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harts/chartEx2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Ex3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xl/charts/chartEx4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Ex5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charts/chartEx6.xml" ContentType="application/vnd.ms-office.chartex+xml"/>
  <Override PartName="/xl/charts/style25.xml" ContentType="application/vnd.ms-office.chartstyle+xml"/>
  <Override PartName="/xl/charts/colors25.xml" ContentType="application/vnd.ms-office.chartcolorstyle+xml"/>
  <Override PartName="/xl/charts/chartEx7.xml" ContentType="application/vnd.ms-office.chartex+xml"/>
  <Override PartName="/xl/charts/style26.xml" ContentType="application/vnd.ms-office.chartstyle+xml"/>
  <Override PartName="/xl/charts/colors26.xml" ContentType="application/vnd.ms-office.chartcolorstyle+xml"/>
  <Override PartName="/xl/charts/chartEx8.xml" ContentType="application/vnd.ms-office.chartex+xml"/>
  <Override PartName="/xl/charts/style27.xml" ContentType="application/vnd.ms-office.chartstyle+xml"/>
  <Override PartName="/xl/charts/colors27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Ex9.xml" ContentType="application/vnd.ms-office.chartex+xml"/>
  <Override PartName="/xl/charts/style28.xml" ContentType="application/vnd.ms-office.chartstyle+xml"/>
  <Override PartName="/xl/charts/colors28.xml" ContentType="application/vnd.ms-office.chartcolorstyle+xml"/>
  <Override PartName="/xl/charts/chartEx10.xml" ContentType="application/vnd.ms-office.chartex+xml"/>
  <Override PartName="/xl/charts/style29.xml" ContentType="application/vnd.ms-office.chartstyle+xml"/>
  <Override PartName="/xl/charts/colors29.xml" ContentType="application/vnd.ms-office.chartcolorstyle+xml"/>
  <Override PartName="/xl/charts/chartEx11.xml" ContentType="application/vnd.ms-office.chartex+xml"/>
  <Override PartName="/xl/charts/style30.xml" ContentType="application/vnd.ms-office.chartstyle+xml"/>
  <Override PartName="/xl/charts/colors30.xml" ContentType="application/vnd.ms-office.chartcolorstyle+xml"/>
  <Override PartName="/xl/charts/chartEx12.xml" ContentType="application/vnd.ms-office.chartex+xml"/>
  <Override PartName="/xl/charts/style31.xml" ContentType="application/vnd.ms-office.chartstyle+xml"/>
  <Override PartName="/xl/charts/colors31.xml" ContentType="application/vnd.ms-office.chartcolorstyle+xml"/>
  <Override PartName="/xl/charts/chartEx13.xml" ContentType="application/vnd.ms-office.chartex+xml"/>
  <Override PartName="/xl/charts/style32.xml" ContentType="application/vnd.ms-office.chartstyle+xml"/>
  <Override PartName="/xl/charts/colors32.xml" ContentType="application/vnd.ms-office.chartcolorstyle+xml"/>
  <Override PartName="/xl/charts/chartEx14.xml" ContentType="application/vnd.ms-office.chartex+xml"/>
  <Override PartName="/xl/charts/style33.xml" ContentType="application/vnd.ms-office.chartstyle+xml"/>
  <Override PartName="/xl/charts/colors33.xml" ContentType="application/vnd.ms-office.chartcolorstyle+xml"/>
  <Override PartName="/xl/charts/chartEx15.xml" ContentType="application/vnd.ms-office.chartex+xml"/>
  <Override PartName="/xl/charts/style34.xml" ContentType="application/vnd.ms-office.chartstyle+xml"/>
  <Override PartName="/xl/charts/colors34.xml" ContentType="application/vnd.ms-office.chartcolorstyle+xml"/>
  <Override PartName="/xl/charts/chartEx16.xml" ContentType="application/vnd.ms-office.chartex+xml"/>
  <Override PartName="/xl/charts/style35.xml" ContentType="application/vnd.ms-office.chartstyle+xml"/>
  <Override PartName="/xl/charts/colors35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charts/chartEx17.xml" ContentType="application/vnd.ms-office.chartex+xml"/>
  <Override PartName="/xl/charts/style36.xml" ContentType="application/vnd.ms-office.chartstyle+xml"/>
  <Override PartName="/xl/charts/colors36.xml" ContentType="application/vnd.ms-office.chartcolorstyle+xml"/>
  <Override PartName="/xl/charts/chartEx18.xml" ContentType="application/vnd.ms-office.chartex+xml"/>
  <Override PartName="/xl/charts/style37.xml" ContentType="application/vnd.ms-office.chartstyle+xml"/>
  <Override PartName="/xl/charts/colors37.xml" ContentType="application/vnd.ms-office.chartcolorstyle+xml"/>
  <Override PartName="/xl/charts/chartEx19.xml" ContentType="application/vnd.ms-office.chartex+xml"/>
  <Override PartName="/xl/charts/style38.xml" ContentType="application/vnd.ms-office.chartstyle+xml"/>
  <Override PartName="/xl/charts/colors38.xml" ContentType="application/vnd.ms-office.chartcolorstyle+xml"/>
  <Override PartName="/xl/charts/chartEx20.xml" ContentType="application/vnd.ms-office.chartex+xml"/>
  <Override PartName="/xl/charts/style39.xml" ContentType="application/vnd.ms-office.chartstyle+xml"/>
  <Override PartName="/xl/charts/colors39.xml" ContentType="application/vnd.ms-office.chartcolorstyle+xml"/>
  <Override PartName="/xl/charts/chartEx21.xml" ContentType="application/vnd.ms-office.chartex+xml"/>
  <Override PartName="/xl/charts/style40.xml" ContentType="application/vnd.ms-office.chartstyle+xml"/>
  <Override PartName="/xl/charts/colors40.xml" ContentType="application/vnd.ms-office.chartcolorstyle+xml"/>
  <Override PartName="/xl/charts/chartEx22.xml" ContentType="application/vnd.ms-office.chartex+xml"/>
  <Override PartName="/xl/charts/style41.xml" ContentType="application/vnd.ms-office.chartstyle+xml"/>
  <Override PartName="/xl/charts/colors41.xml" ContentType="application/vnd.ms-office.chartcolorstyle+xml"/>
  <Override PartName="/xl/charts/chartEx23.xml" ContentType="application/vnd.ms-office.chartex+xml"/>
  <Override PartName="/xl/charts/style42.xml" ContentType="application/vnd.ms-office.chartstyle+xml"/>
  <Override PartName="/xl/charts/colors42.xml" ContentType="application/vnd.ms-office.chartcolorstyle+xml"/>
  <Override PartName="/xl/charts/chartEx24.xml" ContentType="application/vnd.ms-office.chartex+xml"/>
  <Override PartName="/xl/charts/style43.xml" ContentType="application/vnd.ms-office.chartstyle+xml"/>
  <Override PartName="/xl/charts/colors43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5.xml" ContentType="application/vnd.openxmlformats-officedocument.drawing+xml"/>
  <Override PartName="/xl/charts/chartEx25.xml" ContentType="application/vnd.ms-office.chartex+xml"/>
  <Override PartName="/xl/charts/style44.xml" ContentType="application/vnd.ms-office.chartstyle+xml"/>
  <Override PartName="/xl/charts/colors44.xml" ContentType="application/vnd.ms-office.chartcolorstyle+xml"/>
  <Override PartName="/xl/charts/chartEx26.xml" ContentType="application/vnd.ms-office.chartex+xml"/>
  <Override PartName="/xl/charts/style45.xml" ContentType="application/vnd.ms-office.chartstyle+xml"/>
  <Override PartName="/xl/charts/colors45.xml" ContentType="application/vnd.ms-office.chartcolorstyle+xml"/>
  <Override PartName="/xl/charts/chartEx27.xml" ContentType="application/vnd.ms-office.chartex+xml"/>
  <Override PartName="/xl/charts/style46.xml" ContentType="application/vnd.ms-office.chartstyle+xml"/>
  <Override PartName="/xl/charts/colors46.xml" ContentType="application/vnd.ms-office.chartcolorstyle+xml"/>
  <Override PartName="/xl/charts/chartEx28.xml" ContentType="application/vnd.ms-office.chartex+xml"/>
  <Override PartName="/xl/charts/style47.xml" ContentType="application/vnd.ms-office.chartstyle+xml"/>
  <Override PartName="/xl/charts/colors47.xml" ContentType="application/vnd.ms-office.chartcolorstyle+xml"/>
  <Override PartName="/xl/charts/chartEx29.xml" ContentType="application/vnd.ms-office.chartex+xml"/>
  <Override PartName="/xl/charts/style48.xml" ContentType="application/vnd.ms-office.chartstyle+xml"/>
  <Override PartName="/xl/charts/colors48.xml" ContentType="application/vnd.ms-office.chartcolorstyle+xml"/>
  <Override PartName="/xl/charts/chartEx30.xml" ContentType="application/vnd.ms-office.chartex+xml"/>
  <Override PartName="/xl/charts/style49.xml" ContentType="application/vnd.ms-office.chartstyle+xml"/>
  <Override PartName="/xl/charts/colors49.xml" ContentType="application/vnd.ms-office.chartcolorstyle+xml"/>
  <Override PartName="/xl/charts/chartEx31.xml" ContentType="application/vnd.ms-office.chartex+xml"/>
  <Override PartName="/xl/charts/style50.xml" ContentType="application/vnd.ms-office.chartstyle+xml"/>
  <Override PartName="/xl/charts/colors50.xml" ContentType="application/vnd.ms-office.chartcolorstyle+xml"/>
  <Override PartName="/xl/charts/chartEx32.xml" ContentType="application/vnd.ms-office.chartex+xml"/>
  <Override PartName="/xl/charts/style51.xml" ContentType="application/vnd.ms-office.chartstyle+xml"/>
  <Override PartName="/xl/charts/colors51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6.xml" ContentType="application/vnd.openxmlformats-officedocument.drawing+xml"/>
  <Override PartName="/xl/charts/chartEx33.xml" ContentType="application/vnd.ms-office.chartex+xml"/>
  <Override PartName="/xl/charts/style52.xml" ContentType="application/vnd.ms-office.chartstyle+xml"/>
  <Override PartName="/xl/charts/colors52.xml" ContentType="application/vnd.ms-office.chartcolorstyle+xml"/>
  <Override PartName="/xl/charts/chartEx34.xml" ContentType="application/vnd.ms-office.chartex+xml"/>
  <Override PartName="/xl/charts/style53.xml" ContentType="application/vnd.ms-office.chartstyle+xml"/>
  <Override PartName="/xl/charts/colors53.xml" ContentType="application/vnd.ms-office.chartcolorstyle+xml"/>
  <Override PartName="/xl/charts/chartEx35.xml" ContentType="application/vnd.ms-office.chartex+xml"/>
  <Override PartName="/xl/charts/style54.xml" ContentType="application/vnd.ms-office.chartstyle+xml"/>
  <Override PartName="/xl/charts/colors54.xml" ContentType="application/vnd.ms-office.chartcolorstyle+xml"/>
  <Override PartName="/xl/charts/chartEx36.xml" ContentType="application/vnd.ms-office.chartex+xml"/>
  <Override PartName="/xl/charts/style55.xml" ContentType="application/vnd.ms-office.chartstyle+xml"/>
  <Override PartName="/xl/charts/colors55.xml" ContentType="application/vnd.ms-office.chartcolorstyle+xml"/>
  <Override PartName="/xl/charts/chartEx37.xml" ContentType="application/vnd.ms-office.chartex+xml"/>
  <Override PartName="/xl/charts/style56.xml" ContentType="application/vnd.ms-office.chartstyle+xml"/>
  <Override PartName="/xl/charts/colors56.xml" ContentType="application/vnd.ms-office.chartcolorstyle+xml"/>
  <Override PartName="/xl/charts/chartEx38.xml" ContentType="application/vnd.ms-office.chartex+xml"/>
  <Override PartName="/xl/charts/style57.xml" ContentType="application/vnd.ms-office.chartstyle+xml"/>
  <Override PartName="/xl/charts/colors57.xml" ContentType="application/vnd.ms-office.chartcolorstyle+xml"/>
  <Override PartName="/xl/charts/chartEx39.xml" ContentType="application/vnd.ms-office.chartex+xml"/>
  <Override PartName="/xl/charts/style58.xml" ContentType="application/vnd.ms-office.chartstyle+xml"/>
  <Override PartName="/xl/charts/colors58.xml" ContentType="application/vnd.ms-office.chartcolorstyle+xml"/>
  <Override PartName="/xl/charts/chartEx40.xml" ContentType="application/vnd.ms-office.chartex+xml"/>
  <Override PartName="/xl/charts/style59.xml" ContentType="application/vnd.ms-office.chartstyle+xml"/>
  <Override PartName="/xl/charts/colors59.xml" ContentType="application/vnd.ms-office.chartcolorsty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Ex41.xml" ContentType="application/vnd.ms-office.chartex+xml"/>
  <Override PartName="/xl/charts/style60.xml" ContentType="application/vnd.ms-office.chartstyle+xml"/>
  <Override PartName="/xl/charts/colors60.xml" ContentType="application/vnd.ms-office.chartcolorstyle+xml"/>
  <Override PartName="/xl/charts/chartEx42.xml" ContentType="application/vnd.ms-office.chartex+xml"/>
  <Override PartName="/xl/charts/style61.xml" ContentType="application/vnd.ms-office.chartstyle+xml"/>
  <Override PartName="/xl/charts/colors61.xml" ContentType="application/vnd.ms-office.chartcolorstyle+xml"/>
  <Override PartName="/xl/charts/chartEx43.xml" ContentType="application/vnd.ms-office.chartex+xml"/>
  <Override PartName="/xl/charts/style62.xml" ContentType="application/vnd.ms-office.chartstyle+xml"/>
  <Override PartName="/xl/charts/colors62.xml" ContentType="application/vnd.ms-office.chartcolorstyle+xml"/>
  <Override PartName="/xl/charts/chartEx44.xml" ContentType="application/vnd.ms-office.chartex+xml"/>
  <Override PartName="/xl/charts/style63.xml" ContentType="application/vnd.ms-office.chartstyle+xml"/>
  <Override PartName="/xl/charts/colors63.xml" ContentType="application/vnd.ms-office.chartcolorstyle+xml"/>
  <Override PartName="/xl/charts/chartEx45.xml" ContentType="application/vnd.ms-office.chartex+xml"/>
  <Override PartName="/xl/charts/style64.xml" ContentType="application/vnd.ms-office.chartstyle+xml"/>
  <Override PartName="/xl/charts/colors64.xml" ContentType="application/vnd.ms-office.chartcolorstyle+xml"/>
  <Override PartName="/xl/charts/chartEx46.xml" ContentType="application/vnd.ms-office.chartex+xml"/>
  <Override PartName="/xl/charts/style65.xml" ContentType="application/vnd.ms-office.chartstyle+xml"/>
  <Override PartName="/xl/charts/colors65.xml" ContentType="application/vnd.ms-office.chartcolorstyle+xml"/>
  <Override PartName="/xl/charts/chartEx47.xml" ContentType="application/vnd.ms-office.chartex+xml"/>
  <Override PartName="/xl/charts/style66.xml" ContentType="application/vnd.ms-office.chartstyle+xml"/>
  <Override PartName="/xl/charts/colors66.xml" ContentType="application/vnd.ms-office.chartcolorstyle+xml"/>
  <Override PartName="/xl/charts/chartEx48.xml" ContentType="application/vnd.ms-office.chartex+xml"/>
  <Override PartName="/xl/charts/style67.xml" ContentType="application/vnd.ms-office.chartstyle+xml"/>
  <Override PartName="/xl/charts/colors67.xml" ContentType="application/vnd.ms-office.chartcolorsty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8.xml" ContentType="application/vnd.openxmlformats-officedocument.drawing+xml"/>
  <Override PartName="/xl/charts/chartEx49.xml" ContentType="application/vnd.ms-office.chartex+xml"/>
  <Override PartName="/xl/charts/style68.xml" ContentType="application/vnd.ms-office.chartstyle+xml"/>
  <Override PartName="/xl/charts/colors68.xml" ContentType="application/vnd.ms-office.chartcolorstyle+xml"/>
  <Override PartName="/xl/charts/chartEx50.xml" ContentType="application/vnd.ms-office.chartex+xml"/>
  <Override PartName="/xl/charts/style69.xml" ContentType="application/vnd.ms-office.chartstyle+xml"/>
  <Override PartName="/xl/charts/colors69.xml" ContentType="application/vnd.ms-office.chartcolorstyle+xml"/>
  <Override PartName="/xl/charts/chartEx51.xml" ContentType="application/vnd.ms-office.chartex+xml"/>
  <Override PartName="/xl/charts/style70.xml" ContentType="application/vnd.ms-office.chartstyle+xml"/>
  <Override PartName="/xl/charts/colors70.xml" ContentType="application/vnd.ms-office.chartcolorstyle+xml"/>
  <Override PartName="/xl/charts/chartEx52.xml" ContentType="application/vnd.ms-office.chartex+xml"/>
  <Override PartName="/xl/charts/style71.xml" ContentType="application/vnd.ms-office.chartstyle+xml"/>
  <Override PartName="/xl/charts/colors71.xml" ContentType="application/vnd.ms-office.chartcolorstyle+xml"/>
  <Override PartName="/xl/charts/chartEx53.xml" ContentType="application/vnd.ms-office.chartex+xml"/>
  <Override PartName="/xl/charts/style72.xml" ContentType="application/vnd.ms-office.chartstyle+xml"/>
  <Override PartName="/xl/charts/colors72.xml" ContentType="application/vnd.ms-office.chartcolorstyle+xml"/>
  <Override PartName="/xl/charts/chartEx54.xml" ContentType="application/vnd.ms-office.chartex+xml"/>
  <Override PartName="/xl/charts/style73.xml" ContentType="application/vnd.ms-office.chartstyle+xml"/>
  <Override PartName="/xl/charts/colors73.xml" ContentType="application/vnd.ms-office.chartcolorstyle+xml"/>
  <Override PartName="/xl/charts/chartEx55.xml" ContentType="application/vnd.ms-office.chartex+xml"/>
  <Override PartName="/xl/charts/style74.xml" ContentType="application/vnd.ms-office.chartstyle+xml"/>
  <Override PartName="/xl/charts/colors74.xml" ContentType="application/vnd.ms-office.chartcolorstyle+xml"/>
  <Override PartName="/xl/charts/chartEx56.xml" ContentType="application/vnd.ms-office.chartex+xml"/>
  <Override PartName="/xl/charts/style75.xml" ContentType="application/vnd.ms-office.chartstyle+xml"/>
  <Override PartName="/xl/charts/colors75.xml" ContentType="application/vnd.ms-office.chartcolorsty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9.xml" ContentType="application/vnd.openxmlformats-officedocument.drawing+xml"/>
  <Override PartName="/xl/charts/chartEx57.xml" ContentType="application/vnd.ms-office.chartex+xml"/>
  <Override PartName="/xl/charts/style76.xml" ContentType="application/vnd.ms-office.chartstyle+xml"/>
  <Override PartName="/xl/charts/colors76.xml" ContentType="application/vnd.ms-office.chartcolorstyle+xml"/>
  <Override PartName="/xl/charts/chartEx58.xml" ContentType="application/vnd.ms-office.chartex+xml"/>
  <Override PartName="/xl/charts/style77.xml" ContentType="application/vnd.ms-office.chartstyle+xml"/>
  <Override PartName="/xl/charts/colors77.xml" ContentType="application/vnd.ms-office.chartcolorstyle+xml"/>
  <Override PartName="/xl/charts/chartEx59.xml" ContentType="application/vnd.ms-office.chartex+xml"/>
  <Override PartName="/xl/charts/style78.xml" ContentType="application/vnd.ms-office.chartstyle+xml"/>
  <Override PartName="/xl/charts/colors78.xml" ContentType="application/vnd.ms-office.chartcolorstyle+xml"/>
  <Override PartName="/xl/charts/chartEx60.xml" ContentType="application/vnd.ms-office.chartex+xml"/>
  <Override PartName="/xl/charts/style79.xml" ContentType="application/vnd.ms-office.chartstyle+xml"/>
  <Override PartName="/xl/charts/colors79.xml" ContentType="application/vnd.ms-office.chartcolorstyle+xml"/>
  <Override PartName="/xl/charts/chartEx61.xml" ContentType="application/vnd.ms-office.chartex+xml"/>
  <Override PartName="/xl/charts/style80.xml" ContentType="application/vnd.ms-office.chartstyle+xml"/>
  <Override PartName="/xl/charts/colors80.xml" ContentType="application/vnd.ms-office.chartcolorstyle+xml"/>
  <Override PartName="/xl/charts/chartEx62.xml" ContentType="application/vnd.ms-office.chartex+xml"/>
  <Override PartName="/xl/charts/style81.xml" ContentType="application/vnd.ms-office.chartstyle+xml"/>
  <Override PartName="/xl/charts/colors81.xml" ContentType="application/vnd.ms-office.chartcolorstyle+xml"/>
  <Override PartName="/xl/charts/chartEx63.xml" ContentType="application/vnd.ms-office.chartex+xml"/>
  <Override PartName="/xl/charts/style82.xml" ContentType="application/vnd.ms-office.chartstyle+xml"/>
  <Override PartName="/xl/charts/colors82.xml" ContentType="application/vnd.ms-office.chartcolorstyle+xml"/>
  <Override PartName="/xl/charts/chartEx64.xml" ContentType="application/vnd.ms-office.chartex+xml"/>
  <Override PartName="/xl/charts/style83.xml" ContentType="application/vnd.ms-office.chartstyle+xml"/>
  <Override PartName="/xl/charts/colors83.xml" ContentType="application/vnd.ms-office.chartcolorsty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drawings/drawing10.xml" ContentType="application/vnd.openxmlformats-officedocument.drawing+xml"/>
  <Override PartName="/xl/charts/chartEx65.xml" ContentType="application/vnd.ms-office.chartex+xml"/>
  <Override PartName="/xl/charts/style84.xml" ContentType="application/vnd.ms-office.chartstyle+xml"/>
  <Override PartName="/xl/charts/colors84.xml" ContentType="application/vnd.ms-office.chartcolorstyle+xml"/>
  <Override PartName="/xl/charts/chartEx66.xml" ContentType="application/vnd.ms-office.chartex+xml"/>
  <Override PartName="/xl/charts/style85.xml" ContentType="application/vnd.ms-office.chartstyle+xml"/>
  <Override PartName="/xl/charts/colors85.xml" ContentType="application/vnd.ms-office.chartcolorstyle+xml"/>
  <Override PartName="/xl/charts/chartEx67.xml" ContentType="application/vnd.ms-office.chartex+xml"/>
  <Override PartName="/xl/charts/style86.xml" ContentType="application/vnd.ms-office.chartstyle+xml"/>
  <Override PartName="/xl/charts/colors86.xml" ContentType="application/vnd.ms-office.chartcolorstyle+xml"/>
  <Override PartName="/xl/charts/chartEx68.xml" ContentType="application/vnd.ms-office.chartex+xml"/>
  <Override PartName="/xl/charts/style87.xml" ContentType="application/vnd.ms-office.chartstyle+xml"/>
  <Override PartName="/xl/charts/colors87.xml" ContentType="application/vnd.ms-office.chartcolorstyle+xml"/>
  <Override PartName="/xl/charts/chartEx69.xml" ContentType="application/vnd.ms-office.chartex+xml"/>
  <Override PartName="/xl/charts/style88.xml" ContentType="application/vnd.ms-office.chartstyle+xml"/>
  <Override PartName="/xl/charts/colors88.xml" ContentType="application/vnd.ms-office.chartcolorstyle+xml"/>
  <Override PartName="/xl/charts/chartEx70.xml" ContentType="application/vnd.ms-office.chartex+xml"/>
  <Override PartName="/xl/charts/style89.xml" ContentType="application/vnd.ms-office.chartstyle+xml"/>
  <Override PartName="/xl/charts/colors89.xml" ContentType="application/vnd.ms-office.chartcolorstyle+xml"/>
  <Override PartName="/xl/charts/chartEx71.xml" ContentType="application/vnd.ms-office.chartex+xml"/>
  <Override PartName="/xl/charts/style90.xml" ContentType="application/vnd.ms-office.chartstyle+xml"/>
  <Override PartName="/xl/charts/colors90.xml" ContentType="application/vnd.ms-office.chartcolorstyle+xml"/>
  <Override PartName="/xl/charts/chartEx72.xml" ContentType="application/vnd.ms-office.chartex+xml"/>
  <Override PartName="/xl/charts/style91.xml" ContentType="application/vnd.ms-office.chartstyle+xml"/>
  <Override PartName="/xl/charts/colors91.xml" ContentType="application/vnd.ms-office.chartcolorsty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drawings/drawing11.xml" ContentType="application/vnd.openxmlformats-officedocument.drawing+xml"/>
  <Override PartName="/xl/charts/chartEx73.xml" ContentType="application/vnd.ms-office.chartex+xml"/>
  <Override PartName="/xl/charts/style92.xml" ContentType="application/vnd.ms-office.chartstyle+xml"/>
  <Override PartName="/xl/charts/colors92.xml" ContentType="application/vnd.ms-office.chartcolorstyle+xml"/>
  <Override PartName="/xl/charts/chartEx74.xml" ContentType="application/vnd.ms-office.chartex+xml"/>
  <Override PartName="/xl/charts/style93.xml" ContentType="application/vnd.ms-office.chartstyle+xml"/>
  <Override PartName="/xl/charts/colors93.xml" ContentType="application/vnd.ms-office.chartcolorstyle+xml"/>
  <Override PartName="/xl/charts/chartEx75.xml" ContentType="application/vnd.ms-office.chartex+xml"/>
  <Override PartName="/xl/charts/style94.xml" ContentType="application/vnd.ms-office.chartstyle+xml"/>
  <Override PartName="/xl/charts/colors94.xml" ContentType="application/vnd.ms-office.chartcolorstyle+xml"/>
  <Override PartName="/xl/charts/chartEx76.xml" ContentType="application/vnd.ms-office.chartex+xml"/>
  <Override PartName="/xl/charts/style95.xml" ContentType="application/vnd.ms-office.chartstyle+xml"/>
  <Override PartName="/xl/charts/colors95.xml" ContentType="application/vnd.ms-office.chartcolorstyle+xml"/>
  <Override PartName="/xl/charts/chartEx77.xml" ContentType="application/vnd.ms-office.chartex+xml"/>
  <Override PartName="/xl/charts/style96.xml" ContentType="application/vnd.ms-office.chartstyle+xml"/>
  <Override PartName="/xl/charts/colors96.xml" ContentType="application/vnd.ms-office.chartcolorstyle+xml"/>
  <Override PartName="/xl/charts/chartEx78.xml" ContentType="application/vnd.ms-office.chartex+xml"/>
  <Override PartName="/xl/charts/style97.xml" ContentType="application/vnd.ms-office.chartstyle+xml"/>
  <Override PartName="/xl/charts/colors97.xml" ContentType="application/vnd.ms-office.chartcolorstyle+xml"/>
  <Override PartName="/xl/charts/chartEx79.xml" ContentType="application/vnd.ms-office.chartex+xml"/>
  <Override PartName="/xl/charts/style98.xml" ContentType="application/vnd.ms-office.chartstyle+xml"/>
  <Override PartName="/xl/charts/colors98.xml" ContentType="application/vnd.ms-office.chartcolorstyle+xml"/>
  <Override PartName="/xl/charts/chartEx80.xml" ContentType="application/vnd.ms-office.chartex+xml"/>
  <Override PartName="/xl/charts/style99.xml" ContentType="application/vnd.ms-office.chartstyle+xml"/>
  <Override PartName="/xl/charts/colors99.xml" ContentType="application/vnd.ms-office.chartcolorsty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drawings/drawing12.xml" ContentType="application/vnd.openxmlformats-officedocument.drawing+xml"/>
  <Override PartName="/xl/charts/chartEx81.xml" ContentType="application/vnd.ms-office.chartex+xml"/>
  <Override PartName="/xl/charts/style100.xml" ContentType="application/vnd.ms-office.chartstyle+xml"/>
  <Override PartName="/xl/charts/colors100.xml" ContentType="application/vnd.ms-office.chartcolorstyle+xml"/>
  <Override PartName="/xl/charts/chartEx82.xml" ContentType="application/vnd.ms-office.chartex+xml"/>
  <Override PartName="/xl/charts/style101.xml" ContentType="application/vnd.ms-office.chartstyle+xml"/>
  <Override PartName="/xl/charts/colors101.xml" ContentType="application/vnd.ms-office.chartcolorstyle+xml"/>
  <Override PartName="/xl/charts/chartEx83.xml" ContentType="application/vnd.ms-office.chartex+xml"/>
  <Override PartName="/xl/charts/style102.xml" ContentType="application/vnd.ms-office.chartstyle+xml"/>
  <Override PartName="/xl/charts/colors102.xml" ContentType="application/vnd.ms-office.chartcolorstyle+xml"/>
  <Override PartName="/xl/charts/chartEx84.xml" ContentType="application/vnd.ms-office.chartex+xml"/>
  <Override PartName="/xl/charts/style103.xml" ContentType="application/vnd.ms-office.chartstyle+xml"/>
  <Override PartName="/xl/charts/colors103.xml" ContentType="application/vnd.ms-office.chartcolorstyle+xml"/>
  <Override PartName="/xl/charts/chartEx85.xml" ContentType="application/vnd.ms-office.chartex+xml"/>
  <Override PartName="/xl/charts/style104.xml" ContentType="application/vnd.ms-office.chartstyle+xml"/>
  <Override PartName="/xl/charts/colors104.xml" ContentType="application/vnd.ms-office.chartcolorstyle+xml"/>
  <Override PartName="/xl/charts/chartEx86.xml" ContentType="application/vnd.ms-office.chartex+xml"/>
  <Override PartName="/xl/charts/style105.xml" ContentType="application/vnd.ms-office.chartstyle+xml"/>
  <Override PartName="/xl/charts/colors105.xml" ContentType="application/vnd.ms-office.chartcolorstyle+xml"/>
  <Override PartName="/xl/charts/chartEx87.xml" ContentType="application/vnd.ms-office.chartex+xml"/>
  <Override PartName="/xl/charts/style106.xml" ContentType="application/vnd.ms-office.chartstyle+xml"/>
  <Override PartName="/xl/charts/colors106.xml" ContentType="application/vnd.ms-office.chartcolorstyle+xml"/>
  <Override PartName="/xl/charts/chartEx88.xml" ContentType="application/vnd.ms-office.chartex+xml"/>
  <Override PartName="/xl/charts/style107.xml" ContentType="application/vnd.ms-office.chartstyle+xml"/>
  <Override PartName="/xl/charts/colors107.xml" ContentType="application/vnd.ms-office.chartcolorstyle+xml"/>
  <Override PartName="/xl/pivotTables/pivotTable34.xml" ContentType="application/vnd.openxmlformats-officedocument.spreadsheetml.pivotTable+xml"/>
  <Override PartName="/xl/drawings/drawing13.xml" ContentType="application/vnd.openxmlformats-officedocument.drawing+xml"/>
  <Override PartName="/xl/charts/chartEx89.xml" ContentType="application/vnd.ms-office.chartex+xml"/>
  <Override PartName="/xl/charts/style108.xml" ContentType="application/vnd.ms-office.chartstyle+xml"/>
  <Override PartName="/xl/charts/colors108.xml" ContentType="application/vnd.ms-office.chartcolorstyle+xml"/>
  <Override PartName="/xl/charts/chartEx90.xml" ContentType="application/vnd.ms-office.chartex+xml"/>
  <Override PartName="/xl/charts/style109.xml" ContentType="application/vnd.ms-office.chartstyle+xml"/>
  <Override PartName="/xl/charts/colors109.xml" ContentType="application/vnd.ms-office.chartcolorstyle+xml"/>
  <Override PartName="/xl/charts/chartEx91.xml" ContentType="application/vnd.ms-office.chartex+xml"/>
  <Override PartName="/xl/charts/style110.xml" ContentType="application/vnd.ms-office.chartstyle+xml"/>
  <Override PartName="/xl/charts/colors110.xml" ContentType="application/vnd.ms-office.chartcolorstyle+xml"/>
  <Override PartName="/xl/charts/chartEx92.xml" ContentType="application/vnd.ms-office.chartex+xml"/>
  <Override PartName="/xl/charts/style111.xml" ContentType="application/vnd.ms-office.chartstyle+xml"/>
  <Override PartName="/xl/charts/colors111.xml" ContentType="application/vnd.ms-office.chartcolorstyle+xml"/>
  <Override PartName="/xl/charts/chartEx93.xml" ContentType="application/vnd.ms-office.chartex+xml"/>
  <Override PartName="/xl/charts/style112.xml" ContentType="application/vnd.ms-office.chartstyle+xml"/>
  <Override PartName="/xl/charts/colors112.xml" ContentType="application/vnd.ms-office.chartcolorstyle+xml"/>
  <Override PartName="/xl/charts/chartEx94.xml" ContentType="application/vnd.ms-office.chartex+xml"/>
  <Override PartName="/xl/charts/style113.xml" ContentType="application/vnd.ms-office.chartstyle+xml"/>
  <Override PartName="/xl/charts/colors113.xml" ContentType="application/vnd.ms-office.chartcolorstyle+xml"/>
  <Override PartName="/xl/charts/chartEx95.xml" ContentType="application/vnd.ms-office.chartex+xml"/>
  <Override PartName="/xl/charts/style114.xml" ContentType="application/vnd.ms-office.chartstyle+xml"/>
  <Override PartName="/xl/charts/colors114.xml" ContentType="application/vnd.ms-office.chartcolorstyle+xml"/>
  <Override PartName="/xl/charts/chartEx96.xml" ContentType="application/vnd.ms-office.chartex+xml"/>
  <Override PartName="/xl/charts/style115.xml" ContentType="application/vnd.ms-office.chartstyle+xml"/>
  <Override PartName="/xl/charts/colors115.xml" ContentType="application/vnd.ms-office.chartcolorstyle+xml"/>
  <Override PartName="/xl/pivotTables/pivotTable35.xml" ContentType="application/vnd.openxmlformats-officedocument.spreadsheetml.pivotTable+xml"/>
  <Override PartName="/xl/drawings/drawing14.xml" ContentType="application/vnd.openxmlformats-officedocument.drawing+xml"/>
  <Override PartName="/xl/charts/chartEx97.xml" ContentType="application/vnd.ms-office.chartex+xml"/>
  <Override PartName="/xl/charts/style116.xml" ContentType="application/vnd.ms-office.chartstyle+xml"/>
  <Override PartName="/xl/charts/colors116.xml" ContentType="application/vnd.ms-office.chartcolorstyle+xml"/>
  <Override PartName="/xl/charts/chartEx98.xml" ContentType="application/vnd.ms-office.chartex+xml"/>
  <Override PartName="/xl/charts/style117.xml" ContentType="application/vnd.ms-office.chartstyle+xml"/>
  <Override PartName="/xl/charts/colors117.xml" ContentType="application/vnd.ms-office.chartcolorstyle+xml"/>
  <Override PartName="/xl/charts/chartEx99.xml" ContentType="application/vnd.ms-office.chartex+xml"/>
  <Override PartName="/xl/charts/style118.xml" ContentType="application/vnd.ms-office.chartstyle+xml"/>
  <Override PartName="/xl/charts/colors118.xml" ContentType="application/vnd.ms-office.chartcolorstyle+xml"/>
  <Override PartName="/xl/charts/chartEx100.xml" ContentType="application/vnd.ms-office.chartex+xml"/>
  <Override PartName="/xl/charts/style119.xml" ContentType="application/vnd.ms-office.chartstyle+xml"/>
  <Override PartName="/xl/charts/colors119.xml" ContentType="application/vnd.ms-office.chartcolorstyle+xml"/>
  <Override PartName="/xl/charts/chartEx101.xml" ContentType="application/vnd.ms-office.chartex+xml"/>
  <Override PartName="/xl/charts/style120.xml" ContentType="application/vnd.ms-office.chartstyle+xml"/>
  <Override PartName="/xl/charts/colors120.xml" ContentType="application/vnd.ms-office.chartcolorstyle+xml"/>
  <Override PartName="/xl/charts/chartEx102.xml" ContentType="application/vnd.ms-office.chartex+xml"/>
  <Override PartName="/xl/charts/style121.xml" ContentType="application/vnd.ms-office.chartstyle+xml"/>
  <Override PartName="/xl/charts/colors121.xml" ContentType="application/vnd.ms-office.chartcolorstyle+xml"/>
  <Override PartName="/xl/charts/chartEx103.xml" ContentType="application/vnd.ms-office.chartex+xml"/>
  <Override PartName="/xl/charts/style122.xml" ContentType="application/vnd.ms-office.chartstyle+xml"/>
  <Override PartName="/xl/charts/colors122.xml" ContentType="application/vnd.ms-office.chartcolorstyle+xml"/>
  <Override PartName="/xl/charts/chartEx104.xml" ContentType="application/vnd.ms-office.chartex+xml"/>
  <Override PartName="/xl/charts/style123.xml" ContentType="application/vnd.ms-office.chartstyle+xml"/>
  <Override PartName="/xl/charts/colors123.xml" ContentType="application/vnd.ms-office.chartcolorsty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drawings/drawing15.xml" ContentType="application/vnd.openxmlformats-officedocument.drawing+xml"/>
  <Override PartName="/xl/charts/chartEx105.xml" ContentType="application/vnd.ms-office.chartex+xml"/>
  <Override PartName="/xl/charts/style124.xml" ContentType="application/vnd.ms-office.chartstyle+xml"/>
  <Override PartName="/xl/charts/colors124.xml" ContentType="application/vnd.ms-office.chartcolorstyle+xml"/>
  <Override PartName="/xl/charts/chartEx106.xml" ContentType="application/vnd.ms-office.chartex+xml"/>
  <Override PartName="/xl/charts/style125.xml" ContentType="application/vnd.ms-office.chartstyle+xml"/>
  <Override PartName="/xl/charts/colors125.xml" ContentType="application/vnd.ms-office.chartcolorstyle+xml"/>
  <Override PartName="/xl/charts/chartEx107.xml" ContentType="application/vnd.ms-office.chartex+xml"/>
  <Override PartName="/xl/charts/style126.xml" ContentType="application/vnd.ms-office.chartstyle+xml"/>
  <Override PartName="/xl/charts/colors126.xml" ContentType="application/vnd.ms-office.chartcolorstyle+xml"/>
  <Override PartName="/xl/charts/chartEx108.xml" ContentType="application/vnd.ms-office.chartex+xml"/>
  <Override PartName="/xl/charts/style127.xml" ContentType="application/vnd.ms-office.chartstyle+xml"/>
  <Override PartName="/xl/charts/colors127.xml" ContentType="application/vnd.ms-office.chartcolorstyle+xml"/>
  <Override PartName="/xl/charts/chartEx109.xml" ContentType="application/vnd.ms-office.chartex+xml"/>
  <Override PartName="/xl/charts/style128.xml" ContentType="application/vnd.ms-office.chartstyle+xml"/>
  <Override PartName="/xl/charts/colors128.xml" ContentType="application/vnd.ms-office.chartcolorstyle+xml"/>
  <Override PartName="/xl/charts/chartEx110.xml" ContentType="application/vnd.ms-office.chartex+xml"/>
  <Override PartName="/xl/charts/style129.xml" ContentType="application/vnd.ms-office.chartstyle+xml"/>
  <Override PartName="/xl/charts/colors129.xml" ContentType="application/vnd.ms-office.chartcolorstyle+xml"/>
  <Override PartName="/xl/charts/chartEx111.xml" ContentType="application/vnd.ms-office.chartex+xml"/>
  <Override PartName="/xl/charts/style130.xml" ContentType="application/vnd.ms-office.chartstyle+xml"/>
  <Override PartName="/xl/charts/colors130.xml" ContentType="application/vnd.ms-office.chartcolorstyle+xml"/>
  <Override PartName="/xl/charts/chartEx112.xml" ContentType="application/vnd.ms-office.chartex+xml"/>
  <Override PartName="/xl/charts/style131.xml" ContentType="application/vnd.ms-office.chartstyle+xml"/>
  <Override PartName="/xl/charts/colors131.xml" ContentType="application/vnd.ms-office.chartcolorsty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drawings/drawing16.xml" ContentType="application/vnd.openxmlformats-officedocument.drawing+xml"/>
  <Override PartName="/xl/charts/chartEx113.xml" ContentType="application/vnd.ms-office.chartex+xml"/>
  <Override PartName="/xl/charts/style132.xml" ContentType="application/vnd.ms-office.chartstyle+xml"/>
  <Override PartName="/xl/charts/colors132.xml" ContentType="application/vnd.ms-office.chartcolorstyle+xml"/>
  <Override PartName="/xl/charts/chartEx114.xml" ContentType="application/vnd.ms-office.chartex+xml"/>
  <Override PartName="/xl/charts/style133.xml" ContentType="application/vnd.ms-office.chartstyle+xml"/>
  <Override PartName="/xl/charts/colors133.xml" ContentType="application/vnd.ms-office.chartcolorstyle+xml"/>
  <Override PartName="/xl/charts/chartEx115.xml" ContentType="application/vnd.ms-office.chartex+xml"/>
  <Override PartName="/xl/charts/style134.xml" ContentType="application/vnd.ms-office.chartstyle+xml"/>
  <Override PartName="/xl/charts/colors134.xml" ContentType="application/vnd.ms-office.chartcolorstyle+xml"/>
  <Override PartName="/xl/charts/chartEx116.xml" ContentType="application/vnd.ms-office.chartex+xml"/>
  <Override PartName="/xl/charts/style135.xml" ContentType="application/vnd.ms-office.chartstyle+xml"/>
  <Override PartName="/xl/charts/colors135.xml" ContentType="application/vnd.ms-office.chartcolorstyle+xml"/>
  <Override PartName="/xl/charts/chartEx117.xml" ContentType="application/vnd.ms-office.chartex+xml"/>
  <Override PartName="/xl/charts/style136.xml" ContentType="application/vnd.ms-office.chartstyle+xml"/>
  <Override PartName="/xl/charts/colors136.xml" ContentType="application/vnd.ms-office.chartcolorstyle+xml"/>
  <Override PartName="/xl/charts/chartEx118.xml" ContentType="application/vnd.ms-office.chartex+xml"/>
  <Override PartName="/xl/charts/style137.xml" ContentType="application/vnd.ms-office.chartstyle+xml"/>
  <Override PartName="/xl/charts/colors137.xml" ContentType="application/vnd.ms-office.chartcolorstyle+xml"/>
  <Override PartName="/xl/charts/chartEx119.xml" ContentType="application/vnd.ms-office.chartex+xml"/>
  <Override PartName="/xl/charts/style138.xml" ContentType="application/vnd.ms-office.chartstyle+xml"/>
  <Override PartName="/xl/charts/colors138.xml" ContentType="application/vnd.ms-office.chartcolorstyle+xml"/>
  <Override PartName="/xl/charts/chartEx120.xml" ContentType="application/vnd.ms-office.chartex+xml"/>
  <Override PartName="/xl/charts/style139.xml" ContentType="application/vnd.ms-office.chartstyle+xml"/>
  <Override PartName="/xl/charts/colors139.xml" ContentType="application/vnd.ms-office.chartcolorsty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drawings/drawing17.xml" ContentType="application/vnd.openxmlformats-officedocument.drawing+xml"/>
  <Override PartName="/xl/charts/chartEx121.xml" ContentType="application/vnd.ms-office.chartex+xml"/>
  <Override PartName="/xl/charts/style140.xml" ContentType="application/vnd.ms-office.chartstyle+xml"/>
  <Override PartName="/xl/charts/colors140.xml" ContentType="application/vnd.ms-office.chartcolorstyle+xml"/>
  <Override PartName="/xl/charts/chartEx122.xml" ContentType="application/vnd.ms-office.chartex+xml"/>
  <Override PartName="/xl/charts/style141.xml" ContentType="application/vnd.ms-office.chartstyle+xml"/>
  <Override PartName="/xl/charts/colors141.xml" ContentType="application/vnd.ms-office.chartcolorstyle+xml"/>
  <Override PartName="/xl/charts/chartEx123.xml" ContentType="application/vnd.ms-office.chartex+xml"/>
  <Override PartName="/xl/charts/style142.xml" ContentType="application/vnd.ms-office.chartstyle+xml"/>
  <Override PartName="/xl/charts/colors142.xml" ContentType="application/vnd.ms-office.chartcolorstyle+xml"/>
  <Override PartName="/xl/charts/chartEx124.xml" ContentType="application/vnd.ms-office.chartex+xml"/>
  <Override PartName="/xl/charts/style143.xml" ContentType="application/vnd.ms-office.chartstyle+xml"/>
  <Override PartName="/xl/charts/colors143.xml" ContentType="application/vnd.ms-office.chartcolorstyle+xml"/>
  <Override PartName="/xl/charts/chartEx125.xml" ContentType="application/vnd.ms-office.chartex+xml"/>
  <Override PartName="/xl/charts/style144.xml" ContentType="application/vnd.ms-office.chartstyle+xml"/>
  <Override PartName="/xl/charts/colors144.xml" ContentType="application/vnd.ms-office.chartcolorstyle+xml"/>
  <Override PartName="/xl/charts/chartEx126.xml" ContentType="application/vnd.ms-office.chartex+xml"/>
  <Override PartName="/xl/charts/style145.xml" ContentType="application/vnd.ms-office.chartstyle+xml"/>
  <Override PartName="/xl/charts/colors145.xml" ContentType="application/vnd.ms-office.chartcolorstyle+xml"/>
  <Override PartName="/xl/charts/chartEx127.xml" ContentType="application/vnd.ms-office.chartex+xml"/>
  <Override PartName="/xl/charts/style146.xml" ContentType="application/vnd.ms-office.chartstyle+xml"/>
  <Override PartName="/xl/charts/colors146.xml" ContentType="application/vnd.ms-office.chartcolorstyle+xml"/>
  <Override PartName="/xl/charts/chartEx128.xml" ContentType="application/vnd.ms-office.chartex+xml"/>
  <Override PartName="/xl/charts/style147.xml" ContentType="application/vnd.ms-office.chartstyle+xml"/>
  <Override PartName="/xl/charts/colors147.xml" ContentType="application/vnd.ms-office.chartcolorstyle+xml"/>
  <Override PartName="/xl/pivotTables/pivotTable45.xml" ContentType="application/vnd.openxmlformats-officedocument.spreadsheetml.pivotTable+xml"/>
  <Override PartName="/xl/drawings/drawing18.xml" ContentType="application/vnd.openxmlformats-officedocument.drawing+xml"/>
  <Override PartName="/xl/charts/chartEx129.xml" ContentType="application/vnd.ms-office.chartex+xml"/>
  <Override PartName="/xl/charts/style148.xml" ContentType="application/vnd.ms-office.chartstyle+xml"/>
  <Override PartName="/xl/charts/colors148.xml" ContentType="application/vnd.ms-office.chartcolorstyle+xml"/>
  <Override PartName="/xl/charts/chartEx130.xml" ContentType="application/vnd.ms-office.chartex+xml"/>
  <Override PartName="/xl/charts/style149.xml" ContentType="application/vnd.ms-office.chartstyle+xml"/>
  <Override PartName="/xl/charts/colors149.xml" ContentType="application/vnd.ms-office.chartcolorstyle+xml"/>
  <Override PartName="/xl/charts/chartEx131.xml" ContentType="application/vnd.ms-office.chartex+xml"/>
  <Override PartName="/xl/charts/style150.xml" ContentType="application/vnd.ms-office.chartstyle+xml"/>
  <Override PartName="/xl/charts/colors150.xml" ContentType="application/vnd.ms-office.chartcolorstyle+xml"/>
  <Override PartName="/xl/charts/chartEx132.xml" ContentType="application/vnd.ms-office.chartex+xml"/>
  <Override PartName="/xl/charts/style151.xml" ContentType="application/vnd.ms-office.chartstyle+xml"/>
  <Override PartName="/xl/charts/colors151.xml" ContentType="application/vnd.ms-office.chartcolorstyle+xml"/>
  <Override PartName="/xl/charts/chartEx133.xml" ContentType="application/vnd.ms-office.chartex+xml"/>
  <Override PartName="/xl/charts/style152.xml" ContentType="application/vnd.ms-office.chartstyle+xml"/>
  <Override PartName="/xl/charts/colors152.xml" ContentType="application/vnd.ms-office.chartcolorstyle+xml"/>
  <Override PartName="/xl/charts/chartEx134.xml" ContentType="application/vnd.ms-office.chartex+xml"/>
  <Override PartName="/xl/charts/style153.xml" ContentType="application/vnd.ms-office.chartstyle+xml"/>
  <Override PartName="/xl/charts/colors153.xml" ContentType="application/vnd.ms-office.chartcolorstyle+xml"/>
  <Override PartName="/xl/charts/chartEx135.xml" ContentType="application/vnd.ms-office.chartex+xml"/>
  <Override PartName="/xl/charts/style154.xml" ContentType="application/vnd.ms-office.chartstyle+xml"/>
  <Override PartName="/xl/charts/colors154.xml" ContentType="application/vnd.ms-office.chartcolorstyle+xml"/>
  <Override PartName="/xl/charts/chartEx136.xml" ContentType="application/vnd.ms-office.chartex+xml"/>
  <Override PartName="/xl/charts/style155.xml" ContentType="application/vnd.ms-office.chartstyle+xml"/>
  <Override PartName="/xl/charts/colors155.xml" ContentType="application/vnd.ms-office.chartcolorstyle+xml"/>
  <Override PartName="/xl/pivotTables/pivotTable46.xml" ContentType="application/vnd.openxmlformats-officedocument.spreadsheetml.pivotTable+xml"/>
  <Override PartName="/xl/drawings/drawing19.xml" ContentType="application/vnd.openxmlformats-officedocument.drawing+xml"/>
  <Override PartName="/xl/charts/chartEx137.xml" ContentType="application/vnd.ms-office.chartex+xml"/>
  <Override PartName="/xl/charts/style156.xml" ContentType="application/vnd.ms-office.chartstyle+xml"/>
  <Override PartName="/xl/charts/colors156.xml" ContentType="application/vnd.ms-office.chartcolorstyle+xml"/>
  <Override PartName="/xl/charts/chartEx138.xml" ContentType="application/vnd.ms-office.chartex+xml"/>
  <Override PartName="/xl/charts/style157.xml" ContentType="application/vnd.ms-office.chartstyle+xml"/>
  <Override PartName="/xl/charts/colors157.xml" ContentType="application/vnd.ms-office.chartcolorstyle+xml"/>
  <Override PartName="/xl/charts/chartEx139.xml" ContentType="application/vnd.ms-office.chartex+xml"/>
  <Override PartName="/xl/charts/style158.xml" ContentType="application/vnd.ms-office.chartstyle+xml"/>
  <Override PartName="/xl/charts/colors158.xml" ContentType="application/vnd.ms-office.chartcolorstyle+xml"/>
  <Override PartName="/xl/charts/chartEx140.xml" ContentType="application/vnd.ms-office.chartex+xml"/>
  <Override PartName="/xl/charts/style159.xml" ContentType="application/vnd.ms-office.chartstyle+xml"/>
  <Override PartName="/xl/charts/colors159.xml" ContentType="application/vnd.ms-office.chartcolorstyle+xml"/>
  <Override PartName="/xl/charts/chartEx141.xml" ContentType="application/vnd.ms-office.chartex+xml"/>
  <Override PartName="/xl/charts/style160.xml" ContentType="application/vnd.ms-office.chartstyle+xml"/>
  <Override PartName="/xl/charts/colors160.xml" ContentType="application/vnd.ms-office.chartcolorstyle+xml"/>
  <Override PartName="/xl/charts/chartEx142.xml" ContentType="application/vnd.ms-office.chartex+xml"/>
  <Override PartName="/xl/charts/style161.xml" ContentType="application/vnd.ms-office.chartstyle+xml"/>
  <Override PartName="/xl/charts/colors161.xml" ContentType="application/vnd.ms-office.chartcolorstyle+xml"/>
  <Override PartName="/xl/charts/chartEx143.xml" ContentType="application/vnd.ms-office.chartex+xml"/>
  <Override PartName="/xl/charts/style162.xml" ContentType="application/vnd.ms-office.chartstyle+xml"/>
  <Override PartName="/xl/charts/colors162.xml" ContentType="application/vnd.ms-office.chartcolorstyle+xml"/>
  <Override PartName="/xl/charts/chartEx144.xml" ContentType="application/vnd.ms-office.chartex+xml"/>
  <Override PartName="/xl/charts/style163.xml" ContentType="application/vnd.ms-office.chartstyle+xml"/>
  <Override PartName="/xl/charts/colors163.xml" ContentType="application/vnd.ms-office.chartcolorstyle+xml"/>
  <Override PartName="/xl/pivotTables/pivotTable47.xml" ContentType="application/vnd.openxmlformats-officedocument.spreadsheetml.pivotTable+xml"/>
  <Override PartName="/xl/drawings/drawing20.xml" ContentType="application/vnd.openxmlformats-officedocument.drawing+xml"/>
  <Override PartName="/xl/charts/chartEx145.xml" ContentType="application/vnd.ms-office.chartex+xml"/>
  <Override PartName="/xl/charts/style164.xml" ContentType="application/vnd.ms-office.chartstyle+xml"/>
  <Override PartName="/xl/charts/colors164.xml" ContentType="application/vnd.ms-office.chartcolorstyle+xml"/>
  <Override PartName="/xl/charts/chartEx146.xml" ContentType="application/vnd.ms-office.chartex+xml"/>
  <Override PartName="/xl/charts/style165.xml" ContentType="application/vnd.ms-office.chartstyle+xml"/>
  <Override PartName="/xl/charts/colors165.xml" ContentType="application/vnd.ms-office.chartcolorstyle+xml"/>
  <Override PartName="/xl/charts/chartEx147.xml" ContentType="application/vnd.ms-office.chartex+xml"/>
  <Override PartName="/xl/charts/style166.xml" ContentType="application/vnd.ms-office.chartstyle+xml"/>
  <Override PartName="/xl/charts/colors166.xml" ContentType="application/vnd.ms-office.chartcolorstyle+xml"/>
  <Override PartName="/xl/charts/chartEx148.xml" ContentType="application/vnd.ms-office.chartex+xml"/>
  <Override PartName="/xl/charts/style167.xml" ContentType="application/vnd.ms-office.chartstyle+xml"/>
  <Override PartName="/xl/charts/colors167.xml" ContentType="application/vnd.ms-office.chartcolorstyle+xml"/>
  <Override PartName="/xl/charts/chartEx149.xml" ContentType="application/vnd.ms-office.chartex+xml"/>
  <Override PartName="/xl/charts/style168.xml" ContentType="application/vnd.ms-office.chartstyle+xml"/>
  <Override PartName="/xl/charts/colors168.xml" ContentType="application/vnd.ms-office.chartcolorstyle+xml"/>
  <Override PartName="/xl/charts/chartEx150.xml" ContentType="application/vnd.ms-office.chartex+xml"/>
  <Override PartName="/xl/charts/style169.xml" ContentType="application/vnd.ms-office.chartstyle+xml"/>
  <Override PartName="/xl/charts/colors169.xml" ContentType="application/vnd.ms-office.chartcolorstyle+xml"/>
  <Override PartName="/xl/charts/chartEx151.xml" ContentType="application/vnd.ms-office.chartex+xml"/>
  <Override PartName="/xl/charts/style170.xml" ContentType="application/vnd.ms-office.chartstyle+xml"/>
  <Override PartName="/xl/charts/colors170.xml" ContentType="application/vnd.ms-office.chartcolorstyle+xml"/>
  <Override PartName="/xl/charts/chartEx152.xml" ContentType="application/vnd.ms-office.chartex+xml"/>
  <Override PartName="/xl/charts/style171.xml" ContentType="application/vnd.ms-office.chartstyle+xml"/>
  <Override PartName="/xl/charts/colors17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U:\WALES\Job Folders\Aggregate Industries\AI1009 - Croft Quarry Revised DfR EPA\8. HRA\AppHRA2\"/>
    </mc:Choice>
  </mc:AlternateContent>
  <xr:revisionPtr revIDLastSave="0" documentId="8_{5B1663AC-4B88-404B-8D43-31EAECB493E9}" xr6:coauthVersionLast="47" xr6:coauthVersionMax="47" xr10:uidLastSave="{00000000-0000-0000-0000-000000000000}"/>
  <bookViews>
    <workbookView xWindow="28680" yWindow="-120" windowWidth="19440" windowHeight="15000" tabRatio="832" firstSheet="1" activeTab="1" xr2:uid="{D494164D-CD38-46BD-9120-760130003DAF}"/>
  </bookViews>
  <sheets>
    <sheet name="Raw Data" sheetId="1" r:id="rId1"/>
    <sheet name="TS Charts" sheetId="16" r:id="rId2"/>
    <sheet name="Arsenic" sheetId="2" r:id="rId3"/>
    <sheet name="Barium" sheetId="17" r:id="rId4"/>
    <sheet name="Cadmium" sheetId="3" r:id="rId5"/>
    <sheet name="Chloride" sheetId="4" r:id="rId6"/>
    <sheet name="Chromium" sheetId="5" r:id="rId7"/>
    <sheet name="Copper" sheetId="6" r:id="rId8"/>
    <sheet name="Fluoride" sheetId="7" r:id="rId9"/>
    <sheet name="Lead" sheetId="8" r:id="rId10"/>
    <sheet name="Mercury" sheetId="9" r:id="rId11"/>
    <sheet name="Molybdenum" sheetId="10" r:id="rId12"/>
    <sheet name="Nickel" sheetId="11" r:id="rId13"/>
    <sheet name="Antimony" sheetId="18" r:id="rId14"/>
    <sheet name="Phenol" sheetId="12" r:id="rId15"/>
    <sheet name="Selenium" sheetId="13" r:id="rId16"/>
    <sheet name="Sulphate" sheetId="14" r:id="rId17"/>
    <sheet name="Zinc" sheetId="15" r:id="rId18"/>
    <sheet name="Benzo(a)pyrene" sheetId="19" r:id="rId19"/>
    <sheet name="PAH" sheetId="20" r:id="rId20"/>
    <sheet name="TPH" sheetId="21" r:id="rId21"/>
  </sheets>
  <definedNames>
    <definedName name="_xlnm._FilterDatabase" localSheetId="0" hidden="1">'Raw Data'!$A$1:$H$6931</definedName>
    <definedName name="_xlchart.v1.0" hidden="1">Arsenic!$N$26:$N$55</definedName>
    <definedName name="_xlchart.v1.1" hidden="1">Arsenic!$J$26:$J$56</definedName>
    <definedName name="_xlchart.v1.10" hidden="1">Barium!$R$27:$R$54</definedName>
    <definedName name="_xlchart.v1.100" hidden="1">Phenol!$Z$26:$Z$49</definedName>
    <definedName name="_xlchart.v1.101" hidden="1">Phenol!$AD$26:$AD$28</definedName>
    <definedName name="_xlchart.v1.102" hidden="1">Phenol!$AH$26:$AH$55</definedName>
    <definedName name="_xlchart.v1.103" hidden="1">Phenol!$AL$26:$AL$71</definedName>
    <definedName name="_xlchart.v1.104" hidden="1">Selenium!$J$26:$J$56</definedName>
    <definedName name="_xlchart.v1.105" hidden="1">Selenium!$N$26:$N$48</definedName>
    <definedName name="_xlchart.v1.106" hidden="1">Selenium!$R$26:$R$55</definedName>
    <definedName name="_xlchart.v1.107" hidden="1">Selenium!$V$26:$V$53</definedName>
    <definedName name="_xlchart.v1.108" hidden="1">Selenium!$Z$26:$Z$49</definedName>
    <definedName name="_xlchart.v1.109" hidden="1">Selenium!$AD$26:$AD$28</definedName>
    <definedName name="_xlchart.v1.11" hidden="1">Barium!$V$27:$V$53</definedName>
    <definedName name="_xlchart.v1.110" hidden="1">Selenium!$AH$26:$AH$87</definedName>
    <definedName name="_xlchart.v1.111" hidden="1">Selenium!$AL$26:$AL$87</definedName>
    <definedName name="_xlchart.v1.112" hidden="1">Sulphate!$J$26:$J$56</definedName>
    <definedName name="_xlchart.v1.113" hidden="1">Sulphate!$N$26:$N$55</definedName>
    <definedName name="_xlchart.v1.114" hidden="1">Sulphate!$R$26:$R$55</definedName>
    <definedName name="_xlchart.v1.115" hidden="1">Sulphate!$V$26:$V$53</definedName>
    <definedName name="_xlchart.v1.116" hidden="1">Sulphate!$Z$26:$Z$57</definedName>
    <definedName name="_xlchart.v1.117" hidden="1">Sulphate!$AD$26:$AD$28</definedName>
    <definedName name="_xlchart.v1.118" hidden="1">Sulphate!$AH$26:$AH$88</definedName>
    <definedName name="_xlchart.v1.119" hidden="1">Sulphate!$AL$26:$AL$89</definedName>
    <definedName name="_xlchart.v1.12" hidden="1">Barium!$Z$26:$Z$56</definedName>
    <definedName name="_xlchart.v1.120" hidden="1">Zinc!$J$28:$J$56</definedName>
    <definedName name="_xlchart.v1.121" hidden="1">Zinc!$N$27:$N$55</definedName>
    <definedName name="_xlchart.v1.122" hidden="1">Zinc!$R$27:$R$55</definedName>
    <definedName name="_xlchart.v1.123" hidden="1">Zinc!$V$27:$V$53</definedName>
    <definedName name="_xlchart.v1.124" hidden="1">Zinc!$Z$27:$Z$57</definedName>
    <definedName name="_xlchart.v1.125" hidden="1">Zinc!$AD$26:$AD$28</definedName>
    <definedName name="_xlchart.v1.126" hidden="1">Zinc!$AH$29:$AH$87</definedName>
    <definedName name="_xlchart.v1.127" hidden="1">Zinc!$AL$27:$AL$87</definedName>
    <definedName name="_xlchart.v1.128" hidden="1">'Benzo(a)pyrene'!$J$26:$J$48</definedName>
    <definedName name="_xlchart.v1.129" hidden="1">'Benzo(a)pyrene'!$N$26:$N$48</definedName>
    <definedName name="_xlchart.v1.13" hidden="1">Barium!$AD$26:$AD$28</definedName>
    <definedName name="_xlchart.v1.130" hidden="1">'Benzo(a)pyrene'!$R$26:$R$47</definedName>
    <definedName name="_xlchart.v1.131" hidden="1">'Benzo(a)pyrene'!$V$26:$V$45</definedName>
    <definedName name="_xlchart.v1.132" hidden="1">'Benzo(a)pyrene'!$Z$26:$Z$41</definedName>
    <definedName name="_xlchart.v1.133" hidden="1">'Benzo(a)pyrene'!$AD$26:$AD$28</definedName>
    <definedName name="_xlchart.v1.134" hidden="1">'Benzo(a)pyrene'!$AH$26:$AH$71</definedName>
    <definedName name="_xlchart.v1.135" hidden="1">'Benzo(a)pyrene'!$AL$26:$AL$71</definedName>
    <definedName name="_xlchart.v1.136" hidden="1">PAH!$J$26:$J$48</definedName>
    <definedName name="_xlchart.v1.137" hidden="1">PAH!$N$26:$N$49</definedName>
    <definedName name="_xlchart.v1.138" hidden="1">PAH!$R$26:$R$47</definedName>
    <definedName name="_xlchart.v1.139" hidden="1">PAH!$V$26:$V$45</definedName>
    <definedName name="_xlchart.v1.14" hidden="1">Barium!$AH$26:$AH$92</definedName>
    <definedName name="_xlchart.v1.140" hidden="1">PAH!$Z$26:$Z$49</definedName>
    <definedName name="_xlchart.v1.141" hidden="1">PAH!$AD$26:$AD$28</definedName>
    <definedName name="_xlchart.v1.142" hidden="1">PAH!$AH$26:$AH$71</definedName>
    <definedName name="_xlchart.v1.143" hidden="1">PAH!$AL$26:$AL$72</definedName>
    <definedName name="_xlchart.v1.144" hidden="1">TPH!$J$26:$J$48</definedName>
    <definedName name="_xlchart.v1.145" hidden="1">TPH!$N$26:$N$49</definedName>
    <definedName name="_xlchart.v1.146" hidden="1">TPH!$R$26:$R$47</definedName>
    <definedName name="_xlchart.v1.147" hidden="1">TPH!$V$26:$V$45</definedName>
    <definedName name="_xlchart.v1.148" hidden="1">TPH!$Z$26:$Z$49</definedName>
    <definedName name="_xlchart.v1.149" hidden="1">TPH!$AD$26:$AD$28</definedName>
    <definedName name="_xlchart.v1.15" hidden="1">Barium!$AL$26:$AL$93</definedName>
    <definedName name="_xlchart.v1.150" hidden="1">TPH!$AH$26:$AH$71</definedName>
    <definedName name="_xlchart.v1.151" hidden="1">TPH!$AL$26:$AL$72</definedName>
    <definedName name="_xlchart.v1.16" hidden="1">Cadmium!$J$26:$J$60</definedName>
    <definedName name="_xlchart.v1.17" hidden="1">Cadmium!$N$26:$N$63</definedName>
    <definedName name="_xlchart.v1.18" hidden="1">Cadmium!$R$26:$R$47</definedName>
    <definedName name="_xlchart.v1.19" hidden="1">Cadmium!$V$26:$V$45</definedName>
    <definedName name="_xlchart.v1.2" hidden="1">Arsenic!$R$26:$R$57</definedName>
    <definedName name="_xlchart.v1.20" hidden="1">Cadmium!$Z$26:$Z$49</definedName>
    <definedName name="_xlchart.v1.21" hidden="1">Cadmium!$AD$26:$AD$28</definedName>
    <definedName name="_xlchart.v1.22" hidden="1">Cadmium!$AH$28:$AH$71</definedName>
    <definedName name="_xlchart.v1.23" hidden="1">Cadmium!$AL$28:$AL$71</definedName>
    <definedName name="_xlchart.v1.24" hidden="1">Chloride!$J$26:$J$55</definedName>
    <definedName name="_xlchart.v1.25" hidden="1">Chloride!$N$27:$N$61</definedName>
    <definedName name="_xlchart.v1.26" hidden="1">Chloride!$R$27:$R$63</definedName>
    <definedName name="_xlchart.v1.27" hidden="1">Chloride!$V$28:$V$64</definedName>
    <definedName name="_xlchart.v1.28" hidden="1">Chloride!$Z$26:$Z$59</definedName>
    <definedName name="_xlchart.v1.29" hidden="1">Chloride!$AD$26:$AD$28</definedName>
    <definedName name="_xlchart.v1.3" hidden="1">Arsenic!$V$26:$V$57</definedName>
    <definedName name="_xlchart.v1.30" hidden="1">Chloride!$AH$26:$AH$86</definedName>
    <definedName name="_xlchart.v1.31" hidden="1">Chloride!$AL$27:$AL$92</definedName>
    <definedName name="_xlchart.v1.32" hidden="1">Chromium!$AD$26:$AD$28</definedName>
    <definedName name="_xlchart.v1.33" hidden="1">Chromium!$AH$26:$AH$91</definedName>
    <definedName name="_xlchart.v1.34" hidden="1">Chromium!$AL$26:$AL$155</definedName>
    <definedName name="_xlchart.v1.35" hidden="1">Chromium!$J$26:$J$48</definedName>
    <definedName name="_xlchart.v1.36" hidden="1">Chromium!$N$26:$N$59</definedName>
    <definedName name="_xlchart.v1.37" hidden="1">Chromium!$R$26:$R$58</definedName>
    <definedName name="_xlchart.v1.38" hidden="1">Chromium!$V$26:$V$59</definedName>
    <definedName name="_xlchart.v1.39" hidden="1">Chromium!$Z$26:$Z$60</definedName>
    <definedName name="_xlchart.v1.4" hidden="1">Arsenic!$Z$27:$Z$63</definedName>
    <definedName name="_xlchart.v1.40" hidden="1">Copper!$J$26:$J$65</definedName>
    <definedName name="_xlchart.v1.41" hidden="1">Copper!$N$26:$N$58</definedName>
    <definedName name="_xlchart.v1.42" hidden="1">Copper!$R$26:$R$60</definedName>
    <definedName name="_xlchart.v1.43" hidden="1">Copper!$V$26:$V$59</definedName>
    <definedName name="_xlchart.v1.44" hidden="1">Copper!$Z$26:$Z$61</definedName>
    <definedName name="_xlchart.v1.45" hidden="1">Copper!$AD$26:$AD$28</definedName>
    <definedName name="_xlchart.v1.46" hidden="1">Copper!$AH$26:$AH$87</definedName>
    <definedName name="_xlchart.v1.47" hidden="1">Copper!$AL$26:$AL$87</definedName>
    <definedName name="_xlchart.v1.48" hidden="1">Fluoride!$J$26:$J$48</definedName>
    <definedName name="_xlchart.v1.49" hidden="1">Fluoride!$N$26:$N$48</definedName>
    <definedName name="_xlchart.v1.5" hidden="1">Arsenic!$AD$26:$AD$28</definedName>
    <definedName name="_xlchart.v1.50" hidden="1">Fluoride!$R$26:$R$47</definedName>
    <definedName name="_xlchart.v1.51" hidden="1">Fluoride!$V$26:$V$45</definedName>
    <definedName name="_xlchart.v1.52" hidden="1">Fluoride!$Z$26:$Z$41</definedName>
    <definedName name="_xlchart.v1.53" hidden="1">Fluoride!$AD$26:$AD$28</definedName>
    <definedName name="_xlchart.v1.54" hidden="1">Fluoride!$AH$26:$AH$94</definedName>
    <definedName name="_xlchart.v1.55" hidden="1">Fluoride!$AL$26:$AL$90</definedName>
    <definedName name="_xlchart.v1.56" hidden="1">Lead!$J$26:$J$71</definedName>
    <definedName name="_xlchart.v1.57" hidden="1">Lead!$N$26:$N$58</definedName>
    <definedName name="_xlchart.v1.58" hidden="1">Lead!$R$26:$R$59</definedName>
    <definedName name="_xlchart.v1.59" hidden="1">Lead!$V$28:$V$56</definedName>
    <definedName name="_xlchart.v1.6" hidden="1">Arsenic!$AH$26:$AH$157</definedName>
    <definedName name="_xlchart.v1.60" hidden="1">Lead!$Z$26:$Z$60</definedName>
    <definedName name="_xlchart.v1.61" hidden="1">Lead!$AD$26:$AD$28</definedName>
    <definedName name="_xlchart.v1.62" hidden="1">Lead!$AH$28:$AH$89</definedName>
    <definedName name="_xlchart.v1.63" hidden="1">Lead!$AL$28:$AL$91</definedName>
    <definedName name="_xlchart.v1.64" hidden="1">Mercury!$J$26:$J$58</definedName>
    <definedName name="_xlchart.v1.65" hidden="1">Mercury!$N$26:$N$58</definedName>
    <definedName name="_xlchart.v1.66" hidden="1">Mercury!$R$26:$R$56</definedName>
    <definedName name="_xlchart.v1.67" hidden="1">Mercury!$V$26:$V$55</definedName>
    <definedName name="_xlchart.v1.68" hidden="1">Mercury!$Z$26:$Z$61</definedName>
    <definedName name="_xlchart.v1.69" hidden="1">Mercury!$AD$26:$AD$29</definedName>
    <definedName name="_xlchart.v1.7" hidden="1">Arsenic!$AL$27:$AL$146</definedName>
    <definedName name="_xlchart.v1.70" hidden="1">Mercury!$AH$26:$AH$88</definedName>
    <definedName name="_xlchart.v1.71" hidden="1">Mercury!$AL$26:$AL$90</definedName>
    <definedName name="_xlchart.v1.72" hidden="1">Molybdenum!$J$26:$J$56</definedName>
    <definedName name="_xlchart.v1.73" hidden="1">Molybdenum!$N$26:$N$55</definedName>
    <definedName name="_xlchart.v1.74" hidden="1">Molybdenum!$R$26:$R$55</definedName>
    <definedName name="_xlchart.v1.75" hidden="1">Molybdenum!$V$26:$V$53</definedName>
    <definedName name="_xlchart.v1.76" hidden="1">Molybdenum!$Z$26:$Z$57</definedName>
    <definedName name="_xlchart.v1.77" hidden="1">Molybdenum!$AD$26:$AD$28</definedName>
    <definedName name="_xlchart.v1.78" hidden="1">Molybdenum!$AH$26:$AH$71</definedName>
    <definedName name="_xlchart.v1.79" hidden="1">Molybdenum!$AL$26:$AL$71</definedName>
    <definedName name="_xlchart.v1.8" hidden="1">Barium!$J$26:$J$56</definedName>
    <definedName name="_xlchart.v1.80" hidden="1">Nickel!$J$27:$J$56</definedName>
    <definedName name="_xlchart.v1.81" hidden="1">Nickel!$N$29:$N$55</definedName>
    <definedName name="_xlchart.v1.82" hidden="1">Nickel!$R$27:$R$55</definedName>
    <definedName name="_xlchart.v1.83" hidden="1">Nickel!$V$26:$V$53</definedName>
    <definedName name="_xlchart.v1.84" hidden="1">Nickel!$Z$28:$Z$57</definedName>
    <definedName name="_xlchart.v1.85" hidden="1">Nickel!$AD$26:$AD$28</definedName>
    <definedName name="_xlchart.v1.86" hidden="1">Nickel!$AH$29:$AH$87</definedName>
    <definedName name="_xlchart.v1.87" hidden="1">Nickel!$AL$29:$AL$87</definedName>
    <definedName name="_xlchart.v1.88" hidden="1">Antimony!$AH$49:$AH$71</definedName>
    <definedName name="_xlchart.v1.89" hidden="1">Antimony!$N$26:$N$48</definedName>
    <definedName name="_xlchart.v1.9" hidden="1">Barium!$N$26:$N$55</definedName>
    <definedName name="_xlchart.v1.90" hidden="1">Antimony!$R$26:$R$47</definedName>
    <definedName name="_xlchart.v1.91" hidden="1">Antimony!$V$26:$V$45</definedName>
    <definedName name="_xlchart.v1.92" hidden="1">Antimony!$Z$26:$Z$41</definedName>
    <definedName name="_xlchart.v1.93" hidden="1">Antimony!$AD$26:$AD$28</definedName>
    <definedName name="_xlchart.v1.94" hidden="1">Antimony!$AH$26:$AH$71</definedName>
    <definedName name="_xlchart.v1.95" hidden="1">Antimony!$AL$26:$AL$71</definedName>
    <definedName name="_xlchart.v1.96" hidden="1">Phenol!$J$26:$J$48</definedName>
    <definedName name="_xlchart.v1.97" hidden="1">Phenol!$N$26:$N$48</definedName>
    <definedName name="_xlchart.v1.98" hidden="1">Phenol!$R$26:$R$47</definedName>
    <definedName name="_xlchart.v1.99" hidden="1">Phenol!$V$26:$V$45</definedName>
  </definedNames>
  <calcPr calcId="191028"/>
  <pivotCaches>
    <pivotCache cacheId="3541" r:id="rId22"/>
    <pivotCache cacheId="3542" r:id="rId2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23" i="2" l="1"/>
  <c r="AM23" i="2"/>
  <c r="AN22" i="2"/>
  <c r="AM22" i="2"/>
  <c r="AN21" i="2"/>
  <c r="AM21" i="2"/>
  <c r="AN20" i="2"/>
  <c r="AM20" i="2"/>
  <c r="AN19" i="2"/>
  <c r="AM19" i="2"/>
  <c r="AN18" i="2"/>
  <c r="AM18" i="2"/>
  <c r="AM73" i="14"/>
  <c r="AN73" i="14"/>
  <c r="AM74" i="14"/>
  <c r="AN74" i="14"/>
  <c r="AM75" i="14"/>
  <c r="AN75" i="14"/>
  <c r="AM76" i="14"/>
  <c r="AN76" i="14"/>
  <c r="AM77" i="14"/>
  <c r="AN77" i="14"/>
  <c r="AM78" i="14"/>
  <c r="AN78" i="14"/>
  <c r="AM79" i="14"/>
  <c r="AN79" i="14"/>
  <c r="AM80" i="14"/>
  <c r="AN80" i="14"/>
  <c r="AM81" i="14"/>
  <c r="AN81" i="14"/>
  <c r="AM82" i="14"/>
  <c r="AN82" i="14"/>
  <c r="AM83" i="14"/>
  <c r="AN83" i="14"/>
  <c r="AM84" i="14"/>
  <c r="AN84" i="14"/>
  <c r="AM85" i="14"/>
  <c r="AN85" i="14"/>
  <c r="AM86" i="14"/>
  <c r="AN86" i="14"/>
  <c r="AM87" i="14"/>
  <c r="AN87" i="14"/>
  <c r="AI87" i="14"/>
  <c r="AJ87" i="14"/>
  <c r="AI72" i="14"/>
  <c r="AJ72" i="14"/>
  <c r="AI73" i="14"/>
  <c r="AJ73" i="14"/>
  <c r="AI74" i="14"/>
  <c r="AJ74" i="14"/>
  <c r="AI75" i="14"/>
  <c r="AJ75" i="14"/>
  <c r="AI76" i="14"/>
  <c r="AJ76" i="14"/>
  <c r="AI77" i="14"/>
  <c r="AJ77" i="14"/>
  <c r="AI78" i="14"/>
  <c r="AJ78" i="14"/>
  <c r="AI79" i="14"/>
  <c r="AJ79" i="14"/>
  <c r="AI80" i="14"/>
  <c r="AJ80" i="14"/>
  <c r="AI81" i="14"/>
  <c r="AJ81" i="14"/>
  <c r="AI82" i="14"/>
  <c r="AJ82" i="14"/>
  <c r="AI83" i="14"/>
  <c r="AJ83" i="14"/>
  <c r="AI84" i="14"/>
  <c r="AJ84" i="14"/>
  <c r="AI85" i="14"/>
  <c r="AJ85" i="14"/>
  <c r="AI86" i="14"/>
  <c r="AJ86" i="14"/>
  <c r="K18" i="9"/>
  <c r="X23" i="8"/>
  <c r="W23" i="8"/>
  <c r="X22" i="8"/>
  <c r="W22" i="8"/>
  <c r="X21" i="8"/>
  <c r="W21" i="8"/>
  <c r="X20" i="8"/>
  <c r="W20" i="8"/>
  <c r="X19" i="8"/>
  <c r="W19" i="8"/>
  <c r="X18" i="8"/>
  <c r="W18" i="8"/>
  <c r="AF23" i="8"/>
  <c r="AE23" i="8"/>
  <c r="AE22" i="8"/>
  <c r="AF21" i="8"/>
  <c r="AE21" i="8"/>
  <c r="AF20" i="8"/>
  <c r="AE20" i="8"/>
  <c r="AF19" i="8"/>
  <c r="AE19" i="8"/>
  <c r="AF18" i="8"/>
  <c r="AE18" i="8"/>
  <c r="AB23" i="5"/>
  <c r="AA23" i="5"/>
  <c r="AB22" i="5"/>
  <c r="AA22" i="5"/>
  <c r="AB21" i="5"/>
  <c r="AA21" i="5"/>
  <c r="AB20" i="5"/>
  <c r="AA20" i="5"/>
  <c r="AB19" i="5"/>
  <c r="AA19" i="5"/>
  <c r="AB18" i="5"/>
  <c r="AA18" i="5"/>
  <c r="X23" i="5"/>
  <c r="W23" i="5"/>
  <c r="X22" i="5"/>
  <c r="W22" i="5"/>
  <c r="X21" i="5"/>
  <c r="W21" i="5"/>
  <c r="X20" i="5"/>
  <c r="W20" i="5"/>
  <c r="X19" i="5"/>
  <c r="W19" i="5"/>
  <c r="X18" i="5"/>
  <c r="W18" i="5"/>
  <c r="T23" i="5"/>
  <c r="S23" i="5"/>
  <c r="T22" i="5"/>
  <c r="S22" i="5"/>
  <c r="T21" i="5"/>
  <c r="S21" i="5"/>
  <c r="T20" i="5"/>
  <c r="S20" i="5"/>
  <c r="T19" i="5"/>
  <c r="S19" i="5"/>
  <c r="T18" i="5"/>
  <c r="S18" i="5"/>
  <c r="P23" i="6"/>
  <c r="O23" i="6"/>
  <c r="P22" i="6"/>
  <c r="O22" i="6"/>
  <c r="P21" i="6"/>
  <c r="O21" i="6"/>
  <c r="P20" i="6"/>
  <c r="O20" i="6"/>
  <c r="P19" i="6"/>
  <c r="O19" i="6"/>
  <c r="P18" i="6"/>
  <c r="O18" i="6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M72" i="5"/>
  <c r="AN72" i="5"/>
  <c r="AM73" i="5"/>
  <c r="AN73" i="5"/>
  <c r="AM74" i="5"/>
  <c r="AN74" i="5"/>
  <c r="AM75" i="5"/>
  <c r="AN75" i="5"/>
  <c r="AM76" i="5"/>
  <c r="AN76" i="5"/>
  <c r="AM77" i="5"/>
  <c r="AN77" i="5"/>
  <c r="AM78" i="5"/>
  <c r="AN78" i="5"/>
  <c r="AM79" i="5"/>
  <c r="AN79" i="5"/>
  <c r="AM80" i="5"/>
  <c r="AN80" i="5"/>
  <c r="AM81" i="5"/>
  <c r="AN81" i="5"/>
  <c r="AM82" i="5"/>
  <c r="AN82" i="5"/>
  <c r="AM83" i="5"/>
  <c r="AN83" i="5"/>
  <c r="AM84" i="5"/>
  <c r="AN84" i="5"/>
  <c r="AM85" i="5"/>
  <c r="AN85" i="5"/>
  <c r="AM86" i="5"/>
  <c r="AN86" i="5"/>
  <c r="W48" i="5"/>
  <c r="AA56" i="5"/>
  <c r="AA52" i="5"/>
  <c r="AB50" i="5"/>
  <c r="AB51" i="5"/>
  <c r="AB52" i="5"/>
  <c r="AB53" i="5"/>
  <c r="AB54" i="5"/>
  <c r="AB55" i="5"/>
  <c r="AB56" i="5"/>
  <c r="AB57" i="5"/>
  <c r="X46" i="5"/>
  <c r="X47" i="5"/>
  <c r="X48" i="5"/>
  <c r="X49" i="5"/>
  <c r="X50" i="5"/>
  <c r="X51" i="5"/>
  <c r="X52" i="5"/>
  <c r="X53" i="5"/>
  <c r="S55" i="5"/>
  <c r="T55" i="5"/>
  <c r="S48" i="5"/>
  <c r="T48" i="5"/>
  <c r="S49" i="5"/>
  <c r="T49" i="5"/>
  <c r="S50" i="5"/>
  <c r="T50" i="5"/>
  <c r="S51" i="5"/>
  <c r="T51" i="5"/>
  <c r="S52" i="5"/>
  <c r="T52" i="5"/>
  <c r="S53" i="5"/>
  <c r="T53" i="5"/>
  <c r="S54" i="5"/>
  <c r="T54" i="5"/>
  <c r="P23" i="5"/>
  <c r="O23" i="5"/>
  <c r="P22" i="5"/>
  <c r="O22" i="5"/>
  <c r="P21" i="5"/>
  <c r="O21" i="5"/>
  <c r="P20" i="5"/>
  <c r="O20" i="5"/>
  <c r="P19" i="5"/>
  <c r="O19" i="5"/>
  <c r="P18" i="5"/>
  <c r="O18" i="5"/>
  <c r="K56" i="5"/>
  <c r="L56" i="5"/>
  <c r="K49" i="5"/>
  <c r="L49" i="5"/>
  <c r="K50" i="5"/>
  <c r="L50" i="5"/>
  <c r="K51" i="5"/>
  <c r="L51" i="5"/>
  <c r="K52" i="5"/>
  <c r="L52" i="5"/>
  <c r="K53" i="5"/>
  <c r="L53" i="5"/>
  <c r="K54" i="5"/>
  <c r="L54" i="5"/>
  <c r="K55" i="5"/>
  <c r="L55" i="5"/>
  <c r="O49" i="5"/>
  <c r="P49" i="5"/>
  <c r="O50" i="5"/>
  <c r="P50" i="5"/>
  <c r="O51" i="5"/>
  <c r="P51" i="5"/>
  <c r="O52" i="5"/>
  <c r="P52" i="5"/>
  <c r="O53" i="5"/>
  <c r="P53" i="5"/>
  <c r="O54" i="5"/>
  <c r="P54" i="5"/>
  <c r="O55" i="5"/>
  <c r="P55" i="5"/>
  <c r="W51" i="5" l="1"/>
  <c r="AA55" i="5"/>
  <c r="W50" i="5"/>
  <c r="W46" i="5"/>
  <c r="AA50" i="5"/>
  <c r="AA51" i="5"/>
  <c r="AA54" i="5"/>
  <c r="W49" i="5"/>
  <c r="AA53" i="5"/>
  <c r="W53" i="5"/>
  <c r="AA57" i="5"/>
  <c r="W47" i="5"/>
  <c r="W52" i="5"/>
  <c r="X23" i="4"/>
  <c r="W23" i="4"/>
  <c r="X22" i="4"/>
  <c r="W22" i="4"/>
  <c r="X21" i="4"/>
  <c r="W21" i="4"/>
  <c r="X20" i="4"/>
  <c r="W20" i="4"/>
  <c r="X19" i="4"/>
  <c r="W19" i="4"/>
  <c r="X18" i="4"/>
  <c r="W18" i="4"/>
  <c r="T23" i="4"/>
  <c r="S23" i="4"/>
  <c r="T22" i="4"/>
  <c r="S22" i="4"/>
  <c r="T21" i="4"/>
  <c r="S21" i="4"/>
  <c r="T20" i="4"/>
  <c r="S20" i="4"/>
  <c r="T19" i="4"/>
  <c r="S19" i="4"/>
  <c r="T18" i="4"/>
  <c r="S18" i="4"/>
  <c r="P23" i="4"/>
  <c r="O23" i="4"/>
  <c r="P22" i="4"/>
  <c r="O22" i="4"/>
  <c r="O52" i="4" s="1"/>
  <c r="P21" i="4"/>
  <c r="O21" i="4"/>
  <c r="P20" i="4"/>
  <c r="O20" i="4"/>
  <c r="P19" i="4"/>
  <c r="O19" i="4"/>
  <c r="P18" i="4"/>
  <c r="L23" i="4"/>
  <c r="K23" i="4"/>
  <c r="L22" i="4"/>
  <c r="K22" i="4"/>
  <c r="L21" i="4"/>
  <c r="M52" i="4" s="1"/>
  <c r="K21" i="4"/>
  <c r="L20" i="4"/>
  <c r="K20" i="4"/>
  <c r="L19" i="4"/>
  <c r="K19" i="4"/>
  <c r="L18" i="4"/>
  <c r="K18" i="4"/>
  <c r="AM23" i="3"/>
  <c r="AM22" i="3"/>
  <c r="AM21" i="3"/>
  <c r="AM20" i="3"/>
  <c r="AM19" i="3"/>
  <c r="AM18" i="3"/>
  <c r="AJ23" i="3"/>
  <c r="AI23" i="3"/>
  <c r="AJ22" i="3"/>
  <c r="AI22" i="3"/>
  <c r="AI72" i="3" s="1"/>
  <c r="AJ21" i="3"/>
  <c r="AI21" i="3"/>
  <c r="AJ20" i="3"/>
  <c r="AI20" i="3"/>
  <c r="AJ19" i="3"/>
  <c r="AI19" i="3"/>
  <c r="AJ18" i="3"/>
  <c r="AI18" i="3"/>
  <c r="P23" i="3"/>
  <c r="O23" i="3"/>
  <c r="P22" i="3"/>
  <c r="O22" i="3"/>
  <c r="P21" i="3"/>
  <c r="O21" i="3"/>
  <c r="O51" i="3" s="1"/>
  <c r="P20" i="3"/>
  <c r="O20" i="3"/>
  <c r="P19" i="3"/>
  <c r="O19" i="3"/>
  <c r="P18" i="3"/>
  <c r="O18" i="3"/>
  <c r="AJ23" i="15"/>
  <c r="AI23" i="15"/>
  <c r="AJ22" i="15"/>
  <c r="AI22" i="15"/>
  <c r="AI87" i="15" s="1"/>
  <c r="AJ21" i="15"/>
  <c r="AI21" i="15"/>
  <c r="AJ20" i="15"/>
  <c r="AI20" i="15"/>
  <c r="AJ19" i="15"/>
  <c r="AI19" i="15"/>
  <c r="AJ18" i="15"/>
  <c r="AI18" i="15"/>
  <c r="AM72" i="15"/>
  <c r="AN72" i="15"/>
  <c r="AM73" i="15"/>
  <c r="AN73" i="15"/>
  <c r="AM74" i="15"/>
  <c r="AN74" i="15"/>
  <c r="AM75" i="15"/>
  <c r="AN75" i="15"/>
  <c r="AM76" i="15"/>
  <c r="AN76" i="15"/>
  <c r="AM77" i="15"/>
  <c r="AN77" i="15"/>
  <c r="AM78" i="15"/>
  <c r="AN78" i="15"/>
  <c r="AM79" i="15"/>
  <c r="AN79" i="15"/>
  <c r="AM80" i="15"/>
  <c r="AN80" i="15"/>
  <c r="AM81" i="15"/>
  <c r="AN81" i="15"/>
  <c r="AM82" i="15"/>
  <c r="AN82" i="15"/>
  <c r="AM83" i="15"/>
  <c r="AN83" i="15"/>
  <c r="AM84" i="15"/>
  <c r="AN84" i="15"/>
  <c r="AM85" i="15"/>
  <c r="AN85" i="15"/>
  <c r="AM86" i="15"/>
  <c r="AN86" i="15"/>
  <c r="AM87" i="15"/>
  <c r="AN87" i="15"/>
  <c r="AJ87" i="15"/>
  <c r="AI72" i="15"/>
  <c r="AJ72" i="15"/>
  <c r="AI73" i="15"/>
  <c r="AJ73" i="15"/>
  <c r="AI74" i="15"/>
  <c r="AJ74" i="15"/>
  <c r="AI75" i="15"/>
  <c r="AJ75" i="15"/>
  <c r="AI76" i="15"/>
  <c r="AJ76" i="15"/>
  <c r="AI77" i="15"/>
  <c r="AJ77" i="15"/>
  <c r="AI78" i="15"/>
  <c r="AJ78" i="15"/>
  <c r="AI79" i="15"/>
  <c r="AJ79" i="15"/>
  <c r="AI80" i="15"/>
  <c r="AJ80" i="15"/>
  <c r="AI81" i="15"/>
  <c r="AJ81" i="15"/>
  <c r="AI82" i="15"/>
  <c r="AJ82" i="15"/>
  <c r="AI83" i="15"/>
  <c r="AJ83" i="15"/>
  <c r="AI84" i="15"/>
  <c r="AJ84" i="15"/>
  <c r="AI85" i="15"/>
  <c r="AJ85" i="15"/>
  <c r="AI86" i="15"/>
  <c r="AJ86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L23" i="15"/>
  <c r="K23" i="15"/>
  <c r="L22" i="15"/>
  <c r="K22" i="15"/>
  <c r="L21" i="15"/>
  <c r="K21" i="15"/>
  <c r="L20" i="15"/>
  <c r="K20" i="15"/>
  <c r="L19" i="15"/>
  <c r="K19" i="15"/>
  <c r="L18" i="15"/>
  <c r="K18" i="15"/>
  <c r="S50" i="15"/>
  <c r="AA57" i="15"/>
  <c r="AB57" i="15"/>
  <c r="AA50" i="15"/>
  <c r="AB50" i="15"/>
  <c r="AA51" i="15"/>
  <c r="AB51" i="15"/>
  <c r="AA52" i="15"/>
  <c r="AB52" i="15"/>
  <c r="AA53" i="15"/>
  <c r="AB53" i="15"/>
  <c r="AA54" i="15"/>
  <c r="AB54" i="15"/>
  <c r="AA55" i="15"/>
  <c r="AB55" i="15"/>
  <c r="AA56" i="15"/>
  <c r="AB56" i="15"/>
  <c r="W46" i="15"/>
  <c r="X46" i="15"/>
  <c r="W47" i="15"/>
  <c r="X47" i="15"/>
  <c r="W48" i="15"/>
  <c r="X48" i="15"/>
  <c r="W49" i="15"/>
  <c r="X49" i="15"/>
  <c r="W50" i="15"/>
  <c r="X50" i="15"/>
  <c r="W51" i="15"/>
  <c r="X51" i="15"/>
  <c r="W52" i="15"/>
  <c r="X52" i="15"/>
  <c r="W53" i="15"/>
  <c r="X53" i="15"/>
  <c r="T48" i="15"/>
  <c r="S49" i="15"/>
  <c r="T49" i="15"/>
  <c r="T50" i="15"/>
  <c r="T51" i="15"/>
  <c r="T52" i="15"/>
  <c r="S53" i="15"/>
  <c r="T53" i="15"/>
  <c r="T54" i="15"/>
  <c r="T55" i="15"/>
  <c r="O49" i="15"/>
  <c r="P49" i="15"/>
  <c r="O50" i="15"/>
  <c r="P50" i="15"/>
  <c r="O51" i="15"/>
  <c r="P51" i="15"/>
  <c r="O52" i="15"/>
  <c r="P52" i="15"/>
  <c r="O53" i="15"/>
  <c r="P53" i="15"/>
  <c r="O54" i="15"/>
  <c r="P54" i="15"/>
  <c r="O55" i="15"/>
  <c r="P55" i="15"/>
  <c r="K49" i="15"/>
  <c r="L49" i="15"/>
  <c r="K50" i="15"/>
  <c r="L50" i="15"/>
  <c r="K51" i="15"/>
  <c r="L51" i="15"/>
  <c r="K52" i="15"/>
  <c r="L52" i="15"/>
  <c r="K53" i="15"/>
  <c r="L53" i="15"/>
  <c r="K54" i="15"/>
  <c r="L54" i="15"/>
  <c r="K55" i="15"/>
  <c r="L55" i="15"/>
  <c r="K56" i="15"/>
  <c r="L56" i="15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O49" i="14"/>
  <c r="P49" i="14"/>
  <c r="O50" i="14"/>
  <c r="P50" i="14"/>
  <c r="O51" i="14"/>
  <c r="P51" i="14"/>
  <c r="O52" i="14"/>
  <c r="P52" i="14"/>
  <c r="O53" i="14"/>
  <c r="P53" i="14"/>
  <c r="O54" i="14"/>
  <c r="P54" i="14"/>
  <c r="O55" i="14"/>
  <c r="P55" i="14"/>
  <c r="S48" i="14"/>
  <c r="T48" i="14"/>
  <c r="S49" i="14"/>
  <c r="T49" i="14"/>
  <c r="S50" i="14"/>
  <c r="T50" i="14"/>
  <c r="S51" i="14"/>
  <c r="T51" i="14"/>
  <c r="S52" i="14"/>
  <c r="T52" i="14"/>
  <c r="S53" i="14"/>
  <c r="T53" i="14"/>
  <c r="S54" i="14"/>
  <c r="T54" i="14"/>
  <c r="S55" i="14"/>
  <c r="T55" i="14"/>
  <c r="W46" i="14"/>
  <c r="X46" i="14"/>
  <c r="W47" i="14"/>
  <c r="X47" i="14"/>
  <c r="W48" i="14"/>
  <c r="X48" i="14"/>
  <c r="W49" i="14"/>
  <c r="X49" i="14"/>
  <c r="W50" i="14"/>
  <c r="X50" i="14"/>
  <c r="W51" i="14"/>
  <c r="X51" i="14"/>
  <c r="W52" i="14"/>
  <c r="X52" i="14"/>
  <c r="W53" i="14"/>
  <c r="X53" i="14"/>
  <c r="K49" i="14"/>
  <c r="L49" i="14"/>
  <c r="K50" i="14"/>
  <c r="L50" i="14"/>
  <c r="K51" i="14"/>
  <c r="L51" i="14"/>
  <c r="K52" i="14"/>
  <c r="L52" i="14"/>
  <c r="K53" i="14"/>
  <c r="L53" i="14"/>
  <c r="K54" i="14"/>
  <c r="L54" i="14"/>
  <c r="K55" i="14"/>
  <c r="L55" i="14"/>
  <c r="K56" i="14"/>
  <c r="L56" i="14"/>
  <c r="AN72" i="13"/>
  <c r="AN73" i="13"/>
  <c r="AN74" i="13"/>
  <c r="AN75" i="13"/>
  <c r="AN76" i="13"/>
  <c r="AN77" i="13"/>
  <c r="AN78" i="13"/>
  <c r="AN79" i="13"/>
  <c r="AN80" i="13"/>
  <c r="AN81" i="13"/>
  <c r="AN82" i="13"/>
  <c r="AN83" i="13"/>
  <c r="AN84" i="13"/>
  <c r="AN85" i="13"/>
  <c r="AN86" i="13"/>
  <c r="AN87" i="13"/>
  <c r="AJ72" i="13"/>
  <c r="AJ73" i="13"/>
  <c r="AJ74" i="13"/>
  <c r="AJ75" i="13"/>
  <c r="AJ76" i="13"/>
  <c r="AJ77" i="13"/>
  <c r="AJ78" i="13"/>
  <c r="AJ79" i="13"/>
  <c r="AJ80" i="13"/>
  <c r="AJ81" i="13"/>
  <c r="AJ82" i="13"/>
  <c r="AJ83" i="13"/>
  <c r="AJ84" i="13"/>
  <c r="AJ85" i="13"/>
  <c r="AJ86" i="13"/>
  <c r="AJ87" i="13"/>
  <c r="AA50" i="13"/>
  <c r="AB50" i="13"/>
  <c r="AA51" i="13"/>
  <c r="AB51" i="13"/>
  <c r="AA52" i="13"/>
  <c r="AB52" i="13"/>
  <c r="AA53" i="13"/>
  <c r="AB53" i="13"/>
  <c r="AA54" i="13"/>
  <c r="AB54" i="13"/>
  <c r="AA55" i="13"/>
  <c r="AB55" i="13"/>
  <c r="AA56" i="13"/>
  <c r="AB56" i="13"/>
  <c r="AA57" i="13"/>
  <c r="AB57" i="13"/>
  <c r="X46" i="13"/>
  <c r="X47" i="13"/>
  <c r="X48" i="13"/>
  <c r="X49" i="13"/>
  <c r="X50" i="13"/>
  <c r="X51" i="13"/>
  <c r="X52" i="13"/>
  <c r="X53" i="13"/>
  <c r="T48" i="13"/>
  <c r="T49" i="13"/>
  <c r="T50" i="13"/>
  <c r="S51" i="13"/>
  <c r="T51" i="13"/>
  <c r="T52" i="13"/>
  <c r="T53" i="13"/>
  <c r="T54" i="13"/>
  <c r="S55" i="13"/>
  <c r="T55" i="13"/>
  <c r="P49" i="13"/>
  <c r="P50" i="13"/>
  <c r="P51" i="13"/>
  <c r="P52" i="13"/>
  <c r="P53" i="13"/>
  <c r="P54" i="13"/>
  <c r="P55" i="13"/>
  <c r="L56" i="13"/>
  <c r="L49" i="13"/>
  <c r="L50" i="13"/>
  <c r="L51" i="13"/>
  <c r="L52" i="13"/>
  <c r="L53" i="13"/>
  <c r="L54" i="13"/>
  <c r="L55" i="13"/>
  <c r="AN23" i="11"/>
  <c r="AM23" i="11"/>
  <c r="AN22" i="11"/>
  <c r="AM22" i="11"/>
  <c r="AM75" i="11" s="1"/>
  <c r="AN21" i="11"/>
  <c r="AM21" i="11"/>
  <c r="AN20" i="11"/>
  <c r="AM20" i="11"/>
  <c r="AN19" i="11"/>
  <c r="AM19" i="11"/>
  <c r="AN18" i="11"/>
  <c r="AM18" i="11"/>
  <c r="AJ23" i="11"/>
  <c r="AI23" i="11"/>
  <c r="AJ22" i="11"/>
  <c r="AI22" i="11"/>
  <c r="AJ21" i="11"/>
  <c r="AI21" i="11"/>
  <c r="AI75" i="11" s="1"/>
  <c r="AJ20" i="11"/>
  <c r="AI20" i="11"/>
  <c r="AJ19" i="11"/>
  <c r="AI19" i="11"/>
  <c r="AJ18" i="11"/>
  <c r="AI18" i="11"/>
  <c r="AB23" i="11"/>
  <c r="AA23" i="11"/>
  <c r="AB22" i="11"/>
  <c r="AA22" i="11"/>
  <c r="AB21" i="11"/>
  <c r="AA21" i="11"/>
  <c r="AB20" i="11"/>
  <c r="AA20" i="11"/>
  <c r="AB19" i="11"/>
  <c r="AA19" i="11"/>
  <c r="AB18" i="11"/>
  <c r="AA18" i="11"/>
  <c r="P23" i="11"/>
  <c r="O23" i="11"/>
  <c r="P22" i="11"/>
  <c r="O22" i="11"/>
  <c r="P21" i="11"/>
  <c r="O21" i="11"/>
  <c r="P20" i="11"/>
  <c r="O20" i="11"/>
  <c r="P19" i="11"/>
  <c r="O19" i="11"/>
  <c r="P18" i="11"/>
  <c r="O18" i="11"/>
  <c r="L23" i="11"/>
  <c r="K23" i="11"/>
  <c r="L22" i="11"/>
  <c r="K22" i="11"/>
  <c r="L21" i="11"/>
  <c r="K21" i="11"/>
  <c r="L20" i="11"/>
  <c r="K20" i="11"/>
  <c r="L19" i="11"/>
  <c r="K19" i="11"/>
  <c r="L18" i="11"/>
  <c r="K18" i="11"/>
  <c r="AN72" i="11"/>
  <c r="AM73" i="11"/>
  <c r="AN73" i="11"/>
  <c r="AM74" i="11"/>
  <c r="AN74" i="11"/>
  <c r="AN75" i="11"/>
  <c r="AN76" i="11"/>
  <c r="AM77" i="11"/>
  <c r="AN77" i="11"/>
  <c r="AM78" i="11"/>
  <c r="AN78" i="11"/>
  <c r="AN79" i="11"/>
  <c r="AN80" i="11"/>
  <c r="AM81" i="11"/>
  <c r="AN81" i="11"/>
  <c r="AM82" i="11"/>
  <c r="AN82" i="11"/>
  <c r="AN83" i="11"/>
  <c r="AN84" i="11"/>
  <c r="AM85" i="11"/>
  <c r="AN85" i="11"/>
  <c r="AM86" i="11"/>
  <c r="AN86" i="11"/>
  <c r="AN87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L49" i="11"/>
  <c r="L50" i="11"/>
  <c r="L51" i="11"/>
  <c r="L52" i="11"/>
  <c r="L53" i="11"/>
  <c r="L54" i="11"/>
  <c r="L55" i="11"/>
  <c r="L56" i="11"/>
  <c r="P49" i="11"/>
  <c r="P50" i="11"/>
  <c r="P51" i="11"/>
  <c r="P52" i="11"/>
  <c r="P53" i="11"/>
  <c r="P54" i="11"/>
  <c r="P55" i="11"/>
  <c r="T48" i="11"/>
  <c r="T49" i="11"/>
  <c r="T50" i="11"/>
  <c r="T51" i="11"/>
  <c r="T52" i="11"/>
  <c r="T53" i="11"/>
  <c r="T54" i="11"/>
  <c r="T55" i="11"/>
  <c r="X46" i="11"/>
  <c r="X47" i="11"/>
  <c r="X48" i="11"/>
  <c r="X49" i="11"/>
  <c r="X50" i="11"/>
  <c r="X51" i="11"/>
  <c r="X52" i="11"/>
  <c r="X53" i="11"/>
  <c r="AB50" i="11"/>
  <c r="AB51" i="11"/>
  <c r="AB52" i="11"/>
  <c r="AB53" i="11"/>
  <c r="AB54" i="11"/>
  <c r="AB55" i="11"/>
  <c r="AB56" i="11"/>
  <c r="AB57" i="11"/>
  <c r="AM72" i="10"/>
  <c r="AN72" i="10"/>
  <c r="AM73" i="10"/>
  <c r="AN73" i="10"/>
  <c r="AM74" i="10"/>
  <c r="AN74" i="10"/>
  <c r="AM75" i="10"/>
  <c r="AN75" i="10"/>
  <c r="AM76" i="10"/>
  <c r="AN76" i="10"/>
  <c r="AM77" i="10"/>
  <c r="AN77" i="10"/>
  <c r="AM78" i="10"/>
  <c r="AN78" i="10"/>
  <c r="AM79" i="10"/>
  <c r="AN79" i="10"/>
  <c r="AM80" i="10"/>
  <c r="AN80" i="10"/>
  <c r="AM81" i="10"/>
  <c r="AN81" i="10"/>
  <c r="AM82" i="10"/>
  <c r="AN82" i="10"/>
  <c r="AM83" i="10"/>
  <c r="AN83" i="10"/>
  <c r="AM84" i="10"/>
  <c r="AN84" i="10"/>
  <c r="AM85" i="10"/>
  <c r="AN85" i="10"/>
  <c r="AM86" i="10"/>
  <c r="AN86" i="10"/>
  <c r="AM87" i="10"/>
  <c r="AN87" i="10"/>
  <c r="AI72" i="10"/>
  <c r="AJ72" i="10"/>
  <c r="AI73" i="10"/>
  <c r="AJ73" i="10"/>
  <c r="AI74" i="10"/>
  <c r="AJ74" i="10"/>
  <c r="AI75" i="10"/>
  <c r="AJ75" i="10"/>
  <c r="AI76" i="10"/>
  <c r="AJ76" i="10"/>
  <c r="AI77" i="10"/>
  <c r="AJ77" i="10"/>
  <c r="AI78" i="10"/>
  <c r="AJ78" i="10"/>
  <c r="AI79" i="10"/>
  <c r="AJ79" i="10"/>
  <c r="AI80" i="10"/>
  <c r="AJ80" i="10"/>
  <c r="AI81" i="10"/>
  <c r="AJ81" i="10"/>
  <c r="AI82" i="10"/>
  <c r="AJ82" i="10"/>
  <c r="AI83" i="10"/>
  <c r="AJ83" i="10"/>
  <c r="AI84" i="10"/>
  <c r="AJ84" i="10"/>
  <c r="AI85" i="10"/>
  <c r="AJ85" i="10"/>
  <c r="AI86" i="10"/>
  <c r="AJ86" i="10"/>
  <c r="AI87" i="10"/>
  <c r="AJ87" i="10"/>
  <c r="W46" i="10"/>
  <c r="X46" i="10"/>
  <c r="W47" i="10"/>
  <c r="X47" i="10"/>
  <c r="W48" i="10"/>
  <c r="X48" i="10"/>
  <c r="W49" i="10"/>
  <c r="X49" i="10"/>
  <c r="W50" i="10"/>
  <c r="X50" i="10"/>
  <c r="W51" i="10"/>
  <c r="X51" i="10"/>
  <c r="W52" i="10"/>
  <c r="X52" i="10"/>
  <c r="W53" i="10"/>
  <c r="X53" i="10"/>
  <c r="S48" i="10"/>
  <c r="T48" i="10"/>
  <c r="S49" i="10"/>
  <c r="T49" i="10"/>
  <c r="S50" i="10"/>
  <c r="T50" i="10"/>
  <c r="S51" i="10"/>
  <c r="T51" i="10"/>
  <c r="S52" i="10"/>
  <c r="T52" i="10"/>
  <c r="S53" i="10"/>
  <c r="T53" i="10"/>
  <c r="S54" i="10"/>
  <c r="T54" i="10"/>
  <c r="S55" i="10"/>
  <c r="T55" i="10"/>
  <c r="O49" i="10"/>
  <c r="P49" i="10"/>
  <c r="O50" i="10"/>
  <c r="P50" i="10"/>
  <c r="O51" i="10"/>
  <c r="P51" i="10"/>
  <c r="O52" i="10"/>
  <c r="P52" i="10"/>
  <c r="O53" i="10"/>
  <c r="P53" i="10"/>
  <c r="O54" i="10"/>
  <c r="P54" i="10"/>
  <c r="O55" i="10"/>
  <c r="P55" i="10"/>
  <c r="K49" i="10"/>
  <c r="L49" i="10"/>
  <c r="K50" i="10"/>
  <c r="L50" i="10"/>
  <c r="K51" i="10"/>
  <c r="L51" i="10"/>
  <c r="K52" i="10"/>
  <c r="L52" i="10"/>
  <c r="K53" i="10"/>
  <c r="L53" i="10"/>
  <c r="K54" i="10"/>
  <c r="L54" i="10"/>
  <c r="K55" i="10"/>
  <c r="L55" i="10"/>
  <c r="K56" i="10"/>
  <c r="L56" i="10"/>
  <c r="AB50" i="10"/>
  <c r="AB51" i="10"/>
  <c r="AB52" i="10"/>
  <c r="AB53" i="10"/>
  <c r="AB54" i="10"/>
  <c r="AB55" i="10"/>
  <c r="AB56" i="10"/>
  <c r="AB57" i="10"/>
  <c r="AM72" i="9"/>
  <c r="AN72" i="9"/>
  <c r="AM73" i="9"/>
  <c r="AN73" i="9"/>
  <c r="AM74" i="9"/>
  <c r="AN74" i="9"/>
  <c r="AM75" i="9"/>
  <c r="AN75" i="9"/>
  <c r="AM76" i="9"/>
  <c r="AN76" i="9"/>
  <c r="AM77" i="9"/>
  <c r="AN77" i="9"/>
  <c r="AM78" i="9"/>
  <c r="AN78" i="9"/>
  <c r="AM79" i="9"/>
  <c r="AN79" i="9"/>
  <c r="AM80" i="9"/>
  <c r="AN80" i="9"/>
  <c r="AM81" i="9"/>
  <c r="AN81" i="9"/>
  <c r="AM82" i="9"/>
  <c r="AN82" i="9"/>
  <c r="AM83" i="9"/>
  <c r="AN83" i="9"/>
  <c r="AM84" i="9"/>
  <c r="AN84" i="9"/>
  <c r="AM85" i="9"/>
  <c r="AN85" i="9"/>
  <c r="AM86" i="9"/>
  <c r="AN86" i="9"/>
  <c r="AM87" i="9"/>
  <c r="AN87" i="9"/>
  <c r="AI72" i="9"/>
  <c r="AJ72" i="9"/>
  <c r="AI73" i="9"/>
  <c r="AJ73" i="9"/>
  <c r="AI74" i="9"/>
  <c r="AJ74" i="9"/>
  <c r="AI75" i="9"/>
  <c r="AJ75" i="9"/>
  <c r="AI76" i="9"/>
  <c r="AJ76" i="9"/>
  <c r="AI77" i="9"/>
  <c r="AJ77" i="9"/>
  <c r="AI78" i="9"/>
  <c r="AJ78" i="9"/>
  <c r="AI79" i="9"/>
  <c r="AJ79" i="9"/>
  <c r="AI80" i="9"/>
  <c r="AJ80" i="9"/>
  <c r="AI81" i="9"/>
  <c r="AJ81" i="9"/>
  <c r="AI82" i="9"/>
  <c r="AJ82" i="9"/>
  <c r="AI83" i="9"/>
  <c r="AJ83" i="9"/>
  <c r="AI84" i="9"/>
  <c r="AJ84" i="9"/>
  <c r="AI85" i="9"/>
  <c r="AJ85" i="9"/>
  <c r="AI86" i="9"/>
  <c r="AJ86" i="9"/>
  <c r="AI87" i="9"/>
  <c r="AJ87" i="9"/>
  <c r="O49" i="9"/>
  <c r="P49" i="9"/>
  <c r="O50" i="9"/>
  <c r="P50" i="9"/>
  <c r="O51" i="9"/>
  <c r="P51" i="9"/>
  <c r="O52" i="9"/>
  <c r="P52" i="9"/>
  <c r="O53" i="9"/>
  <c r="P53" i="9"/>
  <c r="O54" i="9"/>
  <c r="P54" i="9"/>
  <c r="O55" i="9"/>
  <c r="P55" i="9"/>
  <c r="S48" i="9"/>
  <c r="T48" i="9"/>
  <c r="S49" i="9"/>
  <c r="T49" i="9"/>
  <c r="S50" i="9"/>
  <c r="T50" i="9"/>
  <c r="S51" i="9"/>
  <c r="T51" i="9"/>
  <c r="S52" i="9"/>
  <c r="T52" i="9"/>
  <c r="S53" i="9"/>
  <c r="T53" i="9"/>
  <c r="S54" i="9"/>
  <c r="T54" i="9"/>
  <c r="W46" i="9"/>
  <c r="X46" i="9"/>
  <c r="W47" i="9"/>
  <c r="X47" i="9"/>
  <c r="W48" i="9"/>
  <c r="X48" i="9"/>
  <c r="W49" i="9"/>
  <c r="X49" i="9"/>
  <c r="W50" i="9"/>
  <c r="X50" i="9"/>
  <c r="W51" i="9"/>
  <c r="X51" i="9"/>
  <c r="W52" i="9"/>
  <c r="X52" i="9"/>
  <c r="W53" i="9"/>
  <c r="X53" i="9"/>
  <c r="AA50" i="9"/>
  <c r="AB50" i="9"/>
  <c r="AA51" i="9"/>
  <c r="AB51" i="9"/>
  <c r="AA52" i="9"/>
  <c r="AB52" i="9"/>
  <c r="AA53" i="9"/>
  <c r="AB53" i="9"/>
  <c r="AA54" i="9"/>
  <c r="AB54" i="9"/>
  <c r="AA55" i="9"/>
  <c r="AB55" i="9"/>
  <c r="AA56" i="9"/>
  <c r="AB56" i="9"/>
  <c r="AA57" i="9"/>
  <c r="AB57" i="9"/>
  <c r="K49" i="9"/>
  <c r="L49" i="9"/>
  <c r="K50" i="9"/>
  <c r="L50" i="9"/>
  <c r="K51" i="9"/>
  <c r="L51" i="9"/>
  <c r="K52" i="9"/>
  <c r="L52" i="9"/>
  <c r="K53" i="9"/>
  <c r="L53" i="9"/>
  <c r="K54" i="9"/>
  <c r="L54" i="9"/>
  <c r="K55" i="9"/>
  <c r="L55" i="9"/>
  <c r="K56" i="9"/>
  <c r="L56" i="9"/>
  <c r="AN23" i="8"/>
  <c r="AM23" i="8"/>
  <c r="AN22" i="8"/>
  <c r="AM22" i="8"/>
  <c r="AN21" i="8"/>
  <c r="AM21" i="8"/>
  <c r="AM27" i="8" s="1"/>
  <c r="AN20" i="8"/>
  <c r="AM20" i="8"/>
  <c r="AN19" i="8"/>
  <c r="AM19" i="8"/>
  <c r="AN18" i="8"/>
  <c r="AM18" i="8"/>
  <c r="AA18" i="8"/>
  <c r="AA19" i="8"/>
  <c r="AA20" i="8"/>
  <c r="AA21" i="8"/>
  <c r="AE27" i="8"/>
  <c r="AA22" i="8"/>
  <c r="AA27" i="8" s="1"/>
  <c r="AA23" i="8"/>
  <c r="K27" i="8"/>
  <c r="L27" i="8"/>
  <c r="O27" i="8"/>
  <c r="P27" i="8"/>
  <c r="S27" i="8"/>
  <c r="T27" i="8"/>
  <c r="W27" i="8"/>
  <c r="X27" i="8"/>
  <c r="AB27" i="8"/>
  <c r="AF27" i="8"/>
  <c r="AI27" i="8"/>
  <c r="AJ27" i="8"/>
  <c r="AK27" i="8"/>
  <c r="AN27" i="8"/>
  <c r="AA50" i="8"/>
  <c r="AJ23" i="8"/>
  <c r="AI23" i="8"/>
  <c r="AJ22" i="8"/>
  <c r="AI22" i="8"/>
  <c r="AJ21" i="8"/>
  <c r="AI21" i="8"/>
  <c r="AJ20" i="8"/>
  <c r="AI20" i="8"/>
  <c r="AJ19" i="8"/>
  <c r="AI19" i="8"/>
  <c r="AJ18" i="8"/>
  <c r="AI18" i="8"/>
  <c r="AI72" i="8"/>
  <c r="AJ85" i="8"/>
  <c r="AJ86" i="8"/>
  <c r="AI87" i="8"/>
  <c r="AJ87" i="8"/>
  <c r="AJ72" i="8"/>
  <c r="AJ73" i="8"/>
  <c r="AJ74" i="8"/>
  <c r="AI75" i="8"/>
  <c r="AJ75" i="8"/>
  <c r="AJ76" i="8"/>
  <c r="AJ77" i="8"/>
  <c r="AJ78" i="8"/>
  <c r="AI79" i="8"/>
  <c r="AJ79" i="8"/>
  <c r="AJ80" i="8"/>
  <c r="AJ81" i="8"/>
  <c r="AJ82" i="8"/>
  <c r="AI83" i="8"/>
  <c r="AJ83" i="8"/>
  <c r="AJ84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K49" i="8"/>
  <c r="L49" i="8"/>
  <c r="K50" i="8"/>
  <c r="L50" i="8"/>
  <c r="K51" i="8"/>
  <c r="L51" i="8"/>
  <c r="K52" i="8"/>
  <c r="L52" i="8"/>
  <c r="K53" i="8"/>
  <c r="L53" i="8"/>
  <c r="K54" i="8"/>
  <c r="L54" i="8"/>
  <c r="K55" i="8"/>
  <c r="L55" i="8"/>
  <c r="K56" i="8"/>
  <c r="L56" i="8"/>
  <c r="O49" i="8"/>
  <c r="P49" i="8"/>
  <c r="O50" i="8"/>
  <c r="P50" i="8"/>
  <c r="O51" i="8"/>
  <c r="P51" i="8"/>
  <c r="O52" i="8"/>
  <c r="P52" i="8"/>
  <c r="O53" i="8"/>
  <c r="P53" i="8"/>
  <c r="O54" i="8"/>
  <c r="P54" i="8"/>
  <c r="O55" i="8"/>
  <c r="P55" i="8"/>
  <c r="S55" i="8"/>
  <c r="T55" i="8"/>
  <c r="S48" i="8"/>
  <c r="T48" i="8"/>
  <c r="S49" i="8"/>
  <c r="T49" i="8"/>
  <c r="S50" i="8"/>
  <c r="T50" i="8"/>
  <c r="S51" i="8"/>
  <c r="T51" i="8"/>
  <c r="S52" i="8"/>
  <c r="T52" i="8"/>
  <c r="S53" i="8"/>
  <c r="T53" i="8"/>
  <c r="S54" i="8"/>
  <c r="T54" i="8"/>
  <c r="AB50" i="8"/>
  <c r="AB51" i="8"/>
  <c r="AB52" i="8"/>
  <c r="AA53" i="8"/>
  <c r="AB53" i="8"/>
  <c r="AB54" i="8"/>
  <c r="AB55" i="8"/>
  <c r="AB56" i="8"/>
  <c r="AA57" i="8"/>
  <c r="AB57" i="8"/>
  <c r="X46" i="8"/>
  <c r="X47" i="8"/>
  <c r="X48" i="8"/>
  <c r="X49" i="8"/>
  <c r="X50" i="8"/>
  <c r="X51" i="8"/>
  <c r="X52" i="8"/>
  <c r="X53" i="8"/>
  <c r="W46" i="8"/>
  <c r="AM72" i="7"/>
  <c r="AN72" i="7"/>
  <c r="AM73" i="7"/>
  <c r="AN73" i="7"/>
  <c r="AM74" i="7"/>
  <c r="AN74" i="7"/>
  <c r="AM75" i="7"/>
  <c r="AN75" i="7"/>
  <c r="AM76" i="7"/>
  <c r="AN76" i="7"/>
  <c r="AM77" i="7"/>
  <c r="AN77" i="7"/>
  <c r="AM78" i="7"/>
  <c r="AN78" i="7"/>
  <c r="AM79" i="7"/>
  <c r="AN79" i="7"/>
  <c r="AM80" i="7"/>
  <c r="AN80" i="7"/>
  <c r="AM81" i="7"/>
  <c r="AN81" i="7"/>
  <c r="AM82" i="7"/>
  <c r="AN82" i="7"/>
  <c r="AM83" i="7"/>
  <c r="AN83" i="7"/>
  <c r="AM84" i="7"/>
  <c r="AN84" i="7"/>
  <c r="AM85" i="7"/>
  <c r="AN85" i="7"/>
  <c r="AI72" i="7"/>
  <c r="AJ72" i="7"/>
  <c r="AI73" i="7"/>
  <c r="AJ73" i="7"/>
  <c r="AI74" i="7"/>
  <c r="AJ74" i="7"/>
  <c r="AI75" i="7"/>
  <c r="AJ75" i="7"/>
  <c r="AI76" i="7"/>
  <c r="AJ76" i="7"/>
  <c r="AI77" i="7"/>
  <c r="AJ77" i="7"/>
  <c r="AI78" i="7"/>
  <c r="AJ78" i="7"/>
  <c r="AI79" i="7"/>
  <c r="AJ79" i="7"/>
  <c r="AI80" i="7"/>
  <c r="AJ80" i="7"/>
  <c r="AI81" i="7"/>
  <c r="AJ81" i="7"/>
  <c r="AI82" i="7"/>
  <c r="AJ82" i="7"/>
  <c r="AI83" i="7"/>
  <c r="AJ83" i="7"/>
  <c r="AI84" i="7"/>
  <c r="AJ84" i="7"/>
  <c r="AI85" i="7"/>
  <c r="AJ85" i="7"/>
  <c r="AA50" i="7"/>
  <c r="AB50" i="7"/>
  <c r="AA51" i="7"/>
  <c r="AB51" i="7"/>
  <c r="AA52" i="7"/>
  <c r="AB52" i="7"/>
  <c r="AA53" i="7"/>
  <c r="AB53" i="7"/>
  <c r="AA54" i="7"/>
  <c r="AB54" i="7"/>
  <c r="AA55" i="7"/>
  <c r="AB55" i="7"/>
  <c r="AA56" i="7"/>
  <c r="AB56" i="7"/>
  <c r="K55" i="7"/>
  <c r="L55" i="7"/>
  <c r="K49" i="7"/>
  <c r="L49" i="7"/>
  <c r="K50" i="7"/>
  <c r="L50" i="7"/>
  <c r="K51" i="7"/>
  <c r="L51" i="7"/>
  <c r="K52" i="7"/>
  <c r="L52" i="7"/>
  <c r="K53" i="7"/>
  <c r="L53" i="7"/>
  <c r="K54" i="7"/>
  <c r="L54" i="7"/>
  <c r="O49" i="7"/>
  <c r="P49" i="7"/>
  <c r="O50" i="7"/>
  <c r="P50" i="7"/>
  <c r="O51" i="7"/>
  <c r="P51" i="7"/>
  <c r="O52" i="7"/>
  <c r="P52" i="7"/>
  <c r="O53" i="7"/>
  <c r="P53" i="7"/>
  <c r="O54" i="7"/>
  <c r="P54" i="7"/>
  <c r="S48" i="7"/>
  <c r="T48" i="7"/>
  <c r="S49" i="7"/>
  <c r="T49" i="7"/>
  <c r="S50" i="7"/>
  <c r="T50" i="7"/>
  <c r="S51" i="7"/>
  <c r="T51" i="7"/>
  <c r="S52" i="7"/>
  <c r="T52" i="7"/>
  <c r="S53" i="7"/>
  <c r="T53" i="7"/>
  <c r="S54" i="7"/>
  <c r="T54" i="7"/>
  <c r="W46" i="7"/>
  <c r="X46" i="7"/>
  <c r="W47" i="7"/>
  <c r="X47" i="7"/>
  <c r="W48" i="7"/>
  <c r="X48" i="7"/>
  <c r="W49" i="7"/>
  <c r="X49" i="7"/>
  <c r="W50" i="7"/>
  <c r="X50" i="7"/>
  <c r="W51" i="7"/>
  <c r="X51" i="7"/>
  <c r="W52" i="7"/>
  <c r="X52" i="7"/>
  <c r="AM72" i="6"/>
  <c r="AN72" i="6"/>
  <c r="AM73" i="6"/>
  <c r="AN73" i="6"/>
  <c r="AM74" i="6"/>
  <c r="AN74" i="6"/>
  <c r="AM75" i="6"/>
  <c r="AN75" i="6"/>
  <c r="AM76" i="6"/>
  <c r="AN76" i="6"/>
  <c r="AM77" i="6"/>
  <c r="AN77" i="6"/>
  <c r="AM78" i="6"/>
  <c r="AN78" i="6"/>
  <c r="AM79" i="6"/>
  <c r="AN79" i="6"/>
  <c r="AM80" i="6"/>
  <c r="AN80" i="6"/>
  <c r="AM81" i="6"/>
  <c r="AN81" i="6"/>
  <c r="AM82" i="6"/>
  <c r="AN82" i="6"/>
  <c r="AM83" i="6"/>
  <c r="AN83" i="6"/>
  <c r="AM84" i="6"/>
  <c r="AN84" i="6"/>
  <c r="AM85" i="6"/>
  <c r="AN85" i="6"/>
  <c r="AM86" i="6"/>
  <c r="AN86" i="6"/>
  <c r="AM87" i="6"/>
  <c r="AN87" i="6"/>
  <c r="AI72" i="6"/>
  <c r="AJ72" i="6"/>
  <c r="AI73" i="6"/>
  <c r="AJ73" i="6"/>
  <c r="AI74" i="6"/>
  <c r="AJ74" i="6"/>
  <c r="AI75" i="6"/>
  <c r="AJ75" i="6"/>
  <c r="AI76" i="6"/>
  <c r="AJ76" i="6"/>
  <c r="AI77" i="6"/>
  <c r="AJ77" i="6"/>
  <c r="AI78" i="6"/>
  <c r="AJ78" i="6"/>
  <c r="AI79" i="6"/>
  <c r="AJ79" i="6"/>
  <c r="AI80" i="6"/>
  <c r="AJ80" i="6"/>
  <c r="AI81" i="6"/>
  <c r="AJ81" i="6"/>
  <c r="AI82" i="6"/>
  <c r="AJ82" i="6"/>
  <c r="AI83" i="6"/>
  <c r="AJ83" i="6"/>
  <c r="AI84" i="6"/>
  <c r="AJ84" i="6"/>
  <c r="AI85" i="6"/>
  <c r="AJ85" i="6"/>
  <c r="AI86" i="6"/>
  <c r="AJ86" i="6"/>
  <c r="AI87" i="6"/>
  <c r="AJ87" i="6"/>
  <c r="AA50" i="6"/>
  <c r="AB50" i="6"/>
  <c r="AA51" i="6"/>
  <c r="AB51" i="6"/>
  <c r="AA52" i="6"/>
  <c r="AB52" i="6"/>
  <c r="AA53" i="6"/>
  <c r="AB53" i="6"/>
  <c r="AA54" i="6"/>
  <c r="AB54" i="6"/>
  <c r="AA55" i="6"/>
  <c r="AB55" i="6"/>
  <c r="AA56" i="6"/>
  <c r="AB56" i="6"/>
  <c r="AA57" i="6"/>
  <c r="AB57" i="6"/>
  <c r="W46" i="6"/>
  <c r="X46" i="6"/>
  <c r="W47" i="6"/>
  <c r="X47" i="6"/>
  <c r="W48" i="6"/>
  <c r="X48" i="6"/>
  <c r="W49" i="6"/>
  <c r="X49" i="6"/>
  <c r="W50" i="6"/>
  <c r="X50" i="6"/>
  <c r="W51" i="6"/>
  <c r="X51" i="6"/>
  <c r="W52" i="6"/>
  <c r="X52" i="6"/>
  <c r="W53" i="6"/>
  <c r="X53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O49" i="6"/>
  <c r="P49" i="6"/>
  <c r="O50" i="6"/>
  <c r="P50" i="6"/>
  <c r="O51" i="6"/>
  <c r="P51" i="6"/>
  <c r="O52" i="6"/>
  <c r="P52" i="6"/>
  <c r="O53" i="6"/>
  <c r="P53" i="6"/>
  <c r="O54" i="6"/>
  <c r="P54" i="6"/>
  <c r="O55" i="6"/>
  <c r="P55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AJ23" i="4"/>
  <c r="AI23" i="4"/>
  <c r="AJ22" i="4"/>
  <c r="AI22" i="4"/>
  <c r="AJ21" i="4"/>
  <c r="AI21" i="4"/>
  <c r="AI74" i="4" s="1"/>
  <c r="AJ20" i="4"/>
  <c r="AI20" i="4"/>
  <c r="AJ19" i="4"/>
  <c r="AI19" i="4"/>
  <c r="AJ18" i="4"/>
  <c r="AI18" i="4"/>
  <c r="AM87" i="4"/>
  <c r="AN87" i="4"/>
  <c r="AM72" i="4"/>
  <c r="AN72" i="4"/>
  <c r="AM73" i="4"/>
  <c r="AN73" i="4"/>
  <c r="AM74" i="4"/>
  <c r="AN74" i="4"/>
  <c r="AM75" i="4"/>
  <c r="AN75" i="4"/>
  <c r="AM76" i="4"/>
  <c r="AN76" i="4"/>
  <c r="AM77" i="4"/>
  <c r="AN77" i="4"/>
  <c r="AM78" i="4"/>
  <c r="AN78" i="4"/>
  <c r="AM79" i="4"/>
  <c r="AN79" i="4"/>
  <c r="AM80" i="4"/>
  <c r="AN80" i="4"/>
  <c r="AM81" i="4"/>
  <c r="AN81" i="4"/>
  <c r="AM82" i="4"/>
  <c r="AN82" i="4"/>
  <c r="AM83" i="4"/>
  <c r="AN83" i="4"/>
  <c r="AM84" i="4"/>
  <c r="AN84" i="4"/>
  <c r="AM85" i="4"/>
  <c r="AN85" i="4"/>
  <c r="AM86" i="4"/>
  <c r="AN86" i="4"/>
  <c r="AJ72" i="4"/>
  <c r="AK72" i="4" s="1"/>
  <c r="AJ73" i="4"/>
  <c r="AK73" i="4" s="1"/>
  <c r="AJ74" i="4"/>
  <c r="AK74" i="4"/>
  <c r="AJ75" i="4"/>
  <c r="AK75" i="4" s="1"/>
  <c r="AI76" i="4"/>
  <c r="AJ76" i="4"/>
  <c r="AK76" i="4"/>
  <c r="AJ77" i="4"/>
  <c r="AK77" i="4" s="1"/>
  <c r="AJ78" i="4"/>
  <c r="AK78" i="4"/>
  <c r="AI79" i="4"/>
  <c r="AJ79" i="4"/>
  <c r="AK79" i="4"/>
  <c r="AJ80" i="4"/>
  <c r="AK80" i="4" s="1"/>
  <c r="AJ81" i="4"/>
  <c r="AK81" i="4" s="1"/>
  <c r="AJ82" i="4"/>
  <c r="AK82" i="4"/>
  <c r="AI83" i="4"/>
  <c r="AJ83" i="4"/>
  <c r="AK83" i="4" s="1"/>
  <c r="AI84" i="4"/>
  <c r="AJ84" i="4"/>
  <c r="AK84" i="4"/>
  <c r="AJ85" i="4"/>
  <c r="AK85" i="4" s="1"/>
  <c r="AJ86" i="4"/>
  <c r="AK86" i="4"/>
  <c r="AI87" i="4"/>
  <c r="AJ87" i="4"/>
  <c r="AK87" i="4"/>
  <c r="AA50" i="4"/>
  <c r="AB50" i="4"/>
  <c r="AA51" i="4"/>
  <c r="AB51" i="4"/>
  <c r="AA52" i="4"/>
  <c r="AB52" i="4"/>
  <c r="AA53" i="4"/>
  <c r="AB53" i="4"/>
  <c r="AA54" i="4"/>
  <c r="AB54" i="4"/>
  <c r="AA55" i="4"/>
  <c r="AB55" i="4"/>
  <c r="AA56" i="4"/>
  <c r="AB56" i="4"/>
  <c r="AA57" i="4"/>
  <c r="AB57" i="4"/>
  <c r="W46" i="4"/>
  <c r="X46" i="4"/>
  <c r="W47" i="4"/>
  <c r="X47" i="4"/>
  <c r="W48" i="4"/>
  <c r="X48" i="4"/>
  <c r="W49" i="4"/>
  <c r="X49" i="4"/>
  <c r="W50" i="4"/>
  <c r="X50" i="4"/>
  <c r="W51" i="4"/>
  <c r="X51" i="4"/>
  <c r="W52" i="4"/>
  <c r="X52" i="4"/>
  <c r="W53" i="4"/>
  <c r="X53" i="4"/>
  <c r="S48" i="4"/>
  <c r="T48" i="4"/>
  <c r="S49" i="4"/>
  <c r="T49" i="4"/>
  <c r="S50" i="4"/>
  <c r="T50" i="4"/>
  <c r="S51" i="4"/>
  <c r="T51" i="4"/>
  <c r="S52" i="4"/>
  <c r="T52" i="4"/>
  <c r="S53" i="4"/>
  <c r="T53" i="4"/>
  <c r="S54" i="4"/>
  <c r="T54" i="4"/>
  <c r="S55" i="4"/>
  <c r="T55" i="4"/>
  <c r="O49" i="4"/>
  <c r="P49" i="4"/>
  <c r="P50" i="4"/>
  <c r="O51" i="4"/>
  <c r="P51" i="4"/>
  <c r="P52" i="4"/>
  <c r="O53" i="4"/>
  <c r="P53" i="4"/>
  <c r="P54" i="4"/>
  <c r="O55" i="4"/>
  <c r="P55" i="4"/>
  <c r="K49" i="4"/>
  <c r="L49" i="4"/>
  <c r="M49" i="4" s="1"/>
  <c r="K50" i="4"/>
  <c r="L50" i="4"/>
  <c r="M50" i="4" s="1"/>
  <c r="K51" i="4"/>
  <c r="L51" i="4"/>
  <c r="K52" i="4"/>
  <c r="L52" i="4"/>
  <c r="K53" i="4"/>
  <c r="L53" i="4"/>
  <c r="M53" i="4"/>
  <c r="K54" i="4"/>
  <c r="L54" i="4"/>
  <c r="M54" i="4" s="1"/>
  <c r="K55" i="4"/>
  <c r="L55" i="4"/>
  <c r="M55" i="4"/>
  <c r="K56" i="4"/>
  <c r="L56" i="4"/>
  <c r="M56" i="4"/>
  <c r="K56" i="3"/>
  <c r="L56" i="3"/>
  <c r="K49" i="3"/>
  <c r="L49" i="3"/>
  <c r="K50" i="3"/>
  <c r="L50" i="3"/>
  <c r="K51" i="3"/>
  <c r="L51" i="3"/>
  <c r="K52" i="3"/>
  <c r="L52" i="3"/>
  <c r="K53" i="3"/>
  <c r="L53" i="3"/>
  <c r="K54" i="3"/>
  <c r="L54" i="3"/>
  <c r="K55" i="3"/>
  <c r="L55" i="3"/>
  <c r="AM72" i="3"/>
  <c r="AN72" i="3"/>
  <c r="AM73" i="3"/>
  <c r="AN73" i="3"/>
  <c r="AM74" i="3"/>
  <c r="AN74" i="3"/>
  <c r="AM75" i="3"/>
  <c r="AN75" i="3"/>
  <c r="AM76" i="3"/>
  <c r="AN76" i="3"/>
  <c r="AM77" i="3"/>
  <c r="AN77" i="3"/>
  <c r="AM78" i="3"/>
  <c r="AN78" i="3"/>
  <c r="AM79" i="3"/>
  <c r="AN79" i="3"/>
  <c r="AM80" i="3"/>
  <c r="AN80" i="3"/>
  <c r="AM81" i="3"/>
  <c r="AN81" i="3"/>
  <c r="AM82" i="3"/>
  <c r="AN82" i="3"/>
  <c r="AM83" i="3"/>
  <c r="AN83" i="3"/>
  <c r="AM84" i="3"/>
  <c r="AN84" i="3"/>
  <c r="AM85" i="3"/>
  <c r="AN85" i="3"/>
  <c r="AM86" i="3"/>
  <c r="AN86" i="3"/>
  <c r="AM87" i="3"/>
  <c r="AN87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I84" i="3"/>
  <c r="AJ84" i="3"/>
  <c r="AJ85" i="3"/>
  <c r="AI86" i="3"/>
  <c r="AJ86" i="3"/>
  <c r="AJ87" i="3"/>
  <c r="AA50" i="3"/>
  <c r="AB50" i="3"/>
  <c r="AA51" i="3"/>
  <c r="AB51" i="3"/>
  <c r="AA52" i="3"/>
  <c r="AB52" i="3"/>
  <c r="AA53" i="3"/>
  <c r="AB53" i="3"/>
  <c r="AA54" i="3"/>
  <c r="AB54" i="3"/>
  <c r="AA55" i="3"/>
  <c r="AB55" i="3"/>
  <c r="AA56" i="3"/>
  <c r="AB56" i="3"/>
  <c r="AA57" i="3"/>
  <c r="AB57" i="3"/>
  <c r="W46" i="3"/>
  <c r="X46" i="3"/>
  <c r="W47" i="3"/>
  <c r="X47" i="3"/>
  <c r="W48" i="3"/>
  <c r="X48" i="3"/>
  <c r="W49" i="3"/>
  <c r="X49" i="3"/>
  <c r="W50" i="3"/>
  <c r="X50" i="3"/>
  <c r="W51" i="3"/>
  <c r="X51" i="3"/>
  <c r="W52" i="3"/>
  <c r="X52" i="3"/>
  <c r="W53" i="3"/>
  <c r="X53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P49" i="3"/>
  <c r="O50" i="3"/>
  <c r="P50" i="3"/>
  <c r="P51" i="3"/>
  <c r="P52" i="3"/>
  <c r="P53" i="3"/>
  <c r="O54" i="3"/>
  <c r="P54" i="3"/>
  <c r="P55" i="3"/>
  <c r="X23" i="17"/>
  <c r="W23" i="17"/>
  <c r="X22" i="17"/>
  <c r="W22" i="17"/>
  <c r="W49" i="17" s="1"/>
  <c r="X21" i="17"/>
  <c r="W21" i="17"/>
  <c r="X20" i="17"/>
  <c r="W20" i="17"/>
  <c r="X19" i="17"/>
  <c r="W19" i="17"/>
  <c r="X18" i="17"/>
  <c r="W18" i="17"/>
  <c r="T23" i="17"/>
  <c r="S23" i="17"/>
  <c r="T22" i="17"/>
  <c r="S22" i="17"/>
  <c r="S54" i="17" s="1"/>
  <c r="T21" i="17"/>
  <c r="S21" i="17"/>
  <c r="S49" i="17" s="1"/>
  <c r="T20" i="17"/>
  <c r="S20" i="17"/>
  <c r="T19" i="17"/>
  <c r="S19" i="17"/>
  <c r="T18" i="17"/>
  <c r="S18" i="17"/>
  <c r="AB23" i="2"/>
  <c r="AA23" i="2"/>
  <c r="AB22" i="2"/>
  <c r="AA22" i="2"/>
  <c r="AB21" i="2"/>
  <c r="AA21" i="2"/>
  <c r="AB20" i="2"/>
  <c r="AA20" i="2"/>
  <c r="AB19" i="2"/>
  <c r="AA19" i="2"/>
  <c r="AB18" i="2"/>
  <c r="AA18" i="2"/>
  <c r="AI18" i="2"/>
  <c r="AJ18" i="2"/>
  <c r="AI19" i="2"/>
  <c r="AJ19" i="2"/>
  <c r="AI20" i="2"/>
  <c r="AJ20" i="2"/>
  <c r="AI21" i="2"/>
  <c r="AJ21" i="2"/>
  <c r="AI22" i="2"/>
  <c r="AJ22" i="2"/>
  <c r="AI23" i="2"/>
  <c r="AJ23" i="2"/>
  <c r="P23" i="17"/>
  <c r="O23" i="17"/>
  <c r="P22" i="17"/>
  <c r="O22" i="17"/>
  <c r="P21" i="17"/>
  <c r="O21" i="17"/>
  <c r="P20" i="17"/>
  <c r="O20" i="17"/>
  <c r="P19" i="17"/>
  <c r="O19" i="17"/>
  <c r="P18" i="17"/>
  <c r="O18" i="17"/>
  <c r="O44" i="17"/>
  <c r="AI72" i="17"/>
  <c r="AJ72" i="17"/>
  <c r="AI73" i="17"/>
  <c r="AJ73" i="17"/>
  <c r="AI74" i="17"/>
  <c r="AJ74" i="17"/>
  <c r="AI75" i="17"/>
  <c r="AJ75" i="17"/>
  <c r="AI76" i="17"/>
  <c r="AJ76" i="17"/>
  <c r="AI77" i="17"/>
  <c r="AJ77" i="17"/>
  <c r="AI78" i="17"/>
  <c r="AJ78" i="17"/>
  <c r="AI79" i="17"/>
  <c r="AJ79" i="17"/>
  <c r="AI80" i="17"/>
  <c r="AJ80" i="17"/>
  <c r="AI81" i="17"/>
  <c r="AJ81" i="17"/>
  <c r="AI82" i="17"/>
  <c r="AJ82" i="17"/>
  <c r="AI83" i="17"/>
  <c r="AJ83" i="17"/>
  <c r="AI84" i="17"/>
  <c r="AJ84" i="17"/>
  <c r="AI85" i="17"/>
  <c r="AJ85" i="17"/>
  <c r="AI86" i="17"/>
  <c r="AJ86" i="17"/>
  <c r="AI87" i="17"/>
  <c r="AJ87" i="17"/>
  <c r="AN72" i="17"/>
  <c r="AN73" i="17"/>
  <c r="AN74" i="17"/>
  <c r="AN75" i="17"/>
  <c r="AN76" i="17"/>
  <c r="AN77" i="17"/>
  <c r="AN78" i="17"/>
  <c r="AN79" i="17"/>
  <c r="AN80" i="17"/>
  <c r="AN81" i="17"/>
  <c r="AN82" i="17"/>
  <c r="AN83" i="17"/>
  <c r="AN84" i="17"/>
  <c r="AN85" i="17"/>
  <c r="AN86" i="17"/>
  <c r="P49" i="17"/>
  <c r="P50" i="17"/>
  <c r="P51" i="17"/>
  <c r="P52" i="17"/>
  <c r="P53" i="17"/>
  <c r="P54" i="17"/>
  <c r="P55" i="17"/>
  <c r="S48" i="17"/>
  <c r="T48" i="17"/>
  <c r="U48" i="17"/>
  <c r="T49" i="17"/>
  <c r="U49" i="17" s="1"/>
  <c r="T50" i="17"/>
  <c r="U50" i="17"/>
  <c r="S51" i="17"/>
  <c r="T51" i="17"/>
  <c r="U51" i="17" s="1"/>
  <c r="S52" i="17"/>
  <c r="T52" i="17"/>
  <c r="U52" i="17" s="1"/>
  <c r="S53" i="17"/>
  <c r="T53" i="17"/>
  <c r="U53" i="17" s="1"/>
  <c r="T54" i="17"/>
  <c r="U54" i="17" s="1"/>
  <c r="S55" i="17"/>
  <c r="T55" i="17"/>
  <c r="U55" i="17"/>
  <c r="AA49" i="17"/>
  <c r="AB49" i="17"/>
  <c r="AA50" i="17"/>
  <c r="AB50" i="17"/>
  <c r="AA51" i="17"/>
  <c r="AB51" i="17"/>
  <c r="AA52" i="17"/>
  <c r="AB52" i="17"/>
  <c r="AA53" i="17"/>
  <c r="AB53" i="17"/>
  <c r="AA54" i="17"/>
  <c r="AB54" i="17"/>
  <c r="AA55" i="17"/>
  <c r="AB55" i="17"/>
  <c r="AA56" i="17"/>
  <c r="AB56" i="17"/>
  <c r="W46" i="17"/>
  <c r="X46" i="17"/>
  <c r="X47" i="17"/>
  <c r="W48" i="17"/>
  <c r="X48" i="17"/>
  <c r="X49" i="17"/>
  <c r="W50" i="17"/>
  <c r="X50" i="17"/>
  <c r="X51" i="17"/>
  <c r="W52" i="17"/>
  <c r="X52" i="17"/>
  <c r="X53" i="17"/>
  <c r="K49" i="17"/>
  <c r="L49" i="17"/>
  <c r="K50" i="17"/>
  <c r="L50" i="17"/>
  <c r="K51" i="17"/>
  <c r="L51" i="17"/>
  <c r="K52" i="17"/>
  <c r="L52" i="17"/>
  <c r="K53" i="17"/>
  <c r="L53" i="17"/>
  <c r="K54" i="17"/>
  <c r="L54" i="17"/>
  <c r="K55" i="17"/>
  <c r="L55" i="17"/>
  <c r="K56" i="17"/>
  <c r="L56" i="17"/>
  <c r="AI57" i="2"/>
  <c r="AM72" i="2"/>
  <c r="AN72" i="2"/>
  <c r="AO72" i="2" s="1"/>
  <c r="AM73" i="2"/>
  <c r="AN73" i="2"/>
  <c r="AO73" i="2" s="1"/>
  <c r="AM74" i="2"/>
  <c r="AN74" i="2"/>
  <c r="AO74" i="2" s="1"/>
  <c r="AM75" i="2"/>
  <c r="AN75" i="2"/>
  <c r="AO75" i="2" s="1"/>
  <c r="AM76" i="2"/>
  <c r="AN76" i="2"/>
  <c r="AO76" i="2" s="1"/>
  <c r="AM77" i="2"/>
  <c r="AN77" i="2"/>
  <c r="AO77" i="2" s="1"/>
  <c r="AM78" i="2"/>
  <c r="AN78" i="2"/>
  <c r="AO78" i="2"/>
  <c r="AM79" i="2"/>
  <c r="AN79" i="2"/>
  <c r="AO79" i="2"/>
  <c r="AM80" i="2"/>
  <c r="AN80" i="2"/>
  <c r="AO80" i="2"/>
  <c r="AM81" i="2"/>
  <c r="AN81" i="2"/>
  <c r="AO81" i="2" s="1"/>
  <c r="AM82" i="2"/>
  <c r="AN82" i="2"/>
  <c r="AO82" i="2" s="1"/>
  <c r="AM83" i="2"/>
  <c r="AN83" i="2"/>
  <c r="AO83" i="2" s="1"/>
  <c r="AM84" i="2"/>
  <c r="AN84" i="2"/>
  <c r="AO84" i="2" s="1"/>
  <c r="AM85" i="2"/>
  <c r="AN85" i="2"/>
  <c r="AO85" i="2" s="1"/>
  <c r="AM86" i="2"/>
  <c r="AN86" i="2"/>
  <c r="AO86" i="2"/>
  <c r="AM87" i="2"/>
  <c r="AN87" i="2"/>
  <c r="AO87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K23" i="2"/>
  <c r="T48" i="2"/>
  <c r="T49" i="2"/>
  <c r="T50" i="2"/>
  <c r="T51" i="2"/>
  <c r="T52" i="2"/>
  <c r="T53" i="2"/>
  <c r="T54" i="2"/>
  <c r="T55" i="2"/>
  <c r="X46" i="2"/>
  <c r="X47" i="2"/>
  <c r="X48" i="2"/>
  <c r="X49" i="2"/>
  <c r="X50" i="2"/>
  <c r="X51" i="2"/>
  <c r="X52" i="2"/>
  <c r="X53" i="2"/>
  <c r="AB50" i="2"/>
  <c r="AB51" i="2"/>
  <c r="AB52" i="2"/>
  <c r="AB53" i="2"/>
  <c r="AB54" i="2"/>
  <c r="AB55" i="2"/>
  <c r="AB56" i="2"/>
  <c r="AB57" i="2"/>
  <c r="P49" i="2"/>
  <c r="P50" i="2"/>
  <c r="P51" i="2"/>
  <c r="P52" i="2"/>
  <c r="P53" i="2"/>
  <c r="P54" i="2"/>
  <c r="P55" i="2"/>
  <c r="AJ23" i="21"/>
  <c r="AJ22" i="21"/>
  <c r="AJ21" i="21"/>
  <c r="AJ20" i="21"/>
  <c r="AJ19" i="21"/>
  <c r="AJ18" i="21"/>
  <c r="AI23" i="21"/>
  <c r="AI22" i="21"/>
  <c r="AI21" i="21"/>
  <c r="AI20" i="21"/>
  <c r="AI19" i="21"/>
  <c r="AI18" i="21"/>
  <c r="AN23" i="21"/>
  <c r="AM23" i="21"/>
  <c r="AN22" i="21"/>
  <c r="AM22" i="21"/>
  <c r="AN21" i="21"/>
  <c r="AM21" i="21"/>
  <c r="AN20" i="21"/>
  <c r="AM20" i="21"/>
  <c r="AN19" i="21"/>
  <c r="AM19" i="21"/>
  <c r="AN18" i="21"/>
  <c r="AM18" i="21"/>
  <c r="AB23" i="21"/>
  <c r="AA23" i="21"/>
  <c r="AB22" i="21"/>
  <c r="AA22" i="21"/>
  <c r="AB21" i="21"/>
  <c r="AA21" i="21"/>
  <c r="AB20" i="21"/>
  <c r="AA20" i="21"/>
  <c r="AB19" i="21"/>
  <c r="AA19" i="21"/>
  <c r="AB18" i="21"/>
  <c r="AA18" i="21"/>
  <c r="P23" i="21"/>
  <c r="O23" i="21"/>
  <c r="P22" i="21"/>
  <c r="O22" i="21"/>
  <c r="P21" i="21"/>
  <c r="O21" i="21"/>
  <c r="P20" i="21"/>
  <c r="O20" i="21"/>
  <c r="P19" i="21"/>
  <c r="O19" i="21"/>
  <c r="P18" i="21"/>
  <c r="O18" i="21"/>
  <c r="L23" i="21"/>
  <c r="L22" i="21"/>
  <c r="L21" i="21"/>
  <c r="L20" i="21"/>
  <c r="L19" i="21"/>
  <c r="L18" i="21"/>
  <c r="K23" i="21"/>
  <c r="K22" i="21"/>
  <c r="K21" i="21"/>
  <c r="K20" i="21"/>
  <c r="K19" i="21"/>
  <c r="K18" i="21"/>
  <c r="AF21" i="21"/>
  <c r="AE23" i="21"/>
  <c r="W23" i="21"/>
  <c r="S23" i="21"/>
  <c r="AE22" i="21"/>
  <c r="W22" i="21"/>
  <c r="S22" i="21"/>
  <c r="AE21" i="21"/>
  <c r="W21" i="21"/>
  <c r="S21" i="21"/>
  <c r="AE20" i="21"/>
  <c r="W20" i="21"/>
  <c r="S20" i="21"/>
  <c r="AE19" i="21"/>
  <c r="W19" i="21"/>
  <c r="S19" i="21"/>
  <c r="AE18" i="21"/>
  <c r="W18" i="21"/>
  <c r="S18" i="21"/>
  <c r="AJ23" i="20"/>
  <c r="AJ22" i="20"/>
  <c r="AJ21" i="20"/>
  <c r="AJ20" i="20"/>
  <c r="AJ19" i="20"/>
  <c r="AJ18" i="20"/>
  <c r="AI23" i="20"/>
  <c r="AI22" i="20"/>
  <c r="AI21" i="20"/>
  <c r="AI20" i="20"/>
  <c r="AI19" i="20"/>
  <c r="AI18" i="20"/>
  <c r="P23" i="20"/>
  <c r="O23" i="20"/>
  <c r="P22" i="20"/>
  <c r="O22" i="20"/>
  <c r="P21" i="20"/>
  <c r="O21" i="20"/>
  <c r="P20" i="20"/>
  <c r="O20" i="20"/>
  <c r="P19" i="20"/>
  <c r="O19" i="20"/>
  <c r="P18" i="20"/>
  <c r="O18" i="20"/>
  <c r="L23" i="20"/>
  <c r="L22" i="20"/>
  <c r="L21" i="20"/>
  <c r="L20" i="20"/>
  <c r="L19" i="20"/>
  <c r="L18" i="20"/>
  <c r="K23" i="20"/>
  <c r="K22" i="20"/>
  <c r="K21" i="20"/>
  <c r="K20" i="20"/>
  <c r="K19" i="20"/>
  <c r="K18" i="20"/>
  <c r="AF23" i="20"/>
  <c r="AE23" i="20"/>
  <c r="AA23" i="20"/>
  <c r="W23" i="20"/>
  <c r="S23" i="20"/>
  <c r="AM22" i="20"/>
  <c r="AE22" i="20"/>
  <c r="AA22" i="20"/>
  <c r="W22" i="20"/>
  <c r="S22" i="20"/>
  <c r="AM21" i="20"/>
  <c r="AE21" i="20"/>
  <c r="AA21" i="20"/>
  <c r="W21" i="20"/>
  <c r="S21" i="20"/>
  <c r="AM20" i="20"/>
  <c r="AE20" i="20"/>
  <c r="AA20" i="20"/>
  <c r="W20" i="20"/>
  <c r="S20" i="20"/>
  <c r="AM19" i="20"/>
  <c r="AE19" i="20"/>
  <c r="AA19" i="20"/>
  <c r="W19" i="20"/>
  <c r="S19" i="20"/>
  <c r="AM18" i="20"/>
  <c r="AE18" i="20"/>
  <c r="AA18" i="20"/>
  <c r="W18" i="20"/>
  <c r="S18" i="20"/>
  <c r="P23" i="19"/>
  <c r="O23" i="19"/>
  <c r="P22" i="19"/>
  <c r="O22" i="19"/>
  <c r="O44" i="19" s="1"/>
  <c r="P21" i="19"/>
  <c r="O21" i="19"/>
  <c r="P20" i="19"/>
  <c r="O20" i="19"/>
  <c r="P19" i="19"/>
  <c r="O19" i="19"/>
  <c r="P18" i="19"/>
  <c r="O18" i="19"/>
  <c r="AN23" i="19"/>
  <c r="AM23" i="19"/>
  <c r="AN22" i="19"/>
  <c r="AM22" i="19"/>
  <c r="AN21" i="19"/>
  <c r="AM21" i="19"/>
  <c r="AN20" i="19"/>
  <c r="AM20" i="19"/>
  <c r="AN19" i="19"/>
  <c r="AM19" i="19"/>
  <c r="AN18" i="19"/>
  <c r="AM18" i="19"/>
  <c r="AN56" i="19"/>
  <c r="AN57" i="19"/>
  <c r="AN58" i="19"/>
  <c r="AN59" i="19"/>
  <c r="AN60" i="19"/>
  <c r="AN61" i="19"/>
  <c r="AN62" i="19"/>
  <c r="AN63" i="19"/>
  <c r="AN64" i="19"/>
  <c r="AN65" i="19"/>
  <c r="AN66" i="19"/>
  <c r="AN67" i="19"/>
  <c r="AN68" i="19"/>
  <c r="AN69" i="19"/>
  <c r="AN70" i="19"/>
  <c r="AN71" i="19"/>
  <c r="AJ56" i="19"/>
  <c r="AJ57" i="19"/>
  <c r="AJ58" i="19"/>
  <c r="AJ59" i="19"/>
  <c r="AJ60" i="19"/>
  <c r="AJ61" i="19"/>
  <c r="AJ62" i="19"/>
  <c r="AJ63" i="19"/>
  <c r="AJ64" i="19"/>
  <c r="AJ65" i="19"/>
  <c r="AJ66" i="19"/>
  <c r="AJ67" i="19"/>
  <c r="AJ68" i="19"/>
  <c r="AJ69" i="19"/>
  <c r="AJ70" i="19"/>
  <c r="AJ71" i="19"/>
  <c r="AB23" i="19"/>
  <c r="AA23" i="19"/>
  <c r="AB22" i="19"/>
  <c r="AA22" i="19"/>
  <c r="AB21" i="19"/>
  <c r="AA21" i="19"/>
  <c r="AA44" i="19" s="1"/>
  <c r="AB20" i="19"/>
  <c r="AA20" i="19"/>
  <c r="AB19" i="19"/>
  <c r="AA19" i="19"/>
  <c r="AB18" i="19"/>
  <c r="AA18" i="19"/>
  <c r="AB42" i="19"/>
  <c r="AB43" i="19"/>
  <c r="AB44" i="19"/>
  <c r="AB45" i="19"/>
  <c r="AB46" i="19"/>
  <c r="AB47" i="19"/>
  <c r="AB48" i="19"/>
  <c r="AB49" i="19"/>
  <c r="W38" i="19"/>
  <c r="X38" i="19"/>
  <c r="W39" i="19"/>
  <c r="X39" i="19"/>
  <c r="W40" i="19"/>
  <c r="X40" i="19"/>
  <c r="W41" i="19"/>
  <c r="X41" i="19"/>
  <c r="W42" i="19"/>
  <c r="X42" i="19"/>
  <c r="W43" i="19"/>
  <c r="X43" i="19"/>
  <c r="W44" i="19"/>
  <c r="X44" i="19"/>
  <c r="W45" i="19"/>
  <c r="X45" i="19"/>
  <c r="S47" i="19"/>
  <c r="T47" i="19"/>
  <c r="S40" i="19"/>
  <c r="T40" i="19"/>
  <c r="S41" i="19"/>
  <c r="T41" i="19"/>
  <c r="S42" i="19"/>
  <c r="T42" i="19"/>
  <c r="S43" i="19"/>
  <c r="T43" i="19"/>
  <c r="S44" i="19"/>
  <c r="T44" i="19"/>
  <c r="S45" i="19"/>
  <c r="T45" i="19"/>
  <c r="S46" i="19"/>
  <c r="T46" i="19"/>
  <c r="O41" i="19"/>
  <c r="P41" i="19"/>
  <c r="O42" i="19"/>
  <c r="P42" i="19"/>
  <c r="O43" i="19"/>
  <c r="P43" i="19"/>
  <c r="P44" i="19"/>
  <c r="O45" i="19"/>
  <c r="P45" i="19"/>
  <c r="O46" i="19"/>
  <c r="P46" i="19"/>
  <c r="O47" i="19"/>
  <c r="P47" i="19"/>
  <c r="O48" i="19"/>
  <c r="P48" i="19"/>
  <c r="K41" i="19"/>
  <c r="L41" i="19"/>
  <c r="K42" i="19"/>
  <c r="L42" i="19"/>
  <c r="K43" i="19"/>
  <c r="L43" i="19"/>
  <c r="K44" i="19"/>
  <c r="L44" i="19"/>
  <c r="K45" i="19"/>
  <c r="L45" i="19"/>
  <c r="K46" i="19"/>
  <c r="L46" i="19"/>
  <c r="K47" i="19"/>
  <c r="L47" i="19"/>
  <c r="K48" i="19"/>
  <c r="L48" i="19"/>
  <c r="AM18" i="15"/>
  <c r="AN55" i="15"/>
  <c r="AN56" i="15"/>
  <c r="AN57" i="15"/>
  <c r="AN58" i="15"/>
  <c r="AN59" i="15"/>
  <c r="AN60" i="15"/>
  <c r="AN61" i="15"/>
  <c r="AN62" i="15"/>
  <c r="AN63" i="15"/>
  <c r="AN64" i="15"/>
  <c r="AN65" i="15"/>
  <c r="AN66" i="15"/>
  <c r="AN67" i="15"/>
  <c r="AN68" i="15"/>
  <c r="AN69" i="15"/>
  <c r="AN70" i="15"/>
  <c r="AN71" i="15"/>
  <c r="AI56" i="15"/>
  <c r="AJ56" i="15"/>
  <c r="AJ57" i="15"/>
  <c r="AJ58" i="15"/>
  <c r="AJ59" i="15"/>
  <c r="AJ60" i="15"/>
  <c r="AJ61" i="15"/>
  <c r="AJ62" i="15"/>
  <c r="AJ63" i="15"/>
  <c r="AJ64" i="15"/>
  <c r="AJ65" i="15"/>
  <c r="AJ66" i="15"/>
  <c r="AJ67" i="15"/>
  <c r="AJ68" i="15"/>
  <c r="AJ69" i="15"/>
  <c r="AJ70" i="15"/>
  <c r="AJ71" i="15"/>
  <c r="AA23" i="15"/>
  <c r="AA22" i="15"/>
  <c r="AA21" i="15"/>
  <c r="AA48" i="15" s="1"/>
  <c r="AA20" i="15"/>
  <c r="AA19" i="15"/>
  <c r="AA18" i="15"/>
  <c r="AB42" i="15"/>
  <c r="AB43" i="15"/>
  <c r="AB44" i="15"/>
  <c r="AB45" i="15"/>
  <c r="AB46" i="15"/>
  <c r="AB47" i="15"/>
  <c r="AB48" i="15"/>
  <c r="AB49" i="15"/>
  <c r="X38" i="15"/>
  <c r="X39" i="15"/>
  <c r="X40" i="15"/>
  <c r="X41" i="15"/>
  <c r="X42" i="15"/>
  <c r="X43" i="15"/>
  <c r="X44" i="15"/>
  <c r="X45" i="15"/>
  <c r="T40" i="15"/>
  <c r="T41" i="15"/>
  <c r="T42" i="15"/>
  <c r="T43" i="15"/>
  <c r="T44" i="15"/>
  <c r="T45" i="15"/>
  <c r="T46" i="15"/>
  <c r="T47" i="15"/>
  <c r="P41" i="15"/>
  <c r="P42" i="15"/>
  <c r="P43" i="15"/>
  <c r="P44" i="15"/>
  <c r="P45" i="15"/>
  <c r="P46" i="15"/>
  <c r="P47" i="15"/>
  <c r="P48" i="15"/>
  <c r="K28" i="15"/>
  <c r="L41" i="15"/>
  <c r="L42" i="15"/>
  <c r="L43" i="15"/>
  <c r="L44" i="15"/>
  <c r="L45" i="15"/>
  <c r="L46" i="15"/>
  <c r="L47" i="15"/>
  <c r="L48" i="15"/>
  <c r="AN56" i="14"/>
  <c r="AN57" i="14"/>
  <c r="AN58" i="14"/>
  <c r="AN59" i="14"/>
  <c r="AN60" i="14"/>
  <c r="AN61" i="14"/>
  <c r="AN62" i="14"/>
  <c r="AN63" i="14"/>
  <c r="AN64" i="14"/>
  <c r="AN65" i="14"/>
  <c r="AN66" i="14"/>
  <c r="AN67" i="14"/>
  <c r="AN68" i="14"/>
  <c r="AN69" i="14"/>
  <c r="AN70" i="14"/>
  <c r="AN71" i="14"/>
  <c r="AN72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B42" i="14"/>
  <c r="AB43" i="14"/>
  <c r="AB44" i="14"/>
  <c r="AB45" i="14"/>
  <c r="AB46" i="14"/>
  <c r="AB47" i="14"/>
  <c r="AB48" i="14"/>
  <c r="AB49" i="14"/>
  <c r="X38" i="14"/>
  <c r="X39" i="14"/>
  <c r="X40" i="14"/>
  <c r="X41" i="14"/>
  <c r="X42" i="14"/>
  <c r="X43" i="14"/>
  <c r="X44" i="14"/>
  <c r="X45" i="14"/>
  <c r="T40" i="14"/>
  <c r="T41" i="14"/>
  <c r="T42" i="14"/>
  <c r="T43" i="14"/>
  <c r="T44" i="14"/>
  <c r="T45" i="14"/>
  <c r="T46" i="14"/>
  <c r="T47" i="14"/>
  <c r="P41" i="14"/>
  <c r="P42" i="14"/>
  <c r="P43" i="14"/>
  <c r="P44" i="14"/>
  <c r="P45" i="14"/>
  <c r="P46" i="14"/>
  <c r="P47" i="14"/>
  <c r="P48" i="14"/>
  <c r="L41" i="14"/>
  <c r="L42" i="14"/>
  <c r="L43" i="14"/>
  <c r="L44" i="14"/>
  <c r="L45" i="14"/>
  <c r="L46" i="14"/>
  <c r="L47" i="14"/>
  <c r="L48" i="14"/>
  <c r="AN56" i="13"/>
  <c r="AN57" i="13"/>
  <c r="AN58" i="13"/>
  <c r="AN59" i="13"/>
  <c r="AN60" i="13"/>
  <c r="AN61" i="13"/>
  <c r="AN62" i="13"/>
  <c r="AN63" i="13"/>
  <c r="AN64" i="13"/>
  <c r="AN65" i="13"/>
  <c r="AN66" i="13"/>
  <c r="AN67" i="13"/>
  <c r="AN68" i="13"/>
  <c r="AN69" i="13"/>
  <c r="AN70" i="13"/>
  <c r="AN71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J71" i="13"/>
  <c r="AA23" i="13"/>
  <c r="AA22" i="13"/>
  <c r="AA43" i="13" s="1"/>
  <c r="AA21" i="13"/>
  <c r="AA20" i="13"/>
  <c r="AA19" i="13"/>
  <c r="AA18" i="13"/>
  <c r="AB42" i="13"/>
  <c r="AB43" i="13"/>
  <c r="AB44" i="13"/>
  <c r="AA45" i="13"/>
  <c r="AB45" i="13"/>
  <c r="AB46" i="13"/>
  <c r="AB47" i="13"/>
  <c r="AB48" i="13"/>
  <c r="AB49" i="13"/>
  <c r="X38" i="13"/>
  <c r="X39" i="13"/>
  <c r="X40" i="13"/>
  <c r="X41" i="13"/>
  <c r="X42" i="13"/>
  <c r="X43" i="13"/>
  <c r="X44" i="13"/>
  <c r="X45" i="13"/>
  <c r="T39" i="13"/>
  <c r="T40" i="13"/>
  <c r="T41" i="13"/>
  <c r="T42" i="13"/>
  <c r="T43" i="13"/>
  <c r="T44" i="13"/>
  <c r="T45" i="13"/>
  <c r="T46" i="13"/>
  <c r="T47" i="13"/>
  <c r="S23" i="13"/>
  <c r="S22" i="13"/>
  <c r="S21" i="13"/>
  <c r="S40" i="13" s="1"/>
  <c r="S20" i="13"/>
  <c r="S19" i="13"/>
  <c r="S18" i="13"/>
  <c r="P41" i="13"/>
  <c r="P42" i="13"/>
  <c r="P43" i="13"/>
  <c r="P44" i="13"/>
  <c r="P45" i="13"/>
  <c r="P46" i="13"/>
  <c r="P47" i="13"/>
  <c r="P48" i="13"/>
  <c r="L41" i="13"/>
  <c r="L42" i="13"/>
  <c r="L43" i="13"/>
  <c r="L44" i="13"/>
  <c r="L45" i="13"/>
  <c r="L46" i="13"/>
  <c r="L47" i="13"/>
  <c r="L48" i="13"/>
  <c r="AI56" i="12"/>
  <c r="AJ56" i="12"/>
  <c r="AI57" i="12"/>
  <c r="AJ57" i="12"/>
  <c r="AI58" i="12"/>
  <c r="AJ58" i="12"/>
  <c r="AI59" i="12"/>
  <c r="AJ59" i="12"/>
  <c r="AI60" i="12"/>
  <c r="AJ60" i="12"/>
  <c r="AI61" i="12"/>
  <c r="AJ61" i="12"/>
  <c r="AI62" i="12"/>
  <c r="AJ62" i="12"/>
  <c r="AI63" i="12"/>
  <c r="AJ63" i="12"/>
  <c r="AI64" i="12"/>
  <c r="AJ64" i="12"/>
  <c r="AI65" i="12"/>
  <c r="AJ65" i="12"/>
  <c r="AI66" i="12"/>
  <c r="AJ66" i="12"/>
  <c r="AI67" i="12"/>
  <c r="AJ67" i="12"/>
  <c r="AI68" i="12"/>
  <c r="AJ68" i="12"/>
  <c r="AI69" i="12"/>
  <c r="AJ69" i="12"/>
  <c r="AI70" i="12"/>
  <c r="AJ70" i="12"/>
  <c r="AI71" i="12"/>
  <c r="AJ71" i="12"/>
  <c r="AM56" i="12"/>
  <c r="AN56" i="12"/>
  <c r="AM57" i="12"/>
  <c r="AN57" i="12"/>
  <c r="AM58" i="12"/>
  <c r="AN58" i="12"/>
  <c r="AM59" i="12"/>
  <c r="AN59" i="12"/>
  <c r="AM60" i="12"/>
  <c r="AN60" i="12"/>
  <c r="AM61" i="12"/>
  <c r="AN61" i="12"/>
  <c r="AM62" i="12"/>
  <c r="AN62" i="12"/>
  <c r="AM63" i="12"/>
  <c r="AN63" i="12"/>
  <c r="AM64" i="12"/>
  <c r="AN64" i="12"/>
  <c r="AM65" i="12"/>
  <c r="AN65" i="12"/>
  <c r="AM66" i="12"/>
  <c r="AN66" i="12"/>
  <c r="AM67" i="12"/>
  <c r="AN67" i="12"/>
  <c r="AM68" i="12"/>
  <c r="AN68" i="12"/>
  <c r="AM69" i="12"/>
  <c r="AN69" i="12"/>
  <c r="AM70" i="12"/>
  <c r="AN70" i="12"/>
  <c r="AM71" i="12"/>
  <c r="AN71" i="12"/>
  <c r="AA42" i="12"/>
  <c r="AB42" i="12"/>
  <c r="AA43" i="12"/>
  <c r="AB43" i="12"/>
  <c r="AA44" i="12"/>
  <c r="AB44" i="12"/>
  <c r="AA45" i="12"/>
  <c r="AB45" i="12"/>
  <c r="AA46" i="12"/>
  <c r="AB46" i="12"/>
  <c r="AA47" i="12"/>
  <c r="AB47" i="12"/>
  <c r="AA48" i="12"/>
  <c r="AB48" i="12"/>
  <c r="AA49" i="12"/>
  <c r="AB49" i="12"/>
  <c r="W38" i="12"/>
  <c r="X38" i="12"/>
  <c r="W39" i="12"/>
  <c r="X39" i="12"/>
  <c r="W40" i="12"/>
  <c r="X40" i="12"/>
  <c r="W41" i="12"/>
  <c r="X41" i="12"/>
  <c r="W42" i="12"/>
  <c r="X42" i="12"/>
  <c r="W43" i="12"/>
  <c r="X43" i="12"/>
  <c r="W44" i="12"/>
  <c r="X44" i="12"/>
  <c r="W45" i="12"/>
  <c r="X45" i="12"/>
  <c r="S40" i="12"/>
  <c r="T40" i="12"/>
  <c r="S41" i="12"/>
  <c r="T41" i="12"/>
  <c r="S42" i="12"/>
  <c r="T42" i="12"/>
  <c r="S43" i="12"/>
  <c r="T43" i="12"/>
  <c r="S44" i="12"/>
  <c r="T44" i="12"/>
  <c r="S45" i="12"/>
  <c r="T45" i="12"/>
  <c r="S46" i="12"/>
  <c r="T46" i="12"/>
  <c r="S47" i="12"/>
  <c r="T47" i="12"/>
  <c r="O41" i="12"/>
  <c r="P41" i="12"/>
  <c r="O42" i="12"/>
  <c r="P42" i="12"/>
  <c r="O43" i="12"/>
  <c r="P43" i="12"/>
  <c r="O44" i="12"/>
  <c r="P44" i="12"/>
  <c r="O45" i="12"/>
  <c r="P45" i="12"/>
  <c r="O46" i="12"/>
  <c r="P46" i="12"/>
  <c r="O47" i="12"/>
  <c r="P47" i="12"/>
  <c r="O48" i="12"/>
  <c r="P48" i="12"/>
  <c r="K41" i="12"/>
  <c r="L41" i="12"/>
  <c r="K42" i="12"/>
  <c r="L42" i="12"/>
  <c r="K43" i="12"/>
  <c r="L43" i="12"/>
  <c r="K44" i="12"/>
  <c r="L44" i="12"/>
  <c r="K45" i="12"/>
  <c r="L45" i="12"/>
  <c r="K46" i="12"/>
  <c r="L46" i="12"/>
  <c r="K47" i="12"/>
  <c r="L47" i="12"/>
  <c r="K48" i="12"/>
  <c r="L48" i="12"/>
  <c r="AM56" i="18"/>
  <c r="AN56" i="18"/>
  <c r="AM57" i="18"/>
  <c r="AN57" i="18"/>
  <c r="AM58" i="18"/>
  <c r="AN58" i="18"/>
  <c r="AM59" i="18"/>
  <c r="AN59" i="18"/>
  <c r="AM60" i="18"/>
  <c r="AN60" i="18"/>
  <c r="AM61" i="18"/>
  <c r="AN61" i="18"/>
  <c r="AM62" i="18"/>
  <c r="AN62" i="18"/>
  <c r="AM63" i="18"/>
  <c r="AN63" i="18"/>
  <c r="AM64" i="18"/>
  <c r="AN64" i="18"/>
  <c r="AM65" i="18"/>
  <c r="AN65" i="18"/>
  <c r="AM66" i="18"/>
  <c r="AN66" i="18"/>
  <c r="AM67" i="18"/>
  <c r="AN67" i="18"/>
  <c r="AM68" i="18"/>
  <c r="AN68" i="18"/>
  <c r="AM69" i="18"/>
  <c r="AN69" i="18"/>
  <c r="AM70" i="18"/>
  <c r="AN70" i="18"/>
  <c r="AM71" i="18"/>
  <c r="AN71" i="18"/>
  <c r="AJ23" i="18"/>
  <c r="AI23" i="18"/>
  <c r="AJ22" i="18"/>
  <c r="AI22" i="18"/>
  <c r="AJ21" i="18"/>
  <c r="AI21" i="18"/>
  <c r="AI49" i="18" s="1"/>
  <c r="AJ20" i="18"/>
  <c r="AI20" i="18"/>
  <c r="AJ19" i="18"/>
  <c r="AI19" i="18"/>
  <c r="AJ18" i="18"/>
  <c r="AI18" i="18"/>
  <c r="AJ49" i="18"/>
  <c r="AI50" i="18"/>
  <c r="AJ50" i="18"/>
  <c r="AI51" i="18"/>
  <c r="AJ51" i="18"/>
  <c r="AI52" i="18"/>
  <c r="AJ52" i="18"/>
  <c r="AJ53" i="18"/>
  <c r="AI54" i="18"/>
  <c r="AJ54" i="18"/>
  <c r="AI55" i="18"/>
  <c r="AJ55" i="18"/>
  <c r="AI56" i="18"/>
  <c r="AJ56" i="18"/>
  <c r="AJ57" i="18"/>
  <c r="AI58" i="18"/>
  <c r="AJ58" i="18"/>
  <c r="AI59" i="18"/>
  <c r="AJ59" i="18"/>
  <c r="AI60" i="18"/>
  <c r="AJ60" i="18"/>
  <c r="AJ61" i="18"/>
  <c r="AI62" i="18"/>
  <c r="AJ62" i="18"/>
  <c r="AI63" i="18"/>
  <c r="AJ63" i="18"/>
  <c r="AI64" i="18"/>
  <c r="AJ64" i="18"/>
  <c r="AJ65" i="18"/>
  <c r="AI66" i="18"/>
  <c r="AJ66" i="18"/>
  <c r="AI67" i="18"/>
  <c r="AJ67" i="18"/>
  <c r="AI68" i="18"/>
  <c r="AJ68" i="18"/>
  <c r="AJ69" i="18"/>
  <c r="AI70" i="18"/>
  <c r="AJ70" i="18"/>
  <c r="AI71" i="18"/>
  <c r="AJ71" i="18"/>
  <c r="AA42" i="18"/>
  <c r="AB42" i="18"/>
  <c r="AA43" i="18"/>
  <c r="AB43" i="18"/>
  <c r="AA44" i="18"/>
  <c r="AB44" i="18"/>
  <c r="AA45" i="18"/>
  <c r="AB45" i="18"/>
  <c r="AA46" i="18"/>
  <c r="AB46" i="18"/>
  <c r="AA47" i="18"/>
  <c r="AB47" i="18"/>
  <c r="AA48" i="18"/>
  <c r="AB48" i="18"/>
  <c r="AA49" i="18"/>
  <c r="AB49" i="18"/>
  <c r="W38" i="18"/>
  <c r="X38" i="18"/>
  <c r="W39" i="18"/>
  <c r="X39" i="18"/>
  <c r="W40" i="18"/>
  <c r="X40" i="18"/>
  <c r="W41" i="18"/>
  <c r="X41" i="18"/>
  <c r="W42" i="18"/>
  <c r="X42" i="18"/>
  <c r="W43" i="18"/>
  <c r="X43" i="18"/>
  <c r="W44" i="18"/>
  <c r="X44" i="18"/>
  <c r="W45" i="18"/>
  <c r="X45" i="18"/>
  <c r="S40" i="18"/>
  <c r="T40" i="18"/>
  <c r="S41" i="18"/>
  <c r="T41" i="18"/>
  <c r="S42" i="18"/>
  <c r="T42" i="18"/>
  <c r="S43" i="18"/>
  <c r="T43" i="18"/>
  <c r="S44" i="18"/>
  <c r="T44" i="18"/>
  <c r="S45" i="18"/>
  <c r="T45" i="18"/>
  <c r="S46" i="18"/>
  <c r="T46" i="18"/>
  <c r="S47" i="18"/>
  <c r="T47" i="18"/>
  <c r="O41" i="18"/>
  <c r="P41" i="18"/>
  <c r="O42" i="18"/>
  <c r="P42" i="18"/>
  <c r="O43" i="18"/>
  <c r="P43" i="18"/>
  <c r="O44" i="18"/>
  <c r="P44" i="18"/>
  <c r="O45" i="18"/>
  <c r="P45" i="18"/>
  <c r="O46" i="18"/>
  <c r="P46" i="18"/>
  <c r="O47" i="18"/>
  <c r="P47" i="18"/>
  <c r="O48" i="18"/>
  <c r="P48" i="18"/>
  <c r="L41" i="18"/>
  <c r="L42" i="18"/>
  <c r="L43" i="18"/>
  <c r="L44" i="18"/>
  <c r="L45" i="18"/>
  <c r="L46" i="18"/>
  <c r="L47" i="18"/>
  <c r="L48" i="18"/>
  <c r="K23" i="18"/>
  <c r="K22" i="18"/>
  <c r="K21" i="18"/>
  <c r="K20" i="18"/>
  <c r="K19" i="18"/>
  <c r="K18" i="18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B42" i="11"/>
  <c r="AB43" i="11"/>
  <c r="AB44" i="11"/>
  <c r="AB45" i="11"/>
  <c r="AB46" i="11"/>
  <c r="AB47" i="11"/>
  <c r="AB48" i="11"/>
  <c r="AB49" i="11"/>
  <c r="X38" i="11"/>
  <c r="X39" i="11"/>
  <c r="X40" i="11"/>
  <c r="X41" i="11"/>
  <c r="X42" i="11"/>
  <c r="X43" i="11"/>
  <c r="X44" i="11"/>
  <c r="X45" i="11"/>
  <c r="T40" i="11"/>
  <c r="T41" i="11"/>
  <c r="T42" i="11"/>
  <c r="T43" i="11"/>
  <c r="T44" i="11"/>
  <c r="T45" i="11"/>
  <c r="T46" i="11"/>
  <c r="T47" i="11"/>
  <c r="O43" i="11"/>
  <c r="P41" i="11"/>
  <c r="P42" i="11"/>
  <c r="P43" i="11"/>
  <c r="P44" i="11"/>
  <c r="P45" i="11"/>
  <c r="P46" i="11"/>
  <c r="P47" i="11"/>
  <c r="P48" i="11"/>
  <c r="K47" i="11"/>
  <c r="K49" i="11"/>
  <c r="L41" i="11"/>
  <c r="L42" i="11"/>
  <c r="L43" i="11"/>
  <c r="L44" i="11"/>
  <c r="L45" i="11"/>
  <c r="L46" i="11"/>
  <c r="L47" i="11"/>
  <c r="L48" i="11"/>
  <c r="AM23" i="10"/>
  <c r="AM22" i="10"/>
  <c r="AM21" i="10"/>
  <c r="AM20" i="10"/>
  <c r="AM19" i="10"/>
  <c r="AM18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B42" i="10"/>
  <c r="AB43" i="10"/>
  <c r="AB44" i="10"/>
  <c r="AB45" i="10"/>
  <c r="AB46" i="10"/>
  <c r="AB47" i="10"/>
  <c r="AB48" i="10"/>
  <c r="AB49" i="10"/>
  <c r="X38" i="10"/>
  <c r="X39" i="10"/>
  <c r="X40" i="10"/>
  <c r="X41" i="10"/>
  <c r="X42" i="10"/>
  <c r="X43" i="10"/>
  <c r="X44" i="10"/>
  <c r="X45" i="10"/>
  <c r="T40" i="10"/>
  <c r="T41" i="10"/>
  <c r="T42" i="10"/>
  <c r="T43" i="10"/>
  <c r="T44" i="10"/>
  <c r="T45" i="10"/>
  <c r="T46" i="10"/>
  <c r="S47" i="10"/>
  <c r="T47" i="10"/>
  <c r="O23" i="10"/>
  <c r="O22" i="10"/>
  <c r="O43" i="10" s="1"/>
  <c r="O21" i="10"/>
  <c r="O41" i="10" s="1"/>
  <c r="O20" i="10"/>
  <c r="O19" i="10"/>
  <c r="O18" i="10"/>
  <c r="P41" i="10"/>
  <c r="P42" i="10"/>
  <c r="P43" i="10"/>
  <c r="P44" i="10"/>
  <c r="P45" i="10"/>
  <c r="P46" i="10"/>
  <c r="P47" i="10"/>
  <c r="P48" i="10"/>
  <c r="L41" i="10"/>
  <c r="L42" i="10"/>
  <c r="L43" i="10"/>
  <c r="L44" i="10"/>
  <c r="L45" i="10"/>
  <c r="L46" i="10"/>
  <c r="L47" i="10"/>
  <c r="L48" i="10"/>
  <c r="AM23" i="9"/>
  <c r="AM22" i="9"/>
  <c r="AM21" i="9"/>
  <c r="AM20" i="9"/>
  <c r="AM19" i="9"/>
  <c r="AM18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I23" i="9"/>
  <c r="AI22" i="9"/>
  <c r="AI57" i="9" s="1"/>
  <c r="AI21" i="9"/>
  <c r="AI65" i="9" s="1"/>
  <c r="AI20" i="9"/>
  <c r="AI19" i="9"/>
  <c r="AI18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A23" i="9"/>
  <c r="AA22" i="9"/>
  <c r="AA48" i="9" s="1"/>
  <c r="AA21" i="9"/>
  <c r="AA20" i="9"/>
  <c r="AA19" i="9"/>
  <c r="AA18" i="9"/>
  <c r="AB42" i="9"/>
  <c r="AB43" i="9"/>
  <c r="AB44" i="9"/>
  <c r="AA45" i="9"/>
  <c r="AB45" i="9"/>
  <c r="AA46" i="9"/>
  <c r="AB46" i="9"/>
  <c r="AB47" i="9"/>
  <c r="AB48" i="9"/>
  <c r="AA49" i="9"/>
  <c r="AB49" i="9"/>
  <c r="X38" i="9"/>
  <c r="X39" i="9"/>
  <c r="X40" i="9"/>
  <c r="X41" i="9"/>
  <c r="X42" i="9"/>
  <c r="X43" i="9"/>
  <c r="X44" i="9"/>
  <c r="X45" i="9"/>
  <c r="S23" i="9"/>
  <c r="S22" i="9"/>
  <c r="S21" i="9"/>
  <c r="S30" i="9" s="1"/>
  <c r="S20" i="9"/>
  <c r="S19" i="9"/>
  <c r="S18" i="9"/>
  <c r="T40" i="9"/>
  <c r="T41" i="9"/>
  <c r="T42" i="9"/>
  <c r="T43" i="9"/>
  <c r="T44" i="9"/>
  <c r="T45" i="9"/>
  <c r="T46" i="9"/>
  <c r="T47" i="9"/>
  <c r="O23" i="9"/>
  <c r="O22" i="9"/>
  <c r="O44" i="9" s="1"/>
  <c r="O21" i="9"/>
  <c r="O20" i="9"/>
  <c r="O19" i="9"/>
  <c r="O18" i="9"/>
  <c r="P41" i="9"/>
  <c r="P42" i="9"/>
  <c r="O43" i="9"/>
  <c r="P43" i="9"/>
  <c r="P44" i="9"/>
  <c r="O45" i="9"/>
  <c r="P45" i="9"/>
  <c r="O46" i="9"/>
  <c r="P46" i="9"/>
  <c r="O47" i="9"/>
  <c r="P47" i="9"/>
  <c r="O48" i="9"/>
  <c r="P48" i="9"/>
  <c r="K23" i="9"/>
  <c r="K22" i="9"/>
  <c r="K21" i="9"/>
  <c r="K48" i="9" s="1"/>
  <c r="K20" i="9"/>
  <c r="K19" i="9"/>
  <c r="L41" i="9"/>
  <c r="L42" i="9"/>
  <c r="L43" i="9"/>
  <c r="L44" i="9"/>
  <c r="L45" i="9"/>
  <c r="L46" i="9"/>
  <c r="L47" i="9"/>
  <c r="L48" i="9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B42" i="8"/>
  <c r="AB43" i="8"/>
  <c r="AB44" i="8"/>
  <c r="AB45" i="8"/>
  <c r="AB46" i="8"/>
  <c r="AB47" i="8"/>
  <c r="AB48" i="8"/>
  <c r="AB49" i="8"/>
  <c r="X38" i="8"/>
  <c r="X39" i="8"/>
  <c r="X40" i="8"/>
  <c r="X41" i="8"/>
  <c r="X42" i="8"/>
  <c r="X43" i="8"/>
  <c r="X44" i="8"/>
  <c r="X45" i="8"/>
  <c r="K23" i="8"/>
  <c r="S18" i="8"/>
  <c r="S23" i="8"/>
  <c r="S22" i="8"/>
  <c r="S43" i="8" s="1"/>
  <c r="S21" i="8"/>
  <c r="S20" i="8"/>
  <c r="S19" i="8"/>
  <c r="S40" i="8"/>
  <c r="T40" i="8"/>
  <c r="T41" i="8"/>
  <c r="S42" i="8"/>
  <c r="T42" i="8"/>
  <c r="T43" i="8"/>
  <c r="S44" i="8"/>
  <c r="T44" i="8"/>
  <c r="T45" i="8"/>
  <c r="S46" i="8"/>
  <c r="T46" i="8"/>
  <c r="T47" i="8"/>
  <c r="P26" i="8"/>
  <c r="O23" i="8"/>
  <c r="O22" i="8"/>
  <c r="O21" i="8"/>
  <c r="O20" i="8"/>
  <c r="O19" i="8"/>
  <c r="O18" i="8"/>
  <c r="O41" i="8"/>
  <c r="P41" i="8"/>
  <c r="O42" i="8"/>
  <c r="P42" i="8"/>
  <c r="O43" i="8"/>
  <c r="P43" i="8"/>
  <c r="O44" i="8"/>
  <c r="P44" i="8"/>
  <c r="O45" i="8"/>
  <c r="P45" i="8"/>
  <c r="O46" i="8"/>
  <c r="P46" i="8"/>
  <c r="O47" i="8"/>
  <c r="P47" i="8"/>
  <c r="O48" i="8"/>
  <c r="P48" i="8"/>
  <c r="L41" i="8"/>
  <c r="L42" i="8"/>
  <c r="L43" i="8"/>
  <c r="L44" i="8"/>
  <c r="L45" i="8"/>
  <c r="L46" i="8"/>
  <c r="L47" i="8"/>
  <c r="L48" i="8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B42" i="7"/>
  <c r="AB43" i="7"/>
  <c r="AB44" i="7"/>
  <c r="AB45" i="7"/>
  <c r="AB46" i="7"/>
  <c r="AB47" i="7"/>
  <c r="AB48" i="7"/>
  <c r="AB49" i="7"/>
  <c r="X38" i="7"/>
  <c r="X39" i="7"/>
  <c r="X40" i="7"/>
  <c r="X41" i="7"/>
  <c r="X42" i="7"/>
  <c r="X43" i="7"/>
  <c r="X44" i="7"/>
  <c r="X45" i="7"/>
  <c r="T40" i="7"/>
  <c r="T41" i="7"/>
  <c r="T42" i="7"/>
  <c r="T43" i="7"/>
  <c r="T44" i="7"/>
  <c r="T45" i="7"/>
  <c r="T46" i="7"/>
  <c r="T47" i="7"/>
  <c r="P41" i="7"/>
  <c r="P42" i="7"/>
  <c r="P43" i="7"/>
  <c r="P44" i="7"/>
  <c r="P45" i="7"/>
  <c r="P46" i="7"/>
  <c r="P47" i="7"/>
  <c r="P48" i="7"/>
  <c r="L41" i="7"/>
  <c r="L42" i="7"/>
  <c r="L43" i="7"/>
  <c r="L44" i="7"/>
  <c r="L45" i="7"/>
  <c r="L46" i="7"/>
  <c r="L47" i="7"/>
  <c r="L48" i="7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A23" i="6"/>
  <c r="AA22" i="6"/>
  <c r="AA21" i="6"/>
  <c r="AA44" i="6" s="1"/>
  <c r="AA20" i="6"/>
  <c r="AA19" i="6"/>
  <c r="AA18" i="6"/>
  <c r="AB42" i="6"/>
  <c r="AB43" i="6"/>
  <c r="AB44" i="6"/>
  <c r="AB45" i="6"/>
  <c r="AB46" i="6"/>
  <c r="AB47" i="6"/>
  <c r="AB48" i="6"/>
  <c r="AB49" i="6"/>
  <c r="W23" i="6"/>
  <c r="W22" i="6"/>
  <c r="W40" i="6" s="1"/>
  <c r="W21" i="6"/>
  <c r="W20" i="6"/>
  <c r="W19" i="6"/>
  <c r="W18" i="6"/>
  <c r="X38" i="6"/>
  <c r="X39" i="6"/>
  <c r="X40" i="6"/>
  <c r="X41" i="6"/>
  <c r="X42" i="6"/>
  <c r="X43" i="6"/>
  <c r="X44" i="6"/>
  <c r="X45" i="6"/>
  <c r="T40" i="6"/>
  <c r="T41" i="6"/>
  <c r="T42" i="6"/>
  <c r="T43" i="6"/>
  <c r="T44" i="6"/>
  <c r="T45" i="6"/>
  <c r="T46" i="6"/>
  <c r="T47" i="6"/>
  <c r="P41" i="6"/>
  <c r="P42" i="6"/>
  <c r="P43" i="6"/>
  <c r="P44" i="6"/>
  <c r="P45" i="6"/>
  <c r="P46" i="6"/>
  <c r="P47" i="6"/>
  <c r="P48" i="6"/>
  <c r="L41" i="6"/>
  <c r="L42" i="6"/>
  <c r="L43" i="6"/>
  <c r="L44" i="6"/>
  <c r="L45" i="6"/>
  <c r="L46" i="6"/>
  <c r="L47" i="6"/>
  <c r="L48" i="6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I23" i="5"/>
  <c r="AI22" i="5"/>
  <c r="AI59" i="5" s="1"/>
  <c r="AI21" i="5"/>
  <c r="AI20" i="5"/>
  <c r="AI19" i="5"/>
  <c r="AI18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B42" i="5"/>
  <c r="AB43" i="5"/>
  <c r="AB44" i="5"/>
  <c r="AB45" i="5"/>
  <c r="AB46" i="5"/>
  <c r="AB47" i="5"/>
  <c r="AB48" i="5"/>
  <c r="AB49" i="5"/>
  <c r="X38" i="5"/>
  <c r="X39" i="5"/>
  <c r="X40" i="5"/>
  <c r="X41" i="5"/>
  <c r="X42" i="5"/>
  <c r="X43" i="5"/>
  <c r="X44" i="5"/>
  <c r="X45" i="5"/>
  <c r="T40" i="5"/>
  <c r="T41" i="5"/>
  <c r="T42" i="5"/>
  <c r="T43" i="5"/>
  <c r="T44" i="5"/>
  <c r="T45" i="5"/>
  <c r="T46" i="5"/>
  <c r="T47" i="5"/>
  <c r="O47" i="5"/>
  <c r="K23" i="5"/>
  <c r="K22" i="5"/>
  <c r="K21" i="5"/>
  <c r="K20" i="5"/>
  <c r="K19" i="5"/>
  <c r="K18" i="5"/>
  <c r="P41" i="5"/>
  <c r="O42" i="5"/>
  <c r="P42" i="5"/>
  <c r="P43" i="5"/>
  <c r="P44" i="5"/>
  <c r="P45" i="5"/>
  <c r="P46" i="5"/>
  <c r="P47" i="5"/>
  <c r="P48" i="5"/>
  <c r="L41" i="5"/>
  <c r="L42" i="5"/>
  <c r="L43" i="5"/>
  <c r="L44" i="5"/>
  <c r="L45" i="5"/>
  <c r="L46" i="5"/>
  <c r="L47" i="5"/>
  <c r="L48" i="5"/>
  <c r="AM18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I67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B42" i="4"/>
  <c r="AB43" i="4"/>
  <c r="AB44" i="4"/>
  <c r="AB45" i="4"/>
  <c r="AB46" i="4"/>
  <c r="AB47" i="4"/>
  <c r="AB48" i="4"/>
  <c r="AB49" i="4"/>
  <c r="X38" i="4"/>
  <c r="X39" i="4"/>
  <c r="X40" i="4"/>
  <c r="X41" i="4"/>
  <c r="X42" i="4"/>
  <c r="X43" i="4"/>
  <c r="X44" i="4"/>
  <c r="X45" i="4"/>
  <c r="T40" i="4"/>
  <c r="T41" i="4"/>
  <c r="T42" i="4"/>
  <c r="T43" i="4"/>
  <c r="T44" i="4"/>
  <c r="T45" i="4"/>
  <c r="T46" i="4"/>
  <c r="T47" i="4"/>
  <c r="P41" i="4"/>
  <c r="P42" i="4"/>
  <c r="P43" i="4"/>
  <c r="P44" i="4"/>
  <c r="P45" i="4"/>
  <c r="P46" i="4"/>
  <c r="P47" i="4"/>
  <c r="P48" i="4"/>
  <c r="L48" i="4"/>
  <c r="K34" i="4"/>
  <c r="L40" i="4"/>
  <c r="L41" i="4"/>
  <c r="L42" i="4"/>
  <c r="L43" i="4"/>
  <c r="L44" i="4"/>
  <c r="L45" i="4"/>
  <c r="L46" i="4"/>
  <c r="L47" i="4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B42" i="3"/>
  <c r="AB43" i="3"/>
  <c r="AB44" i="3"/>
  <c r="AB45" i="3"/>
  <c r="AB46" i="3"/>
  <c r="AB47" i="3"/>
  <c r="AB48" i="3"/>
  <c r="AB49" i="3"/>
  <c r="X38" i="3"/>
  <c r="X39" i="3"/>
  <c r="X40" i="3"/>
  <c r="X41" i="3"/>
  <c r="X42" i="3"/>
  <c r="X43" i="3"/>
  <c r="X44" i="3"/>
  <c r="X45" i="3"/>
  <c r="T40" i="3"/>
  <c r="T41" i="3"/>
  <c r="T42" i="3"/>
  <c r="T43" i="3"/>
  <c r="T44" i="3"/>
  <c r="T45" i="3"/>
  <c r="T46" i="3"/>
  <c r="T47" i="3"/>
  <c r="P29" i="3"/>
  <c r="P28" i="3"/>
  <c r="P41" i="3"/>
  <c r="P42" i="3"/>
  <c r="P43" i="3"/>
  <c r="P44" i="3"/>
  <c r="P45" i="3"/>
  <c r="P46" i="3"/>
  <c r="P47" i="3"/>
  <c r="P48" i="3"/>
  <c r="L41" i="3"/>
  <c r="L42" i="3"/>
  <c r="L43" i="3"/>
  <c r="L44" i="3"/>
  <c r="L45" i="3"/>
  <c r="L46" i="3"/>
  <c r="L47" i="3"/>
  <c r="L48" i="3"/>
  <c r="AM18" i="17"/>
  <c r="AN56" i="17"/>
  <c r="AN57" i="17"/>
  <c r="AN58" i="17"/>
  <c r="AN59" i="17"/>
  <c r="AN60" i="17"/>
  <c r="AN61" i="17"/>
  <c r="AN62" i="17"/>
  <c r="AN63" i="17"/>
  <c r="AN64" i="17"/>
  <c r="AN65" i="17"/>
  <c r="AN66" i="17"/>
  <c r="AN67" i="17"/>
  <c r="AN68" i="17"/>
  <c r="AN69" i="17"/>
  <c r="AN70" i="17"/>
  <c r="AN71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B42" i="17"/>
  <c r="AB43" i="17"/>
  <c r="AB44" i="17"/>
  <c r="AB45" i="17"/>
  <c r="AB46" i="17"/>
  <c r="AB47" i="17"/>
  <c r="AB48" i="17"/>
  <c r="X38" i="17"/>
  <c r="X39" i="17"/>
  <c r="X40" i="17"/>
  <c r="X41" i="17"/>
  <c r="X42" i="17"/>
  <c r="X43" i="17"/>
  <c r="X44" i="17"/>
  <c r="X45" i="17"/>
  <c r="T47" i="17"/>
  <c r="T39" i="17"/>
  <c r="T40" i="17"/>
  <c r="T41" i="17"/>
  <c r="T42" i="17"/>
  <c r="T43" i="17"/>
  <c r="T44" i="17"/>
  <c r="T45" i="17"/>
  <c r="T46" i="17"/>
  <c r="P27" i="17"/>
  <c r="P28" i="17"/>
  <c r="P41" i="17"/>
  <c r="P42" i="17"/>
  <c r="O43" i="17"/>
  <c r="P43" i="17"/>
  <c r="P44" i="17"/>
  <c r="P45" i="17"/>
  <c r="P46" i="17"/>
  <c r="P47" i="17"/>
  <c r="P48" i="17"/>
  <c r="L41" i="17"/>
  <c r="L42" i="17"/>
  <c r="L43" i="17"/>
  <c r="L44" i="17"/>
  <c r="L45" i="17"/>
  <c r="L46" i="17"/>
  <c r="L47" i="17"/>
  <c r="L48" i="17"/>
  <c r="AM68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B42" i="2"/>
  <c r="AB43" i="2"/>
  <c r="AB44" i="2"/>
  <c r="AB45" i="2"/>
  <c r="AB46" i="2"/>
  <c r="AB47" i="2"/>
  <c r="AB48" i="2"/>
  <c r="AB49" i="2"/>
  <c r="X38" i="2"/>
  <c r="X39" i="2"/>
  <c r="X40" i="2"/>
  <c r="X41" i="2"/>
  <c r="X42" i="2"/>
  <c r="X43" i="2"/>
  <c r="X44" i="2"/>
  <c r="X45" i="2"/>
  <c r="S23" i="2"/>
  <c r="S22" i="2"/>
  <c r="S21" i="2"/>
  <c r="S50" i="2" s="1"/>
  <c r="S20" i="2"/>
  <c r="S19" i="2"/>
  <c r="S18" i="2"/>
  <c r="T39" i="2"/>
  <c r="T40" i="2"/>
  <c r="T41" i="2"/>
  <c r="T42" i="2"/>
  <c r="T43" i="2"/>
  <c r="T44" i="2"/>
  <c r="T45" i="2"/>
  <c r="T46" i="2"/>
  <c r="T47" i="2"/>
  <c r="P41" i="2"/>
  <c r="P42" i="2"/>
  <c r="P43" i="2"/>
  <c r="P44" i="2"/>
  <c r="P45" i="2"/>
  <c r="P46" i="2"/>
  <c r="P47" i="2"/>
  <c r="P48" i="2"/>
  <c r="K18" i="2"/>
  <c r="AM31" i="19"/>
  <c r="AM56" i="19"/>
  <c r="AI23" i="19"/>
  <c r="AI22" i="19"/>
  <c r="AI36" i="19" s="1"/>
  <c r="AI21" i="19"/>
  <c r="AI56" i="19" s="1"/>
  <c r="AI20" i="19"/>
  <c r="AI19" i="19"/>
  <c r="AI18" i="19"/>
  <c r="AN27" i="19"/>
  <c r="AN28" i="19"/>
  <c r="AN29" i="19"/>
  <c r="AN30" i="19"/>
  <c r="AN31" i="19"/>
  <c r="AN32" i="19"/>
  <c r="AN33" i="19"/>
  <c r="AN34" i="19"/>
  <c r="AN35" i="19"/>
  <c r="AN36" i="19"/>
  <c r="AN37" i="19"/>
  <c r="AN38" i="19"/>
  <c r="AN39" i="19"/>
  <c r="AN40" i="19"/>
  <c r="AN41" i="19"/>
  <c r="AN42" i="19"/>
  <c r="AN43" i="19"/>
  <c r="AN44" i="19"/>
  <c r="AN45" i="19"/>
  <c r="AN46" i="19"/>
  <c r="AN47" i="19"/>
  <c r="AN48" i="19"/>
  <c r="AN49" i="19"/>
  <c r="AN50" i="19"/>
  <c r="AN51" i="19"/>
  <c r="AN52" i="19"/>
  <c r="AN53" i="19"/>
  <c r="AN54" i="19"/>
  <c r="AN55" i="19"/>
  <c r="AJ27" i="19"/>
  <c r="AJ28" i="19"/>
  <c r="AJ29" i="19"/>
  <c r="AJ30" i="19"/>
  <c r="AJ31" i="19"/>
  <c r="AJ32" i="19"/>
  <c r="AJ33" i="19"/>
  <c r="AJ34" i="19"/>
  <c r="AJ35" i="19"/>
  <c r="AJ36" i="19"/>
  <c r="AJ37" i="19"/>
  <c r="AJ38" i="19"/>
  <c r="AJ39" i="19"/>
  <c r="AJ40" i="19"/>
  <c r="AJ41" i="19"/>
  <c r="AJ42" i="19"/>
  <c r="AJ43" i="19"/>
  <c r="AJ44" i="19"/>
  <c r="AJ45" i="19"/>
  <c r="AJ46" i="19"/>
  <c r="AJ47" i="19"/>
  <c r="AJ48" i="19"/>
  <c r="AJ49" i="19"/>
  <c r="AJ50" i="19"/>
  <c r="AJ51" i="19"/>
  <c r="AJ52" i="19"/>
  <c r="AJ53" i="19"/>
  <c r="AJ54" i="19"/>
  <c r="AJ55" i="19"/>
  <c r="AE27" i="19"/>
  <c r="AF27" i="19"/>
  <c r="AE28" i="19"/>
  <c r="AF28" i="19"/>
  <c r="AB27" i="19"/>
  <c r="AB28" i="19"/>
  <c r="AB29" i="19"/>
  <c r="AB30" i="19"/>
  <c r="AB31" i="19"/>
  <c r="AB32" i="19"/>
  <c r="AB33" i="19"/>
  <c r="AB34" i="19"/>
  <c r="AB35" i="19"/>
  <c r="AB36" i="19"/>
  <c r="AB37" i="19"/>
  <c r="AB38" i="19"/>
  <c r="AB39" i="19"/>
  <c r="AB40" i="19"/>
  <c r="AB41" i="19"/>
  <c r="W23" i="19"/>
  <c r="W22" i="19"/>
  <c r="W30" i="19" s="1"/>
  <c r="W21" i="19"/>
  <c r="W20" i="19"/>
  <c r="W19" i="19"/>
  <c r="W18" i="19"/>
  <c r="X27" i="19"/>
  <c r="X28" i="19"/>
  <c r="X29" i="19"/>
  <c r="X30" i="19"/>
  <c r="X31" i="19"/>
  <c r="X32" i="19"/>
  <c r="X33" i="19"/>
  <c r="W34" i="19"/>
  <c r="X34" i="19"/>
  <c r="X35" i="19"/>
  <c r="X36" i="19"/>
  <c r="X37" i="19"/>
  <c r="S23" i="19"/>
  <c r="S22" i="19"/>
  <c r="S21" i="19"/>
  <c r="S37" i="19" s="1"/>
  <c r="S20" i="19"/>
  <c r="S19" i="19"/>
  <c r="S18" i="19"/>
  <c r="T27" i="19"/>
  <c r="T28" i="19"/>
  <c r="T21" i="19" s="1"/>
  <c r="T29" i="19"/>
  <c r="T30" i="19"/>
  <c r="T31" i="19"/>
  <c r="S32" i="19"/>
  <c r="T32" i="19"/>
  <c r="T33" i="19"/>
  <c r="T34" i="19"/>
  <c r="T35" i="19"/>
  <c r="T36" i="19"/>
  <c r="T37" i="19"/>
  <c r="T38" i="19"/>
  <c r="T39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K23" i="19"/>
  <c r="K22" i="19"/>
  <c r="K30" i="19" s="1"/>
  <c r="K21" i="19"/>
  <c r="K20" i="19"/>
  <c r="K19" i="19"/>
  <c r="K18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AM23" i="15"/>
  <c r="AM22" i="15"/>
  <c r="AM55" i="15" s="1"/>
  <c r="AM21" i="15"/>
  <c r="AM56" i="15" s="1"/>
  <c r="AM20" i="15"/>
  <c r="AM19" i="15"/>
  <c r="AN27" i="15"/>
  <c r="AN28" i="15"/>
  <c r="AN29" i="15"/>
  <c r="AN30" i="15"/>
  <c r="AN31" i="15"/>
  <c r="AN32" i="15"/>
  <c r="AN33" i="15"/>
  <c r="AN34" i="15"/>
  <c r="AN35" i="15"/>
  <c r="AN36" i="15"/>
  <c r="AN37" i="15"/>
  <c r="AN38" i="15"/>
  <c r="AN39" i="15"/>
  <c r="AN40" i="15"/>
  <c r="AN41" i="15"/>
  <c r="AN42" i="15"/>
  <c r="AN43" i="15"/>
  <c r="AN44" i="15"/>
  <c r="AN45" i="15"/>
  <c r="AN46" i="15"/>
  <c r="AN47" i="15"/>
  <c r="AN48" i="15"/>
  <c r="AN49" i="15"/>
  <c r="AN50" i="15"/>
  <c r="AN51" i="15"/>
  <c r="AN52" i="15"/>
  <c r="AN53" i="15"/>
  <c r="AN54" i="15"/>
  <c r="AJ27" i="15"/>
  <c r="AJ28" i="15"/>
  <c r="AJ29" i="15"/>
  <c r="AJ30" i="15"/>
  <c r="AJ31" i="15"/>
  <c r="AJ32" i="15"/>
  <c r="AJ33" i="15"/>
  <c r="AJ34" i="15"/>
  <c r="AJ35" i="15"/>
  <c r="AJ36" i="15"/>
  <c r="AJ37" i="15"/>
  <c r="AJ38" i="15"/>
  <c r="AJ39" i="15"/>
  <c r="AJ40" i="15"/>
  <c r="AJ41" i="15"/>
  <c r="AJ42" i="15"/>
  <c r="AJ43" i="15"/>
  <c r="AJ44" i="15"/>
  <c r="AJ45" i="15"/>
  <c r="AJ46" i="15"/>
  <c r="AJ47" i="15"/>
  <c r="AJ48" i="15"/>
  <c r="AJ49" i="15"/>
  <c r="AJ50" i="15"/>
  <c r="AJ51" i="15"/>
  <c r="AJ52" i="15"/>
  <c r="AJ53" i="15"/>
  <c r="AJ54" i="15"/>
  <c r="AJ55" i="15"/>
  <c r="AE27" i="15"/>
  <c r="AF27" i="15"/>
  <c r="AE28" i="15"/>
  <c r="AF28" i="15"/>
  <c r="AB27" i="15"/>
  <c r="AB28" i="15"/>
  <c r="AB29" i="15"/>
  <c r="AB30" i="15"/>
  <c r="AB31" i="15"/>
  <c r="AB32" i="15"/>
  <c r="AB33" i="15"/>
  <c r="AB34" i="15"/>
  <c r="AB35" i="15"/>
  <c r="AB36" i="15"/>
  <c r="AB37" i="15"/>
  <c r="AB38" i="15"/>
  <c r="AB39" i="15"/>
  <c r="AB40" i="15"/>
  <c r="AB41" i="15"/>
  <c r="W23" i="15"/>
  <c r="W22" i="15"/>
  <c r="W21" i="15"/>
  <c r="W20" i="15"/>
  <c r="W19" i="15"/>
  <c r="W18" i="15"/>
  <c r="X27" i="15"/>
  <c r="X28" i="15"/>
  <c r="X29" i="15"/>
  <c r="X30" i="15"/>
  <c r="X31" i="15"/>
  <c r="X32" i="15"/>
  <c r="X33" i="15"/>
  <c r="X34" i="15"/>
  <c r="X35" i="15"/>
  <c r="X36" i="15"/>
  <c r="X37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O23" i="15"/>
  <c r="O22" i="15"/>
  <c r="O21" i="15"/>
  <c r="O43" i="15" s="1"/>
  <c r="O20" i="15"/>
  <c r="O19" i="15"/>
  <c r="O18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AN43" i="14"/>
  <c r="AN44" i="14"/>
  <c r="AN45" i="14"/>
  <c r="AN46" i="14"/>
  <c r="AN47" i="14"/>
  <c r="AN48" i="14"/>
  <c r="AN49" i="14"/>
  <c r="AN50" i="14"/>
  <c r="AN51" i="14"/>
  <c r="AN52" i="14"/>
  <c r="AN53" i="14"/>
  <c r="AN54" i="14"/>
  <c r="AN55" i="14"/>
  <c r="AN26" i="14"/>
  <c r="AN27" i="14"/>
  <c r="AN28" i="14"/>
  <c r="AN29" i="14"/>
  <c r="AN30" i="14"/>
  <c r="AN31" i="14"/>
  <c r="AN32" i="14"/>
  <c r="AN33" i="14"/>
  <c r="AN34" i="14"/>
  <c r="AN35" i="14"/>
  <c r="AN36" i="14"/>
  <c r="AN37" i="14"/>
  <c r="AN38" i="14"/>
  <c r="AN39" i="14"/>
  <c r="AN40" i="14"/>
  <c r="AN41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F27" i="14"/>
  <c r="AF28" i="14"/>
  <c r="X27" i="14"/>
  <c r="X28" i="14"/>
  <c r="X29" i="14"/>
  <c r="X30" i="14"/>
  <c r="X31" i="14"/>
  <c r="X32" i="14"/>
  <c r="X33" i="14"/>
  <c r="X34" i="14"/>
  <c r="X35" i="14"/>
  <c r="X36" i="14"/>
  <c r="X37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N54" i="13"/>
  <c r="AN55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J47" i="13"/>
  <c r="AJ48" i="13"/>
  <c r="AJ49" i="13"/>
  <c r="AJ50" i="13"/>
  <c r="AJ51" i="13"/>
  <c r="AJ52" i="13"/>
  <c r="AJ53" i="13"/>
  <c r="AJ54" i="13"/>
  <c r="AJ55" i="13"/>
  <c r="AF27" i="13"/>
  <c r="AF28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X27" i="13"/>
  <c r="X28" i="13"/>
  <c r="X29" i="13"/>
  <c r="X30" i="13"/>
  <c r="X31" i="13"/>
  <c r="X32" i="13"/>
  <c r="X33" i="13"/>
  <c r="X34" i="13"/>
  <c r="X35" i="13"/>
  <c r="X36" i="13"/>
  <c r="X37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AN27" i="12"/>
  <c r="AN28" i="12"/>
  <c r="AN29" i="12"/>
  <c r="AN30" i="12"/>
  <c r="AN31" i="12"/>
  <c r="AN32" i="12"/>
  <c r="AN33" i="12"/>
  <c r="AN34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47" i="12"/>
  <c r="AN48" i="12"/>
  <c r="AN49" i="12"/>
  <c r="AN50" i="12"/>
  <c r="AN51" i="12"/>
  <c r="AN52" i="12"/>
  <c r="AN53" i="12"/>
  <c r="AN54" i="12"/>
  <c r="AN55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E27" i="12"/>
  <c r="AF27" i="12"/>
  <c r="AE28" i="12"/>
  <c r="AF28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X27" i="12"/>
  <c r="X28" i="12"/>
  <c r="X29" i="12"/>
  <c r="X30" i="12"/>
  <c r="X31" i="12"/>
  <c r="X32" i="12"/>
  <c r="X33" i="12"/>
  <c r="X34" i="12"/>
  <c r="X35" i="12"/>
  <c r="X36" i="12"/>
  <c r="X37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K30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E27" i="18"/>
  <c r="AF27" i="18"/>
  <c r="AE28" i="18"/>
  <c r="AF28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X27" i="18"/>
  <c r="X28" i="18"/>
  <c r="X29" i="18"/>
  <c r="X30" i="18"/>
  <c r="X31" i="18"/>
  <c r="X32" i="18"/>
  <c r="X33" i="18"/>
  <c r="X34" i="18"/>
  <c r="X35" i="18"/>
  <c r="X36" i="18"/>
  <c r="X37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F27" i="11"/>
  <c r="AF28" i="11"/>
  <c r="AA54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X27" i="11"/>
  <c r="X28" i="11"/>
  <c r="X29" i="11"/>
  <c r="X30" i="11"/>
  <c r="X31" i="11"/>
  <c r="X32" i="11"/>
  <c r="X33" i="11"/>
  <c r="X34" i="11"/>
  <c r="X35" i="11"/>
  <c r="X36" i="11"/>
  <c r="X37" i="11"/>
  <c r="S23" i="11"/>
  <c r="S22" i="11"/>
  <c r="S52" i="11" s="1"/>
  <c r="S21" i="11"/>
  <c r="S20" i="11"/>
  <c r="S19" i="11"/>
  <c r="S18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AM29" i="10"/>
  <c r="AM57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E27" i="10"/>
  <c r="AF27" i="10"/>
  <c r="AE28" i="10"/>
  <c r="AF28" i="10"/>
  <c r="AA23" i="10"/>
  <c r="AA22" i="10"/>
  <c r="AA53" i="10" s="1"/>
  <c r="AA21" i="10"/>
  <c r="AA20" i="10"/>
  <c r="AA19" i="10"/>
  <c r="AA18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X27" i="10"/>
  <c r="X28" i="10"/>
  <c r="X29" i="10"/>
  <c r="X30" i="10"/>
  <c r="X31" i="10"/>
  <c r="X32" i="10"/>
  <c r="X33" i="10"/>
  <c r="X34" i="10"/>
  <c r="X35" i="10"/>
  <c r="X36" i="10"/>
  <c r="X37" i="10"/>
  <c r="S23" i="10"/>
  <c r="S22" i="10"/>
  <c r="S27" i="10" s="1"/>
  <c r="S21" i="10"/>
  <c r="S20" i="10"/>
  <c r="S19" i="10"/>
  <c r="S18" i="10"/>
  <c r="T27" i="10"/>
  <c r="T28" i="10"/>
  <c r="S29" i="10"/>
  <c r="T29" i="10"/>
  <c r="S30" i="10"/>
  <c r="T30" i="10"/>
  <c r="T31" i="10"/>
  <c r="T32" i="10"/>
  <c r="T33" i="10"/>
  <c r="T34" i="10"/>
  <c r="T35" i="10"/>
  <c r="S36" i="10"/>
  <c r="T36" i="10"/>
  <c r="T37" i="10"/>
  <c r="S38" i="10"/>
  <c r="T38" i="10"/>
  <c r="T39" i="10"/>
  <c r="O33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F27" i="9"/>
  <c r="AF28" i="9"/>
  <c r="AA33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A41" i="9"/>
  <c r="AB41" i="9"/>
  <c r="X27" i="9"/>
  <c r="X28" i="9"/>
  <c r="X29" i="9"/>
  <c r="X30" i="9"/>
  <c r="X31" i="9"/>
  <c r="X32" i="9"/>
  <c r="X33" i="9"/>
  <c r="X34" i="9"/>
  <c r="X35" i="9"/>
  <c r="X36" i="9"/>
  <c r="X37" i="9"/>
  <c r="T27" i="9"/>
  <c r="T28" i="9"/>
  <c r="T29" i="9"/>
  <c r="T30" i="9"/>
  <c r="T31" i="9"/>
  <c r="T32" i="9"/>
  <c r="T33" i="9"/>
  <c r="T34" i="9"/>
  <c r="T35" i="9"/>
  <c r="T36" i="9"/>
  <c r="T37" i="9"/>
  <c r="T38" i="9"/>
  <c r="S39" i="9"/>
  <c r="T39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F22" i="8"/>
  <c r="AB22" i="8"/>
  <c r="O28" i="8"/>
  <c r="AF28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X28" i="8"/>
  <c r="X29" i="8"/>
  <c r="X30" i="8"/>
  <c r="X31" i="8"/>
  <c r="X32" i="8"/>
  <c r="X33" i="8"/>
  <c r="X34" i="8"/>
  <c r="X35" i="8"/>
  <c r="X36" i="8"/>
  <c r="X37" i="8"/>
  <c r="T28" i="8"/>
  <c r="T29" i="8"/>
  <c r="T30" i="8"/>
  <c r="T31" i="8"/>
  <c r="T32" i="8"/>
  <c r="T33" i="8"/>
  <c r="T34" i="8"/>
  <c r="T35" i="8"/>
  <c r="T36" i="8"/>
  <c r="T37" i="8"/>
  <c r="T38" i="8"/>
  <c r="T39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E27" i="7"/>
  <c r="AF27" i="7"/>
  <c r="AE28" i="7"/>
  <c r="AF28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X27" i="7"/>
  <c r="X28" i="7"/>
  <c r="X29" i="7"/>
  <c r="X30" i="7"/>
  <c r="X31" i="7"/>
  <c r="X32" i="7"/>
  <c r="X33" i="7"/>
  <c r="X34" i="7"/>
  <c r="X35" i="7"/>
  <c r="X36" i="7"/>
  <c r="X37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E27" i="6"/>
  <c r="AF27" i="6"/>
  <c r="AE28" i="6"/>
  <c r="AF28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X27" i="6"/>
  <c r="X28" i="6"/>
  <c r="X29" i="6"/>
  <c r="X30" i="6"/>
  <c r="X31" i="6"/>
  <c r="X32" i="6"/>
  <c r="X33" i="6"/>
  <c r="X34" i="6"/>
  <c r="X35" i="6"/>
  <c r="X36" i="6"/>
  <c r="X37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F27" i="5"/>
  <c r="AF28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X27" i="5"/>
  <c r="X28" i="5"/>
  <c r="X29" i="5"/>
  <c r="X30" i="5"/>
  <c r="X31" i="5"/>
  <c r="X32" i="5"/>
  <c r="X33" i="5"/>
  <c r="X34" i="5"/>
  <c r="X35" i="5"/>
  <c r="X36" i="5"/>
  <c r="X37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O28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AI55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E27" i="4"/>
  <c r="AF27" i="4"/>
  <c r="AE28" i="4"/>
  <c r="AF28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X26" i="4"/>
  <c r="X27" i="4"/>
  <c r="X28" i="4"/>
  <c r="X29" i="4"/>
  <c r="X30" i="4"/>
  <c r="X31" i="4"/>
  <c r="X32" i="4"/>
  <c r="X33" i="4"/>
  <c r="X34" i="4"/>
  <c r="X35" i="4"/>
  <c r="X36" i="4"/>
  <c r="X37" i="4"/>
  <c r="O18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F27" i="3"/>
  <c r="AF28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X27" i="3"/>
  <c r="X28" i="3"/>
  <c r="X29" i="3"/>
  <c r="X30" i="3"/>
  <c r="X31" i="3"/>
  <c r="X32" i="3"/>
  <c r="X33" i="3"/>
  <c r="X34" i="3"/>
  <c r="X35" i="3"/>
  <c r="X36" i="3"/>
  <c r="X37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P27" i="3"/>
  <c r="P30" i="3"/>
  <c r="P31" i="3"/>
  <c r="P32" i="3"/>
  <c r="P33" i="3"/>
  <c r="P34" i="3"/>
  <c r="P35" i="3"/>
  <c r="P36" i="3"/>
  <c r="P37" i="3"/>
  <c r="P38" i="3"/>
  <c r="P39" i="3"/>
  <c r="P40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AN27" i="17"/>
  <c r="AN28" i="17"/>
  <c r="AN29" i="17"/>
  <c r="AN30" i="17"/>
  <c r="AN31" i="17"/>
  <c r="AN32" i="17"/>
  <c r="AN33" i="17"/>
  <c r="AN34" i="17"/>
  <c r="AN35" i="17"/>
  <c r="AN36" i="17"/>
  <c r="AN37" i="17"/>
  <c r="AN38" i="17"/>
  <c r="AN39" i="17"/>
  <c r="AN40" i="17"/>
  <c r="AN41" i="17"/>
  <c r="AN42" i="17"/>
  <c r="AN43" i="17"/>
  <c r="AN44" i="17"/>
  <c r="AN45" i="17"/>
  <c r="AN46" i="17"/>
  <c r="AN47" i="17"/>
  <c r="AN48" i="17"/>
  <c r="AN49" i="17"/>
  <c r="AN50" i="17"/>
  <c r="AN51" i="17"/>
  <c r="AN52" i="17"/>
  <c r="AN53" i="17"/>
  <c r="AN54" i="17"/>
  <c r="AN55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E27" i="17"/>
  <c r="AF27" i="17"/>
  <c r="AE28" i="17"/>
  <c r="AF28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X27" i="17"/>
  <c r="X28" i="17"/>
  <c r="X29" i="17"/>
  <c r="X30" i="17"/>
  <c r="X31" i="17"/>
  <c r="X32" i="17"/>
  <c r="X33" i="17"/>
  <c r="X34" i="17"/>
  <c r="X35" i="17"/>
  <c r="X36" i="17"/>
  <c r="X37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F27" i="2"/>
  <c r="AF28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X27" i="2"/>
  <c r="X28" i="2"/>
  <c r="X29" i="2"/>
  <c r="X30" i="2"/>
  <c r="X31" i="2"/>
  <c r="X32" i="2"/>
  <c r="X33" i="2"/>
  <c r="X34" i="2"/>
  <c r="X35" i="2"/>
  <c r="X36" i="2"/>
  <c r="X37" i="2"/>
  <c r="T27" i="2"/>
  <c r="T28" i="2"/>
  <c r="T29" i="2"/>
  <c r="T30" i="2"/>
  <c r="T31" i="2"/>
  <c r="T32" i="2"/>
  <c r="T33" i="2"/>
  <c r="T34" i="2"/>
  <c r="T35" i="2"/>
  <c r="T36" i="2"/>
  <c r="T37" i="2"/>
  <c r="T38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AI63" i="5" l="1"/>
  <c r="AI73" i="5"/>
  <c r="AI77" i="5"/>
  <c r="AI81" i="5"/>
  <c r="AI85" i="5"/>
  <c r="AI74" i="5"/>
  <c r="AI78" i="5"/>
  <c r="AI82" i="5"/>
  <c r="AI86" i="5"/>
  <c r="AI76" i="5"/>
  <c r="AI75" i="5"/>
  <c r="AI79" i="5"/>
  <c r="AI83" i="5"/>
  <c r="AI87" i="5"/>
  <c r="AI80" i="5"/>
  <c r="AI84" i="5"/>
  <c r="AI72" i="5"/>
  <c r="AI58" i="5"/>
  <c r="O32" i="5"/>
  <c r="O41" i="5"/>
  <c r="O45" i="5"/>
  <c r="O46" i="5"/>
  <c r="O48" i="5"/>
  <c r="O44" i="5"/>
  <c r="O43" i="5"/>
  <c r="K43" i="5"/>
  <c r="O54" i="4"/>
  <c r="O50" i="4"/>
  <c r="M51" i="4"/>
  <c r="AI87" i="3"/>
  <c r="AI83" i="3"/>
  <c r="AI79" i="3"/>
  <c r="AI75" i="3"/>
  <c r="AI82" i="3"/>
  <c r="AI78" i="3"/>
  <c r="AI74" i="3"/>
  <c r="AI85" i="3"/>
  <c r="AI81" i="3"/>
  <c r="AI77" i="3"/>
  <c r="AI73" i="3"/>
  <c r="AI80" i="3"/>
  <c r="AI76" i="3"/>
  <c r="O53" i="3"/>
  <c r="O49" i="3"/>
  <c r="O52" i="3"/>
  <c r="O55" i="3"/>
  <c r="AO77" i="15"/>
  <c r="AM70" i="15"/>
  <c r="AM66" i="15"/>
  <c r="AM62" i="15"/>
  <c r="AM58" i="15"/>
  <c r="AM68" i="15"/>
  <c r="AM64" i="15"/>
  <c r="AM60" i="15"/>
  <c r="AM69" i="15"/>
  <c r="AM61" i="15"/>
  <c r="AM65" i="15"/>
  <c r="AM57" i="15"/>
  <c r="AM71" i="15"/>
  <c r="AM67" i="15"/>
  <c r="AM63" i="15"/>
  <c r="AM59" i="15"/>
  <c r="AK81" i="15"/>
  <c r="S55" i="15"/>
  <c r="S51" i="15"/>
  <c r="S52" i="15"/>
  <c r="S48" i="15"/>
  <c r="S54" i="15"/>
  <c r="AA42" i="15"/>
  <c r="AB23" i="15"/>
  <c r="AA44" i="15"/>
  <c r="AB21" i="15"/>
  <c r="AB19" i="15"/>
  <c r="AA29" i="15"/>
  <c r="AA49" i="15"/>
  <c r="AA45" i="15"/>
  <c r="AB18" i="15"/>
  <c r="AB22" i="15"/>
  <c r="AC44" i="15" s="1"/>
  <c r="AA47" i="15"/>
  <c r="AA43" i="15"/>
  <c r="AB20" i="15"/>
  <c r="AA46" i="15"/>
  <c r="W34" i="15"/>
  <c r="W36" i="15"/>
  <c r="W41" i="15"/>
  <c r="W35" i="15"/>
  <c r="W28" i="15"/>
  <c r="W44" i="15"/>
  <c r="W40" i="15"/>
  <c r="W45" i="15"/>
  <c r="W43" i="15"/>
  <c r="W39" i="15"/>
  <c r="W37" i="15"/>
  <c r="W42" i="15"/>
  <c r="W38" i="15"/>
  <c r="S40" i="15"/>
  <c r="S43" i="15"/>
  <c r="S47" i="15"/>
  <c r="S37" i="15"/>
  <c r="S46" i="15"/>
  <c r="S42" i="15"/>
  <c r="S45" i="15"/>
  <c r="S41" i="15"/>
  <c r="S44" i="15"/>
  <c r="O42" i="15"/>
  <c r="O46" i="15"/>
  <c r="O47" i="15"/>
  <c r="O28" i="15"/>
  <c r="O45" i="15"/>
  <c r="O41" i="15"/>
  <c r="O48" i="15"/>
  <c r="O44" i="15"/>
  <c r="M50" i="15"/>
  <c r="K43" i="15"/>
  <c r="M52" i="15"/>
  <c r="AA47" i="13"/>
  <c r="AA49" i="13"/>
  <c r="S54" i="13"/>
  <c r="S50" i="13"/>
  <c r="AA44" i="13"/>
  <c r="S53" i="13"/>
  <c r="S49" i="13"/>
  <c r="S52" i="13"/>
  <c r="S48" i="13"/>
  <c r="S33" i="13"/>
  <c r="S39" i="13"/>
  <c r="S43" i="13"/>
  <c r="S47" i="13"/>
  <c r="S42" i="13"/>
  <c r="S37" i="13"/>
  <c r="S30" i="13"/>
  <c r="S46" i="13"/>
  <c r="S45" i="13"/>
  <c r="S41" i="13"/>
  <c r="S44" i="13"/>
  <c r="AM84" i="11"/>
  <c r="AM80" i="11"/>
  <c r="AM76" i="11"/>
  <c r="AM72" i="11"/>
  <c r="AM87" i="11"/>
  <c r="AM83" i="11"/>
  <c r="AM79" i="11"/>
  <c r="O46" i="11"/>
  <c r="AO80" i="11"/>
  <c r="S49" i="11"/>
  <c r="AA51" i="11"/>
  <c r="O42" i="11"/>
  <c r="AI87" i="11"/>
  <c r="AI83" i="11"/>
  <c r="AI79" i="11"/>
  <c r="O52" i="11"/>
  <c r="AI56" i="11"/>
  <c r="AI86" i="11"/>
  <c r="AI82" i="11"/>
  <c r="AI78" i="11"/>
  <c r="AI74" i="11"/>
  <c r="K52" i="11"/>
  <c r="AI85" i="11"/>
  <c r="AI81" i="11"/>
  <c r="AI77" i="11"/>
  <c r="AI73" i="11"/>
  <c r="K56" i="11"/>
  <c r="AI84" i="11"/>
  <c r="AI80" i="11"/>
  <c r="AI76" i="11"/>
  <c r="AI72" i="11"/>
  <c r="AM63" i="11"/>
  <c r="AI30" i="11"/>
  <c r="AA50" i="11"/>
  <c r="AK80" i="11"/>
  <c r="AA57" i="11"/>
  <c r="AA53" i="11"/>
  <c r="S55" i="11"/>
  <c r="S51" i="11"/>
  <c r="O55" i="11"/>
  <c r="O51" i="11"/>
  <c r="K55" i="11"/>
  <c r="K51" i="11"/>
  <c r="S48" i="11"/>
  <c r="AM56" i="11"/>
  <c r="AM67" i="11"/>
  <c r="AA56" i="11"/>
  <c r="AA52" i="11"/>
  <c r="S54" i="11"/>
  <c r="S50" i="11"/>
  <c r="O54" i="11"/>
  <c r="O50" i="11"/>
  <c r="K54" i="11"/>
  <c r="K50" i="11"/>
  <c r="AM59" i="11"/>
  <c r="AM71" i="11"/>
  <c r="AA55" i="11"/>
  <c r="S53" i="11"/>
  <c r="O53" i="11"/>
  <c r="O49" i="11"/>
  <c r="K53" i="11"/>
  <c r="AA29" i="11"/>
  <c r="AA45" i="11"/>
  <c r="AA49" i="11"/>
  <c r="AA48" i="11"/>
  <c r="AA44" i="11"/>
  <c r="AA47" i="11"/>
  <c r="AA43" i="11"/>
  <c r="AA46" i="11"/>
  <c r="AA42" i="11"/>
  <c r="S40" i="11"/>
  <c r="S43" i="11"/>
  <c r="S47" i="11"/>
  <c r="S46" i="11"/>
  <c r="S42" i="11"/>
  <c r="S45" i="11"/>
  <c r="S41" i="11"/>
  <c r="S44" i="11"/>
  <c r="O45" i="11"/>
  <c r="O41" i="11"/>
  <c r="O48" i="11"/>
  <c r="O44" i="11"/>
  <c r="O47" i="11"/>
  <c r="K38" i="11"/>
  <c r="K43" i="11"/>
  <c r="AO85" i="10"/>
  <c r="AN23" i="10"/>
  <c r="AN20" i="10"/>
  <c r="AN21" i="10"/>
  <c r="AO86" i="10" s="1"/>
  <c r="AN18" i="10"/>
  <c r="AN22" i="10"/>
  <c r="AO78" i="10" s="1"/>
  <c r="AN19" i="10"/>
  <c r="AA50" i="10"/>
  <c r="AA57" i="10"/>
  <c r="AA56" i="10"/>
  <c r="AA52" i="10"/>
  <c r="AA55" i="10"/>
  <c r="AA51" i="10"/>
  <c r="AA54" i="10"/>
  <c r="AA43" i="10"/>
  <c r="AA46" i="10"/>
  <c r="AA42" i="10"/>
  <c r="AA49" i="10"/>
  <c r="AA45" i="10"/>
  <c r="AA48" i="10"/>
  <c r="AA44" i="10"/>
  <c r="AA47" i="10"/>
  <c r="S34" i="10"/>
  <c r="S41" i="10"/>
  <c r="S33" i="10"/>
  <c r="S37" i="10"/>
  <c r="S28" i="10"/>
  <c r="S43" i="10"/>
  <c r="S32" i="10"/>
  <c r="S44" i="10"/>
  <c r="S40" i="10"/>
  <c r="S39" i="10"/>
  <c r="S35" i="10"/>
  <c r="S31" i="10"/>
  <c r="S46" i="10"/>
  <c r="S42" i="10"/>
  <c r="S45" i="10"/>
  <c r="O46" i="10"/>
  <c r="O42" i="10"/>
  <c r="O45" i="10"/>
  <c r="O38" i="10"/>
  <c r="O48" i="10"/>
  <c r="O44" i="10"/>
  <c r="O47" i="10"/>
  <c r="AI69" i="9"/>
  <c r="AI58" i="9"/>
  <c r="AI61" i="9"/>
  <c r="AA44" i="9"/>
  <c r="AA43" i="9"/>
  <c r="AA47" i="9"/>
  <c r="AA42" i="9"/>
  <c r="S32" i="9"/>
  <c r="S31" i="9"/>
  <c r="S35" i="9"/>
  <c r="S34" i="9"/>
  <c r="S38" i="9"/>
  <c r="S33" i="9"/>
  <c r="S42" i="9"/>
  <c r="S37" i="9"/>
  <c r="O42" i="9"/>
  <c r="O41" i="9"/>
  <c r="K41" i="9"/>
  <c r="K44" i="9"/>
  <c r="AM78" i="8"/>
  <c r="AM86" i="8"/>
  <c r="AM55" i="8"/>
  <c r="AM82" i="8"/>
  <c r="AM80" i="8"/>
  <c r="AM74" i="8"/>
  <c r="AB19" i="8"/>
  <c r="W49" i="8"/>
  <c r="AB23" i="8"/>
  <c r="AG27" i="8"/>
  <c r="AB20" i="8"/>
  <c r="AB21" i="8"/>
  <c r="AC27" i="8" s="1"/>
  <c r="W53" i="8"/>
  <c r="AO27" i="8"/>
  <c r="AB18" i="8"/>
  <c r="AA40" i="8"/>
  <c r="W52" i="8"/>
  <c r="W48" i="8"/>
  <c r="AA56" i="8"/>
  <c r="AA52" i="8"/>
  <c r="AM85" i="8"/>
  <c r="AM81" i="8"/>
  <c r="AM77" i="8"/>
  <c r="AM73" i="8"/>
  <c r="W51" i="8"/>
  <c r="W47" i="8"/>
  <c r="AA55" i="8"/>
  <c r="AA51" i="8"/>
  <c r="AM76" i="8"/>
  <c r="AM72" i="8"/>
  <c r="AM84" i="8"/>
  <c r="W38" i="8"/>
  <c r="W50" i="8"/>
  <c r="AA54" i="8"/>
  <c r="AM87" i="8"/>
  <c r="AM83" i="8"/>
  <c r="AM79" i="8"/>
  <c r="AM75" i="8"/>
  <c r="AI82" i="8"/>
  <c r="AI78" i="8"/>
  <c r="AI74" i="8"/>
  <c r="AI86" i="8"/>
  <c r="AI81" i="8"/>
  <c r="AI77" i="8"/>
  <c r="AI73" i="8"/>
  <c r="AI85" i="8"/>
  <c r="AI84" i="8"/>
  <c r="AI80" i="8"/>
  <c r="AI76" i="8"/>
  <c r="AO80" i="8"/>
  <c r="AO72" i="8"/>
  <c r="AM43" i="8"/>
  <c r="AO85" i="8"/>
  <c r="AM59" i="8"/>
  <c r="AI59" i="8"/>
  <c r="AI70" i="8"/>
  <c r="AI66" i="8"/>
  <c r="AI62" i="8"/>
  <c r="AI58" i="8"/>
  <c r="AI69" i="8"/>
  <c r="AI65" i="8"/>
  <c r="AI61" i="8"/>
  <c r="AI57" i="8"/>
  <c r="AI68" i="8"/>
  <c r="AI64" i="8"/>
  <c r="AI60" i="8"/>
  <c r="AI56" i="8"/>
  <c r="AI71" i="8"/>
  <c r="AI67" i="8"/>
  <c r="AI63" i="8"/>
  <c r="Y27" i="8"/>
  <c r="AA32" i="8"/>
  <c r="AA42" i="8"/>
  <c r="AA41" i="8"/>
  <c r="AA46" i="8"/>
  <c r="AA29" i="8"/>
  <c r="AA49" i="8"/>
  <c r="AA45" i="8"/>
  <c r="AA36" i="8"/>
  <c r="AA48" i="8"/>
  <c r="AA44" i="8"/>
  <c r="AA47" i="8"/>
  <c r="AA43" i="8"/>
  <c r="W40" i="8"/>
  <c r="W42" i="8"/>
  <c r="W45" i="8"/>
  <c r="W41" i="8"/>
  <c r="W44" i="8"/>
  <c r="W28" i="8"/>
  <c r="W43" i="8"/>
  <c r="W39" i="8"/>
  <c r="P18" i="8"/>
  <c r="P23" i="8"/>
  <c r="AK77" i="7"/>
  <c r="AB22" i="6"/>
  <c r="AB20" i="6"/>
  <c r="AA43" i="6"/>
  <c r="AB21" i="6"/>
  <c r="AC42" i="6" s="1"/>
  <c r="AA27" i="6"/>
  <c r="AB18" i="6"/>
  <c r="AB19" i="6"/>
  <c r="AB23" i="6"/>
  <c r="AA47" i="6"/>
  <c r="Q54" i="6"/>
  <c r="O44" i="6"/>
  <c r="AI86" i="4"/>
  <c r="AI73" i="4"/>
  <c r="AI85" i="4"/>
  <c r="AI82" i="4"/>
  <c r="AI72" i="4"/>
  <c r="AI75" i="4"/>
  <c r="AI81" i="4"/>
  <c r="AI78" i="4"/>
  <c r="AI80" i="4"/>
  <c r="AI77" i="4"/>
  <c r="O36" i="4"/>
  <c r="O44" i="4"/>
  <c r="K38" i="4"/>
  <c r="K41" i="4"/>
  <c r="K30" i="4"/>
  <c r="K48" i="4"/>
  <c r="K43" i="4"/>
  <c r="K40" i="4"/>
  <c r="K42" i="4"/>
  <c r="Q49" i="3"/>
  <c r="O43" i="3"/>
  <c r="Q50" i="3"/>
  <c r="O48" i="3"/>
  <c r="W51" i="17"/>
  <c r="W47" i="17"/>
  <c r="W53" i="17"/>
  <c r="S50" i="17"/>
  <c r="O52" i="17"/>
  <c r="O55" i="17"/>
  <c r="O51" i="17"/>
  <c r="O54" i="17"/>
  <c r="O50" i="17"/>
  <c r="O53" i="17"/>
  <c r="O49" i="17"/>
  <c r="O42" i="17"/>
  <c r="O46" i="17"/>
  <c r="O47" i="17"/>
  <c r="Q53" i="17"/>
  <c r="S45" i="17"/>
  <c r="S41" i="17"/>
  <c r="S46" i="17"/>
  <c r="S47" i="17"/>
  <c r="AM61" i="2"/>
  <c r="AM66" i="2"/>
  <c r="AI72" i="2"/>
  <c r="AI65" i="2"/>
  <c r="AI69" i="2"/>
  <c r="AI75" i="2"/>
  <c r="AI61" i="2"/>
  <c r="AI70" i="2"/>
  <c r="AI66" i="2"/>
  <c r="AI62" i="2"/>
  <c r="AI58" i="2"/>
  <c r="AM57" i="2"/>
  <c r="AI74" i="2"/>
  <c r="AI83" i="2"/>
  <c r="AI68" i="2"/>
  <c r="AI64" i="2"/>
  <c r="AI60" i="2"/>
  <c r="AI56" i="2"/>
  <c r="AI87" i="2"/>
  <c r="S42" i="2"/>
  <c r="AI71" i="2"/>
  <c r="AI67" i="2"/>
  <c r="AI63" i="2"/>
  <c r="AI59" i="2"/>
  <c r="AM64" i="2"/>
  <c r="AM58" i="2"/>
  <c r="AM55" i="2"/>
  <c r="AI79" i="2"/>
  <c r="S41" i="2"/>
  <c r="S53" i="2"/>
  <c r="S49" i="2"/>
  <c r="S47" i="2"/>
  <c r="S52" i="2"/>
  <c r="S48" i="2"/>
  <c r="AI86" i="2"/>
  <c r="AI82" i="2"/>
  <c r="AI78" i="2"/>
  <c r="S55" i="2"/>
  <c r="S51" i="2"/>
  <c r="AI85" i="2"/>
  <c r="AI81" i="2"/>
  <c r="AI77" i="2"/>
  <c r="AI73" i="2"/>
  <c r="S54" i="2"/>
  <c r="AI84" i="2"/>
  <c r="AI80" i="2"/>
  <c r="AI76" i="2"/>
  <c r="AF23" i="21"/>
  <c r="X19" i="21"/>
  <c r="AF18" i="21"/>
  <c r="AF19" i="21"/>
  <c r="AF20" i="21"/>
  <c r="X18" i="21"/>
  <c r="X21" i="21"/>
  <c r="X22" i="21"/>
  <c r="X20" i="21"/>
  <c r="X23" i="21"/>
  <c r="T23" i="21"/>
  <c r="AF22" i="21"/>
  <c r="T18" i="21"/>
  <c r="T19" i="21"/>
  <c r="T20" i="21"/>
  <c r="T21" i="21"/>
  <c r="T22" i="21"/>
  <c r="AM23" i="20"/>
  <c r="AB18" i="20"/>
  <c r="AB19" i="20"/>
  <c r="AF18" i="20"/>
  <c r="AF19" i="20"/>
  <c r="AF20" i="20"/>
  <c r="AF21" i="20"/>
  <c r="AF22" i="20"/>
  <c r="AB23" i="20"/>
  <c r="X23" i="20"/>
  <c r="AB20" i="20"/>
  <c r="AB21" i="20"/>
  <c r="AB22" i="20"/>
  <c r="T18" i="20"/>
  <c r="T19" i="20"/>
  <c r="T20" i="20"/>
  <c r="T21" i="20"/>
  <c r="T22" i="20"/>
  <c r="T23" i="20"/>
  <c r="X18" i="20"/>
  <c r="AN18" i="20"/>
  <c r="X19" i="20"/>
  <c r="AN19" i="20"/>
  <c r="X20" i="20"/>
  <c r="AN20" i="20"/>
  <c r="X21" i="20"/>
  <c r="AN21" i="20"/>
  <c r="X22" i="20"/>
  <c r="AN22" i="20"/>
  <c r="AN23" i="20"/>
  <c r="K41" i="18"/>
  <c r="AM71" i="19"/>
  <c r="AM67" i="19"/>
  <c r="AM63" i="19"/>
  <c r="AM59" i="19"/>
  <c r="AM70" i="19"/>
  <c r="AM66" i="19"/>
  <c r="AM62" i="19"/>
  <c r="AM58" i="19"/>
  <c r="AM69" i="19"/>
  <c r="AM65" i="19"/>
  <c r="AM61" i="19"/>
  <c r="AM57" i="19"/>
  <c r="AM68" i="19"/>
  <c r="AM64" i="19"/>
  <c r="AM60" i="19"/>
  <c r="AM28" i="19"/>
  <c r="AI71" i="19"/>
  <c r="AI67" i="19"/>
  <c r="AI63" i="19"/>
  <c r="AI59" i="19"/>
  <c r="AI70" i="19"/>
  <c r="AI66" i="19"/>
  <c r="AI62" i="19"/>
  <c r="AI58" i="19"/>
  <c r="AI69" i="19"/>
  <c r="AI65" i="19"/>
  <c r="AI61" i="19"/>
  <c r="AI57" i="19"/>
  <c r="AI68" i="19"/>
  <c r="AI64" i="19"/>
  <c r="AI60" i="19"/>
  <c r="AJ19" i="19"/>
  <c r="AI42" i="19"/>
  <c r="AJ20" i="19"/>
  <c r="AI28" i="19"/>
  <c r="AI30" i="19"/>
  <c r="AM40" i="19"/>
  <c r="AM35" i="19"/>
  <c r="AM51" i="19"/>
  <c r="AM44" i="19"/>
  <c r="AM39" i="19"/>
  <c r="AM27" i="19"/>
  <c r="AM32" i="19"/>
  <c r="AO63" i="19"/>
  <c r="AM55" i="19"/>
  <c r="AM43" i="19"/>
  <c r="AM48" i="19"/>
  <c r="AM29" i="19"/>
  <c r="AJ21" i="19"/>
  <c r="AK58" i="19" s="1"/>
  <c r="AJ22" i="19"/>
  <c r="AJ23" i="19"/>
  <c r="AJ18" i="19"/>
  <c r="AA47" i="19"/>
  <c r="AA43" i="19"/>
  <c r="AA46" i="19"/>
  <c r="AA42" i="19"/>
  <c r="AA49" i="19"/>
  <c r="AA45" i="19"/>
  <c r="AA48" i="19"/>
  <c r="AC49" i="19"/>
  <c r="AC47" i="19"/>
  <c r="AC42" i="19"/>
  <c r="AA29" i="19"/>
  <c r="X21" i="19"/>
  <c r="Y41" i="19" s="1"/>
  <c r="X22" i="19"/>
  <c r="X23" i="19"/>
  <c r="X19" i="19"/>
  <c r="X18" i="19"/>
  <c r="X20" i="19"/>
  <c r="W29" i="19"/>
  <c r="U46" i="19"/>
  <c r="S28" i="19"/>
  <c r="T20" i="19"/>
  <c r="S36" i="19"/>
  <c r="T18" i="19"/>
  <c r="T22" i="19"/>
  <c r="U40" i="19" s="1"/>
  <c r="S39" i="19"/>
  <c r="S35" i="19"/>
  <c r="S30" i="19"/>
  <c r="T19" i="19"/>
  <c r="T23" i="19"/>
  <c r="S38" i="19"/>
  <c r="S34" i="19"/>
  <c r="S29" i="19"/>
  <c r="M43" i="19"/>
  <c r="L23" i="19"/>
  <c r="L18" i="19"/>
  <c r="L19" i="19"/>
  <c r="L20" i="19"/>
  <c r="L21" i="19"/>
  <c r="M41" i="19" s="1"/>
  <c r="L22" i="19"/>
  <c r="M27" i="19" s="1"/>
  <c r="AN18" i="15"/>
  <c r="AN21" i="15"/>
  <c r="AO82" i="15" s="1"/>
  <c r="AN22" i="15"/>
  <c r="AO64" i="15" s="1"/>
  <c r="AI71" i="15"/>
  <c r="AI67" i="15"/>
  <c r="AI63" i="15"/>
  <c r="AI59" i="15"/>
  <c r="AI70" i="15"/>
  <c r="AI66" i="15"/>
  <c r="AI62" i="15"/>
  <c r="AI58" i="15"/>
  <c r="AI69" i="15"/>
  <c r="AI65" i="15"/>
  <c r="AI61" i="15"/>
  <c r="AI57" i="15"/>
  <c r="AI68" i="15"/>
  <c r="AI64" i="15"/>
  <c r="AI60" i="15"/>
  <c r="AI38" i="15"/>
  <c r="AI35" i="15"/>
  <c r="AI42" i="15"/>
  <c r="AI32" i="15"/>
  <c r="AI36" i="15"/>
  <c r="AI48" i="15"/>
  <c r="AI46" i="15"/>
  <c r="AI41" i="15"/>
  <c r="AI37" i="15"/>
  <c r="AI50" i="15"/>
  <c r="AI45" i="15"/>
  <c r="AI28" i="15"/>
  <c r="AI54" i="15"/>
  <c r="AI33" i="15"/>
  <c r="AI34" i="15"/>
  <c r="AI29" i="15"/>
  <c r="AN19" i="15"/>
  <c r="AN23" i="15"/>
  <c r="AN20" i="15"/>
  <c r="X23" i="15"/>
  <c r="X20" i="15"/>
  <c r="W29" i="15"/>
  <c r="W32" i="15"/>
  <c r="W27" i="15"/>
  <c r="X21" i="15"/>
  <c r="W31" i="15"/>
  <c r="X18" i="15"/>
  <c r="X22" i="15"/>
  <c r="Y51" i="15" s="1"/>
  <c r="X19" i="15"/>
  <c r="S29" i="15"/>
  <c r="U50" i="15"/>
  <c r="S33" i="15"/>
  <c r="S39" i="15"/>
  <c r="S35" i="15"/>
  <c r="S30" i="15"/>
  <c r="S27" i="15"/>
  <c r="U51" i="15"/>
  <c r="S31" i="15"/>
  <c r="P22" i="15"/>
  <c r="P23" i="15"/>
  <c r="O35" i="15"/>
  <c r="O27" i="15"/>
  <c r="P18" i="15"/>
  <c r="P19" i="15"/>
  <c r="O39" i="15"/>
  <c r="P20" i="15"/>
  <c r="O31" i="15"/>
  <c r="P21" i="15"/>
  <c r="K46" i="15"/>
  <c r="K42" i="15"/>
  <c r="K45" i="15"/>
  <c r="K41" i="15"/>
  <c r="K48" i="15"/>
  <c r="K44" i="15"/>
  <c r="K47" i="15"/>
  <c r="M43" i="15"/>
  <c r="K32" i="15"/>
  <c r="K35" i="15"/>
  <c r="K40" i="15"/>
  <c r="K27" i="15"/>
  <c r="M44" i="15"/>
  <c r="K29" i="15"/>
  <c r="AA46" i="13"/>
  <c r="AA42" i="13"/>
  <c r="AA48" i="13"/>
  <c r="S27" i="13"/>
  <c r="AO66" i="12"/>
  <c r="AO58" i="12"/>
  <c r="Y40" i="12"/>
  <c r="AI69" i="18"/>
  <c r="AI65" i="18"/>
  <c r="AI61" i="18"/>
  <c r="AI57" i="18"/>
  <c r="AI53" i="18"/>
  <c r="K48" i="18"/>
  <c r="K44" i="18"/>
  <c r="K47" i="18"/>
  <c r="K43" i="18"/>
  <c r="K46" i="18"/>
  <c r="K42" i="18"/>
  <c r="K45" i="18"/>
  <c r="AK51" i="18"/>
  <c r="AI38" i="18"/>
  <c r="AI32" i="18"/>
  <c r="AI42" i="18"/>
  <c r="AK61" i="18"/>
  <c r="AI48" i="18"/>
  <c r="AI36" i="18"/>
  <c r="AI46" i="18"/>
  <c r="AI30" i="18"/>
  <c r="AI40" i="18"/>
  <c r="AI34" i="18"/>
  <c r="AI44" i="18"/>
  <c r="AI28" i="18"/>
  <c r="AI27" i="18"/>
  <c r="AM70" i="11"/>
  <c r="AM66" i="11"/>
  <c r="AM62" i="11"/>
  <c r="AM58" i="11"/>
  <c r="AM69" i="11"/>
  <c r="AM65" i="11"/>
  <c r="AM61" i="11"/>
  <c r="AM57" i="11"/>
  <c r="AM68" i="11"/>
  <c r="AM64" i="11"/>
  <c r="AM60" i="11"/>
  <c r="AM45" i="11"/>
  <c r="AI71" i="11"/>
  <c r="AI67" i="11"/>
  <c r="AI63" i="11"/>
  <c r="AI59" i="11"/>
  <c r="AI70" i="11"/>
  <c r="AI66" i="11"/>
  <c r="AI62" i="11"/>
  <c r="AI58" i="11"/>
  <c r="AI69" i="11"/>
  <c r="AI65" i="11"/>
  <c r="AI61" i="11"/>
  <c r="AI57" i="11"/>
  <c r="AI68" i="11"/>
  <c r="AI64" i="11"/>
  <c r="AI60" i="11"/>
  <c r="AI45" i="11"/>
  <c r="AK61" i="11"/>
  <c r="AI34" i="11"/>
  <c r="AM30" i="11"/>
  <c r="AM50" i="11"/>
  <c r="AM29" i="11"/>
  <c r="AM34" i="11"/>
  <c r="AO73" i="11"/>
  <c r="AC53" i="11"/>
  <c r="T21" i="11"/>
  <c r="K46" i="11"/>
  <c r="K42" i="11"/>
  <c r="K45" i="11"/>
  <c r="K41" i="11"/>
  <c r="K48" i="11"/>
  <c r="K44" i="11"/>
  <c r="K30" i="11"/>
  <c r="K37" i="11"/>
  <c r="AM71" i="10"/>
  <c r="AM67" i="10"/>
  <c r="AM63" i="10"/>
  <c r="AM59" i="10"/>
  <c r="AM70" i="10"/>
  <c r="AM66" i="10"/>
  <c r="AM62" i="10"/>
  <c r="AM58" i="10"/>
  <c r="AM69" i="10"/>
  <c r="AM65" i="10"/>
  <c r="AM61" i="10"/>
  <c r="AM42" i="10"/>
  <c r="AM68" i="10"/>
  <c r="AM64" i="10"/>
  <c r="AM60" i="10"/>
  <c r="AM56" i="10"/>
  <c r="AM38" i="10"/>
  <c r="AM49" i="10"/>
  <c r="AM53" i="10"/>
  <c r="AM54" i="10"/>
  <c r="AM37" i="10"/>
  <c r="AO65" i="10"/>
  <c r="AM27" i="10"/>
  <c r="AM30" i="10"/>
  <c r="AM41" i="10"/>
  <c r="AM46" i="10"/>
  <c r="AM33" i="10"/>
  <c r="AB22" i="10"/>
  <c r="AB19" i="10"/>
  <c r="AB23" i="10"/>
  <c r="AB20" i="10"/>
  <c r="AA29" i="10"/>
  <c r="AB21" i="10"/>
  <c r="AB18" i="10"/>
  <c r="T22" i="10"/>
  <c r="T19" i="10"/>
  <c r="T23" i="10"/>
  <c r="T20" i="10"/>
  <c r="T21" i="10"/>
  <c r="T18" i="10"/>
  <c r="O29" i="10"/>
  <c r="O34" i="10"/>
  <c r="AI68" i="9"/>
  <c r="AI64" i="9"/>
  <c r="AI60" i="9"/>
  <c r="AI56" i="9"/>
  <c r="AI71" i="9"/>
  <c r="AI67" i="9"/>
  <c r="AI63" i="9"/>
  <c r="AI59" i="9"/>
  <c r="AI70" i="9"/>
  <c r="AI66" i="9"/>
  <c r="AI62" i="9"/>
  <c r="AA37" i="9"/>
  <c r="AA31" i="9"/>
  <c r="AA29" i="9"/>
  <c r="AA27" i="9"/>
  <c r="AA35" i="9"/>
  <c r="AA39" i="9"/>
  <c r="AA30" i="9"/>
  <c r="S45" i="9"/>
  <c r="S41" i="9"/>
  <c r="S44" i="9"/>
  <c r="S40" i="9"/>
  <c r="S47" i="9"/>
  <c r="S43" i="9"/>
  <c r="S46" i="9"/>
  <c r="S36" i="9"/>
  <c r="S28" i="9"/>
  <c r="S29" i="9"/>
  <c r="S27" i="9"/>
  <c r="O27" i="9"/>
  <c r="K47" i="9"/>
  <c r="K43" i="9"/>
  <c r="K46" i="9"/>
  <c r="K42" i="9"/>
  <c r="K45" i="9"/>
  <c r="AM71" i="8"/>
  <c r="AM67" i="8"/>
  <c r="AM63" i="8"/>
  <c r="AM47" i="8"/>
  <c r="AM70" i="8"/>
  <c r="AM66" i="8"/>
  <c r="AM62" i="8"/>
  <c r="AM58" i="8"/>
  <c r="AM69" i="8"/>
  <c r="AM65" i="8"/>
  <c r="AM61" i="8"/>
  <c r="AM57" i="8"/>
  <c r="AM68" i="8"/>
  <c r="AM64" i="8"/>
  <c r="AM60" i="8"/>
  <c r="AM56" i="8"/>
  <c r="AO61" i="8"/>
  <c r="AM35" i="8"/>
  <c r="AM28" i="8"/>
  <c r="AM39" i="8"/>
  <c r="AO59" i="8"/>
  <c r="AI53" i="8"/>
  <c r="AI49" i="8"/>
  <c r="AI45" i="8"/>
  <c r="AI37" i="8"/>
  <c r="AK73" i="8"/>
  <c r="AA28" i="8"/>
  <c r="AA39" i="8"/>
  <c r="AA35" i="8"/>
  <c r="AA31" i="8"/>
  <c r="AC55" i="8"/>
  <c r="AA38" i="8"/>
  <c r="AA34" i="8"/>
  <c r="AA30" i="8"/>
  <c r="AA37" i="8"/>
  <c r="AA33" i="8"/>
  <c r="S45" i="8"/>
  <c r="S41" i="8"/>
  <c r="S47" i="8"/>
  <c r="P20" i="8"/>
  <c r="P21" i="8"/>
  <c r="P22" i="8"/>
  <c r="P19" i="8"/>
  <c r="O40" i="8"/>
  <c r="O36" i="8"/>
  <c r="O29" i="8"/>
  <c r="AA46" i="6"/>
  <c r="AA42" i="6"/>
  <c r="AA49" i="6"/>
  <c r="AA45" i="6"/>
  <c r="AA48" i="6"/>
  <c r="W43" i="6"/>
  <c r="W39" i="6"/>
  <c r="W42" i="6"/>
  <c r="W38" i="6"/>
  <c r="W45" i="6"/>
  <c r="W41" i="6"/>
  <c r="W44" i="6"/>
  <c r="O48" i="6"/>
  <c r="O43" i="6"/>
  <c r="O47" i="6"/>
  <c r="O41" i="6"/>
  <c r="O46" i="6"/>
  <c r="O42" i="6"/>
  <c r="O45" i="6"/>
  <c r="AI67" i="5"/>
  <c r="AI62" i="5"/>
  <c r="AI71" i="5"/>
  <c r="AI66" i="5"/>
  <c r="AI70" i="5"/>
  <c r="AI56" i="5"/>
  <c r="AI69" i="5"/>
  <c r="AI65" i="5"/>
  <c r="AI61" i="5"/>
  <c r="AI57" i="5"/>
  <c r="AI68" i="5"/>
  <c r="AI64" i="5"/>
  <c r="AI60" i="5"/>
  <c r="AI29" i="5"/>
  <c r="K46" i="5"/>
  <c r="K42" i="5"/>
  <c r="K45" i="5"/>
  <c r="K41" i="5"/>
  <c r="K48" i="5"/>
  <c r="K44" i="5"/>
  <c r="K47" i="5"/>
  <c r="O36" i="5"/>
  <c r="O40" i="5"/>
  <c r="O30" i="5"/>
  <c r="O27" i="5"/>
  <c r="O34" i="5"/>
  <c r="O38" i="5"/>
  <c r="K27" i="5"/>
  <c r="AI58" i="4"/>
  <c r="AI70" i="4"/>
  <c r="AI61" i="4"/>
  <c r="AI60" i="4"/>
  <c r="AI57" i="4"/>
  <c r="AI64" i="4"/>
  <c r="AI69" i="4"/>
  <c r="AI66" i="4"/>
  <c r="AI63" i="4"/>
  <c r="AI71" i="4"/>
  <c r="AI68" i="4"/>
  <c r="AI65" i="4"/>
  <c r="AI59" i="4"/>
  <c r="AI56" i="4"/>
  <c r="AI62" i="4"/>
  <c r="O47" i="4"/>
  <c r="O43" i="4"/>
  <c r="O46" i="4"/>
  <c r="O42" i="4"/>
  <c r="O45" i="4"/>
  <c r="O41" i="4"/>
  <c r="O48" i="4"/>
  <c r="K46" i="4"/>
  <c r="K45" i="4"/>
  <c r="K47" i="4"/>
  <c r="K44" i="4"/>
  <c r="K28" i="4"/>
  <c r="K35" i="4"/>
  <c r="K27" i="4"/>
  <c r="K31" i="4"/>
  <c r="O44" i="3"/>
  <c r="O47" i="3"/>
  <c r="O41" i="3"/>
  <c r="O46" i="3"/>
  <c r="O42" i="3"/>
  <c r="O45" i="3"/>
  <c r="Q43" i="3"/>
  <c r="S39" i="17"/>
  <c r="S43" i="17"/>
  <c r="S44" i="17"/>
  <c r="S40" i="17"/>
  <c r="S42" i="17"/>
  <c r="O45" i="17"/>
  <c r="O41" i="17"/>
  <c r="O48" i="17"/>
  <c r="AM70" i="2"/>
  <c r="AM67" i="2"/>
  <c r="AM63" i="2"/>
  <c r="AM60" i="2"/>
  <c r="AM69" i="2"/>
  <c r="AM71" i="2"/>
  <c r="AM65" i="2"/>
  <c r="AM62" i="2"/>
  <c r="AM59" i="2"/>
  <c r="AM56" i="2"/>
  <c r="S45" i="2"/>
  <c r="S44" i="2"/>
  <c r="S40" i="2"/>
  <c r="S46" i="2"/>
  <c r="S43" i="2"/>
  <c r="S39" i="2"/>
  <c r="AM52" i="19"/>
  <c r="AM47" i="19"/>
  <c r="AM36" i="19"/>
  <c r="AM54" i="19"/>
  <c r="AM50" i="19"/>
  <c r="AM46" i="19"/>
  <c r="AM42" i="19"/>
  <c r="AM38" i="19"/>
  <c r="AM34" i="19"/>
  <c r="AM30" i="19"/>
  <c r="AM53" i="19"/>
  <c r="AM49" i="19"/>
  <c r="AM45" i="19"/>
  <c r="AM41" i="19"/>
  <c r="AM37" i="19"/>
  <c r="AM33" i="19"/>
  <c r="AI34" i="19"/>
  <c r="AI46" i="19"/>
  <c r="AI40" i="19"/>
  <c r="AI29" i="19"/>
  <c r="AI50" i="19"/>
  <c r="AI44" i="19"/>
  <c r="AI54" i="19"/>
  <c r="AI38" i="19"/>
  <c r="AI48" i="19"/>
  <c r="AI32" i="19"/>
  <c r="AI52" i="19"/>
  <c r="AI55" i="19"/>
  <c r="AI51" i="19"/>
  <c r="AI47" i="19"/>
  <c r="AI43" i="19"/>
  <c r="AI39" i="19"/>
  <c r="AI35" i="19"/>
  <c r="AI31" i="19"/>
  <c r="AI27" i="19"/>
  <c r="AI53" i="19"/>
  <c r="AI49" i="19"/>
  <c r="AI45" i="19"/>
  <c r="AI41" i="19"/>
  <c r="AI37" i="19"/>
  <c r="AI33" i="19"/>
  <c r="AA40" i="19"/>
  <c r="AA36" i="19"/>
  <c r="AA32" i="19"/>
  <c r="AA28" i="19"/>
  <c r="AA39" i="19"/>
  <c r="AA35" i="19"/>
  <c r="AA31" i="19"/>
  <c r="AA27" i="19"/>
  <c r="AA38" i="19"/>
  <c r="AA34" i="19"/>
  <c r="AA30" i="19"/>
  <c r="AA41" i="19"/>
  <c r="AA37" i="19"/>
  <c r="AA33" i="19"/>
  <c r="W33" i="19"/>
  <c r="W37" i="19"/>
  <c r="W27" i="19"/>
  <c r="W36" i="19"/>
  <c r="W32" i="19"/>
  <c r="W28" i="19"/>
  <c r="W35" i="19"/>
  <c r="W31" i="19"/>
  <c r="S31" i="19"/>
  <c r="S27" i="19"/>
  <c r="S33" i="19"/>
  <c r="K37" i="19"/>
  <c r="K33" i="19"/>
  <c r="K29" i="19"/>
  <c r="K40" i="19"/>
  <c r="K36" i="19"/>
  <c r="K32" i="19"/>
  <c r="K28" i="19"/>
  <c r="K39" i="19"/>
  <c r="K35" i="19"/>
  <c r="K31" i="19"/>
  <c r="K27" i="19"/>
  <c r="K38" i="19"/>
  <c r="K34" i="19"/>
  <c r="AI49" i="15"/>
  <c r="AI40" i="15"/>
  <c r="AI53" i="15"/>
  <c r="AI44" i="15"/>
  <c r="AI52" i="15"/>
  <c r="AI55" i="15"/>
  <c r="AI51" i="15"/>
  <c r="AI47" i="15"/>
  <c r="AI43" i="15"/>
  <c r="AI39" i="15"/>
  <c r="AI30" i="15"/>
  <c r="AI31" i="15"/>
  <c r="AI27" i="15"/>
  <c r="AA40" i="15"/>
  <c r="AA36" i="15"/>
  <c r="AA32" i="15"/>
  <c r="AA28" i="15"/>
  <c r="AA39" i="15"/>
  <c r="AA35" i="15"/>
  <c r="AA31" i="15"/>
  <c r="AA27" i="15"/>
  <c r="AA38" i="15"/>
  <c r="AA34" i="15"/>
  <c r="AA30" i="15"/>
  <c r="AA41" i="15"/>
  <c r="AA37" i="15"/>
  <c r="AA33" i="15"/>
  <c r="W30" i="15"/>
  <c r="W33" i="15"/>
  <c r="S36" i="15"/>
  <c r="S32" i="15"/>
  <c r="S28" i="15"/>
  <c r="S38" i="15"/>
  <c r="S34" i="15"/>
  <c r="O38" i="15"/>
  <c r="O34" i="15"/>
  <c r="O30" i="15"/>
  <c r="O37" i="15"/>
  <c r="O33" i="15"/>
  <c r="O29" i="15"/>
  <c r="O40" i="15"/>
  <c r="O36" i="15"/>
  <c r="O32" i="15"/>
  <c r="K36" i="15"/>
  <c r="K31" i="15"/>
  <c r="K39" i="15"/>
  <c r="K38" i="15"/>
  <c r="K34" i="15"/>
  <c r="K30" i="15"/>
  <c r="K37" i="15"/>
  <c r="K33" i="15"/>
  <c r="S34" i="13"/>
  <c r="S29" i="13"/>
  <c r="S38" i="13"/>
  <c r="S36" i="13"/>
  <c r="S32" i="13"/>
  <c r="S28" i="13"/>
  <c r="S35" i="13"/>
  <c r="S31" i="13"/>
  <c r="AI45" i="18"/>
  <c r="AI41" i="18"/>
  <c r="AI37" i="18"/>
  <c r="AI33" i="18"/>
  <c r="AI29" i="18"/>
  <c r="AI47" i="18"/>
  <c r="AI43" i="18"/>
  <c r="AI39" i="18"/>
  <c r="AI35" i="18"/>
  <c r="AI31" i="18"/>
  <c r="K29" i="18"/>
  <c r="K36" i="18"/>
  <c r="K28" i="18"/>
  <c r="K40" i="18"/>
  <c r="K39" i="18"/>
  <c r="K35" i="18"/>
  <c r="K31" i="18"/>
  <c r="K27" i="18"/>
  <c r="K32" i="18"/>
  <c r="K37" i="18"/>
  <c r="K33" i="18"/>
  <c r="K38" i="18"/>
  <c r="K34" i="18"/>
  <c r="AM54" i="11"/>
  <c r="AM49" i="11"/>
  <c r="AM38" i="11"/>
  <c r="AM33" i="11"/>
  <c r="AM53" i="11"/>
  <c r="AM42" i="11"/>
  <c r="AM37" i="11"/>
  <c r="AM46" i="11"/>
  <c r="AM41" i="11"/>
  <c r="AM27" i="11"/>
  <c r="AM52" i="11"/>
  <c r="AM48" i="11"/>
  <c r="AM44" i="11"/>
  <c r="AM40" i="11"/>
  <c r="AM36" i="11"/>
  <c r="AM32" i="11"/>
  <c r="AM28" i="11"/>
  <c r="AM55" i="11"/>
  <c r="AM51" i="11"/>
  <c r="AM47" i="11"/>
  <c r="AM43" i="11"/>
  <c r="AM39" i="11"/>
  <c r="AM35" i="11"/>
  <c r="AM31" i="11"/>
  <c r="AI50" i="11"/>
  <c r="AI29" i="11"/>
  <c r="AI54" i="11"/>
  <c r="AI49" i="11"/>
  <c r="AI38" i="11"/>
  <c r="AI33" i="11"/>
  <c r="AI53" i="11"/>
  <c r="AI42" i="11"/>
  <c r="AI37" i="11"/>
  <c r="AI46" i="11"/>
  <c r="AI41" i="11"/>
  <c r="AI27" i="11"/>
  <c r="AI52" i="11"/>
  <c r="AI48" i="11"/>
  <c r="AI44" i="11"/>
  <c r="AI40" i="11"/>
  <c r="AI36" i="11"/>
  <c r="AI32" i="11"/>
  <c r="AI28" i="11"/>
  <c r="AI55" i="11"/>
  <c r="AI51" i="11"/>
  <c r="AI47" i="11"/>
  <c r="AI43" i="11"/>
  <c r="AI39" i="11"/>
  <c r="AI35" i="11"/>
  <c r="AI31" i="11"/>
  <c r="T18" i="11"/>
  <c r="T22" i="11"/>
  <c r="K33" i="11"/>
  <c r="T19" i="11"/>
  <c r="T23" i="11"/>
  <c r="T20" i="11"/>
  <c r="K27" i="11"/>
  <c r="S29" i="11"/>
  <c r="AA40" i="11"/>
  <c r="AA36" i="11"/>
  <c r="AA32" i="11"/>
  <c r="AA28" i="11"/>
  <c r="AA39" i="11"/>
  <c r="AA35" i="11"/>
  <c r="AA31" i="11"/>
  <c r="AA27" i="11"/>
  <c r="AA38" i="11"/>
  <c r="AA34" i="11"/>
  <c r="AA30" i="11"/>
  <c r="AA41" i="11"/>
  <c r="AA37" i="11"/>
  <c r="AA33" i="11"/>
  <c r="S36" i="11"/>
  <c r="S32" i="11"/>
  <c r="S28" i="11"/>
  <c r="S39" i="11"/>
  <c r="S35" i="11"/>
  <c r="S31" i="11"/>
  <c r="S27" i="11"/>
  <c r="S38" i="11"/>
  <c r="S34" i="11"/>
  <c r="S30" i="11"/>
  <c r="S37" i="11"/>
  <c r="S33" i="11"/>
  <c r="K34" i="11"/>
  <c r="K29" i="11"/>
  <c r="K40" i="11"/>
  <c r="K36" i="11"/>
  <c r="K32" i="11"/>
  <c r="K28" i="11"/>
  <c r="K39" i="11"/>
  <c r="K35" i="11"/>
  <c r="K31" i="11"/>
  <c r="AM50" i="10"/>
  <c r="AM45" i="10"/>
  <c r="AM34" i="10"/>
  <c r="AM52" i="10"/>
  <c r="AM48" i="10"/>
  <c r="AM44" i="10"/>
  <c r="AM40" i="10"/>
  <c r="AM36" i="10"/>
  <c r="AM32" i="10"/>
  <c r="AM28" i="10"/>
  <c r="AM55" i="10"/>
  <c r="AM51" i="10"/>
  <c r="AM47" i="10"/>
  <c r="AM43" i="10"/>
  <c r="AM39" i="10"/>
  <c r="AM35" i="10"/>
  <c r="AM31" i="10"/>
  <c r="AA40" i="10"/>
  <c r="AA36" i="10"/>
  <c r="AA32" i="10"/>
  <c r="AA28" i="10"/>
  <c r="AA39" i="10"/>
  <c r="AA35" i="10"/>
  <c r="AA31" i="10"/>
  <c r="AA27" i="10"/>
  <c r="AA38" i="10"/>
  <c r="AA34" i="10"/>
  <c r="AA30" i="10"/>
  <c r="AA41" i="10"/>
  <c r="AA37" i="10"/>
  <c r="AA33" i="10"/>
  <c r="O37" i="10"/>
  <c r="O28" i="10"/>
  <c r="O32" i="10"/>
  <c r="O36" i="10"/>
  <c r="O40" i="10"/>
  <c r="O30" i="10"/>
  <c r="O27" i="10"/>
  <c r="O39" i="10"/>
  <c r="O35" i="10"/>
  <c r="O31" i="10"/>
  <c r="K27" i="9"/>
  <c r="AA40" i="9"/>
  <c r="AA36" i="9"/>
  <c r="AA32" i="9"/>
  <c r="AA28" i="9"/>
  <c r="AA38" i="9"/>
  <c r="AA34" i="9"/>
  <c r="O38" i="9"/>
  <c r="O34" i="9"/>
  <c r="O30" i="9"/>
  <c r="O37" i="9"/>
  <c r="O33" i="9"/>
  <c r="O29" i="9"/>
  <c r="O40" i="9"/>
  <c r="O36" i="9"/>
  <c r="O32" i="9"/>
  <c r="O28" i="9"/>
  <c r="O39" i="9"/>
  <c r="O35" i="9"/>
  <c r="O31" i="9"/>
  <c r="K31" i="9"/>
  <c r="K35" i="9"/>
  <c r="K39" i="9"/>
  <c r="K34" i="9"/>
  <c r="K38" i="9"/>
  <c r="K29" i="9"/>
  <c r="K33" i="9"/>
  <c r="K37" i="9"/>
  <c r="K30" i="9"/>
  <c r="K28" i="9"/>
  <c r="K40" i="9"/>
  <c r="K36" i="9"/>
  <c r="K32" i="9"/>
  <c r="AM51" i="8"/>
  <c r="AM31" i="8"/>
  <c r="AM54" i="8"/>
  <c r="AM50" i="8"/>
  <c r="AM46" i="8"/>
  <c r="AM42" i="8"/>
  <c r="AM38" i="8"/>
  <c r="AM34" i="8"/>
  <c r="AM30" i="8"/>
  <c r="AM53" i="8"/>
  <c r="AM49" i="8"/>
  <c r="AM45" i="8"/>
  <c r="AM41" i="8"/>
  <c r="AM37" i="8"/>
  <c r="AM33" i="8"/>
  <c r="AM29" i="8"/>
  <c r="AM52" i="8"/>
  <c r="AM48" i="8"/>
  <c r="AM44" i="8"/>
  <c r="AM40" i="8"/>
  <c r="AM36" i="8"/>
  <c r="AM32" i="8"/>
  <c r="AI29" i="8"/>
  <c r="AI41" i="8"/>
  <c r="AI33" i="8"/>
  <c r="AI52" i="8"/>
  <c r="AI48" i="8"/>
  <c r="AI44" i="8"/>
  <c r="AI40" i="8"/>
  <c r="AI36" i="8"/>
  <c r="AI32" i="8"/>
  <c r="AI28" i="8"/>
  <c r="AI55" i="8"/>
  <c r="AI51" i="8"/>
  <c r="AI47" i="8"/>
  <c r="AI43" i="8"/>
  <c r="AI39" i="8"/>
  <c r="AI35" i="8"/>
  <c r="AI31" i="8"/>
  <c r="AI54" i="8"/>
  <c r="AI50" i="8"/>
  <c r="AI46" i="8"/>
  <c r="AI42" i="8"/>
  <c r="AI38" i="8"/>
  <c r="AI34" i="8"/>
  <c r="AI30" i="8"/>
  <c r="AE28" i="8"/>
  <c r="W35" i="8"/>
  <c r="W31" i="8"/>
  <c r="W30" i="8"/>
  <c r="W34" i="8"/>
  <c r="W37" i="8"/>
  <c r="W33" i="8"/>
  <c r="W29" i="8"/>
  <c r="W36" i="8"/>
  <c r="W32" i="8"/>
  <c r="S38" i="8"/>
  <c r="S34" i="8"/>
  <c r="S30" i="8"/>
  <c r="S37" i="8"/>
  <c r="S33" i="8"/>
  <c r="S29" i="8"/>
  <c r="S36" i="8"/>
  <c r="S32" i="8"/>
  <c r="S28" i="8"/>
  <c r="S39" i="8"/>
  <c r="S35" i="8"/>
  <c r="S31" i="8"/>
  <c r="O32" i="8"/>
  <c r="O39" i="8"/>
  <c r="O35" i="8"/>
  <c r="O31" i="8"/>
  <c r="O38" i="8"/>
  <c r="O34" i="8"/>
  <c r="O30" i="8"/>
  <c r="O37" i="8"/>
  <c r="O33" i="8"/>
  <c r="AA38" i="6"/>
  <c r="AA34" i="6"/>
  <c r="AA30" i="6"/>
  <c r="AA41" i="6"/>
  <c r="AA37" i="6"/>
  <c r="AA33" i="6"/>
  <c r="AA29" i="6"/>
  <c r="AA40" i="6"/>
  <c r="AA36" i="6"/>
  <c r="AA32" i="6"/>
  <c r="AA28" i="6"/>
  <c r="AA39" i="6"/>
  <c r="AA35" i="6"/>
  <c r="AA31" i="6"/>
  <c r="W29" i="6"/>
  <c r="W36" i="6"/>
  <c r="W32" i="6"/>
  <c r="W28" i="6"/>
  <c r="W27" i="6"/>
  <c r="W35" i="6"/>
  <c r="W31" i="6"/>
  <c r="W34" i="6"/>
  <c r="W30" i="6"/>
  <c r="W37" i="6"/>
  <c r="W33" i="6"/>
  <c r="AI52" i="5"/>
  <c r="AI48" i="5"/>
  <c r="AI44" i="5"/>
  <c r="AI40" i="5"/>
  <c r="AI36" i="5"/>
  <c r="AI32" i="5"/>
  <c r="AI28" i="5"/>
  <c r="AI55" i="5"/>
  <c r="AI51" i="5"/>
  <c r="AI47" i="5"/>
  <c r="AI43" i="5"/>
  <c r="AI39" i="5"/>
  <c r="AI35" i="5"/>
  <c r="AI31" i="5"/>
  <c r="AI27" i="5"/>
  <c r="AI54" i="5"/>
  <c r="AI50" i="5"/>
  <c r="AI46" i="5"/>
  <c r="AI42" i="5"/>
  <c r="AI38" i="5"/>
  <c r="AI34" i="5"/>
  <c r="AI30" i="5"/>
  <c r="AI53" i="5"/>
  <c r="AI49" i="5"/>
  <c r="AI45" i="5"/>
  <c r="AI41" i="5"/>
  <c r="AI37" i="5"/>
  <c r="AI33" i="5"/>
  <c r="O37" i="5"/>
  <c r="O33" i="5"/>
  <c r="O29" i="5"/>
  <c r="O39" i="5"/>
  <c r="O35" i="5"/>
  <c r="O31" i="5"/>
  <c r="K36" i="5"/>
  <c r="K40" i="5"/>
  <c r="K31" i="5"/>
  <c r="K39" i="5"/>
  <c r="K34" i="5"/>
  <c r="K38" i="5"/>
  <c r="K28" i="5"/>
  <c r="K35" i="5"/>
  <c r="K32" i="5"/>
  <c r="K29" i="5"/>
  <c r="K30" i="5"/>
  <c r="K37" i="5"/>
  <c r="K33" i="5"/>
  <c r="O28" i="4"/>
  <c r="O39" i="4"/>
  <c r="O35" i="4"/>
  <c r="O31" i="4"/>
  <c r="O27" i="4"/>
  <c r="O32" i="4"/>
  <c r="O38" i="4"/>
  <c r="O34" i="4"/>
  <c r="O30" i="4"/>
  <c r="O37" i="4"/>
  <c r="O33" i="4"/>
  <c r="O29" i="4"/>
  <c r="O40" i="4"/>
  <c r="K39" i="4"/>
  <c r="K37" i="4"/>
  <c r="K33" i="4"/>
  <c r="K29" i="4"/>
  <c r="K36" i="4"/>
  <c r="K32" i="4"/>
  <c r="O30" i="3"/>
  <c r="O40" i="3"/>
  <c r="O36" i="3"/>
  <c r="O32" i="3"/>
  <c r="O28" i="3"/>
  <c r="O29" i="3"/>
  <c r="O27" i="3"/>
  <c r="O37" i="3"/>
  <c r="O33" i="3"/>
  <c r="O39" i="3"/>
  <c r="O35" i="3"/>
  <c r="O31" i="3"/>
  <c r="O38" i="3"/>
  <c r="O34" i="3"/>
  <c r="S30" i="17"/>
  <c r="S37" i="17"/>
  <c r="S29" i="17"/>
  <c r="S36" i="17"/>
  <c r="S32" i="17"/>
  <c r="S28" i="17"/>
  <c r="S33" i="17"/>
  <c r="S27" i="17"/>
  <c r="S35" i="17"/>
  <c r="S31" i="17"/>
  <c r="S38" i="17"/>
  <c r="S34" i="17"/>
  <c r="O34" i="17"/>
  <c r="O40" i="17"/>
  <c r="O36" i="17"/>
  <c r="O32" i="17"/>
  <c r="O28" i="17"/>
  <c r="O37" i="17"/>
  <c r="O27" i="17"/>
  <c r="O29" i="17"/>
  <c r="O39" i="17"/>
  <c r="O35" i="17"/>
  <c r="O31" i="17"/>
  <c r="O38" i="17"/>
  <c r="O30" i="17"/>
  <c r="O33" i="17"/>
  <c r="AM37" i="2"/>
  <c r="AM48" i="2"/>
  <c r="AM36" i="2"/>
  <c r="AM28" i="2"/>
  <c r="AM31" i="2"/>
  <c r="AM54" i="2"/>
  <c r="AM46" i="2"/>
  <c r="AM42" i="2"/>
  <c r="AM34" i="2"/>
  <c r="AM30" i="2"/>
  <c r="AM52" i="2"/>
  <c r="AM44" i="2"/>
  <c r="AM40" i="2"/>
  <c r="AM32" i="2"/>
  <c r="AM51" i="2"/>
  <c r="AM43" i="2"/>
  <c r="AM35" i="2"/>
  <c r="AM53" i="2"/>
  <c r="AM49" i="2"/>
  <c r="AM45" i="2"/>
  <c r="AM41" i="2"/>
  <c r="AM33" i="2"/>
  <c r="AM29" i="2"/>
  <c r="AM47" i="2"/>
  <c r="AM39" i="2"/>
  <c r="AM27" i="2"/>
  <c r="AM50" i="2"/>
  <c r="AM38" i="2"/>
  <c r="S30" i="2"/>
  <c r="S33" i="2"/>
  <c r="S28" i="2"/>
  <c r="S36" i="2"/>
  <c r="S35" i="2"/>
  <c r="S31" i="2"/>
  <c r="S27" i="2"/>
  <c r="S37" i="2"/>
  <c r="S29" i="2"/>
  <c r="S32" i="2"/>
  <c r="S38" i="2"/>
  <c r="S34" i="2"/>
  <c r="AN26" i="19"/>
  <c r="AJ26" i="19"/>
  <c r="AF26" i="19"/>
  <c r="AF20" i="19" s="1"/>
  <c r="AB26" i="19"/>
  <c r="X26" i="19"/>
  <c r="T26" i="19"/>
  <c r="P26" i="19"/>
  <c r="L26" i="19"/>
  <c r="AN26" i="15"/>
  <c r="AJ26" i="15"/>
  <c r="AF26" i="15"/>
  <c r="AF23" i="15" s="1"/>
  <c r="AB26" i="15"/>
  <c r="X26" i="15"/>
  <c r="T26" i="15"/>
  <c r="P26" i="15"/>
  <c r="L26" i="15"/>
  <c r="AN42" i="14"/>
  <c r="AN21" i="14" s="1"/>
  <c r="AJ26" i="14"/>
  <c r="AJ20" i="14" s="1"/>
  <c r="AF26" i="14"/>
  <c r="AF23" i="14" s="1"/>
  <c r="AB26" i="14"/>
  <c r="AB23" i="14" s="1"/>
  <c r="X26" i="14"/>
  <c r="X22" i="14" s="1"/>
  <c r="T26" i="14"/>
  <c r="T20" i="14" s="1"/>
  <c r="P26" i="14"/>
  <c r="P20" i="14" s="1"/>
  <c r="L26" i="14"/>
  <c r="L20" i="14" s="1"/>
  <c r="AN26" i="13"/>
  <c r="AN23" i="13" s="1"/>
  <c r="AJ26" i="13"/>
  <c r="AJ20" i="13" s="1"/>
  <c r="AF26" i="13"/>
  <c r="AF23" i="13" s="1"/>
  <c r="AB26" i="13"/>
  <c r="X26" i="13"/>
  <c r="X22" i="13" s="1"/>
  <c r="T26" i="13"/>
  <c r="T21" i="13" s="1"/>
  <c r="P26" i="13"/>
  <c r="P20" i="13" s="1"/>
  <c r="L26" i="13"/>
  <c r="L21" i="13" s="1"/>
  <c r="AN26" i="12"/>
  <c r="AN21" i="12" s="1"/>
  <c r="AO57" i="12" s="1"/>
  <c r="AJ26" i="12"/>
  <c r="AJ23" i="12" s="1"/>
  <c r="AF26" i="12"/>
  <c r="AF21" i="12" s="1"/>
  <c r="AB26" i="12"/>
  <c r="X26" i="12"/>
  <c r="X21" i="12" s="1"/>
  <c r="T26" i="12"/>
  <c r="T20" i="12" s="1"/>
  <c r="P26" i="12"/>
  <c r="P22" i="12" s="1"/>
  <c r="L26" i="12"/>
  <c r="L23" i="12" s="1"/>
  <c r="AN26" i="18"/>
  <c r="AN20" i="18" s="1"/>
  <c r="AJ26" i="18"/>
  <c r="AF26" i="18"/>
  <c r="AF20" i="18" s="1"/>
  <c r="AB26" i="18"/>
  <c r="AB22" i="18" s="1"/>
  <c r="X26" i="18"/>
  <c r="X20" i="18" s="1"/>
  <c r="T26" i="18"/>
  <c r="T23" i="18" s="1"/>
  <c r="P26" i="18"/>
  <c r="P21" i="18" s="1"/>
  <c r="L26" i="18"/>
  <c r="L22" i="18" s="1"/>
  <c r="AN26" i="11"/>
  <c r="AJ26" i="11"/>
  <c r="AF26" i="11"/>
  <c r="AB26" i="11"/>
  <c r="X26" i="11"/>
  <c r="X23" i="11" s="1"/>
  <c r="T26" i="11"/>
  <c r="P26" i="11"/>
  <c r="L26" i="11"/>
  <c r="AN26" i="10"/>
  <c r="AJ26" i="10"/>
  <c r="AJ20" i="10" s="1"/>
  <c r="AF26" i="10"/>
  <c r="AF22" i="10" s="1"/>
  <c r="AB26" i="10"/>
  <c r="X26" i="10"/>
  <c r="X22" i="10" s="1"/>
  <c r="T26" i="10"/>
  <c r="P26" i="10"/>
  <c r="L26" i="10"/>
  <c r="L22" i="10" s="1"/>
  <c r="AN26" i="9"/>
  <c r="AJ26" i="9"/>
  <c r="AF26" i="9"/>
  <c r="AF22" i="9" s="1"/>
  <c r="AB26" i="9"/>
  <c r="X26" i="9"/>
  <c r="X22" i="9" s="1"/>
  <c r="T26" i="9"/>
  <c r="P26" i="9"/>
  <c r="L26" i="9"/>
  <c r="AN26" i="8"/>
  <c r="AJ26" i="8"/>
  <c r="AF26" i="8"/>
  <c r="AB26" i="8"/>
  <c r="X26" i="8"/>
  <c r="T26" i="8"/>
  <c r="L26" i="8"/>
  <c r="L20" i="8" s="1"/>
  <c r="AN26" i="7"/>
  <c r="AN20" i="7" s="1"/>
  <c r="AJ26" i="7"/>
  <c r="AF26" i="7"/>
  <c r="AF21" i="7" s="1"/>
  <c r="AB26" i="7"/>
  <c r="AB21" i="7" s="1"/>
  <c r="X26" i="7"/>
  <c r="X21" i="7" s="1"/>
  <c r="T26" i="7"/>
  <c r="T23" i="7" s="1"/>
  <c r="P26" i="7"/>
  <c r="P23" i="7" s="1"/>
  <c r="L26" i="7"/>
  <c r="L23" i="7" s="1"/>
  <c r="AN26" i="6"/>
  <c r="AN20" i="6" s="1"/>
  <c r="AJ26" i="6"/>
  <c r="AJ22" i="6" s="1"/>
  <c r="AF26" i="6"/>
  <c r="AF20" i="6" s="1"/>
  <c r="AB26" i="6"/>
  <c r="X26" i="6"/>
  <c r="T26" i="6"/>
  <c r="T22" i="6" s="1"/>
  <c r="P26" i="6"/>
  <c r="L26" i="6"/>
  <c r="L23" i="6" s="1"/>
  <c r="AN26" i="5"/>
  <c r="AN22" i="5" s="1"/>
  <c r="AJ26" i="5"/>
  <c r="AF26" i="5"/>
  <c r="AF20" i="5" s="1"/>
  <c r="AB26" i="5"/>
  <c r="X26" i="5"/>
  <c r="T26" i="5"/>
  <c r="P26" i="5"/>
  <c r="L26" i="5"/>
  <c r="AN26" i="4"/>
  <c r="AN22" i="4" s="1"/>
  <c r="AJ26" i="4"/>
  <c r="AF26" i="4"/>
  <c r="AF23" i="4" s="1"/>
  <c r="AB26" i="4"/>
  <c r="AB20" i="4" s="1"/>
  <c r="T26" i="4"/>
  <c r="P26" i="4"/>
  <c r="L26" i="4"/>
  <c r="AN26" i="3"/>
  <c r="AN18" i="3" s="1"/>
  <c r="AJ26" i="3"/>
  <c r="AF26" i="3"/>
  <c r="AF23" i="3" s="1"/>
  <c r="AB26" i="3"/>
  <c r="AB22" i="3" s="1"/>
  <c r="X26" i="3"/>
  <c r="X23" i="3" s="1"/>
  <c r="T26" i="3"/>
  <c r="T21" i="3" s="1"/>
  <c r="P26" i="3"/>
  <c r="L26" i="3"/>
  <c r="L20" i="3" s="1"/>
  <c r="AN26" i="17"/>
  <c r="AN20" i="17" s="1"/>
  <c r="AJ26" i="17"/>
  <c r="AJ20" i="17" s="1"/>
  <c r="AF26" i="17"/>
  <c r="AF23" i="17" s="1"/>
  <c r="AB26" i="17"/>
  <c r="AB20" i="17" s="1"/>
  <c r="X26" i="17"/>
  <c r="Y46" i="17" s="1"/>
  <c r="T26" i="17"/>
  <c r="P26" i="17"/>
  <c r="L26" i="17"/>
  <c r="L21" i="17" s="1"/>
  <c r="M50" i="17" s="1"/>
  <c r="AM26" i="19"/>
  <c r="AE23" i="19"/>
  <c r="AE22" i="19"/>
  <c r="AE21" i="19"/>
  <c r="AE20" i="19"/>
  <c r="AE19" i="19"/>
  <c r="AE18" i="19"/>
  <c r="AE23" i="15"/>
  <c r="AE22" i="15"/>
  <c r="AE21" i="15"/>
  <c r="AE26" i="15" s="1"/>
  <c r="AE20" i="15"/>
  <c r="AE19" i="15"/>
  <c r="AE18" i="15"/>
  <c r="AA26" i="15"/>
  <c r="W26" i="15"/>
  <c r="AM23" i="14"/>
  <c r="AN22" i="14"/>
  <c r="AM22" i="14"/>
  <c r="AM21" i="14"/>
  <c r="AM20" i="14"/>
  <c r="AM19" i="14"/>
  <c r="AM18" i="14"/>
  <c r="AI23" i="14"/>
  <c r="AI22" i="14"/>
  <c r="AJ21" i="14"/>
  <c r="AI21" i="14"/>
  <c r="AI20" i="14"/>
  <c r="AI19" i="14"/>
  <c r="AI18" i="14"/>
  <c r="AE23" i="14"/>
  <c r="AE22" i="14"/>
  <c r="AE21" i="14"/>
  <c r="AE20" i="14"/>
  <c r="AE19" i="14"/>
  <c r="AE18" i="14"/>
  <c r="AA23" i="14"/>
  <c r="AA22" i="14"/>
  <c r="AA21" i="14"/>
  <c r="AA20" i="14"/>
  <c r="AA19" i="14"/>
  <c r="AA18" i="14"/>
  <c r="W23" i="14"/>
  <c r="W22" i="14"/>
  <c r="W21" i="14"/>
  <c r="W20" i="14"/>
  <c r="W19" i="14"/>
  <c r="W18" i="14"/>
  <c r="S23" i="14"/>
  <c r="S22" i="14"/>
  <c r="S21" i="14"/>
  <c r="S20" i="14"/>
  <c r="S19" i="14"/>
  <c r="S18" i="14"/>
  <c r="O23" i="14"/>
  <c r="O22" i="14"/>
  <c r="O21" i="14"/>
  <c r="O20" i="14"/>
  <c r="O19" i="14"/>
  <c r="O18" i="14"/>
  <c r="K23" i="14"/>
  <c r="K22" i="14"/>
  <c r="K21" i="14"/>
  <c r="K20" i="14"/>
  <c r="K19" i="14"/>
  <c r="K18" i="14"/>
  <c r="AM23" i="13"/>
  <c r="AM22" i="13"/>
  <c r="AM21" i="13"/>
  <c r="AM20" i="13"/>
  <c r="AM19" i="13"/>
  <c r="AM18" i="13"/>
  <c r="AI23" i="13"/>
  <c r="AI22" i="13"/>
  <c r="AI21" i="13"/>
  <c r="AI20" i="13"/>
  <c r="AI19" i="13"/>
  <c r="AI18" i="13"/>
  <c r="AE23" i="13"/>
  <c r="AE22" i="13"/>
  <c r="AE21" i="13"/>
  <c r="AE20" i="13"/>
  <c r="AE19" i="13"/>
  <c r="AE18" i="13"/>
  <c r="X23" i="13"/>
  <c r="W23" i="13"/>
  <c r="W22" i="13"/>
  <c r="W21" i="13"/>
  <c r="W20" i="13"/>
  <c r="W19" i="13"/>
  <c r="W18" i="13"/>
  <c r="O23" i="13"/>
  <c r="O22" i="13"/>
  <c r="O21" i="13"/>
  <c r="O20" i="13"/>
  <c r="O19" i="13"/>
  <c r="O18" i="13"/>
  <c r="K23" i="13"/>
  <c r="K22" i="13"/>
  <c r="K21" i="13"/>
  <c r="K20" i="13"/>
  <c r="K19" i="13"/>
  <c r="K18" i="13"/>
  <c r="AM23" i="12"/>
  <c r="AN22" i="12"/>
  <c r="AM22" i="12"/>
  <c r="AM21" i="12"/>
  <c r="AM20" i="12"/>
  <c r="AM19" i="12"/>
  <c r="AM18" i="12"/>
  <c r="AI23" i="12"/>
  <c r="AI22" i="12"/>
  <c r="AI21" i="12"/>
  <c r="AI20" i="12"/>
  <c r="AI19" i="12"/>
  <c r="AI18" i="12"/>
  <c r="AE23" i="12"/>
  <c r="AF22" i="12"/>
  <c r="AE22" i="12"/>
  <c r="AE21" i="12"/>
  <c r="AE26" i="12" s="1"/>
  <c r="AE20" i="12"/>
  <c r="AE19" i="12"/>
  <c r="AF18" i="12"/>
  <c r="AE18" i="12"/>
  <c r="AB23" i="12"/>
  <c r="AA23" i="12"/>
  <c r="AB22" i="12"/>
  <c r="AA22" i="12"/>
  <c r="AB21" i="12"/>
  <c r="AC42" i="12" s="1"/>
  <c r="AA21" i="12"/>
  <c r="AB20" i="12"/>
  <c r="AA20" i="12"/>
  <c r="AB19" i="12"/>
  <c r="AA19" i="12"/>
  <c r="AB18" i="12"/>
  <c r="AA18" i="12"/>
  <c r="W23" i="12"/>
  <c r="X22" i="12"/>
  <c r="W22" i="12"/>
  <c r="W21" i="12"/>
  <c r="W20" i="12"/>
  <c r="X19" i="12"/>
  <c r="W19" i="12"/>
  <c r="X18" i="12"/>
  <c r="W18" i="12"/>
  <c r="S23" i="12"/>
  <c r="S22" i="12"/>
  <c r="T21" i="12"/>
  <c r="S21" i="12"/>
  <c r="S20" i="12"/>
  <c r="S19" i="12"/>
  <c r="S18" i="12"/>
  <c r="O23" i="12"/>
  <c r="O22" i="12"/>
  <c r="O21" i="12"/>
  <c r="O20" i="12"/>
  <c r="O19" i="12"/>
  <c r="O18" i="12"/>
  <c r="K23" i="12"/>
  <c r="K22" i="12"/>
  <c r="K21" i="12"/>
  <c r="K20" i="12"/>
  <c r="K19" i="12"/>
  <c r="K18" i="12"/>
  <c r="AM23" i="18"/>
  <c r="AM22" i="18"/>
  <c r="AM21" i="18"/>
  <c r="AM20" i="18"/>
  <c r="AM19" i="18"/>
  <c r="AM18" i="18"/>
  <c r="AE23" i="18"/>
  <c r="AE22" i="18"/>
  <c r="AF21" i="18"/>
  <c r="AE21" i="18"/>
  <c r="AE26" i="18" s="1"/>
  <c r="AE20" i="18"/>
  <c r="AE19" i="18"/>
  <c r="AE18" i="18"/>
  <c r="AB23" i="18"/>
  <c r="AA23" i="18"/>
  <c r="AA22" i="18"/>
  <c r="AA21" i="18"/>
  <c r="AB20" i="18"/>
  <c r="AA20" i="18"/>
  <c r="AA19" i="18"/>
  <c r="AA18" i="18"/>
  <c r="W23" i="18"/>
  <c r="W22" i="18"/>
  <c r="W21" i="18"/>
  <c r="W20" i="18"/>
  <c r="W19" i="18"/>
  <c r="W18" i="18"/>
  <c r="S23" i="18"/>
  <c r="S22" i="18"/>
  <c r="S21" i="18"/>
  <c r="S20" i="18"/>
  <c r="S19" i="18"/>
  <c r="S18" i="18"/>
  <c r="O23" i="18"/>
  <c r="O22" i="18"/>
  <c r="O21" i="18"/>
  <c r="O20" i="18"/>
  <c r="O19" i="18"/>
  <c r="O18" i="18"/>
  <c r="K26" i="18"/>
  <c r="AE23" i="11"/>
  <c r="AF22" i="11"/>
  <c r="AE22" i="11"/>
  <c r="AF21" i="11"/>
  <c r="AE21" i="11"/>
  <c r="AF20" i="11"/>
  <c r="AE20" i="11"/>
  <c r="AE19" i="11"/>
  <c r="AF18" i="11"/>
  <c r="AE18" i="11"/>
  <c r="AA26" i="11"/>
  <c r="W23" i="11"/>
  <c r="W22" i="11"/>
  <c r="W21" i="11"/>
  <c r="W20" i="11"/>
  <c r="W19" i="11"/>
  <c r="W18" i="11"/>
  <c r="S26" i="11"/>
  <c r="AM26" i="10"/>
  <c r="AI23" i="10"/>
  <c r="AI22" i="10"/>
  <c r="AI21" i="10"/>
  <c r="AI20" i="10"/>
  <c r="AI19" i="10"/>
  <c r="AI18" i="10"/>
  <c r="AE23" i="10"/>
  <c r="AE22" i="10"/>
  <c r="AE26" i="10" s="1"/>
  <c r="AE21" i="10"/>
  <c r="AE20" i="10"/>
  <c r="AF19" i="10"/>
  <c r="AE19" i="10"/>
  <c r="AE18" i="10"/>
  <c r="X23" i="10"/>
  <c r="W23" i="10"/>
  <c r="W22" i="10"/>
  <c r="W21" i="10"/>
  <c r="X20" i="10"/>
  <c r="W20" i="10"/>
  <c r="W19" i="10"/>
  <c r="W18" i="10"/>
  <c r="L23" i="10"/>
  <c r="K23" i="10"/>
  <c r="K22" i="10"/>
  <c r="L21" i="10"/>
  <c r="K21" i="10"/>
  <c r="K20" i="10"/>
  <c r="L19" i="10"/>
  <c r="K19" i="10"/>
  <c r="K18" i="10"/>
  <c r="AE23" i="9"/>
  <c r="AE22" i="9"/>
  <c r="AE21" i="9"/>
  <c r="AE20" i="9"/>
  <c r="AE19" i="9"/>
  <c r="AE18" i="9"/>
  <c r="W23" i="9"/>
  <c r="W22" i="9"/>
  <c r="W21" i="9"/>
  <c r="W20" i="9"/>
  <c r="W19" i="9"/>
  <c r="W18" i="9"/>
  <c r="O26" i="9"/>
  <c r="K26" i="9"/>
  <c r="W26" i="8"/>
  <c r="K22" i="8"/>
  <c r="K21" i="8"/>
  <c r="K20" i="8"/>
  <c r="K19" i="8"/>
  <c r="K18" i="8"/>
  <c r="AM23" i="7"/>
  <c r="AM22" i="7"/>
  <c r="AM21" i="7"/>
  <c r="AM20" i="7"/>
  <c r="AM19" i="7"/>
  <c r="AM18" i="7"/>
  <c r="AJ23" i="7"/>
  <c r="AI23" i="7"/>
  <c r="AJ22" i="7"/>
  <c r="AI22" i="7"/>
  <c r="AJ21" i="7"/>
  <c r="AK82" i="7" s="1"/>
  <c r="AI21" i="7"/>
  <c r="AJ20" i="7"/>
  <c r="AI20" i="7"/>
  <c r="AJ19" i="7"/>
  <c r="AI19" i="7"/>
  <c r="AJ18" i="7"/>
  <c r="AI18" i="7"/>
  <c r="AE23" i="7"/>
  <c r="AE22" i="7"/>
  <c r="AE21" i="7"/>
  <c r="AE26" i="7" s="1"/>
  <c r="AE20" i="7"/>
  <c r="AE19" i="7"/>
  <c r="AE18" i="7"/>
  <c r="AA23" i="7"/>
  <c r="AA22" i="7"/>
  <c r="AA21" i="7"/>
  <c r="AA20" i="7"/>
  <c r="AA19" i="7"/>
  <c r="AA18" i="7"/>
  <c r="W23" i="7"/>
  <c r="W22" i="7"/>
  <c r="W21" i="7"/>
  <c r="W20" i="7"/>
  <c r="W19" i="7"/>
  <c r="W18" i="7"/>
  <c r="S23" i="7"/>
  <c r="S22" i="7"/>
  <c r="S21" i="7"/>
  <c r="T20" i="7"/>
  <c r="S20" i="7"/>
  <c r="S19" i="7"/>
  <c r="S18" i="7"/>
  <c r="O23" i="7"/>
  <c r="O22" i="7"/>
  <c r="O21" i="7"/>
  <c r="P20" i="7"/>
  <c r="O20" i="7"/>
  <c r="O19" i="7"/>
  <c r="P18" i="7"/>
  <c r="O18" i="7"/>
  <c r="K23" i="7"/>
  <c r="K22" i="7"/>
  <c r="K21" i="7"/>
  <c r="K20" i="7"/>
  <c r="K19" i="7"/>
  <c r="K18" i="7"/>
  <c r="AM23" i="6"/>
  <c r="AM22" i="6"/>
  <c r="AM21" i="6"/>
  <c r="AM20" i="6"/>
  <c r="AM19" i="6"/>
  <c r="AM18" i="6"/>
  <c r="AI23" i="6"/>
  <c r="AI22" i="6"/>
  <c r="AI21" i="6"/>
  <c r="AI20" i="6"/>
  <c r="AJ19" i="6"/>
  <c r="AI19" i="6"/>
  <c r="AI18" i="6"/>
  <c r="AE23" i="6"/>
  <c r="AE22" i="6"/>
  <c r="AE21" i="6"/>
  <c r="AE20" i="6"/>
  <c r="AF19" i="6"/>
  <c r="AE19" i="6"/>
  <c r="AE18" i="6"/>
  <c r="S23" i="6"/>
  <c r="S22" i="6"/>
  <c r="S21" i="6"/>
  <c r="S20" i="6"/>
  <c r="S19" i="6"/>
  <c r="S18" i="6"/>
  <c r="K23" i="6"/>
  <c r="K22" i="6"/>
  <c r="K21" i="6"/>
  <c r="K20" i="6"/>
  <c r="K19" i="6"/>
  <c r="K18" i="6"/>
  <c r="AM23" i="5"/>
  <c r="AM22" i="5"/>
  <c r="AM21" i="5"/>
  <c r="AM20" i="5"/>
  <c r="AM19" i="5"/>
  <c r="AM18" i="5"/>
  <c r="AI26" i="5"/>
  <c r="AE23" i="5"/>
  <c r="AE22" i="5"/>
  <c r="AE21" i="5"/>
  <c r="AE20" i="5"/>
  <c r="AE19" i="5"/>
  <c r="AE18" i="5"/>
  <c r="AM23" i="4"/>
  <c r="AM22" i="4"/>
  <c r="AM21" i="4"/>
  <c r="AM20" i="4"/>
  <c r="AM19" i="4"/>
  <c r="AE23" i="4"/>
  <c r="AE22" i="4"/>
  <c r="AE21" i="4"/>
  <c r="AE20" i="4"/>
  <c r="AE19" i="4"/>
  <c r="AF18" i="4"/>
  <c r="AE18" i="4"/>
  <c r="AA23" i="4"/>
  <c r="AA22" i="4"/>
  <c r="AA21" i="4"/>
  <c r="AA20" i="4"/>
  <c r="AA19" i="4"/>
  <c r="AA18" i="4"/>
  <c r="AE23" i="3"/>
  <c r="AE22" i="3"/>
  <c r="AE21" i="3"/>
  <c r="AF20" i="3"/>
  <c r="AE20" i="3"/>
  <c r="AE19" i="3"/>
  <c r="AF18" i="3"/>
  <c r="AE18" i="3"/>
  <c r="AA23" i="3"/>
  <c r="AA22" i="3"/>
  <c r="AA21" i="3"/>
  <c r="AA20" i="3"/>
  <c r="AA19" i="3"/>
  <c r="AA18" i="3"/>
  <c r="W23" i="3"/>
  <c r="W22" i="3"/>
  <c r="W21" i="3"/>
  <c r="W20" i="3"/>
  <c r="W19" i="3"/>
  <c r="W18" i="3"/>
  <c r="S23" i="3"/>
  <c r="S22" i="3"/>
  <c r="S21" i="3"/>
  <c r="S20" i="3"/>
  <c r="S19" i="3"/>
  <c r="S18" i="3"/>
  <c r="K23" i="3"/>
  <c r="K22" i="3"/>
  <c r="K21" i="3"/>
  <c r="K20" i="3"/>
  <c r="L19" i="3"/>
  <c r="K19" i="3"/>
  <c r="K18" i="3"/>
  <c r="AM23" i="17"/>
  <c r="AM22" i="17"/>
  <c r="AM21" i="17"/>
  <c r="AM20" i="17"/>
  <c r="AM19" i="17"/>
  <c r="AI23" i="17"/>
  <c r="AI22" i="17"/>
  <c r="AI21" i="17"/>
  <c r="AI20" i="17"/>
  <c r="AI19" i="17"/>
  <c r="AI18" i="17"/>
  <c r="AE23" i="17"/>
  <c r="AE22" i="17"/>
  <c r="AE21" i="17"/>
  <c r="AE26" i="17" s="1"/>
  <c r="AF20" i="17"/>
  <c r="AE20" i="17"/>
  <c r="AE19" i="17"/>
  <c r="AF18" i="17"/>
  <c r="AE18" i="17"/>
  <c r="AA23" i="17"/>
  <c r="AA22" i="17"/>
  <c r="AA21" i="17"/>
  <c r="AA20" i="17"/>
  <c r="AA19" i="17"/>
  <c r="AA18" i="17"/>
  <c r="O26" i="17"/>
  <c r="K23" i="17"/>
  <c r="L22" i="17"/>
  <c r="M27" i="17" s="1"/>
  <c r="K22" i="17"/>
  <c r="K21" i="17"/>
  <c r="K20" i="17"/>
  <c r="K19" i="17"/>
  <c r="L18" i="17"/>
  <c r="K18" i="17"/>
  <c r="K22" i="2"/>
  <c r="K21" i="2"/>
  <c r="K20" i="2"/>
  <c r="K19" i="2"/>
  <c r="O23" i="2"/>
  <c r="O22" i="2"/>
  <c r="O21" i="2"/>
  <c r="O20" i="2"/>
  <c r="O19" i="2"/>
  <c r="O18" i="2"/>
  <c r="W23" i="2"/>
  <c r="W22" i="2"/>
  <c r="W21" i="2"/>
  <c r="W20" i="2"/>
  <c r="W19" i="2"/>
  <c r="W18" i="2"/>
  <c r="AE23" i="2"/>
  <c r="AE22" i="2"/>
  <c r="AE21" i="2"/>
  <c r="AE20" i="2"/>
  <c r="AE19" i="2"/>
  <c r="AE18" i="2"/>
  <c r="AO75" i="14" l="1"/>
  <c r="AO83" i="14"/>
  <c r="AO77" i="14"/>
  <c r="AO82" i="14"/>
  <c r="AO84" i="14"/>
  <c r="AO74" i="14"/>
  <c r="AO85" i="14"/>
  <c r="AO80" i="14"/>
  <c r="AO76" i="14"/>
  <c r="AO73" i="14"/>
  <c r="AO86" i="14"/>
  <c r="AO81" i="14"/>
  <c r="AO87" i="14"/>
  <c r="AO79" i="14"/>
  <c r="AO78" i="14"/>
  <c r="AE27" i="9"/>
  <c r="AE28" i="9"/>
  <c r="AF21" i="9"/>
  <c r="AG28" i="9" s="1"/>
  <c r="AF19" i="9"/>
  <c r="AE27" i="5"/>
  <c r="AE28" i="5"/>
  <c r="AN20" i="5"/>
  <c r="AN19" i="5"/>
  <c r="AM59" i="5"/>
  <c r="AM63" i="5"/>
  <c r="AM67" i="5"/>
  <c r="AM71" i="5"/>
  <c r="AM56" i="5"/>
  <c r="AM60" i="5"/>
  <c r="AM64" i="5"/>
  <c r="AM68" i="5"/>
  <c r="AM57" i="5"/>
  <c r="AM61" i="5"/>
  <c r="AM65" i="5"/>
  <c r="AM69" i="5"/>
  <c r="AM62" i="5"/>
  <c r="AM66" i="5"/>
  <c r="AM58" i="5"/>
  <c r="AM70" i="5"/>
  <c r="AN21" i="5"/>
  <c r="AN18" i="5"/>
  <c r="AN23" i="5"/>
  <c r="AJ18" i="5"/>
  <c r="AJ23" i="5"/>
  <c r="AJ20" i="5"/>
  <c r="AJ22" i="5"/>
  <c r="AJ21" i="5"/>
  <c r="AK63" i="5" s="1"/>
  <c r="AJ19" i="5"/>
  <c r="AA45" i="5"/>
  <c r="AA49" i="5"/>
  <c r="AA47" i="5"/>
  <c r="AA48" i="5"/>
  <c r="AA43" i="5"/>
  <c r="AA44" i="5"/>
  <c r="AA42" i="5"/>
  <c r="AA46" i="5"/>
  <c r="Y52" i="5"/>
  <c r="Y53" i="5"/>
  <c r="Y48" i="5"/>
  <c r="Y47" i="5"/>
  <c r="Y51" i="5"/>
  <c r="Y49" i="5"/>
  <c r="Y46" i="5"/>
  <c r="Y50" i="5"/>
  <c r="Y38" i="5"/>
  <c r="W43" i="5"/>
  <c r="W41" i="5"/>
  <c r="W45" i="5"/>
  <c r="W40" i="5"/>
  <c r="W38" i="5"/>
  <c r="W42" i="5"/>
  <c r="W39" i="5"/>
  <c r="W44" i="5"/>
  <c r="S43" i="5"/>
  <c r="S47" i="5"/>
  <c r="S42" i="5"/>
  <c r="S40" i="5"/>
  <c r="S44" i="5"/>
  <c r="S41" i="5"/>
  <c r="S45" i="5"/>
  <c r="S46" i="5"/>
  <c r="Q43" i="5"/>
  <c r="L22" i="5"/>
  <c r="L18" i="5"/>
  <c r="L20" i="5"/>
  <c r="L21" i="5"/>
  <c r="L23" i="5"/>
  <c r="L19" i="5"/>
  <c r="AO81" i="15"/>
  <c r="AO85" i="15"/>
  <c r="AO74" i="15"/>
  <c r="AO78" i="15"/>
  <c r="AO72" i="15"/>
  <c r="AO84" i="15"/>
  <c r="AO83" i="15"/>
  <c r="AO79" i="15"/>
  <c r="AO76" i="15"/>
  <c r="AO87" i="15"/>
  <c r="AO80" i="15"/>
  <c r="AO86" i="15"/>
  <c r="AO73" i="15"/>
  <c r="AO75" i="15"/>
  <c r="AK80" i="15"/>
  <c r="AK87" i="15"/>
  <c r="AK72" i="15"/>
  <c r="AK73" i="15"/>
  <c r="AK77" i="15"/>
  <c r="AK56" i="15"/>
  <c r="AK75" i="15"/>
  <c r="AK83" i="15"/>
  <c r="AK78" i="15"/>
  <c r="AK86" i="15"/>
  <c r="AK79" i="15"/>
  <c r="AK76" i="15"/>
  <c r="AK84" i="15"/>
  <c r="AK85" i="15"/>
  <c r="AK74" i="15"/>
  <c r="AK82" i="15"/>
  <c r="AO60" i="15"/>
  <c r="AC52" i="15"/>
  <c r="AC45" i="15"/>
  <c r="AC50" i="15"/>
  <c r="AC57" i="15"/>
  <c r="AC51" i="15"/>
  <c r="AC55" i="15"/>
  <c r="AC53" i="15"/>
  <c r="AC54" i="15"/>
  <c r="AC56" i="15"/>
  <c r="Y38" i="15"/>
  <c r="Y49" i="15"/>
  <c r="Y50" i="15"/>
  <c r="Y52" i="15"/>
  <c r="Y53" i="15"/>
  <c r="Y46" i="15"/>
  <c r="Y47" i="15"/>
  <c r="Y48" i="15"/>
  <c r="Y45" i="15"/>
  <c r="Y39" i="15"/>
  <c r="Y41" i="15"/>
  <c r="U48" i="15"/>
  <c r="U43" i="15"/>
  <c r="U53" i="15"/>
  <c r="U55" i="15"/>
  <c r="U54" i="15"/>
  <c r="U52" i="15"/>
  <c r="U49" i="15"/>
  <c r="Q51" i="15"/>
  <c r="Q52" i="15"/>
  <c r="Q53" i="15"/>
  <c r="Q49" i="15"/>
  <c r="Q54" i="15"/>
  <c r="Q50" i="15"/>
  <c r="Q55" i="15"/>
  <c r="Q42" i="15"/>
  <c r="Q36" i="15"/>
  <c r="M54" i="15"/>
  <c r="M51" i="15"/>
  <c r="M55" i="15"/>
  <c r="M49" i="15"/>
  <c r="M53" i="15"/>
  <c r="M56" i="15"/>
  <c r="AO69" i="14"/>
  <c r="AN18" i="14"/>
  <c r="AO71" i="14"/>
  <c r="AM72" i="13"/>
  <c r="AM76" i="13"/>
  <c r="AM80" i="13"/>
  <c r="AM84" i="13"/>
  <c r="AM78" i="13"/>
  <c r="AM74" i="13"/>
  <c r="AM73" i="13"/>
  <c r="AM77" i="13"/>
  <c r="AM81" i="13"/>
  <c r="AM85" i="13"/>
  <c r="AM82" i="13"/>
  <c r="AM86" i="13"/>
  <c r="AM75" i="13"/>
  <c r="AM79" i="13"/>
  <c r="AM83" i="13"/>
  <c r="AM87" i="13"/>
  <c r="AI72" i="13"/>
  <c r="AI76" i="13"/>
  <c r="AI80" i="13"/>
  <c r="AI84" i="13"/>
  <c r="AI73" i="13"/>
  <c r="AI77" i="13"/>
  <c r="AI81" i="13"/>
  <c r="AI85" i="13"/>
  <c r="AI78" i="13"/>
  <c r="AI86" i="13"/>
  <c r="AI75" i="13"/>
  <c r="AI79" i="13"/>
  <c r="AI83" i="13"/>
  <c r="AI87" i="13"/>
  <c r="AI74" i="13"/>
  <c r="AI82" i="13"/>
  <c r="K49" i="13"/>
  <c r="K53" i="13"/>
  <c r="K52" i="13"/>
  <c r="K50" i="13"/>
  <c r="K54" i="13"/>
  <c r="K56" i="13"/>
  <c r="K51" i="13"/>
  <c r="K55" i="13"/>
  <c r="AB22" i="13"/>
  <c r="AB18" i="13"/>
  <c r="AB21" i="13"/>
  <c r="AB19" i="13"/>
  <c r="AB20" i="13"/>
  <c r="AB23" i="13"/>
  <c r="AE27" i="13"/>
  <c r="AE28" i="13"/>
  <c r="W46" i="13"/>
  <c r="W50" i="13"/>
  <c r="W47" i="13"/>
  <c r="W51" i="13"/>
  <c r="W53" i="13"/>
  <c r="W48" i="13"/>
  <c r="W52" i="13"/>
  <c r="W49" i="13"/>
  <c r="O49" i="13"/>
  <c r="O53" i="13"/>
  <c r="O50" i="13"/>
  <c r="O54" i="13"/>
  <c r="O51" i="13"/>
  <c r="O55" i="13"/>
  <c r="O52" i="13"/>
  <c r="AI57" i="13"/>
  <c r="AI61" i="13"/>
  <c r="AI65" i="13"/>
  <c r="AI69" i="13"/>
  <c r="AI64" i="13"/>
  <c r="AI68" i="13"/>
  <c r="AI58" i="13"/>
  <c r="AI62" i="13"/>
  <c r="AI66" i="13"/>
  <c r="AI70" i="13"/>
  <c r="AI60" i="13"/>
  <c r="AI59" i="13"/>
  <c r="AI63" i="13"/>
  <c r="AI67" i="13"/>
  <c r="AI71" i="13"/>
  <c r="AI56" i="13"/>
  <c r="W39" i="13"/>
  <c r="W43" i="13"/>
  <c r="W40" i="13"/>
  <c r="W44" i="13"/>
  <c r="W38" i="13"/>
  <c r="W42" i="13"/>
  <c r="W41" i="13"/>
  <c r="W45" i="13"/>
  <c r="U48" i="13"/>
  <c r="T23" i="13"/>
  <c r="T19" i="13"/>
  <c r="T20" i="13"/>
  <c r="T22" i="13"/>
  <c r="U42" i="13" s="1"/>
  <c r="T18" i="13"/>
  <c r="O41" i="13"/>
  <c r="O45" i="13"/>
  <c r="O42" i="13"/>
  <c r="O46" i="13"/>
  <c r="O43" i="13"/>
  <c r="O47" i="13"/>
  <c r="O44" i="13"/>
  <c r="O48" i="13"/>
  <c r="K47" i="13"/>
  <c r="K41" i="13"/>
  <c r="K45" i="13"/>
  <c r="K42" i="13"/>
  <c r="K46" i="13"/>
  <c r="K43" i="13"/>
  <c r="K44" i="13"/>
  <c r="K48" i="13"/>
  <c r="Q54" i="11"/>
  <c r="AO74" i="11"/>
  <c r="AO82" i="11"/>
  <c r="AO84" i="11"/>
  <c r="AO83" i="11"/>
  <c r="AO78" i="11"/>
  <c r="AO86" i="11"/>
  <c r="AO76" i="11"/>
  <c r="AO77" i="11"/>
  <c r="AO81" i="11"/>
  <c r="AO85" i="11"/>
  <c r="AO79" i="11"/>
  <c r="AO75" i="11"/>
  <c r="AO72" i="11"/>
  <c r="AO87" i="11"/>
  <c r="AK77" i="11"/>
  <c r="AK73" i="11"/>
  <c r="AK72" i="11"/>
  <c r="AK83" i="11"/>
  <c r="AK78" i="11"/>
  <c r="AK86" i="11"/>
  <c r="AK75" i="11"/>
  <c r="AK76" i="11"/>
  <c r="AK84" i="11"/>
  <c r="AK79" i="11"/>
  <c r="AK87" i="11"/>
  <c r="AK81" i="11"/>
  <c r="AK85" i="11"/>
  <c r="AK74" i="11"/>
  <c r="AK82" i="11"/>
  <c r="AO61" i="11"/>
  <c r="W47" i="11"/>
  <c r="W51" i="11"/>
  <c r="W46" i="11"/>
  <c r="W48" i="11"/>
  <c r="W52" i="11"/>
  <c r="W49" i="11"/>
  <c r="W53" i="11"/>
  <c r="W50" i="11"/>
  <c r="U47" i="11"/>
  <c r="Q50" i="11"/>
  <c r="Q49" i="11"/>
  <c r="Q52" i="11"/>
  <c r="Q53" i="11"/>
  <c r="Q51" i="11"/>
  <c r="Q55" i="11"/>
  <c r="U51" i="11"/>
  <c r="U55" i="11"/>
  <c r="U52" i="11"/>
  <c r="U48" i="11"/>
  <c r="U49" i="11"/>
  <c r="U53" i="11"/>
  <c r="U50" i="11"/>
  <c r="U54" i="11"/>
  <c r="AC42" i="11"/>
  <c r="AC57" i="11"/>
  <c r="AC50" i="11"/>
  <c r="AC54" i="11"/>
  <c r="AC51" i="11"/>
  <c r="AC55" i="11"/>
  <c r="AC52" i="11"/>
  <c r="AC56" i="11"/>
  <c r="AC44" i="11"/>
  <c r="AC45" i="11"/>
  <c r="W38" i="11"/>
  <c r="W42" i="11"/>
  <c r="W39" i="11"/>
  <c r="W43" i="11"/>
  <c r="W41" i="11"/>
  <c r="W40" i="11"/>
  <c r="W44" i="11"/>
  <c r="W45" i="11"/>
  <c r="U40" i="11"/>
  <c r="U41" i="11"/>
  <c r="U43" i="11"/>
  <c r="M44" i="11"/>
  <c r="AO77" i="10"/>
  <c r="AO74" i="10"/>
  <c r="AO82" i="10"/>
  <c r="AO81" i="10"/>
  <c r="AO80" i="10"/>
  <c r="AO73" i="10"/>
  <c r="AO76" i="10"/>
  <c r="AO84" i="10"/>
  <c r="AO75" i="10"/>
  <c r="AO79" i="10"/>
  <c r="AO83" i="10"/>
  <c r="AO72" i="10"/>
  <c r="AO87" i="10"/>
  <c r="U51" i="10"/>
  <c r="U52" i="10"/>
  <c r="U55" i="10"/>
  <c r="U50" i="10"/>
  <c r="U48" i="10"/>
  <c r="U54" i="10"/>
  <c r="U49" i="10"/>
  <c r="U53" i="10"/>
  <c r="M52" i="10"/>
  <c r="M56" i="10"/>
  <c r="M55" i="10"/>
  <c r="M53" i="10"/>
  <c r="M49" i="10"/>
  <c r="M50" i="10"/>
  <c r="M54" i="10"/>
  <c r="M51" i="10"/>
  <c r="AC54" i="10"/>
  <c r="AC57" i="10"/>
  <c r="AC53" i="10"/>
  <c r="AC56" i="10"/>
  <c r="AC50" i="10"/>
  <c r="AC51" i="10"/>
  <c r="AC40" i="10"/>
  <c r="AC55" i="10"/>
  <c r="AC52" i="10"/>
  <c r="AC43" i="10"/>
  <c r="AC42" i="10"/>
  <c r="W39" i="10"/>
  <c r="W43" i="10"/>
  <c r="W42" i="10"/>
  <c r="W40" i="10"/>
  <c r="W44" i="10"/>
  <c r="W38" i="10"/>
  <c r="W41" i="10"/>
  <c r="W45" i="10"/>
  <c r="U42" i="10"/>
  <c r="U44" i="10"/>
  <c r="P22" i="10"/>
  <c r="P18" i="10"/>
  <c r="P21" i="10"/>
  <c r="P20" i="10"/>
  <c r="P19" i="10"/>
  <c r="P23" i="10"/>
  <c r="M43" i="10"/>
  <c r="K44" i="10"/>
  <c r="K48" i="10"/>
  <c r="K41" i="10"/>
  <c r="K45" i="10"/>
  <c r="K42" i="10"/>
  <c r="K46" i="10"/>
  <c r="K47" i="10"/>
  <c r="K43" i="10"/>
  <c r="AN20" i="9"/>
  <c r="AN23" i="9"/>
  <c r="AN19" i="9"/>
  <c r="AN21" i="9"/>
  <c r="AN22" i="9"/>
  <c r="AO71" i="9" s="1"/>
  <c r="AN18" i="9"/>
  <c r="AJ22" i="9"/>
  <c r="AJ18" i="9"/>
  <c r="AJ21" i="9"/>
  <c r="AJ20" i="9"/>
  <c r="AJ23" i="9"/>
  <c r="AJ19" i="9"/>
  <c r="AB20" i="9"/>
  <c r="AB21" i="9"/>
  <c r="AB23" i="9"/>
  <c r="AB19" i="9"/>
  <c r="AB22" i="9"/>
  <c r="AC35" i="9" s="1"/>
  <c r="AB18" i="9"/>
  <c r="W40" i="9"/>
  <c r="W44" i="9"/>
  <c r="W41" i="9"/>
  <c r="W45" i="9"/>
  <c r="W39" i="9"/>
  <c r="W38" i="9"/>
  <c r="W42" i="9"/>
  <c r="W43" i="9"/>
  <c r="X19" i="9"/>
  <c r="T21" i="9"/>
  <c r="U45" i="9" s="1"/>
  <c r="T23" i="9"/>
  <c r="T20" i="9"/>
  <c r="T19" i="9"/>
  <c r="T22" i="9"/>
  <c r="T18" i="9"/>
  <c r="P23" i="9"/>
  <c r="P19" i="9"/>
  <c r="P22" i="9"/>
  <c r="P18" i="9"/>
  <c r="P21" i="9"/>
  <c r="P20" i="9"/>
  <c r="L21" i="9"/>
  <c r="L20" i="9"/>
  <c r="L22" i="9"/>
  <c r="L23" i="9"/>
  <c r="L19" i="9"/>
  <c r="L18" i="9"/>
  <c r="Q27" i="8"/>
  <c r="Y50" i="8"/>
  <c r="Y38" i="8"/>
  <c r="Y53" i="8"/>
  <c r="Q50" i="8"/>
  <c r="Y49" i="8"/>
  <c r="AK72" i="8"/>
  <c r="AK85" i="8"/>
  <c r="AK86" i="8"/>
  <c r="AK87" i="8"/>
  <c r="AK80" i="8"/>
  <c r="AK56" i="8"/>
  <c r="AK83" i="8"/>
  <c r="AK79" i="8"/>
  <c r="AK78" i="8"/>
  <c r="AK76" i="8"/>
  <c r="AK84" i="8"/>
  <c r="AK77" i="8"/>
  <c r="AK81" i="8"/>
  <c r="AK74" i="8"/>
  <c r="AK82" i="8"/>
  <c r="AK75" i="8"/>
  <c r="AO73" i="8"/>
  <c r="AO77" i="8"/>
  <c r="AO81" i="8"/>
  <c r="AO78" i="8"/>
  <c r="AO86" i="8"/>
  <c r="AO75" i="8"/>
  <c r="AO83" i="8"/>
  <c r="AO87" i="8"/>
  <c r="AO76" i="8"/>
  <c r="AO84" i="8"/>
  <c r="AO79" i="8"/>
  <c r="AO74" i="8"/>
  <c r="AO82" i="8"/>
  <c r="AK59" i="8"/>
  <c r="Q49" i="8"/>
  <c r="Q51" i="8"/>
  <c r="Q52" i="8"/>
  <c r="Q53" i="8"/>
  <c r="Q54" i="8"/>
  <c r="Q55" i="8"/>
  <c r="AC50" i="8"/>
  <c r="AC51" i="8"/>
  <c r="AC42" i="8"/>
  <c r="AC53" i="8"/>
  <c r="AC54" i="8"/>
  <c r="AC57" i="8"/>
  <c r="AC52" i="8"/>
  <c r="AC56" i="8"/>
  <c r="Y46" i="8"/>
  <c r="Y47" i="8"/>
  <c r="Y51" i="8"/>
  <c r="Y48" i="8"/>
  <c r="Y52" i="8"/>
  <c r="AC44" i="8"/>
  <c r="AC45" i="8"/>
  <c r="T23" i="8"/>
  <c r="T19" i="8"/>
  <c r="T22" i="8"/>
  <c r="T18" i="8"/>
  <c r="T20" i="8"/>
  <c r="T21" i="8"/>
  <c r="Q41" i="8"/>
  <c r="L21" i="8"/>
  <c r="K41" i="8"/>
  <c r="K45" i="8"/>
  <c r="K42" i="8"/>
  <c r="K46" i="8"/>
  <c r="K43" i="8"/>
  <c r="K47" i="8"/>
  <c r="K44" i="8"/>
  <c r="K48" i="8"/>
  <c r="AK73" i="7"/>
  <c r="AK85" i="7"/>
  <c r="AK72" i="7"/>
  <c r="AK74" i="7"/>
  <c r="AK81" i="7"/>
  <c r="AK76" i="7"/>
  <c r="AK78" i="7"/>
  <c r="AK79" i="7"/>
  <c r="AK80" i="7"/>
  <c r="AK75" i="7"/>
  <c r="AK84" i="7"/>
  <c r="AK83" i="7"/>
  <c r="AN21" i="7"/>
  <c r="AM56" i="7"/>
  <c r="AM60" i="7"/>
  <c r="AM64" i="7"/>
  <c r="AM68" i="7"/>
  <c r="AM57" i="7"/>
  <c r="AM61" i="7"/>
  <c r="AM65" i="7"/>
  <c r="AM69" i="7"/>
  <c r="AM58" i="7"/>
  <c r="AM62" i="7"/>
  <c r="AM66" i="7"/>
  <c r="AM70" i="7"/>
  <c r="AM59" i="7"/>
  <c r="AM63" i="7"/>
  <c r="AM67" i="7"/>
  <c r="AM71" i="7"/>
  <c r="AN23" i="7"/>
  <c r="AN19" i="7"/>
  <c r="AI56" i="7"/>
  <c r="AI60" i="7"/>
  <c r="AI64" i="7"/>
  <c r="AI68" i="7"/>
  <c r="AI57" i="7"/>
  <c r="AI61" i="7"/>
  <c r="AI65" i="7"/>
  <c r="AI69" i="7"/>
  <c r="AI58" i="7"/>
  <c r="AI62" i="7"/>
  <c r="AI66" i="7"/>
  <c r="AI70" i="7"/>
  <c r="AI59" i="7"/>
  <c r="AI63" i="7"/>
  <c r="AI67" i="7"/>
  <c r="AI71" i="7"/>
  <c r="AC51" i="7"/>
  <c r="AB23" i="7"/>
  <c r="AB19" i="7"/>
  <c r="AA45" i="7"/>
  <c r="AA49" i="7"/>
  <c r="AA44" i="7"/>
  <c r="AA42" i="7"/>
  <c r="AA46" i="7"/>
  <c r="AA43" i="7"/>
  <c r="AA47" i="7"/>
  <c r="AA48" i="7"/>
  <c r="Y51" i="7"/>
  <c r="Y52" i="7"/>
  <c r="W41" i="7"/>
  <c r="W45" i="7"/>
  <c r="W39" i="7"/>
  <c r="W38" i="7"/>
  <c r="W42" i="7"/>
  <c r="W43" i="7"/>
  <c r="W40" i="7"/>
  <c r="W44" i="7"/>
  <c r="S43" i="7"/>
  <c r="S47" i="7"/>
  <c r="S40" i="7"/>
  <c r="S44" i="7"/>
  <c r="S41" i="7"/>
  <c r="S45" i="7"/>
  <c r="S42" i="7"/>
  <c r="S46" i="7"/>
  <c r="L20" i="7"/>
  <c r="AM59" i="6"/>
  <c r="AM63" i="6"/>
  <c r="AM67" i="6"/>
  <c r="AM71" i="6"/>
  <c r="AM58" i="6"/>
  <c r="AM56" i="6"/>
  <c r="AM60" i="6"/>
  <c r="AM64" i="6"/>
  <c r="AM68" i="6"/>
  <c r="AM62" i="6"/>
  <c r="AM57" i="6"/>
  <c r="AM61" i="6"/>
  <c r="AM65" i="6"/>
  <c r="AM69" i="6"/>
  <c r="AM66" i="6"/>
  <c r="AM70" i="6"/>
  <c r="AI59" i="6"/>
  <c r="AI63" i="6"/>
  <c r="AI67" i="6"/>
  <c r="AI71" i="6"/>
  <c r="AI62" i="6"/>
  <c r="AI56" i="6"/>
  <c r="AI60" i="6"/>
  <c r="AI64" i="6"/>
  <c r="AI68" i="6"/>
  <c r="AI70" i="6"/>
  <c r="AI57" i="6"/>
  <c r="AI61" i="6"/>
  <c r="AI65" i="6"/>
  <c r="AI69" i="6"/>
  <c r="AI66" i="6"/>
  <c r="AI58" i="6"/>
  <c r="AC57" i="6"/>
  <c r="AC53" i="6"/>
  <c r="AC54" i="6"/>
  <c r="AC56" i="6"/>
  <c r="AC50" i="6"/>
  <c r="AC51" i="6"/>
  <c r="AC55" i="6"/>
  <c r="AC52" i="6"/>
  <c r="X23" i="6"/>
  <c r="X19" i="6"/>
  <c r="X22" i="6"/>
  <c r="X18" i="6"/>
  <c r="X21" i="6"/>
  <c r="Y42" i="6" s="1"/>
  <c r="X20" i="6"/>
  <c r="S42" i="6"/>
  <c r="S46" i="6"/>
  <c r="S43" i="6"/>
  <c r="S47" i="6"/>
  <c r="S40" i="6"/>
  <c r="S44" i="6"/>
  <c r="S41" i="6"/>
  <c r="S45" i="6"/>
  <c r="Q49" i="6"/>
  <c r="Q53" i="6"/>
  <c r="Q50" i="6"/>
  <c r="Q51" i="6"/>
  <c r="Q45" i="6"/>
  <c r="Q55" i="6"/>
  <c r="Q52" i="6"/>
  <c r="K44" i="6"/>
  <c r="K48" i="6"/>
  <c r="K47" i="6"/>
  <c r="K41" i="6"/>
  <c r="K45" i="6"/>
  <c r="K43" i="6"/>
  <c r="K42" i="6"/>
  <c r="K46" i="6"/>
  <c r="AM57" i="4"/>
  <c r="AM61" i="4"/>
  <c r="AM65" i="4"/>
  <c r="AM69" i="4"/>
  <c r="AM60" i="4"/>
  <c r="AM58" i="4"/>
  <c r="AM62" i="4"/>
  <c r="AM66" i="4"/>
  <c r="AM70" i="4"/>
  <c r="AM56" i="4"/>
  <c r="AM59" i="4"/>
  <c r="AM63" i="4"/>
  <c r="AM67" i="4"/>
  <c r="AM71" i="4"/>
  <c r="AM64" i="4"/>
  <c r="AM68" i="4"/>
  <c r="AK37" i="4"/>
  <c r="AB23" i="4"/>
  <c r="AB21" i="4"/>
  <c r="AA45" i="4"/>
  <c r="AA49" i="4"/>
  <c r="AA42" i="4"/>
  <c r="AA46" i="4"/>
  <c r="AA43" i="4"/>
  <c r="AA47" i="4"/>
  <c r="AA44" i="4"/>
  <c r="AA48" i="4"/>
  <c r="W41" i="4"/>
  <c r="W45" i="4"/>
  <c r="W38" i="4"/>
  <c r="W42" i="4"/>
  <c r="W39" i="4"/>
  <c r="W43" i="4"/>
  <c r="W40" i="4"/>
  <c r="W44" i="4"/>
  <c r="U50" i="4"/>
  <c r="S43" i="4"/>
  <c r="S47" i="4"/>
  <c r="S40" i="4"/>
  <c r="S44" i="4"/>
  <c r="S46" i="4"/>
  <c r="S41" i="4"/>
  <c r="S45" i="4"/>
  <c r="S42" i="4"/>
  <c r="Q52" i="4"/>
  <c r="Q53" i="4"/>
  <c r="Q42" i="4"/>
  <c r="Q43" i="4"/>
  <c r="Q49" i="4"/>
  <c r="Q50" i="4"/>
  <c r="Q51" i="4"/>
  <c r="Q54" i="4"/>
  <c r="Q55" i="4"/>
  <c r="AK73" i="3"/>
  <c r="AM57" i="3"/>
  <c r="AM58" i="3"/>
  <c r="AM62" i="3"/>
  <c r="AM66" i="3"/>
  <c r="AM70" i="3"/>
  <c r="AM61" i="3"/>
  <c r="AM69" i="3"/>
  <c r="AM59" i="3"/>
  <c r="AM63" i="3"/>
  <c r="AM67" i="3"/>
  <c r="AM71" i="3"/>
  <c r="AM56" i="3"/>
  <c r="AM60" i="3"/>
  <c r="AM64" i="3"/>
  <c r="AM68" i="3"/>
  <c r="AM65" i="3"/>
  <c r="AI57" i="3"/>
  <c r="AI61" i="3"/>
  <c r="AI65" i="3"/>
  <c r="AI69" i="3"/>
  <c r="AI56" i="3"/>
  <c r="AI58" i="3"/>
  <c r="AI62" i="3"/>
  <c r="AI66" i="3"/>
  <c r="AI70" i="3"/>
  <c r="AI60" i="3"/>
  <c r="AI68" i="3"/>
  <c r="AI59" i="3"/>
  <c r="AI63" i="3"/>
  <c r="AI67" i="3"/>
  <c r="AI71" i="3"/>
  <c r="AI64" i="3"/>
  <c r="AE27" i="3"/>
  <c r="AE28" i="3"/>
  <c r="AA43" i="3"/>
  <c r="AA47" i="3"/>
  <c r="AA44" i="3"/>
  <c r="AA48" i="3"/>
  <c r="AA45" i="3"/>
  <c r="AA49" i="3"/>
  <c r="AA42" i="3"/>
  <c r="AA46" i="3"/>
  <c r="U53" i="3"/>
  <c r="Q55" i="3"/>
  <c r="Q52" i="3"/>
  <c r="Q53" i="3"/>
  <c r="Q54" i="3"/>
  <c r="Q51" i="3"/>
  <c r="S40" i="3"/>
  <c r="S44" i="3"/>
  <c r="S43" i="3"/>
  <c r="S41" i="3"/>
  <c r="S45" i="3"/>
  <c r="S42" i="3"/>
  <c r="S46" i="3"/>
  <c r="S47" i="3"/>
  <c r="K42" i="3"/>
  <c r="K46" i="3"/>
  <c r="K43" i="3"/>
  <c r="K47" i="3"/>
  <c r="K41" i="3"/>
  <c r="K44" i="3"/>
  <c r="K48" i="3"/>
  <c r="K45" i="3"/>
  <c r="AM74" i="17"/>
  <c r="AM78" i="17"/>
  <c r="AM82" i="17"/>
  <c r="AM86" i="17"/>
  <c r="AM75" i="17"/>
  <c r="AM79" i="17"/>
  <c r="AM83" i="17"/>
  <c r="AM77" i="17"/>
  <c r="AM85" i="17"/>
  <c r="AM72" i="17"/>
  <c r="AM76" i="17"/>
  <c r="AM80" i="17"/>
  <c r="AM84" i="17"/>
  <c r="AM73" i="17"/>
  <c r="AM81" i="17"/>
  <c r="AM26" i="17"/>
  <c r="AJ18" i="17"/>
  <c r="Q49" i="17"/>
  <c r="Q52" i="17"/>
  <c r="Q55" i="17"/>
  <c r="Q50" i="17"/>
  <c r="Q54" i="17"/>
  <c r="Q51" i="17"/>
  <c r="Y50" i="17"/>
  <c r="Y52" i="17"/>
  <c r="Y47" i="17"/>
  <c r="Y51" i="17"/>
  <c r="Y42" i="17"/>
  <c r="Y49" i="17"/>
  <c r="Y48" i="17"/>
  <c r="Y53" i="17"/>
  <c r="AB21" i="17"/>
  <c r="AB19" i="17"/>
  <c r="AB23" i="17"/>
  <c r="M49" i="17"/>
  <c r="M52" i="17"/>
  <c r="M56" i="17"/>
  <c r="M53" i="17"/>
  <c r="M54" i="17"/>
  <c r="M51" i="17"/>
  <c r="M55" i="17"/>
  <c r="AA43" i="17"/>
  <c r="AA47" i="17"/>
  <c r="AA44" i="17"/>
  <c r="AA48" i="17"/>
  <c r="AA45" i="17"/>
  <c r="AA42" i="17"/>
  <c r="AA46" i="17"/>
  <c r="W39" i="17"/>
  <c r="W43" i="17"/>
  <c r="W41" i="17"/>
  <c r="W40" i="17"/>
  <c r="W44" i="17"/>
  <c r="W45" i="17"/>
  <c r="W38" i="17"/>
  <c r="W42" i="17"/>
  <c r="Y38" i="17"/>
  <c r="K42" i="17"/>
  <c r="K46" i="17"/>
  <c r="K43" i="17"/>
  <c r="K47" i="17"/>
  <c r="K45" i="17"/>
  <c r="K44" i="17"/>
  <c r="K48" i="17"/>
  <c r="K41" i="17"/>
  <c r="AK75" i="2"/>
  <c r="AE28" i="2"/>
  <c r="AE27" i="2"/>
  <c r="AK72" i="2"/>
  <c r="AA51" i="2"/>
  <c r="AA55" i="2"/>
  <c r="AA52" i="2"/>
  <c r="AA56" i="2"/>
  <c r="AA53" i="2"/>
  <c r="AA57" i="2"/>
  <c r="AA50" i="2"/>
  <c r="AA54" i="2"/>
  <c r="W47" i="2"/>
  <c r="W51" i="2"/>
  <c r="W48" i="2"/>
  <c r="W52" i="2"/>
  <c r="W49" i="2"/>
  <c r="W53" i="2"/>
  <c r="W46" i="2"/>
  <c r="W50" i="2"/>
  <c r="AK80" i="2"/>
  <c r="AK74" i="2"/>
  <c r="AK85" i="2"/>
  <c r="AK86" i="2"/>
  <c r="AK78" i="2"/>
  <c r="AK83" i="2"/>
  <c r="AK76" i="2"/>
  <c r="AK84" i="2"/>
  <c r="AK73" i="2"/>
  <c r="AK77" i="2"/>
  <c r="AK81" i="2"/>
  <c r="AK87" i="2"/>
  <c r="AK79" i="2"/>
  <c r="AK82" i="2"/>
  <c r="W39" i="2"/>
  <c r="W43" i="2"/>
  <c r="W40" i="2"/>
  <c r="W44" i="2"/>
  <c r="W45" i="2"/>
  <c r="W41" i="2"/>
  <c r="W38" i="2"/>
  <c r="W42" i="2"/>
  <c r="O49" i="2"/>
  <c r="O53" i="2"/>
  <c r="O50" i="2"/>
  <c r="O54" i="2"/>
  <c r="O51" i="2"/>
  <c r="O55" i="2"/>
  <c r="O52" i="2"/>
  <c r="K50" i="2"/>
  <c r="K54" i="2"/>
  <c r="K51" i="2"/>
  <c r="K55" i="2"/>
  <c r="K49" i="2"/>
  <c r="K52" i="2"/>
  <c r="K56" i="2"/>
  <c r="K53" i="2"/>
  <c r="O41" i="2"/>
  <c r="O45" i="2"/>
  <c r="O42" i="2"/>
  <c r="O46" i="2"/>
  <c r="O43" i="2"/>
  <c r="O47" i="2"/>
  <c r="O44" i="2"/>
  <c r="O48" i="2"/>
  <c r="K41" i="2"/>
  <c r="K45" i="2"/>
  <c r="K42" i="2"/>
  <c r="K46" i="2"/>
  <c r="K43" i="2"/>
  <c r="K47" i="2"/>
  <c r="K44" i="2"/>
  <c r="K48" i="2"/>
  <c r="AO59" i="19"/>
  <c r="AO61" i="19"/>
  <c r="AO64" i="19"/>
  <c r="AO57" i="19"/>
  <c r="AO65" i="19"/>
  <c r="AO69" i="19"/>
  <c r="AO58" i="19"/>
  <c r="AO66" i="19"/>
  <c r="AO68" i="19"/>
  <c r="AO67" i="19"/>
  <c r="AO62" i="19"/>
  <c r="AO70" i="19"/>
  <c r="AO60" i="19"/>
  <c r="AO56" i="19"/>
  <c r="AO71" i="19"/>
  <c r="AK63" i="19"/>
  <c r="AK57" i="19"/>
  <c r="AK64" i="19"/>
  <c r="AK59" i="19"/>
  <c r="AK67" i="19"/>
  <c r="AK60" i="19"/>
  <c r="AK68" i="19"/>
  <c r="AK65" i="19"/>
  <c r="AK69" i="19"/>
  <c r="AK62" i="19"/>
  <c r="AK66" i="19"/>
  <c r="AK56" i="19"/>
  <c r="AK70" i="19"/>
  <c r="AK61" i="19"/>
  <c r="AK71" i="19"/>
  <c r="AC44" i="19"/>
  <c r="AC45" i="19"/>
  <c r="AC46" i="19"/>
  <c r="AC48" i="19"/>
  <c r="AC43" i="19"/>
  <c r="Y40" i="19"/>
  <c r="Y43" i="19"/>
  <c r="Y45" i="19"/>
  <c r="Y38" i="19"/>
  <c r="Y42" i="19"/>
  <c r="Y39" i="19"/>
  <c r="Y44" i="19"/>
  <c r="U41" i="19"/>
  <c r="U42" i="19"/>
  <c r="U47" i="19"/>
  <c r="U43" i="19"/>
  <c r="U44" i="19"/>
  <c r="U45" i="19"/>
  <c r="O26" i="19"/>
  <c r="O28" i="19"/>
  <c r="O29" i="19"/>
  <c r="O33" i="19"/>
  <c r="O37" i="19"/>
  <c r="O32" i="19"/>
  <c r="O30" i="19"/>
  <c r="O34" i="19"/>
  <c r="O38" i="19"/>
  <c r="O40" i="19"/>
  <c r="O27" i="19"/>
  <c r="O31" i="19"/>
  <c r="O35" i="19"/>
  <c r="O39" i="19"/>
  <c r="O36" i="19"/>
  <c r="Q29" i="19"/>
  <c r="M44" i="19"/>
  <c r="M42" i="19"/>
  <c r="M46" i="19"/>
  <c r="M47" i="19"/>
  <c r="M48" i="19"/>
  <c r="M45" i="19"/>
  <c r="M30" i="19"/>
  <c r="AO56" i="15"/>
  <c r="AO70" i="15"/>
  <c r="AO61" i="15"/>
  <c r="AO69" i="15"/>
  <c r="AO62" i="15"/>
  <c r="AO59" i="15"/>
  <c r="AO67" i="15"/>
  <c r="AO57" i="15"/>
  <c r="AO68" i="15"/>
  <c r="AO55" i="15"/>
  <c r="AO65" i="15"/>
  <c r="AO63" i="15"/>
  <c r="AO58" i="15"/>
  <c r="AO71" i="15"/>
  <c r="AO66" i="15"/>
  <c r="AK59" i="15"/>
  <c r="AK61" i="15"/>
  <c r="AK69" i="15"/>
  <c r="AK71" i="15"/>
  <c r="AK62" i="15"/>
  <c r="AK70" i="15"/>
  <c r="AK63" i="15"/>
  <c r="AK57" i="15"/>
  <c r="AK65" i="15"/>
  <c r="AK60" i="15"/>
  <c r="AK68" i="15"/>
  <c r="AK64" i="15"/>
  <c r="AK58" i="15"/>
  <c r="AK66" i="15"/>
  <c r="AK67" i="15"/>
  <c r="AK31" i="15"/>
  <c r="AK45" i="15"/>
  <c r="AC42" i="15"/>
  <c r="AC47" i="15"/>
  <c r="AC43" i="15"/>
  <c r="AC48" i="15"/>
  <c r="AC46" i="15"/>
  <c r="AC49" i="15"/>
  <c r="Y44" i="15"/>
  <c r="Y42" i="15"/>
  <c r="Y43" i="15"/>
  <c r="Y40" i="15"/>
  <c r="U45" i="15"/>
  <c r="U46" i="15"/>
  <c r="U44" i="15"/>
  <c r="U41" i="15"/>
  <c r="U40" i="15"/>
  <c r="U42" i="15"/>
  <c r="U47" i="15"/>
  <c r="Q41" i="15"/>
  <c r="Q35" i="15"/>
  <c r="Q47" i="15"/>
  <c r="Q45" i="15"/>
  <c r="Q48" i="15"/>
  <c r="Q46" i="15"/>
  <c r="Q43" i="15"/>
  <c r="Q44" i="15"/>
  <c r="Q32" i="15"/>
  <c r="Q37" i="15"/>
  <c r="M46" i="15"/>
  <c r="M48" i="15"/>
  <c r="M47" i="15"/>
  <c r="M45" i="15"/>
  <c r="M41" i="15"/>
  <c r="M42" i="15"/>
  <c r="AM56" i="14"/>
  <c r="AM60" i="14"/>
  <c r="AM64" i="14"/>
  <c r="AM68" i="14"/>
  <c r="AM72" i="14"/>
  <c r="AM57" i="14"/>
  <c r="AM61" i="14"/>
  <c r="AM65" i="14"/>
  <c r="AM69" i="14"/>
  <c r="AM58" i="14"/>
  <c r="AM62" i="14"/>
  <c r="AM66" i="14"/>
  <c r="AM70" i="14"/>
  <c r="AM59" i="14"/>
  <c r="AM63" i="14"/>
  <c r="AM67" i="14"/>
  <c r="AM71" i="14"/>
  <c r="AO56" i="14"/>
  <c r="AO57" i="14"/>
  <c r="AO58" i="14"/>
  <c r="AO63" i="14"/>
  <c r="AO61" i="14"/>
  <c r="AO68" i="14"/>
  <c r="AO64" i="14"/>
  <c r="AO72" i="14"/>
  <c r="AO59" i="14"/>
  <c r="AO67" i="14"/>
  <c r="AO70" i="14"/>
  <c r="AO60" i="14"/>
  <c r="AO65" i="14"/>
  <c r="AO62" i="14"/>
  <c r="AO66" i="14"/>
  <c r="AI56" i="14"/>
  <c r="AI60" i="14"/>
  <c r="AI64" i="14"/>
  <c r="AI68" i="14"/>
  <c r="AI57" i="14"/>
  <c r="AI61" i="14"/>
  <c r="AI65" i="14"/>
  <c r="AI69" i="14"/>
  <c r="AI67" i="14"/>
  <c r="AI71" i="14"/>
  <c r="AI58" i="14"/>
  <c r="AI62" i="14"/>
  <c r="AI66" i="14"/>
  <c r="AI70" i="14"/>
  <c r="AI63" i="14"/>
  <c r="AI59" i="14"/>
  <c r="S40" i="14"/>
  <c r="S44" i="14"/>
  <c r="S41" i="14"/>
  <c r="S45" i="14"/>
  <c r="S42" i="14"/>
  <c r="S46" i="14"/>
  <c r="S43" i="14"/>
  <c r="S47" i="14"/>
  <c r="K41" i="14"/>
  <c r="K45" i="14"/>
  <c r="K42" i="14"/>
  <c r="K46" i="14"/>
  <c r="K43" i="14"/>
  <c r="K47" i="14"/>
  <c r="K44" i="14"/>
  <c r="K48" i="14"/>
  <c r="AB20" i="14"/>
  <c r="AE26" i="14"/>
  <c r="AE28" i="14"/>
  <c r="AE27" i="14"/>
  <c r="AA42" i="14"/>
  <c r="AA46" i="14"/>
  <c r="AA43" i="14"/>
  <c r="AA47" i="14"/>
  <c r="AA44" i="14"/>
  <c r="AA48" i="14"/>
  <c r="AA45" i="14"/>
  <c r="AA49" i="14"/>
  <c r="W38" i="14"/>
  <c r="W42" i="14"/>
  <c r="W39" i="14"/>
  <c r="W43" i="14"/>
  <c r="W40" i="14"/>
  <c r="W44" i="14"/>
  <c r="W41" i="14"/>
  <c r="W45" i="14"/>
  <c r="AI30" i="14"/>
  <c r="AI34" i="14"/>
  <c r="AI38" i="14"/>
  <c r="AI42" i="14"/>
  <c r="AI46" i="14"/>
  <c r="AI50" i="14"/>
  <c r="AI54" i="14"/>
  <c r="AI27" i="14"/>
  <c r="AI31" i="14"/>
  <c r="AI35" i="14"/>
  <c r="AI39" i="14"/>
  <c r="AI43" i="14"/>
  <c r="AI47" i="14"/>
  <c r="AI51" i="14"/>
  <c r="AI55" i="14"/>
  <c r="AI28" i="14"/>
  <c r="AI32" i="14"/>
  <c r="AI36" i="14"/>
  <c r="AI40" i="14"/>
  <c r="AI44" i="14"/>
  <c r="AI48" i="14"/>
  <c r="AI52" i="14"/>
  <c r="AI29" i="14"/>
  <c r="AI33" i="14"/>
  <c r="AI37" i="14"/>
  <c r="AI41" i="14"/>
  <c r="AI45" i="14"/>
  <c r="AI49" i="14"/>
  <c r="AI53" i="14"/>
  <c r="AB21" i="14"/>
  <c r="AB18" i="14"/>
  <c r="AB22" i="14"/>
  <c r="AB19" i="14"/>
  <c r="AA29" i="14"/>
  <c r="AA33" i="14"/>
  <c r="AA37" i="14"/>
  <c r="AA41" i="14"/>
  <c r="AA40" i="14"/>
  <c r="AA36" i="14"/>
  <c r="AA30" i="14"/>
  <c r="AA34" i="14"/>
  <c r="AA38" i="14"/>
  <c r="AA27" i="14"/>
  <c r="AA31" i="14"/>
  <c r="AA35" i="14"/>
  <c r="AA39" i="14"/>
  <c r="AA32" i="14"/>
  <c r="AA28" i="14"/>
  <c r="X23" i="14"/>
  <c r="X19" i="14"/>
  <c r="W28" i="14"/>
  <c r="W32" i="14"/>
  <c r="W36" i="14"/>
  <c r="W29" i="14"/>
  <c r="W33" i="14"/>
  <c r="W37" i="14"/>
  <c r="W30" i="14"/>
  <c r="W34" i="14"/>
  <c r="W27" i="14"/>
  <c r="W31" i="14"/>
  <c r="W35" i="14"/>
  <c r="S29" i="14"/>
  <c r="S33" i="14"/>
  <c r="S37" i="14"/>
  <c r="S30" i="14"/>
  <c r="S34" i="14"/>
  <c r="S38" i="14"/>
  <c r="S27" i="14"/>
  <c r="S31" i="14"/>
  <c r="S35" i="14"/>
  <c r="S39" i="14"/>
  <c r="S28" i="14"/>
  <c r="S32" i="14"/>
  <c r="S36" i="14"/>
  <c r="O41" i="14"/>
  <c r="O45" i="14"/>
  <c r="O42" i="14"/>
  <c r="O46" i="14"/>
  <c r="O43" i="14"/>
  <c r="O47" i="14"/>
  <c r="O44" i="14"/>
  <c r="O48" i="14"/>
  <c r="O28" i="14"/>
  <c r="O32" i="14"/>
  <c r="O36" i="14"/>
  <c r="O40" i="14"/>
  <c r="O39" i="14"/>
  <c r="O29" i="14"/>
  <c r="O33" i="14"/>
  <c r="O37" i="14"/>
  <c r="O35" i="14"/>
  <c r="O30" i="14"/>
  <c r="O34" i="14"/>
  <c r="O38" i="14"/>
  <c r="O31" i="14"/>
  <c r="O27" i="14"/>
  <c r="L21" i="14"/>
  <c r="L18" i="14"/>
  <c r="L22" i="14"/>
  <c r="L19" i="14"/>
  <c r="L23" i="14"/>
  <c r="K26" i="14"/>
  <c r="K30" i="14"/>
  <c r="K34" i="14"/>
  <c r="K38" i="14"/>
  <c r="K33" i="14"/>
  <c r="K27" i="14"/>
  <c r="K31" i="14"/>
  <c r="K35" i="14"/>
  <c r="K39" i="14"/>
  <c r="K29" i="14"/>
  <c r="K28" i="14"/>
  <c r="K32" i="14"/>
  <c r="K36" i="14"/>
  <c r="K40" i="14"/>
  <c r="K37" i="14"/>
  <c r="AN19" i="13"/>
  <c r="AM56" i="13"/>
  <c r="AM60" i="13"/>
  <c r="AM64" i="13"/>
  <c r="AM68" i="13"/>
  <c r="AM57" i="13"/>
  <c r="AM61" i="13"/>
  <c r="AM65" i="13"/>
  <c r="AM69" i="13"/>
  <c r="AM58" i="13"/>
  <c r="AM62" i="13"/>
  <c r="AM66" i="13"/>
  <c r="AM70" i="13"/>
  <c r="AM59" i="13"/>
  <c r="AM63" i="13"/>
  <c r="AM67" i="13"/>
  <c r="AM71" i="13"/>
  <c r="AM28" i="13"/>
  <c r="AM32" i="13"/>
  <c r="AM36" i="13"/>
  <c r="AM40" i="13"/>
  <c r="AM44" i="13"/>
  <c r="AM48" i="13"/>
  <c r="AM52" i="13"/>
  <c r="AM29" i="13"/>
  <c r="AM33" i="13"/>
  <c r="AM37" i="13"/>
  <c r="AM41" i="13"/>
  <c r="AM45" i="13"/>
  <c r="AM49" i="13"/>
  <c r="AM53" i="13"/>
  <c r="AM30" i="13"/>
  <c r="AM34" i="13"/>
  <c r="AM38" i="13"/>
  <c r="AM42" i="13"/>
  <c r="AM46" i="13"/>
  <c r="AM50" i="13"/>
  <c r="AM54" i="13"/>
  <c r="AM27" i="13"/>
  <c r="AM31" i="13"/>
  <c r="AM35" i="13"/>
  <c r="AM39" i="13"/>
  <c r="AM43" i="13"/>
  <c r="AM47" i="13"/>
  <c r="AM51" i="13"/>
  <c r="AM55" i="13"/>
  <c r="AI27" i="13"/>
  <c r="AI31" i="13"/>
  <c r="AI35" i="13"/>
  <c r="AI39" i="13"/>
  <c r="AI43" i="13"/>
  <c r="AI47" i="13"/>
  <c r="AI51" i="13"/>
  <c r="AI55" i="13"/>
  <c r="AI34" i="13"/>
  <c r="AI54" i="13"/>
  <c r="AI38" i="13"/>
  <c r="AI28" i="13"/>
  <c r="AI32" i="13"/>
  <c r="AI36" i="13"/>
  <c r="AI40" i="13"/>
  <c r="AI44" i="13"/>
  <c r="AI48" i="13"/>
  <c r="AI52" i="13"/>
  <c r="AI42" i="13"/>
  <c r="AI30" i="13"/>
  <c r="AI29" i="13"/>
  <c r="AI33" i="13"/>
  <c r="AI37" i="13"/>
  <c r="AI41" i="13"/>
  <c r="AI45" i="13"/>
  <c r="AI49" i="13"/>
  <c r="AI53" i="13"/>
  <c r="AI46" i="13"/>
  <c r="AI50" i="13"/>
  <c r="AJ23" i="13"/>
  <c r="AC45" i="13"/>
  <c r="AC43" i="13"/>
  <c r="AC44" i="13"/>
  <c r="X21" i="13"/>
  <c r="X19" i="13"/>
  <c r="W34" i="13"/>
  <c r="W27" i="13"/>
  <c r="W31" i="13"/>
  <c r="W35" i="13"/>
  <c r="W28" i="13"/>
  <c r="W32" i="13"/>
  <c r="W36" i="13"/>
  <c r="W29" i="13"/>
  <c r="W33" i="13"/>
  <c r="W37" i="13"/>
  <c r="W30" i="13"/>
  <c r="U43" i="13"/>
  <c r="U44" i="13"/>
  <c r="O38" i="13"/>
  <c r="O27" i="13"/>
  <c r="O31" i="13"/>
  <c r="O35" i="13"/>
  <c r="O39" i="13"/>
  <c r="O34" i="13"/>
  <c r="O28" i="13"/>
  <c r="O32" i="13"/>
  <c r="O36" i="13"/>
  <c r="O40" i="13"/>
  <c r="O30" i="13"/>
  <c r="O29" i="13"/>
  <c r="O33" i="13"/>
  <c r="O37" i="13"/>
  <c r="P21" i="13"/>
  <c r="P18" i="13"/>
  <c r="P22" i="13"/>
  <c r="Q27" i="13" s="1"/>
  <c r="P19" i="13"/>
  <c r="P23" i="13"/>
  <c r="L22" i="13"/>
  <c r="M55" i="13" s="1"/>
  <c r="L18" i="13"/>
  <c r="L20" i="13"/>
  <c r="K28" i="13"/>
  <c r="K29" i="13"/>
  <c r="K33" i="13"/>
  <c r="K37" i="13"/>
  <c r="K36" i="13"/>
  <c r="K30" i="13"/>
  <c r="K34" i="13"/>
  <c r="K38" i="13"/>
  <c r="K32" i="13"/>
  <c r="K27" i="13"/>
  <c r="K31" i="13"/>
  <c r="K35" i="13"/>
  <c r="K39" i="13"/>
  <c r="K40" i="13"/>
  <c r="AJ20" i="12"/>
  <c r="AO56" i="12"/>
  <c r="AO64" i="12"/>
  <c r="AO62" i="12"/>
  <c r="AO61" i="12"/>
  <c r="AO69" i="12"/>
  <c r="AO59" i="12"/>
  <c r="AO67" i="12"/>
  <c r="AO70" i="12"/>
  <c r="AO63" i="12"/>
  <c r="AO71" i="12"/>
  <c r="AO60" i="12"/>
  <c r="AO68" i="12"/>
  <c r="AO65" i="12"/>
  <c r="AN18" i="12"/>
  <c r="AO44" i="12"/>
  <c r="AN20" i="12"/>
  <c r="AN19" i="12"/>
  <c r="AN23" i="12"/>
  <c r="AM26" i="12"/>
  <c r="AM42" i="12"/>
  <c r="AM27" i="12"/>
  <c r="AM31" i="12"/>
  <c r="AM35" i="12"/>
  <c r="AM39" i="12"/>
  <c r="AM43" i="12"/>
  <c r="AM47" i="12"/>
  <c r="AM51" i="12"/>
  <c r="AM55" i="12"/>
  <c r="AM38" i="12"/>
  <c r="AM30" i="12"/>
  <c r="AM28" i="12"/>
  <c r="AM32" i="12"/>
  <c r="AM36" i="12"/>
  <c r="AM40" i="12"/>
  <c r="AM44" i="12"/>
  <c r="AM48" i="12"/>
  <c r="AM52" i="12"/>
  <c r="AM54" i="12"/>
  <c r="AM50" i="12"/>
  <c r="AM29" i="12"/>
  <c r="AM33" i="12"/>
  <c r="AM37" i="12"/>
  <c r="AM41" i="12"/>
  <c r="AM45" i="12"/>
  <c r="AM49" i="12"/>
  <c r="AM53" i="12"/>
  <c r="AM34" i="12"/>
  <c r="AM46" i="12"/>
  <c r="AO36" i="12"/>
  <c r="AI45" i="12"/>
  <c r="AI30" i="12"/>
  <c r="AI34" i="12"/>
  <c r="AI38" i="12"/>
  <c r="AI42" i="12"/>
  <c r="AI46" i="12"/>
  <c r="AI50" i="12"/>
  <c r="AI54" i="12"/>
  <c r="AI29" i="12"/>
  <c r="AI53" i="12"/>
  <c r="AI41" i="12"/>
  <c r="AI27" i="12"/>
  <c r="AI31" i="12"/>
  <c r="AI35" i="12"/>
  <c r="AI39" i="12"/>
  <c r="AI43" i="12"/>
  <c r="AI47" i="12"/>
  <c r="AI51" i="12"/>
  <c r="AI55" i="12"/>
  <c r="AI37" i="12"/>
  <c r="AI28" i="12"/>
  <c r="AI32" i="12"/>
  <c r="AI36" i="12"/>
  <c r="AI40" i="12"/>
  <c r="AI44" i="12"/>
  <c r="AI48" i="12"/>
  <c r="AI52" i="12"/>
  <c r="AI33" i="12"/>
  <c r="AI49" i="12"/>
  <c r="AJ21" i="12"/>
  <c r="AC30" i="12"/>
  <c r="AC45" i="12"/>
  <c r="AC48" i="12"/>
  <c r="AC46" i="12"/>
  <c r="AC43" i="12"/>
  <c r="AC47" i="12"/>
  <c r="AC44" i="12"/>
  <c r="AC49" i="12"/>
  <c r="AA26" i="12"/>
  <c r="AA30" i="12"/>
  <c r="AA34" i="12"/>
  <c r="AA38" i="12"/>
  <c r="AA29" i="12"/>
  <c r="AA41" i="12"/>
  <c r="AA27" i="12"/>
  <c r="AA31" i="12"/>
  <c r="AA35" i="12"/>
  <c r="AA39" i="12"/>
  <c r="AA28" i="12"/>
  <c r="AA32" i="12"/>
  <c r="AA36" i="12"/>
  <c r="AA40" i="12"/>
  <c r="AA33" i="12"/>
  <c r="AA37" i="12"/>
  <c r="AC31" i="12"/>
  <c r="AC29" i="12"/>
  <c r="AC37" i="12"/>
  <c r="AC35" i="12"/>
  <c r="Y43" i="12"/>
  <c r="Y44" i="12"/>
  <c r="Y45" i="12"/>
  <c r="Y39" i="12"/>
  <c r="Y38" i="12"/>
  <c r="Y42" i="12"/>
  <c r="Y41" i="12"/>
  <c r="W27" i="12"/>
  <c r="W31" i="12"/>
  <c r="W35" i="12"/>
  <c r="W28" i="12"/>
  <c r="W32" i="12"/>
  <c r="W36" i="12"/>
  <c r="W34" i="12"/>
  <c r="W29" i="12"/>
  <c r="W33" i="12"/>
  <c r="W37" i="12"/>
  <c r="W30" i="12"/>
  <c r="Y35" i="12"/>
  <c r="U46" i="12"/>
  <c r="U47" i="12"/>
  <c r="U42" i="12"/>
  <c r="T19" i="12"/>
  <c r="S28" i="12"/>
  <c r="S32" i="12"/>
  <c r="S36" i="12"/>
  <c r="S29" i="12"/>
  <c r="S33" i="12"/>
  <c r="S37" i="12"/>
  <c r="S30" i="12"/>
  <c r="S34" i="12"/>
  <c r="S38" i="12"/>
  <c r="S27" i="12"/>
  <c r="S31" i="12"/>
  <c r="S35" i="12"/>
  <c r="S39" i="12"/>
  <c r="O26" i="12"/>
  <c r="O34" i="12"/>
  <c r="O27" i="12"/>
  <c r="O31" i="12"/>
  <c r="O35" i="12"/>
  <c r="O39" i="12"/>
  <c r="O38" i="12"/>
  <c r="O28" i="12"/>
  <c r="O32" i="12"/>
  <c r="O36" i="12"/>
  <c r="O40" i="12"/>
  <c r="O29" i="12"/>
  <c r="O33" i="12"/>
  <c r="O37" i="12"/>
  <c r="O30" i="12"/>
  <c r="P23" i="12"/>
  <c r="L20" i="12"/>
  <c r="K26" i="12"/>
  <c r="K29" i="12"/>
  <c r="K33" i="12"/>
  <c r="K37" i="12"/>
  <c r="K30" i="12"/>
  <c r="K34" i="12"/>
  <c r="K38" i="12"/>
  <c r="K27" i="12"/>
  <c r="K31" i="12"/>
  <c r="K35" i="12"/>
  <c r="K39" i="12"/>
  <c r="K28" i="12"/>
  <c r="K32" i="12"/>
  <c r="K36" i="12"/>
  <c r="K40" i="12"/>
  <c r="AN19" i="18"/>
  <c r="AM30" i="18"/>
  <c r="AM34" i="18"/>
  <c r="AM38" i="18"/>
  <c r="AM42" i="18"/>
  <c r="AM46" i="18"/>
  <c r="AM50" i="18"/>
  <c r="AM54" i="18"/>
  <c r="AM27" i="18"/>
  <c r="AM31" i="18"/>
  <c r="AM35" i="18"/>
  <c r="AM39" i="18"/>
  <c r="AM43" i="18"/>
  <c r="AM47" i="18"/>
  <c r="AM51" i="18"/>
  <c r="AM55" i="18"/>
  <c r="AM28" i="18"/>
  <c r="AM32" i="18"/>
  <c r="AM36" i="18"/>
  <c r="AM40" i="18"/>
  <c r="AM44" i="18"/>
  <c r="AM48" i="18"/>
  <c r="AM52" i="18"/>
  <c r="AM29" i="18"/>
  <c r="AM33" i="18"/>
  <c r="AM37" i="18"/>
  <c r="AM41" i="18"/>
  <c r="AM45" i="18"/>
  <c r="AM49" i="18"/>
  <c r="AM53" i="18"/>
  <c r="AN21" i="18"/>
  <c r="AN23" i="18"/>
  <c r="AK52" i="18"/>
  <c r="AK57" i="18"/>
  <c r="AK65" i="18"/>
  <c r="AK69" i="18"/>
  <c r="AK54" i="18"/>
  <c r="AK62" i="18"/>
  <c r="AK70" i="18"/>
  <c r="AK64" i="18"/>
  <c r="AK60" i="18"/>
  <c r="AK68" i="18"/>
  <c r="AK55" i="18"/>
  <c r="AK63" i="18"/>
  <c r="AK71" i="18"/>
  <c r="AK56" i="18"/>
  <c r="AK50" i="18"/>
  <c r="AK58" i="18"/>
  <c r="AK66" i="18"/>
  <c r="AK59" i="18"/>
  <c r="AK49" i="18"/>
  <c r="AK67" i="18"/>
  <c r="AK53" i="18"/>
  <c r="L18" i="18"/>
  <c r="L21" i="18"/>
  <c r="M48" i="18" s="1"/>
  <c r="L20" i="18"/>
  <c r="L23" i="18"/>
  <c r="L19" i="18"/>
  <c r="AB19" i="18"/>
  <c r="AA30" i="18"/>
  <c r="AA34" i="18"/>
  <c r="AA38" i="18"/>
  <c r="AA27" i="18"/>
  <c r="AA31" i="18"/>
  <c r="AA35" i="18"/>
  <c r="AA39" i="18"/>
  <c r="AA28" i="18"/>
  <c r="AA32" i="18"/>
  <c r="AA36" i="18"/>
  <c r="AA40" i="18"/>
  <c r="AA29" i="18"/>
  <c r="AA33" i="18"/>
  <c r="AA37" i="18"/>
  <c r="AA41" i="18"/>
  <c r="X23" i="18"/>
  <c r="W27" i="18"/>
  <c r="W31" i="18"/>
  <c r="W35" i="18"/>
  <c r="W28" i="18"/>
  <c r="W32" i="18"/>
  <c r="W36" i="18"/>
  <c r="W29" i="18"/>
  <c r="W33" i="18"/>
  <c r="W37" i="18"/>
  <c r="W30" i="18"/>
  <c r="W34" i="18"/>
  <c r="X21" i="18"/>
  <c r="S28" i="18"/>
  <c r="S32" i="18"/>
  <c r="S36" i="18"/>
  <c r="S31" i="18"/>
  <c r="S35" i="18"/>
  <c r="S29" i="18"/>
  <c r="S33" i="18"/>
  <c r="S37" i="18"/>
  <c r="S27" i="18"/>
  <c r="S30" i="18"/>
  <c r="S34" i="18"/>
  <c r="S38" i="18"/>
  <c r="S39" i="18"/>
  <c r="Q48" i="18"/>
  <c r="O27" i="18"/>
  <c r="O31" i="18"/>
  <c r="O35" i="18"/>
  <c r="O39" i="18"/>
  <c r="O29" i="18"/>
  <c r="O28" i="18"/>
  <c r="O32" i="18"/>
  <c r="O36" i="18"/>
  <c r="O40" i="18"/>
  <c r="O33" i="18"/>
  <c r="O37" i="18"/>
  <c r="O30" i="18"/>
  <c r="O34" i="18"/>
  <c r="O38" i="18"/>
  <c r="AO63" i="11"/>
  <c r="AO56" i="11"/>
  <c r="AO71" i="11"/>
  <c r="AO69" i="11"/>
  <c r="AO64" i="11"/>
  <c r="AO67" i="11"/>
  <c r="AO60" i="11"/>
  <c r="AO62" i="11"/>
  <c r="AO70" i="11"/>
  <c r="AO57" i="11"/>
  <c r="AO65" i="11"/>
  <c r="AO68" i="11"/>
  <c r="AO66" i="11"/>
  <c r="AO58" i="11"/>
  <c r="AO59" i="11"/>
  <c r="AK71" i="11"/>
  <c r="AK56" i="11"/>
  <c r="AK65" i="11"/>
  <c r="AK58" i="11"/>
  <c r="AK63" i="11"/>
  <c r="AK57" i="11"/>
  <c r="AK69" i="11"/>
  <c r="AK68" i="11"/>
  <c r="AK64" i="11"/>
  <c r="AK67" i="11"/>
  <c r="AK62" i="11"/>
  <c r="AK70" i="11"/>
  <c r="AK60" i="11"/>
  <c r="AK66" i="11"/>
  <c r="AK59" i="11"/>
  <c r="AC48" i="11"/>
  <c r="AC49" i="11"/>
  <c r="AC46" i="11"/>
  <c r="AC43" i="11"/>
  <c r="AC47" i="11"/>
  <c r="U46" i="11"/>
  <c r="U44" i="11"/>
  <c r="U45" i="11"/>
  <c r="U42" i="11"/>
  <c r="M48" i="11"/>
  <c r="AO66" i="10"/>
  <c r="AO70" i="10"/>
  <c r="AO56" i="10"/>
  <c r="AO57" i="10"/>
  <c r="AO63" i="10"/>
  <c r="AO71" i="10"/>
  <c r="AO61" i="10"/>
  <c r="AO69" i="10"/>
  <c r="AO68" i="10"/>
  <c r="AO59" i="10"/>
  <c r="AO67" i="10"/>
  <c r="AO60" i="10"/>
  <c r="AO58" i="10"/>
  <c r="AO64" i="10"/>
  <c r="AO62" i="10"/>
  <c r="AI56" i="10"/>
  <c r="AI60" i="10"/>
  <c r="AI64" i="10"/>
  <c r="AI68" i="10"/>
  <c r="AI71" i="10"/>
  <c r="AI57" i="10"/>
  <c r="AI61" i="10"/>
  <c r="AI65" i="10"/>
  <c r="AI69" i="10"/>
  <c r="AI67" i="10"/>
  <c r="AI58" i="10"/>
  <c r="AI62" i="10"/>
  <c r="AI66" i="10"/>
  <c r="AI70" i="10"/>
  <c r="AI63" i="10"/>
  <c r="AI59" i="10"/>
  <c r="AI27" i="10"/>
  <c r="AI31" i="10"/>
  <c r="AI35" i="10"/>
  <c r="AI39" i="10"/>
  <c r="AI43" i="10"/>
  <c r="AI47" i="10"/>
  <c r="AI51" i="10"/>
  <c r="AI55" i="10"/>
  <c r="AI28" i="10"/>
  <c r="AI32" i="10"/>
  <c r="AI36" i="10"/>
  <c r="AI40" i="10"/>
  <c r="AI44" i="10"/>
  <c r="AI48" i="10"/>
  <c r="AI52" i="10"/>
  <c r="AI29" i="10"/>
  <c r="AI33" i="10"/>
  <c r="AI37" i="10"/>
  <c r="AI41" i="10"/>
  <c r="AI45" i="10"/>
  <c r="AI49" i="10"/>
  <c r="AI53" i="10"/>
  <c r="AI30" i="10"/>
  <c r="AI34" i="10"/>
  <c r="AI38" i="10"/>
  <c r="AI42" i="10"/>
  <c r="AI46" i="10"/>
  <c r="AI50" i="10"/>
  <c r="AI54" i="10"/>
  <c r="AC28" i="10"/>
  <c r="AC47" i="10"/>
  <c r="AC49" i="10"/>
  <c r="AC45" i="10"/>
  <c r="AC48" i="10"/>
  <c r="AC46" i="10"/>
  <c r="AC44" i="10"/>
  <c r="X19" i="10"/>
  <c r="X21" i="10"/>
  <c r="W34" i="10"/>
  <c r="W27" i="10"/>
  <c r="W31" i="10"/>
  <c r="W35" i="10"/>
  <c r="W28" i="10"/>
  <c r="W32" i="10"/>
  <c r="W36" i="10"/>
  <c r="W29" i="10"/>
  <c r="W33" i="10"/>
  <c r="W37" i="10"/>
  <c r="W30" i="10"/>
  <c r="U40" i="10"/>
  <c r="U45" i="10"/>
  <c r="U47" i="10"/>
  <c r="U46" i="10"/>
  <c r="U41" i="10"/>
  <c r="U43" i="10"/>
  <c r="Q45" i="10"/>
  <c r="M44" i="10"/>
  <c r="M46" i="10"/>
  <c r="M47" i="10"/>
  <c r="M42" i="10"/>
  <c r="M48" i="10"/>
  <c r="M41" i="10"/>
  <c r="M45" i="10"/>
  <c r="K29" i="10"/>
  <c r="K33" i="10"/>
  <c r="K37" i="10"/>
  <c r="K30" i="10"/>
  <c r="K34" i="10"/>
  <c r="K38" i="10"/>
  <c r="K27" i="10"/>
  <c r="K31" i="10"/>
  <c r="K35" i="10"/>
  <c r="K39" i="10"/>
  <c r="K28" i="10"/>
  <c r="K32" i="10"/>
  <c r="K36" i="10"/>
  <c r="K40" i="10"/>
  <c r="AM56" i="9"/>
  <c r="AM60" i="9"/>
  <c r="AM64" i="9"/>
  <c r="AM68" i="9"/>
  <c r="AM57" i="9"/>
  <c r="AM61" i="9"/>
  <c r="AM65" i="9"/>
  <c r="AM69" i="9"/>
  <c r="AM58" i="9"/>
  <c r="AM62" i="9"/>
  <c r="AM66" i="9"/>
  <c r="AM70" i="9"/>
  <c r="AM59" i="9"/>
  <c r="AM63" i="9"/>
  <c r="AM67" i="9"/>
  <c r="AM71" i="9"/>
  <c r="AM26" i="9"/>
  <c r="AM29" i="9"/>
  <c r="AM33" i="9"/>
  <c r="AM37" i="9"/>
  <c r="AM41" i="9"/>
  <c r="AM45" i="9"/>
  <c r="AM49" i="9"/>
  <c r="AM53" i="9"/>
  <c r="AM30" i="9"/>
  <c r="AM34" i="9"/>
  <c r="AM38" i="9"/>
  <c r="AM42" i="9"/>
  <c r="AM46" i="9"/>
  <c r="AM50" i="9"/>
  <c r="AM54" i="9"/>
  <c r="AM27" i="9"/>
  <c r="AM31" i="9"/>
  <c r="AM35" i="9"/>
  <c r="AM39" i="9"/>
  <c r="AM43" i="9"/>
  <c r="AM47" i="9"/>
  <c r="AM51" i="9"/>
  <c r="AM55" i="9"/>
  <c r="AM28" i="9"/>
  <c r="AM32" i="9"/>
  <c r="AM36" i="9"/>
  <c r="AM40" i="9"/>
  <c r="AM44" i="9"/>
  <c r="AM48" i="9"/>
  <c r="AM52" i="9"/>
  <c r="AK56" i="9"/>
  <c r="AK69" i="9"/>
  <c r="AK71" i="9"/>
  <c r="AK63" i="9"/>
  <c r="AK65" i="9"/>
  <c r="AC43" i="9"/>
  <c r="AC45" i="9"/>
  <c r="AC28" i="9"/>
  <c r="W28" i="9"/>
  <c r="W32" i="9"/>
  <c r="W36" i="9"/>
  <c r="W29" i="9"/>
  <c r="W33" i="9"/>
  <c r="W37" i="9"/>
  <c r="W30" i="9"/>
  <c r="W34" i="9"/>
  <c r="W27" i="9"/>
  <c r="W31" i="9"/>
  <c r="W35" i="9"/>
  <c r="Q46" i="9"/>
  <c r="Q47" i="9"/>
  <c r="Q48" i="9"/>
  <c r="Q42" i="9"/>
  <c r="Q41" i="9"/>
  <c r="Q45" i="9"/>
  <c r="Q44" i="9"/>
  <c r="M48" i="9"/>
  <c r="M43" i="9"/>
  <c r="M47" i="9"/>
  <c r="M45" i="9"/>
  <c r="M42" i="9"/>
  <c r="M41" i="9"/>
  <c r="M46" i="9"/>
  <c r="M44" i="9"/>
  <c r="AO68" i="8"/>
  <c r="AO56" i="8"/>
  <c r="AO64" i="8"/>
  <c r="AO62" i="8"/>
  <c r="AO70" i="8"/>
  <c r="AO60" i="8"/>
  <c r="AO57" i="8"/>
  <c r="AO65" i="8"/>
  <c r="AO71" i="8"/>
  <c r="AO63" i="8"/>
  <c r="AO69" i="8"/>
  <c r="AO67" i="8"/>
  <c r="AO58" i="8"/>
  <c r="AO66" i="8"/>
  <c r="AO37" i="8"/>
  <c r="AO31" i="8"/>
  <c r="AK67" i="8"/>
  <c r="AK60" i="8"/>
  <c r="AK61" i="8"/>
  <c r="AK69" i="8"/>
  <c r="AK71" i="8"/>
  <c r="AK63" i="8"/>
  <c r="AK62" i="8"/>
  <c r="AK70" i="8"/>
  <c r="AK57" i="8"/>
  <c r="AK65" i="8"/>
  <c r="AK64" i="8"/>
  <c r="AK68" i="8"/>
  <c r="AK58" i="8"/>
  <c r="AK66" i="8"/>
  <c r="AC47" i="8"/>
  <c r="AC48" i="8"/>
  <c r="AC43" i="8"/>
  <c r="AC49" i="8"/>
  <c r="AC46" i="8"/>
  <c r="Y45" i="8"/>
  <c r="Y44" i="8"/>
  <c r="Y42" i="8"/>
  <c r="Y40" i="8"/>
  <c r="Y39" i="8"/>
  <c r="Y43" i="8"/>
  <c r="Y41" i="8"/>
  <c r="U41" i="8"/>
  <c r="Q37" i="8"/>
  <c r="Q48" i="8"/>
  <c r="Q29" i="8"/>
  <c r="Q43" i="8"/>
  <c r="Q47" i="8"/>
  <c r="Q45" i="8"/>
  <c r="Q42" i="8"/>
  <c r="Q46" i="8"/>
  <c r="Q44" i="8"/>
  <c r="K29" i="8"/>
  <c r="K33" i="8"/>
  <c r="K37" i="8"/>
  <c r="K30" i="8"/>
  <c r="K34" i="8"/>
  <c r="K38" i="8"/>
  <c r="K31" i="8"/>
  <c r="K35" i="8"/>
  <c r="K39" i="8"/>
  <c r="K28" i="8"/>
  <c r="K32" i="8"/>
  <c r="K36" i="8"/>
  <c r="K40" i="8"/>
  <c r="AN18" i="7"/>
  <c r="AN22" i="7"/>
  <c r="AM50" i="7"/>
  <c r="AM27" i="7"/>
  <c r="AM31" i="7"/>
  <c r="AM35" i="7"/>
  <c r="AM39" i="7"/>
  <c r="AM43" i="7"/>
  <c r="AM47" i="7"/>
  <c r="AM51" i="7"/>
  <c r="AM55" i="7"/>
  <c r="AM38" i="7"/>
  <c r="AM42" i="7"/>
  <c r="AM28" i="7"/>
  <c r="AM32" i="7"/>
  <c r="AM36" i="7"/>
  <c r="AM40" i="7"/>
  <c r="AM44" i="7"/>
  <c r="AM48" i="7"/>
  <c r="AM52" i="7"/>
  <c r="AM30" i="7"/>
  <c r="AM29" i="7"/>
  <c r="AM33" i="7"/>
  <c r="AM37" i="7"/>
  <c r="AM41" i="7"/>
  <c r="AM45" i="7"/>
  <c r="AM49" i="7"/>
  <c r="AM53" i="7"/>
  <c r="AM46" i="7"/>
  <c r="AM54" i="7"/>
  <c r="AM34" i="7"/>
  <c r="AK58" i="7"/>
  <c r="AK56" i="7"/>
  <c r="AK59" i="7"/>
  <c r="AK66" i="7"/>
  <c r="AK64" i="7"/>
  <c r="AK71" i="7"/>
  <c r="AK67" i="7"/>
  <c r="AK62" i="7"/>
  <c r="AK70" i="7"/>
  <c r="AK63" i="7"/>
  <c r="AK60" i="7"/>
  <c r="AK68" i="7"/>
  <c r="AK57" i="7"/>
  <c r="AK61" i="7"/>
  <c r="AK65" i="7"/>
  <c r="AK69" i="7"/>
  <c r="AK53" i="7"/>
  <c r="AI33" i="7"/>
  <c r="AI30" i="7"/>
  <c r="AI34" i="7"/>
  <c r="AI38" i="7"/>
  <c r="AI42" i="7"/>
  <c r="AI46" i="7"/>
  <c r="AI50" i="7"/>
  <c r="AI54" i="7"/>
  <c r="AI29" i="7"/>
  <c r="AI53" i="7"/>
  <c r="AI45" i="7"/>
  <c r="AI27" i="7"/>
  <c r="AI31" i="7"/>
  <c r="AI35" i="7"/>
  <c r="AI39" i="7"/>
  <c r="AI43" i="7"/>
  <c r="AI47" i="7"/>
  <c r="AI51" i="7"/>
  <c r="AI55" i="7"/>
  <c r="AI37" i="7"/>
  <c r="AI28" i="7"/>
  <c r="AI32" i="7"/>
  <c r="AI36" i="7"/>
  <c r="AI40" i="7"/>
  <c r="AI44" i="7"/>
  <c r="AI48" i="7"/>
  <c r="AI52" i="7"/>
  <c r="AI41" i="7"/>
  <c r="AI49" i="7"/>
  <c r="AK52" i="7"/>
  <c r="AK27" i="7"/>
  <c r="AB18" i="7"/>
  <c r="AB22" i="7"/>
  <c r="AC31" i="7" s="1"/>
  <c r="AB20" i="7"/>
  <c r="AA27" i="7"/>
  <c r="AA31" i="7"/>
  <c r="AA35" i="7"/>
  <c r="AA39" i="7"/>
  <c r="AA30" i="7"/>
  <c r="AA28" i="7"/>
  <c r="AA32" i="7"/>
  <c r="AA36" i="7"/>
  <c r="AA40" i="7"/>
  <c r="AA38" i="7"/>
  <c r="AA29" i="7"/>
  <c r="AA33" i="7"/>
  <c r="AA37" i="7"/>
  <c r="AA41" i="7"/>
  <c r="AA34" i="7"/>
  <c r="W28" i="7"/>
  <c r="W32" i="7"/>
  <c r="W36" i="7"/>
  <c r="W31" i="7"/>
  <c r="W27" i="7"/>
  <c r="W29" i="7"/>
  <c r="W33" i="7"/>
  <c r="W37" i="7"/>
  <c r="W30" i="7"/>
  <c r="W34" i="7"/>
  <c r="W35" i="7"/>
  <c r="S28" i="7"/>
  <c r="S29" i="7"/>
  <c r="S33" i="7"/>
  <c r="S37" i="7"/>
  <c r="S32" i="7"/>
  <c r="S30" i="7"/>
  <c r="S34" i="7"/>
  <c r="S38" i="7"/>
  <c r="S36" i="7"/>
  <c r="S27" i="7"/>
  <c r="S31" i="7"/>
  <c r="S35" i="7"/>
  <c r="S39" i="7"/>
  <c r="T21" i="7"/>
  <c r="T18" i="7"/>
  <c r="T22" i="7"/>
  <c r="T19" i="7"/>
  <c r="O41" i="7"/>
  <c r="O45" i="7"/>
  <c r="O42" i="7"/>
  <c r="O46" i="7"/>
  <c r="O43" i="7"/>
  <c r="O47" i="7"/>
  <c r="O44" i="7"/>
  <c r="O48" i="7"/>
  <c r="K41" i="7"/>
  <c r="K45" i="7"/>
  <c r="K42" i="7"/>
  <c r="K46" i="7"/>
  <c r="K44" i="7"/>
  <c r="K48" i="7"/>
  <c r="K43" i="7"/>
  <c r="K47" i="7"/>
  <c r="P22" i="7"/>
  <c r="P19" i="7"/>
  <c r="O28" i="7"/>
  <c r="O32" i="7"/>
  <c r="O36" i="7"/>
  <c r="O40" i="7"/>
  <c r="O39" i="7"/>
  <c r="O35" i="7"/>
  <c r="O29" i="7"/>
  <c r="O33" i="7"/>
  <c r="O37" i="7"/>
  <c r="O30" i="7"/>
  <c r="O34" i="7"/>
  <c r="O38" i="7"/>
  <c r="O31" i="7"/>
  <c r="O27" i="7"/>
  <c r="P21" i="7"/>
  <c r="K26" i="7"/>
  <c r="K30" i="7"/>
  <c r="K34" i="7"/>
  <c r="K38" i="7"/>
  <c r="K27" i="7"/>
  <c r="K31" i="7"/>
  <c r="K35" i="7"/>
  <c r="K39" i="7"/>
  <c r="K28" i="7"/>
  <c r="K32" i="7"/>
  <c r="K36" i="7"/>
  <c r="K40" i="7"/>
  <c r="K29" i="7"/>
  <c r="K33" i="7"/>
  <c r="K37" i="7"/>
  <c r="AM35" i="6"/>
  <c r="AM28" i="6"/>
  <c r="AM32" i="6"/>
  <c r="AM36" i="6"/>
  <c r="AM40" i="6"/>
  <c r="AM44" i="6"/>
  <c r="AM48" i="6"/>
  <c r="AM52" i="6"/>
  <c r="AM43" i="6"/>
  <c r="AM55" i="6"/>
  <c r="AM31" i="6"/>
  <c r="AM29" i="6"/>
  <c r="AM33" i="6"/>
  <c r="AM37" i="6"/>
  <c r="AM41" i="6"/>
  <c r="AM45" i="6"/>
  <c r="AM49" i="6"/>
  <c r="AM53" i="6"/>
  <c r="AM47" i="6"/>
  <c r="AM30" i="6"/>
  <c r="AM34" i="6"/>
  <c r="AM38" i="6"/>
  <c r="AM42" i="6"/>
  <c r="AM46" i="6"/>
  <c r="AM50" i="6"/>
  <c r="AM54" i="6"/>
  <c r="AM27" i="6"/>
  <c r="AM51" i="6"/>
  <c r="AM39" i="6"/>
  <c r="AI26" i="6"/>
  <c r="AI42" i="6"/>
  <c r="AI27" i="6"/>
  <c r="AI31" i="6"/>
  <c r="AI35" i="6"/>
  <c r="AI39" i="6"/>
  <c r="AI43" i="6"/>
  <c r="AI47" i="6"/>
  <c r="AI51" i="6"/>
  <c r="AI55" i="6"/>
  <c r="AI34" i="6"/>
  <c r="AI50" i="6"/>
  <c r="AI28" i="6"/>
  <c r="AI32" i="6"/>
  <c r="AI36" i="6"/>
  <c r="AI40" i="6"/>
  <c r="AI44" i="6"/>
  <c r="AI48" i="6"/>
  <c r="AI52" i="6"/>
  <c r="AI46" i="6"/>
  <c r="AI54" i="6"/>
  <c r="AI29" i="6"/>
  <c r="AI33" i="6"/>
  <c r="AI37" i="6"/>
  <c r="AI41" i="6"/>
  <c r="AI45" i="6"/>
  <c r="AI49" i="6"/>
  <c r="AI53" i="6"/>
  <c r="AI30" i="6"/>
  <c r="AI38" i="6"/>
  <c r="AC39" i="6"/>
  <c r="AC47" i="6"/>
  <c r="AC48" i="6"/>
  <c r="AC46" i="6"/>
  <c r="AC43" i="6"/>
  <c r="AC44" i="6"/>
  <c r="AC45" i="6"/>
  <c r="AC49" i="6"/>
  <c r="S28" i="6"/>
  <c r="S29" i="6"/>
  <c r="S33" i="6"/>
  <c r="S37" i="6"/>
  <c r="S30" i="6"/>
  <c r="S34" i="6"/>
  <c r="S38" i="6"/>
  <c r="S36" i="6"/>
  <c r="S32" i="6"/>
  <c r="S27" i="6"/>
  <c r="S31" i="6"/>
  <c r="S35" i="6"/>
  <c r="S39" i="6"/>
  <c r="T19" i="6"/>
  <c r="T21" i="6"/>
  <c r="T23" i="6"/>
  <c r="Q44" i="6"/>
  <c r="Q41" i="6"/>
  <c r="Q29" i="6"/>
  <c r="Q47" i="6"/>
  <c r="Q48" i="6"/>
  <c r="Q42" i="6"/>
  <c r="Q46" i="6"/>
  <c r="Q43" i="6"/>
  <c r="Q27" i="6"/>
  <c r="Q32" i="6"/>
  <c r="Q37" i="6"/>
  <c r="O29" i="6"/>
  <c r="O33" i="6"/>
  <c r="O37" i="6"/>
  <c r="O30" i="6"/>
  <c r="O34" i="6"/>
  <c r="O38" i="6"/>
  <c r="O27" i="6"/>
  <c r="O31" i="6"/>
  <c r="O35" i="6"/>
  <c r="O39" i="6"/>
  <c r="O28" i="6"/>
  <c r="O32" i="6"/>
  <c r="O36" i="6"/>
  <c r="O40" i="6"/>
  <c r="L20" i="6"/>
  <c r="K27" i="6"/>
  <c r="K31" i="6"/>
  <c r="K35" i="6"/>
  <c r="K39" i="6"/>
  <c r="K28" i="6"/>
  <c r="K32" i="6"/>
  <c r="K36" i="6"/>
  <c r="K40" i="6"/>
  <c r="K29" i="6"/>
  <c r="K33" i="6"/>
  <c r="K37" i="6"/>
  <c r="K30" i="6"/>
  <c r="K34" i="6"/>
  <c r="K38" i="6"/>
  <c r="AO71" i="5"/>
  <c r="AO64" i="5"/>
  <c r="AO62" i="5"/>
  <c r="AO70" i="5"/>
  <c r="AO63" i="5"/>
  <c r="AO65" i="5"/>
  <c r="AO60" i="5"/>
  <c r="AO68" i="5"/>
  <c r="AO56" i="5"/>
  <c r="AO57" i="5"/>
  <c r="AO61" i="5"/>
  <c r="AO69" i="5"/>
  <c r="AO59" i="5"/>
  <c r="AO67" i="5"/>
  <c r="AO30" i="5"/>
  <c r="AO45" i="5"/>
  <c r="AO55" i="5"/>
  <c r="AO53" i="5"/>
  <c r="AO39" i="5"/>
  <c r="AM28" i="5"/>
  <c r="AM29" i="5"/>
  <c r="AM33" i="5"/>
  <c r="AM37" i="5"/>
  <c r="AM41" i="5"/>
  <c r="AM45" i="5"/>
  <c r="AM49" i="5"/>
  <c r="AM53" i="5"/>
  <c r="AM44" i="5"/>
  <c r="AM48" i="5"/>
  <c r="AM32" i="5"/>
  <c r="AM30" i="5"/>
  <c r="AM34" i="5"/>
  <c r="AM38" i="5"/>
  <c r="AM42" i="5"/>
  <c r="AM46" i="5"/>
  <c r="AM50" i="5"/>
  <c r="AM54" i="5"/>
  <c r="AM40" i="5"/>
  <c r="AM27" i="5"/>
  <c r="AM31" i="5"/>
  <c r="AM35" i="5"/>
  <c r="AM39" i="5"/>
  <c r="AM43" i="5"/>
  <c r="AM47" i="5"/>
  <c r="AM51" i="5"/>
  <c r="AM55" i="5"/>
  <c r="AM36" i="5"/>
  <c r="AM52" i="5"/>
  <c r="AO35" i="5"/>
  <c r="AK65" i="5"/>
  <c r="AK62" i="5"/>
  <c r="AK70" i="5"/>
  <c r="AK64" i="5"/>
  <c r="AC44" i="5"/>
  <c r="AC48" i="5"/>
  <c r="AC46" i="5"/>
  <c r="AC43" i="5"/>
  <c r="AC49" i="5"/>
  <c r="AC31" i="5"/>
  <c r="AC42" i="5"/>
  <c r="AC47" i="5"/>
  <c r="AC45" i="5"/>
  <c r="AC28" i="5"/>
  <c r="AA26" i="5"/>
  <c r="AA35" i="5"/>
  <c r="AA28" i="5"/>
  <c r="AA32" i="5"/>
  <c r="AA36" i="5"/>
  <c r="AA40" i="5"/>
  <c r="AA39" i="5"/>
  <c r="AA29" i="5"/>
  <c r="AA33" i="5"/>
  <c r="AA37" i="5"/>
  <c r="AA41" i="5"/>
  <c r="AA27" i="5"/>
  <c r="AA30" i="5"/>
  <c r="AA34" i="5"/>
  <c r="AA38" i="5"/>
  <c r="AA31" i="5"/>
  <c r="AC27" i="5"/>
  <c r="Y43" i="5"/>
  <c r="Y44" i="5"/>
  <c r="Y45" i="5"/>
  <c r="Y42" i="5"/>
  <c r="Y39" i="5"/>
  <c r="Y40" i="5"/>
  <c r="Y41" i="5"/>
  <c r="Y34" i="5"/>
  <c r="W32" i="5"/>
  <c r="W29" i="5"/>
  <c r="W33" i="5"/>
  <c r="W37" i="5"/>
  <c r="W36" i="5"/>
  <c r="W30" i="5"/>
  <c r="W34" i="5"/>
  <c r="W28" i="5"/>
  <c r="W27" i="5"/>
  <c r="W31" i="5"/>
  <c r="W35" i="5"/>
  <c r="U55" i="5"/>
  <c r="S32" i="5"/>
  <c r="S30" i="5"/>
  <c r="S34" i="5"/>
  <c r="S38" i="5"/>
  <c r="S37" i="5"/>
  <c r="S29" i="5"/>
  <c r="S27" i="5"/>
  <c r="S31" i="5"/>
  <c r="S35" i="5"/>
  <c r="S39" i="5"/>
  <c r="S36" i="5"/>
  <c r="S28" i="5"/>
  <c r="S33" i="5"/>
  <c r="M41" i="5"/>
  <c r="M42" i="5"/>
  <c r="M46" i="5"/>
  <c r="M47" i="5"/>
  <c r="M45" i="5"/>
  <c r="M48" i="5"/>
  <c r="AN18" i="4"/>
  <c r="AN20" i="4"/>
  <c r="AA29" i="4"/>
  <c r="AA33" i="4"/>
  <c r="AA37" i="4"/>
  <c r="AA41" i="4"/>
  <c r="AA28" i="4"/>
  <c r="AA30" i="4"/>
  <c r="AA34" i="4"/>
  <c r="AA38" i="4"/>
  <c r="AA32" i="4"/>
  <c r="AA27" i="4"/>
  <c r="AA31" i="4"/>
  <c r="AA35" i="4"/>
  <c r="AA39" i="4"/>
  <c r="AA40" i="4"/>
  <c r="AA36" i="4"/>
  <c r="AB22" i="4"/>
  <c r="AC42" i="4" s="1"/>
  <c r="AB18" i="4"/>
  <c r="AB19" i="4"/>
  <c r="W28" i="4"/>
  <c r="W36" i="4"/>
  <c r="W29" i="4"/>
  <c r="W37" i="4"/>
  <c r="W30" i="4"/>
  <c r="W31" i="4"/>
  <c r="W27" i="4"/>
  <c r="W32" i="4"/>
  <c r="W33" i="4"/>
  <c r="W35" i="4"/>
  <c r="W34" i="4"/>
  <c r="S29" i="4"/>
  <c r="S33" i="4"/>
  <c r="S37" i="4"/>
  <c r="S30" i="4"/>
  <c r="S34" i="4"/>
  <c r="S38" i="4"/>
  <c r="S27" i="4"/>
  <c r="S31" i="4"/>
  <c r="S35" i="4"/>
  <c r="S39" i="4"/>
  <c r="S28" i="4"/>
  <c r="S32" i="4"/>
  <c r="S36" i="4"/>
  <c r="Q27" i="4"/>
  <c r="Q41" i="4"/>
  <c r="Q45" i="4"/>
  <c r="Q31" i="4"/>
  <c r="Q46" i="4"/>
  <c r="Q44" i="4"/>
  <c r="Q47" i="4"/>
  <c r="Q48" i="4"/>
  <c r="AM27" i="3"/>
  <c r="AM31" i="3"/>
  <c r="AM35" i="3"/>
  <c r="AM39" i="3"/>
  <c r="AM43" i="3"/>
  <c r="AM47" i="3"/>
  <c r="AM51" i="3"/>
  <c r="AM55" i="3"/>
  <c r="AM28" i="3"/>
  <c r="AM32" i="3"/>
  <c r="AM36" i="3"/>
  <c r="AM40" i="3"/>
  <c r="AM44" i="3"/>
  <c r="AM48" i="3"/>
  <c r="AM52" i="3"/>
  <c r="AM29" i="3"/>
  <c r="AM33" i="3"/>
  <c r="AM37" i="3"/>
  <c r="AM41" i="3"/>
  <c r="AM45" i="3"/>
  <c r="AM49" i="3"/>
  <c r="AM53" i="3"/>
  <c r="AM30" i="3"/>
  <c r="AM34" i="3"/>
  <c r="AM38" i="3"/>
  <c r="AM42" i="3"/>
  <c r="AM46" i="3"/>
  <c r="AM50" i="3"/>
  <c r="AM54" i="3"/>
  <c r="AN20" i="3"/>
  <c r="W38" i="3"/>
  <c r="W42" i="3"/>
  <c r="W39" i="3"/>
  <c r="W43" i="3"/>
  <c r="W45" i="3"/>
  <c r="W40" i="3"/>
  <c r="W44" i="3"/>
  <c r="W41" i="3"/>
  <c r="AI30" i="3"/>
  <c r="AI34" i="3"/>
  <c r="AI38" i="3"/>
  <c r="AI42" i="3"/>
  <c r="AI46" i="3"/>
  <c r="AI50" i="3"/>
  <c r="AI54" i="3"/>
  <c r="AI27" i="3"/>
  <c r="AI31" i="3"/>
  <c r="AI35" i="3"/>
  <c r="AI39" i="3"/>
  <c r="AI43" i="3"/>
  <c r="AI47" i="3"/>
  <c r="AI51" i="3"/>
  <c r="AI55" i="3"/>
  <c r="AI28" i="3"/>
  <c r="AI32" i="3"/>
  <c r="AI36" i="3"/>
  <c r="AI40" i="3"/>
  <c r="AI44" i="3"/>
  <c r="AI48" i="3"/>
  <c r="AI52" i="3"/>
  <c r="AI29" i="3"/>
  <c r="AI33" i="3"/>
  <c r="AI37" i="3"/>
  <c r="AI41" i="3"/>
  <c r="AI45" i="3"/>
  <c r="AI49" i="3"/>
  <c r="AI53" i="3"/>
  <c r="AA27" i="3"/>
  <c r="AA31" i="3"/>
  <c r="AA35" i="3"/>
  <c r="AA39" i="3"/>
  <c r="AA28" i="3"/>
  <c r="AA32" i="3"/>
  <c r="AA36" i="3"/>
  <c r="AA40" i="3"/>
  <c r="AA29" i="3"/>
  <c r="AA33" i="3"/>
  <c r="AA37" i="3"/>
  <c r="AA41" i="3"/>
  <c r="AA30" i="3"/>
  <c r="AA34" i="3"/>
  <c r="AA38" i="3"/>
  <c r="W26" i="3"/>
  <c r="W28" i="3"/>
  <c r="W32" i="3"/>
  <c r="W36" i="3"/>
  <c r="W27" i="3"/>
  <c r="W29" i="3"/>
  <c r="W33" i="3"/>
  <c r="W37" i="3"/>
  <c r="W30" i="3"/>
  <c r="W34" i="3"/>
  <c r="W31" i="3"/>
  <c r="W35" i="3"/>
  <c r="T20" i="3"/>
  <c r="S29" i="3"/>
  <c r="S33" i="3"/>
  <c r="S37" i="3"/>
  <c r="S30" i="3"/>
  <c r="S34" i="3"/>
  <c r="S38" i="3"/>
  <c r="S27" i="3"/>
  <c r="S31" i="3"/>
  <c r="S35" i="3"/>
  <c r="S39" i="3"/>
  <c r="S28" i="3"/>
  <c r="S32" i="3"/>
  <c r="S36" i="3"/>
  <c r="Q46" i="3"/>
  <c r="Q44" i="3"/>
  <c r="Q47" i="3"/>
  <c r="Q48" i="3"/>
  <c r="Q45" i="3"/>
  <c r="Q41" i="3"/>
  <c r="Q42" i="3"/>
  <c r="K31" i="3"/>
  <c r="K35" i="3"/>
  <c r="K27" i="3"/>
  <c r="K39" i="3"/>
  <c r="K30" i="3"/>
  <c r="K28" i="3"/>
  <c r="K32" i="3"/>
  <c r="K36" i="3"/>
  <c r="K40" i="3"/>
  <c r="K29" i="3"/>
  <c r="K33" i="3"/>
  <c r="K37" i="3"/>
  <c r="K34" i="3"/>
  <c r="K38" i="3"/>
  <c r="L21" i="3"/>
  <c r="L18" i="3"/>
  <c r="L23" i="3"/>
  <c r="AM56" i="17"/>
  <c r="AM60" i="17"/>
  <c r="AM64" i="17"/>
  <c r="AM68" i="17"/>
  <c r="AM57" i="17"/>
  <c r="AM61" i="17"/>
  <c r="AM65" i="17"/>
  <c r="AM69" i="17"/>
  <c r="AM71" i="17"/>
  <c r="AM67" i="17"/>
  <c r="AM58" i="17"/>
  <c r="AM62" i="17"/>
  <c r="AM66" i="17"/>
  <c r="AM70" i="17"/>
  <c r="AM63" i="17"/>
  <c r="AM59" i="17"/>
  <c r="AM30" i="17"/>
  <c r="AM34" i="17"/>
  <c r="AM38" i="17"/>
  <c r="AM42" i="17"/>
  <c r="AM46" i="17"/>
  <c r="AM50" i="17"/>
  <c r="AM54" i="17"/>
  <c r="AM27" i="17"/>
  <c r="AM31" i="17"/>
  <c r="AM35" i="17"/>
  <c r="AM39" i="17"/>
  <c r="AM43" i="17"/>
  <c r="AM47" i="17"/>
  <c r="AM51" i="17"/>
  <c r="AM55" i="17"/>
  <c r="AM28" i="17"/>
  <c r="AM32" i="17"/>
  <c r="AM36" i="17"/>
  <c r="AM40" i="17"/>
  <c r="AM44" i="17"/>
  <c r="AM48" i="17"/>
  <c r="AM52" i="17"/>
  <c r="AM29" i="17"/>
  <c r="AM33" i="17"/>
  <c r="AM37" i="17"/>
  <c r="AM41" i="17"/>
  <c r="AM45" i="17"/>
  <c r="AM49" i="17"/>
  <c r="AM53" i="17"/>
  <c r="AI56" i="17"/>
  <c r="AI60" i="17"/>
  <c r="AI64" i="17"/>
  <c r="AI68" i="17"/>
  <c r="AI71" i="17"/>
  <c r="AI57" i="17"/>
  <c r="AI61" i="17"/>
  <c r="AI65" i="17"/>
  <c r="AI69" i="17"/>
  <c r="AI67" i="17"/>
  <c r="AI58" i="17"/>
  <c r="AI62" i="17"/>
  <c r="AI66" i="17"/>
  <c r="AI70" i="17"/>
  <c r="AI63" i="17"/>
  <c r="AI59" i="17"/>
  <c r="AJ23" i="17"/>
  <c r="AJ21" i="17"/>
  <c r="AJ22" i="17"/>
  <c r="AJ19" i="17"/>
  <c r="AI29" i="17"/>
  <c r="AI33" i="17"/>
  <c r="AI37" i="17"/>
  <c r="AI41" i="17"/>
  <c r="AI45" i="17"/>
  <c r="AI49" i="17"/>
  <c r="AI53" i="17"/>
  <c r="AI30" i="17"/>
  <c r="AI34" i="17"/>
  <c r="AI38" i="17"/>
  <c r="AI42" i="17"/>
  <c r="AI46" i="17"/>
  <c r="AI50" i="17"/>
  <c r="AI54" i="17"/>
  <c r="AI27" i="17"/>
  <c r="AI31" i="17"/>
  <c r="AI35" i="17"/>
  <c r="AI39" i="17"/>
  <c r="AI43" i="17"/>
  <c r="AI47" i="17"/>
  <c r="AI51" i="17"/>
  <c r="AI55" i="17"/>
  <c r="AI28" i="17"/>
  <c r="AI32" i="17"/>
  <c r="AI36" i="17"/>
  <c r="AI40" i="17"/>
  <c r="AI44" i="17"/>
  <c r="AI48" i="17"/>
  <c r="AI52" i="17"/>
  <c r="AB18" i="17"/>
  <c r="AB22" i="17"/>
  <c r="AC46" i="17" s="1"/>
  <c r="AA30" i="17"/>
  <c r="AA34" i="17"/>
  <c r="AA38" i="17"/>
  <c r="AA27" i="17"/>
  <c r="AA31" i="17"/>
  <c r="AA35" i="17"/>
  <c r="AA39" i="17"/>
  <c r="AA28" i="17"/>
  <c r="AA32" i="17"/>
  <c r="AA36" i="17"/>
  <c r="AA40" i="17"/>
  <c r="AA29" i="17"/>
  <c r="AA33" i="17"/>
  <c r="AA37" i="17"/>
  <c r="AA41" i="17"/>
  <c r="Y43" i="17"/>
  <c r="Y41" i="17"/>
  <c r="Y44" i="17"/>
  <c r="Y45" i="17"/>
  <c r="Y39" i="17"/>
  <c r="Y40" i="17"/>
  <c r="Y35" i="17"/>
  <c r="W26" i="17"/>
  <c r="W27" i="17"/>
  <c r="W31" i="17"/>
  <c r="W35" i="17"/>
  <c r="W28" i="17"/>
  <c r="W32" i="17"/>
  <c r="W36" i="17"/>
  <c r="W30" i="17"/>
  <c r="W29" i="17"/>
  <c r="W33" i="17"/>
  <c r="W37" i="17"/>
  <c r="W34" i="17"/>
  <c r="Q48" i="17"/>
  <c r="Q44" i="17"/>
  <c r="Q42" i="17"/>
  <c r="Q45" i="17"/>
  <c r="Q41" i="17"/>
  <c r="Q35" i="17"/>
  <c r="Q46" i="17"/>
  <c r="Q43" i="17"/>
  <c r="Q47" i="17"/>
  <c r="M44" i="17"/>
  <c r="M46" i="17"/>
  <c r="M47" i="17"/>
  <c r="M48" i="17"/>
  <c r="M42" i="17"/>
  <c r="M41" i="17"/>
  <c r="M45" i="17"/>
  <c r="M43" i="17"/>
  <c r="K26" i="17"/>
  <c r="K30" i="17"/>
  <c r="K34" i="17"/>
  <c r="K38" i="17"/>
  <c r="K33" i="17"/>
  <c r="K37" i="17"/>
  <c r="K27" i="17"/>
  <c r="K31" i="17"/>
  <c r="K35" i="17"/>
  <c r="K39" i="17"/>
  <c r="K28" i="17"/>
  <c r="K32" i="17"/>
  <c r="K36" i="17"/>
  <c r="K40" i="17"/>
  <c r="K29" i="17"/>
  <c r="M36" i="17"/>
  <c r="AI29" i="2"/>
  <c r="AI33" i="2"/>
  <c r="AI37" i="2"/>
  <c r="AI41" i="2"/>
  <c r="AI45" i="2"/>
  <c r="AI49" i="2"/>
  <c r="AI53" i="2"/>
  <c r="AI30" i="2"/>
  <c r="AI34" i="2"/>
  <c r="AI38" i="2"/>
  <c r="AI42" i="2"/>
  <c r="AI46" i="2"/>
  <c r="AI50" i="2"/>
  <c r="AI54" i="2"/>
  <c r="AI27" i="2"/>
  <c r="AI31" i="2"/>
  <c r="AI35" i="2"/>
  <c r="AI39" i="2"/>
  <c r="AI43" i="2"/>
  <c r="AI47" i="2"/>
  <c r="AI51" i="2"/>
  <c r="AI55" i="2"/>
  <c r="AI28" i="2"/>
  <c r="AI32" i="2"/>
  <c r="AI36" i="2"/>
  <c r="AI40" i="2"/>
  <c r="AI44" i="2"/>
  <c r="AI48" i="2"/>
  <c r="AI52" i="2"/>
  <c r="AA42" i="2"/>
  <c r="AA46" i="2"/>
  <c r="AA43" i="2"/>
  <c r="AA47" i="2"/>
  <c r="AA44" i="2"/>
  <c r="AA48" i="2"/>
  <c r="AA49" i="2"/>
  <c r="AA45" i="2"/>
  <c r="AA38" i="2"/>
  <c r="AA31" i="2"/>
  <c r="AA28" i="2"/>
  <c r="AA32" i="2"/>
  <c r="AA36" i="2"/>
  <c r="AA40" i="2"/>
  <c r="AA29" i="2"/>
  <c r="AA33" i="2"/>
  <c r="AA37" i="2"/>
  <c r="AA41" i="2"/>
  <c r="AA34" i="2"/>
  <c r="AA39" i="2"/>
  <c r="AA30" i="2"/>
  <c r="AA27" i="2"/>
  <c r="AA35" i="2"/>
  <c r="W29" i="2"/>
  <c r="W33" i="2"/>
  <c r="W37" i="2"/>
  <c r="W28" i="2"/>
  <c r="W32" i="2"/>
  <c r="W30" i="2"/>
  <c r="W34" i="2"/>
  <c r="W27" i="2"/>
  <c r="W31" i="2"/>
  <c r="W35" i="2"/>
  <c r="W36" i="2"/>
  <c r="O30" i="2"/>
  <c r="O34" i="2"/>
  <c r="O38" i="2"/>
  <c r="O27" i="2"/>
  <c r="O31" i="2"/>
  <c r="O35" i="2"/>
  <c r="O39" i="2"/>
  <c r="O33" i="2"/>
  <c r="O28" i="2"/>
  <c r="O32" i="2"/>
  <c r="O36" i="2"/>
  <c r="O40" i="2"/>
  <c r="O29" i="2"/>
  <c r="O37" i="2"/>
  <c r="K28" i="2"/>
  <c r="K32" i="2"/>
  <c r="K36" i="2"/>
  <c r="K40" i="2"/>
  <c r="K29" i="2"/>
  <c r="K33" i="2"/>
  <c r="K37" i="2"/>
  <c r="K30" i="2"/>
  <c r="K34" i="2"/>
  <c r="K38" i="2"/>
  <c r="K27" i="2"/>
  <c r="K31" i="2"/>
  <c r="K35" i="2"/>
  <c r="K39" i="2"/>
  <c r="AK45" i="19"/>
  <c r="AK52" i="19"/>
  <c r="AK43" i="19"/>
  <c r="AK29" i="19"/>
  <c r="AK51" i="19"/>
  <c r="AK50" i="19"/>
  <c r="AK38" i="19"/>
  <c r="AK33" i="19"/>
  <c r="AK31" i="19"/>
  <c r="AK47" i="19"/>
  <c r="AK55" i="19"/>
  <c r="AK44" i="19"/>
  <c r="AK54" i="19"/>
  <c r="AI26" i="19"/>
  <c r="AO26" i="19"/>
  <c r="AK32" i="19"/>
  <c r="AE26" i="19"/>
  <c r="AC35" i="19"/>
  <c r="AC27" i="19"/>
  <c r="AC30" i="19"/>
  <c r="AC38" i="19"/>
  <c r="AC33" i="19"/>
  <c r="AC41" i="19"/>
  <c r="AC39" i="19"/>
  <c r="AC32" i="19"/>
  <c r="AC37" i="19"/>
  <c r="AC31" i="19"/>
  <c r="AA26" i="19"/>
  <c r="W26" i="19"/>
  <c r="U39" i="19"/>
  <c r="U27" i="19"/>
  <c r="U33" i="19"/>
  <c r="U28" i="19"/>
  <c r="U34" i="19"/>
  <c r="U29" i="19"/>
  <c r="S26" i="19"/>
  <c r="U36" i="19"/>
  <c r="Q32" i="19"/>
  <c r="Q35" i="19"/>
  <c r="M32" i="19"/>
  <c r="M40" i="19"/>
  <c r="M38" i="19"/>
  <c r="M33" i="19"/>
  <c r="M34" i="19"/>
  <c r="M28" i="19"/>
  <c r="M36" i="19"/>
  <c r="M39" i="19"/>
  <c r="M31" i="19"/>
  <c r="M35" i="19"/>
  <c r="M29" i="19"/>
  <c r="M37" i="19"/>
  <c r="K26" i="19"/>
  <c r="M26" i="19"/>
  <c r="AM27" i="15"/>
  <c r="AM31" i="15"/>
  <c r="AM35" i="15"/>
  <c r="AM39" i="15"/>
  <c r="AM43" i="15"/>
  <c r="AM47" i="15"/>
  <c r="AM51" i="15"/>
  <c r="AM29" i="15"/>
  <c r="AM37" i="15"/>
  <c r="AM41" i="15"/>
  <c r="AM49" i="15"/>
  <c r="AM53" i="15"/>
  <c r="AM33" i="15"/>
  <c r="AM45" i="15"/>
  <c r="AM28" i="15"/>
  <c r="AM32" i="15"/>
  <c r="AM36" i="15"/>
  <c r="AM40" i="15"/>
  <c r="AM44" i="15"/>
  <c r="AM48" i="15"/>
  <c r="AM52" i="15"/>
  <c r="AM30" i="15"/>
  <c r="AM34" i="15"/>
  <c r="AM38" i="15"/>
  <c r="AM42" i="15"/>
  <c r="AM46" i="15"/>
  <c r="AM50" i="15"/>
  <c r="AM54" i="15"/>
  <c r="AO51" i="15"/>
  <c r="AO30" i="15"/>
  <c r="AO38" i="15"/>
  <c r="AO49" i="15"/>
  <c r="AK51" i="15"/>
  <c r="AK55" i="15"/>
  <c r="AK29" i="15"/>
  <c r="AK37" i="15"/>
  <c r="AK35" i="15"/>
  <c r="AK27" i="15"/>
  <c r="AK32" i="15"/>
  <c r="AK40" i="15"/>
  <c r="AK48" i="15"/>
  <c r="AK42" i="15"/>
  <c r="AK38" i="15"/>
  <c r="AK46" i="15"/>
  <c r="AK54" i="15"/>
  <c r="AK33" i="15"/>
  <c r="AK41" i="15"/>
  <c r="AK49" i="15"/>
  <c r="AK34" i="15"/>
  <c r="AK50" i="15"/>
  <c r="AK28" i="15"/>
  <c r="AK36" i="15"/>
  <c r="AK44" i="15"/>
  <c r="AK52" i="15"/>
  <c r="AK39" i="15"/>
  <c r="AK53" i="15"/>
  <c r="AK43" i="15"/>
  <c r="AK30" i="15"/>
  <c r="AK47" i="15"/>
  <c r="AM26" i="15"/>
  <c r="AO26" i="15"/>
  <c r="AO27" i="15"/>
  <c r="AI26" i="15"/>
  <c r="U26" i="15"/>
  <c r="S26" i="15"/>
  <c r="Q27" i="15"/>
  <c r="Q26" i="15"/>
  <c r="Q30" i="15"/>
  <c r="Q38" i="15"/>
  <c r="Q33" i="15"/>
  <c r="Q34" i="15"/>
  <c r="Q31" i="15"/>
  <c r="Q39" i="15"/>
  <c r="Q28" i="15"/>
  <c r="Q40" i="15"/>
  <c r="Q29" i="15"/>
  <c r="O26" i="15"/>
  <c r="K26" i="15"/>
  <c r="AM43" i="14"/>
  <c r="AM47" i="14"/>
  <c r="AM51" i="14"/>
  <c r="AM55" i="14"/>
  <c r="AM29" i="14"/>
  <c r="AM33" i="14"/>
  <c r="AM37" i="14"/>
  <c r="AM41" i="14"/>
  <c r="AM44" i="14"/>
  <c r="AM48" i="14"/>
  <c r="AM52" i="14"/>
  <c r="AM26" i="14"/>
  <c r="AM30" i="14"/>
  <c r="AM34" i="14"/>
  <c r="AM38" i="14"/>
  <c r="AM45" i="14"/>
  <c r="AM49" i="14"/>
  <c r="AM53" i="14"/>
  <c r="AM27" i="14"/>
  <c r="AM31" i="14"/>
  <c r="AM35" i="14"/>
  <c r="AM39" i="14"/>
  <c r="AM46" i="14"/>
  <c r="AM50" i="14"/>
  <c r="AM54" i="14"/>
  <c r="AM28" i="14"/>
  <c r="AM32" i="14"/>
  <c r="AM36" i="14"/>
  <c r="AM40" i="14"/>
  <c r="AO53" i="14"/>
  <c r="AO51" i="14"/>
  <c r="AO52" i="14"/>
  <c r="AO39" i="14"/>
  <c r="AO55" i="14"/>
  <c r="AO26" i="14"/>
  <c r="AO46" i="14"/>
  <c r="AO29" i="14"/>
  <c r="AO30" i="14"/>
  <c r="AO34" i="14"/>
  <c r="AO38" i="14"/>
  <c r="AO41" i="14"/>
  <c r="AO45" i="14"/>
  <c r="AO33" i="14"/>
  <c r="AO37" i="14"/>
  <c r="AO43" i="14"/>
  <c r="AO44" i="14"/>
  <c r="AO42" i="14"/>
  <c r="AO28" i="14"/>
  <c r="AO36" i="14"/>
  <c r="AO54" i="14"/>
  <c r="AO32" i="14"/>
  <c r="AO40" i="14"/>
  <c r="AO49" i="14"/>
  <c r="AO27" i="14"/>
  <c r="AO35" i="14"/>
  <c r="AO50" i="14"/>
  <c r="AO47" i="14"/>
  <c r="AO48" i="14"/>
  <c r="AO31" i="14"/>
  <c r="AJ23" i="14"/>
  <c r="AJ19" i="14"/>
  <c r="AN19" i="14"/>
  <c r="AN23" i="14"/>
  <c r="AN20" i="14"/>
  <c r="AM42" i="14"/>
  <c r="AI26" i="14"/>
  <c r="AA26" i="14"/>
  <c r="W26" i="14"/>
  <c r="X20" i="14"/>
  <c r="X21" i="14"/>
  <c r="X18" i="14"/>
  <c r="S26" i="14"/>
  <c r="T23" i="14"/>
  <c r="T19" i="14"/>
  <c r="T21" i="14"/>
  <c r="O26" i="14"/>
  <c r="P18" i="14"/>
  <c r="P21" i="14"/>
  <c r="P19" i="14"/>
  <c r="P23" i="14"/>
  <c r="P22" i="14"/>
  <c r="AJ19" i="13"/>
  <c r="AM26" i="13"/>
  <c r="AN21" i="13"/>
  <c r="AI26" i="13"/>
  <c r="AJ21" i="13"/>
  <c r="AE26" i="13"/>
  <c r="AA27" i="13"/>
  <c r="AA31" i="13"/>
  <c r="AA35" i="13"/>
  <c r="AA39" i="13"/>
  <c r="AA28" i="13"/>
  <c r="AA32" i="13"/>
  <c r="AA36" i="13"/>
  <c r="AA40" i="13"/>
  <c r="AA38" i="13"/>
  <c r="AA29" i="13"/>
  <c r="AA33" i="13"/>
  <c r="AA37" i="13"/>
  <c r="AA41" i="13"/>
  <c r="AA34" i="13"/>
  <c r="AA30" i="13"/>
  <c r="AA26" i="13"/>
  <c r="Y29" i="13"/>
  <c r="Y33" i="13"/>
  <c r="Y34" i="13"/>
  <c r="Y28" i="13"/>
  <c r="W26" i="13"/>
  <c r="S26" i="13"/>
  <c r="O26" i="13"/>
  <c r="L19" i="13"/>
  <c r="L23" i="13"/>
  <c r="K26" i="13"/>
  <c r="AO45" i="12"/>
  <c r="AO53" i="12"/>
  <c r="AO43" i="12"/>
  <c r="AO47" i="12"/>
  <c r="AO51" i="12"/>
  <c r="AO42" i="12"/>
  <c r="AO50" i="12"/>
  <c r="AO38" i="12"/>
  <c r="AO46" i="12"/>
  <c r="AO54" i="12"/>
  <c r="AO33" i="12"/>
  <c r="AO41" i="12"/>
  <c r="AO49" i="12"/>
  <c r="AO34" i="12"/>
  <c r="AO55" i="12"/>
  <c r="AO29" i="12"/>
  <c r="AO48" i="12"/>
  <c r="AO52" i="12"/>
  <c r="AO27" i="12"/>
  <c r="AO28" i="12"/>
  <c r="AO37" i="12"/>
  <c r="AO31" i="12"/>
  <c r="AO35" i="12"/>
  <c r="AO32" i="12"/>
  <c r="AO39" i="12"/>
  <c r="AO40" i="12"/>
  <c r="AO30" i="12"/>
  <c r="AO26" i="12"/>
  <c r="AI26" i="12"/>
  <c r="AG27" i="12"/>
  <c r="AG28" i="12"/>
  <c r="AC27" i="12"/>
  <c r="AC32" i="12"/>
  <c r="AC40" i="12"/>
  <c r="AC38" i="12"/>
  <c r="AC33" i="12"/>
  <c r="AC41" i="12"/>
  <c r="AC34" i="12"/>
  <c r="AC28" i="12"/>
  <c r="AC36" i="12"/>
  <c r="AC39" i="12"/>
  <c r="AC26" i="12"/>
  <c r="Y29" i="12"/>
  <c r="Y27" i="12"/>
  <c r="Y31" i="12"/>
  <c r="Y32" i="12"/>
  <c r="Y36" i="12"/>
  <c r="Y30" i="12"/>
  <c r="Y33" i="12"/>
  <c r="Y28" i="12"/>
  <c r="Y34" i="12"/>
  <c r="Y37" i="12"/>
  <c r="W26" i="12"/>
  <c r="X23" i="12"/>
  <c r="S26" i="12"/>
  <c r="T23" i="12"/>
  <c r="T18" i="12"/>
  <c r="T22" i="12"/>
  <c r="U34" i="12" s="1"/>
  <c r="P19" i="12"/>
  <c r="P21" i="12"/>
  <c r="P20" i="12"/>
  <c r="P18" i="12"/>
  <c r="AK28" i="18"/>
  <c r="AM26" i="18"/>
  <c r="AN18" i="18"/>
  <c r="AN22" i="18"/>
  <c r="AI26" i="18"/>
  <c r="AK26" i="18"/>
  <c r="AA26" i="18"/>
  <c r="AB21" i="18"/>
  <c r="AB18" i="18"/>
  <c r="X19" i="18"/>
  <c r="X18" i="18"/>
  <c r="X22" i="18"/>
  <c r="W26" i="18"/>
  <c r="T20" i="18"/>
  <c r="S26" i="18"/>
  <c r="T21" i="18"/>
  <c r="T18" i="18"/>
  <c r="T22" i="18"/>
  <c r="T19" i="18"/>
  <c r="P22" i="18"/>
  <c r="Q39" i="18" s="1"/>
  <c r="P18" i="18"/>
  <c r="P20" i="18"/>
  <c r="P19" i="18"/>
  <c r="P23" i="18"/>
  <c r="O26" i="18"/>
  <c r="AO35" i="11"/>
  <c r="AO46" i="11"/>
  <c r="AO45" i="11"/>
  <c r="O39" i="11"/>
  <c r="O29" i="11"/>
  <c r="O33" i="11"/>
  <c r="O37" i="11"/>
  <c r="O27" i="11"/>
  <c r="O31" i="11"/>
  <c r="O35" i="11"/>
  <c r="O30" i="11"/>
  <c r="O34" i="11"/>
  <c r="O38" i="11"/>
  <c r="O28" i="11"/>
  <c r="O32" i="11"/>
  <c r="O36" i="11"/>
  <c r="O40" i="11"/>
  <c r="AE28" i="11"/>
  <c r="AE27" i="11"/>
  <c r="AG28" i="11"/>
  <c r="W28" i="11"/>
  <c r="W32" i="11"/>
  <c r="W36" i="11"/>
  <c r="W29" i="11"/>
  <c r="W33" i="11"/>
  <c r="W37" i="11"/>
  <c r="W30" i="11"/>
  <c r="W34" i="11"/>
  <c r="W27" i="11"/>
  <c r="W31" i="11"/>
  <c r="W35" i="11"/>
  <c r="AK26" i="11"/>
  <c r="AI26" i="11"/>
  <c r="AM26" i="11"/>
  <c r="AO47" i="11"/>
  <c r="AG27" i="11"/>
  <c r="AG26" i="11"/>
  <c r="AF19" i="11"/>
  <c r="AF23" i="11"/>
  <c r="AE26" i="11"/>
  <c r="AC34" i="11"/>
  <c r="AC39" i="11"/>
  <c r="AC27" i="11"/>
  <c r="AC35" i="11"/>
  <c r="AC32" i="11"/>
  <c r="W26" i="11"/>
  <c r="X20" i="11"/>
  <c r="U26" i="11"/>
  <c r="Q36" i="11"/>
  <c r="O26" i="11"/>
  <c r="M40" i="11"/>
  <c r="M30" i="11"/>
  <c r="M33" i="11"/>
  <c r="M31" i="11"/>
  <c r="M35" i="11"/>
  <c r="M27" i="11"/>
  <c r="K26" i="11"/>
  <c r="AJ23" i="10"/>
  <c r="AJ19" i="10"/>
  <c r="AI26" i="10"/>
  <c r="AJ21" i="10"/>
  <c r="AF21" i="10"/>
  <c r="AF23" i="10"/>
  <c r="AC27" i="10"/>
  <c r="AC36" i="10"/>
  <c r="AC29" i="10"/>
  <c r="AC26" i="10"/>
  <c r="AC34" i="10"/>
  <c r="AC30" i="10"/>
  <c r="AC38" i="10"/>
  <c r="AC33" i="10"/>
  <c r="AC41" i="10"/>
  <c r="AC37" i="10"/>
  <c r="AC31" i="10"/>
  <c r="AC35" i="10"/>
  <c r="AC32" i="10"/>
  <c r="AC39" i="10"/>
  <c r="AA26" i="10"/>
  <c r="Y28" i="10"/>
  <c r="Y33" i="10"/>
  <c r="W26" i="10"/>
  <c r="X18" i="10"/>
  <c r="U32" i="10"/>
  <c r="U39" i="10"/>
  <c r="S26" i="10"/>
  <c r="O26" i="10"/>
  <c r="M32" i="10"/>
  <c r="M40" i="10"/>
  <c r="M33" i="10"/>
  <c r="M30" i="10"/>
  <c r="M38" i="10"/>
  <c r="M34" i="10"/>
  <c r="M31" i="10"/>
  <c r="M39" i="10"/>
  <c r="M27" i="10"/>
  <c r="M35" i="10"/>
  <c r="M28" i="10"/>
  <c r="M36" i="10"/>
  <c r="M29" i="10"/>
  <c r="M37" i="10"/>
  <c r="L20" i="10"/>
  <c r="L18" i="10"/>
  <c r="K26" i="10"/>
  <c r="M26" i="10"/>
  <c r="AI27" i="9"/>
  <c r="AI31" i="9"/>
  <c r="AI35" i="9"/>
  <c r="AI39" i="9"/>
  <c r="AI43" i="9"/>
  <c r="AI47" i="9"/>
  <c r="AI51" i="9"/>
  <c r="AI55" i="9"/>
  <c r="AI28" i="9"/>
  <c r="AI32" i="9"/>
  <c r="AI36" i="9"/>
  <c r="AI40" i="9"/>
  <c r="AI44" i="9"/>
  <c r="AI48" i="9"/>
  <c r="AI52" i="9"/>
  <c r="AI29" i="9"/>
  <c r="AI33" i="9"/>
  <c r="AI37" i="9"/>
  <c r="AI41" i="9"/>
  <c r="AI45" i="9"/>
  <c r="AI49" i="9"/>
  <c r="AI53" i="9"/>
  <c r="AI30" i="9"/>
  <c r="AI34" i="9"/>
  <c r="AI38" i="9"/>
  <c r="AI42" i="9"/>
  <c r="AI46" i="9"/>
  <c r="AI50" i="9"/>
  <c r="AI54" i="9"/>
  <c r="AI26" i="9"/>
  <c r="AG27" i="9"/>
  <c r="AE26" i="9"/>
  <c r="AF23" i="9"/>
  <c r="AC29" i="9"/>
  <c r="AC32" i="9"/>
  <c r="AC40" i="9"/>
  <c r="AC36" i="9"/>
  <c r="AC27" i="9"/>
  <c r="AC31" i="9"/>
  <c r="AA26" i="9"/>
  <c r="W26" i="9"/>
  <c r="X21" i="9"/>
  <c r="X23" i="9"/>
  <c r="S26" i="9"/>
  <c r="AO30" i="8"/>
  <c r="AO47" i="8"/>
  <c r="AO51" i="8"/>
  <c r="AO55" i="8"/>
  <c r="AO29" i="8"/>
  <c r="AO32" i="8"/>
  <c r="AO40" i="8"/>
  <c r="AO48" i="8"/>
  <c r="AO38" i="8"/>
  <c r="AO46" i="8"/>
  <c r="AO54" i="8"/>
  <c r="AO33" i="8"/>
  <c r="AO41" i="8"/>
  <c r="AO49" i="8"/>
  <c r="AO44" i="8"/>
  <c r="AO28" i="8"/>
  <c r="AO36" i="8"/>
  <c r="AO52" i="8"/>
  <c r="AO34" i="8"/>
  <c r="AO42" i="8"/>
  <c r="AO50" i="8"/>
  <c r="AO35" i="8"/>
  <c r="AO45" i="8"/>
  <c r="AO39" i="8"/>
  <c r="AO53" i="8"/>
  <c r="AO43" i="8"/>
  <c r="AO26" i="8"/>
  <c r="AM26" i="8"/>
  <c r="AI26" i="8"/>
  <c r="AG26" i="8"/>
  <c r="AE26" i="8"/>
  <c r="AC39" i="8"/>
  <c r="AC36" i="8"/>
  <c r="AC38" i="8"/>
  <c r="AC28" i="8"/>
  <c r="AC31" i="8"/>
  <c r="AC32" i="8"/>
  <c r="AC37" i="8"/>
  <c r="AC30" i="8"/>
  <c r="AA26" i="8"/>
  <c r="S26" i="8"/>
  <c r="Q32" i="8"/>
  <c r="Q40" i="8"/>
  <c r="Q33" i="8"/>
  <c r="Q28" i="8"/>
  <c r="Q38" i="8"/>
  <c r="Q36" i="8"/>
  <c r="Q34" i="8"/>
  <c r="Q31" i="8"/>
  <c r="Q35" i="8"/>
  <c r="Q39" i="8"/>
  <c r="Q30" i="8"/>
  <c r="O26" i="8"/>
  <c r="Q26" i="8"/>
  <c r="K26" i="8"/>
  <c r="AK33" i="7"/>
  <c r="AK37" i="7"/>
  <c r="AK49" i="7"/>
  <c r="AK32" i="7"/>
  <c r="AK41" i="7"/>
  <c r="AK29" i="7"/>
  <c r="AK40" i="7"/>
  <c r="AK38" i="7"/>
  <c r="AK34" i="7"/>
  <c r="AK35" i="7"/>
  <c r="AK43" i="7"/>
  <c r="AK51" i="7"/>
  <c r="AK54" i="7"/>
  <c r="AK30" i="7"/>
  <c r="AK46" i="7"/>
  <c r="AK31" i="7"/>
  <c r="AK47" i="7"/>
  <c r="AK42" i="7"/>
  <c r="AK28" i="7"/>
  <c r="AK36" i="7"/>
  <c r="AK44" i="7"/>
  <c r="AK39" i="7"/>
  <c r="AK55" i="7"/>
  <c r="AK50" i="7"/>
  <c r="AK48" i="7"/>
  <c r="AK45" i="7"/>
  <c r="AM26" i="7"/>
  <c r="AI26" i="7"/>
  <c r="AK26" i="7"/>
  <c r="AC33" i="7"/>
  <c r="AC34" i="7"/>
  <c r="AA26" i="7"/>
  <c r="W26" i="7"/>
  <c r="X22" i="7"/>
  <c r="Y26" i="7" s="1"/>
  <c r="X18" i="7"/>
  <c r="S26" i="7"/>
  <c r="O26" i="7"/>
  <c r="AN19" i="6"/>
  <c r="AN21" i="6"/>
  <c r="AN23" i="6"/>
  <c r="AM26" i="6"/>
  <c r="AJ21" i="6"/>
  <c r="AJ23" i="6"/>
  <c r="AE26" i="6"/>
  <c r="AF21" i="6"/>
  <c r="AF23" i="6"/>
  <c r="AC40" i="6"/>
  <c r="AC29" i="6"/>
  <c r="AC31" i="6"/>
  <c r="AC28" i="6"/>
  <c r="AC37" i="6"/>
  <c r="AC32" i="6"/>
  <c r="AC27" i="6"/>
  <c r="AC35" i="6"/>
  <c r="AC41" i="6"/>
  <c r="AC30" i="6"/>
  <c r="AC38" i="6"/>
  <c r="AC33" i="6"/>
  <c r="AC36" i="6"/>
  <c r="AC34" i="6"/>
  <c r="AC26" i="6"/>
  <c r="AA26" i="6"/>
  <c r="W26" i="6"/>
  <c r="S26" i="6"/>
  <c r="Q28" i="6"/>
  <c r="Q36" i="6"/>
  <c r="Q40" i="6"/>
  <c r="Q30" i="6"/>
  <c r="Q38" i="6"/>
  <c r="Q33" i="6"/>
  <c r="Q31" i="6"/>
  <c r="Q39" i="6"/>
  <c r="Q34" i="6"/>
  <c r="Q35" i="6"/>
  <c r="O26" i="6"/>
  <c r="Q26" i="6"/>
  <c r="L21" i="6"/>
  <c r="L18" i="6"/>
  <c r="L22" i="6"/>
  <c r="L19" i="6"/>
  <c r="K26" i="6"/>
  <c r="AO32" i="5"/>
  <c r="AO40" i="5"/>
  <c r="AO48" i="5"/>
  <c r="AO33" i="5"/>
  <c r="AO41" i="5"/>
  <c r="AO38" i="5"/>
  <c r="AO46" i="5"/>
  <c r="AO54" i="5"/>
  <c r="AO49" i="5"/>
  <c r="AO36" i="5"/>
  <c r="AO44" i="5"/>
  <c r="AO52" i="5"/>
  <c r="AO34" i="5"/>
  <c r="AO42" i="5"/>
  <c r="AO50" i="5"/>
  <c r="AO37" i="5"/>
  <c r="AO27" i="5"/>
  <c r="AO31" i="5"/>
  <c r="AO43" i="5"/>
  <c r="AO28" i="5"/>
  <c r="AO47" i="5"/>
  <c r="AO29" i="5"/>
  <c r="AO51" i="5"/>
  <c r="AO26" i="5"/>
  <c r="AM26" i="5"/>
  <c r="AE26" i="5"/>
  <c r="AC26" i="5"/>
  <c r="AC29" i="5"/>
  <c r="AC37" i="5"/>
  <c r="AC32" i="5"/>
  <c r="AC40" i="5"/>
  <c r="AC30" i="5"/>
  <c r="AC38" i="5"/>
  <c r="AC33" i="5"/>
  <c r="AC41" i="5"/>
  <c r="AC36" i="5"/>
  <c r="AC34" i="5"/>
  <c r="AC35" i="5"/>
  <c r="AC39" i="5"/>
  <c r="Y33" i="5"/>
  <c r="Y31" i="5"/>
  <c r="Y35" i="5"/>
  <c r="Y32" i="5"/>
  <c r="Y37" i="5"/>
  <c r="Y28" i="5"/>
  <c r="Y36" i="5"/>
  <c r="Y29" i="5"/>
  <c r="Y30" i="5"/>
  <c r="Y27" i="5"/>
  <c r="Y26" i="5"/>
  <c r="W26" i="5"/>
  <c r="S26" i="5"/>
  <c r="Q37" i="5"/>
  <c r="O26" i="5"/>
  <c r="K26" i="5"/>
  <c r="AM26" i="4"/>
  <c r="AM45" i="4"/>
  <c r="AM30" i="4"/>
  <c r="AM34" i="4"/>
  <c r="AM38" i="4"/>
  <c r="AM42" i="4"/>
  <c r="AM46" i="4"/>
  <c r="AM50" i="4"/>
  <c r="AM54" i="4"/>
  <c r="AM33" i="4"/>
  <c r="AM53" i="4"/>
  <c r="AM27" i="4"/>
  <c r="AM31" i="4"/>
  <c r="AM35" i="4"/>
  <c r="AM39" i="4"/>
  <c r="AM43" i="4"/>
  <c r="AM47" i="4"/>
  <c r="AM51" i="4"/>
  <c r="AM55" i="4"/>
  <c r="AM29" i="4"/>
  <c r="AM41" i="4"/>
  <c r="AM28" i="4"/>
  <c r="AM32" i="4"/>
  <c r="AM36" i="4"/>
  <c r="AM40" i="4"/>
  <c r="AM44" i="4"/>
  <c r="AM48" i="4"/>
  <c r="AM52" i="4"/>
  <c r="AM37" i="4"/>
  <c r="AM49" i="4"/>
  <c r="AI27" i="4"/>
  <c r="AI31" i="4"/>
  <c r="AI39" i="4"/>
  <c r="AI43" i="4"/>
  <c r="AI47" i="4"/>
  <c r="AI51" i="4"/>
  <c r="AI28" i="4"/>
  <c r="AI32" i="4"/>
  <c r="AI36" i="4"/>
  <c r="AI40" i="4"/>
  <c r="AI44" i="4"/>
  <c r="AI48" i="4"/>
  <c r="AI52" i="4"/>
  <c r="AI33" i="4"/>
  <c r="AI37" i="4"/>
  <c r="AI41" i="4"/>
  <c r="AI45" i="4"/>
  <c r="AI49" i="4"/>
  <c r="AI53" i="4"/>
  <c r="AI29" i="4"/>
  <c r="AI30" i="4"/>
  <c r="AI34" i="4"/>
  <c r="AI38" i="4"/>
  <c r="AI42" i="4"/>
  <c r="AI46" i="4"/>
  <c r="AI50" i="4"/>
  <c r="AI54" i="4"/>
  <c r="AI35" i="4"/>
  <c r="AK29" i="4"/>
  <c r="AK48" i="4"/>
  <c r="AK28" i="4"/>
  <c r="AK46" i="4"/>
  <c r="AK49" i="4"/>
  <c r="AK30" i="4"/>
  <c r="AK31" i="4"/>
  <c r="AI26" i="4"/>
  <c r="AF20" i="4"/>
  <c r="AE26" i="4"/>
  <c r="AF22" i="4"/>
  <c r="AA26" i="4"/>
  <c r="W26" i="4"/>
  <c r="U46" i="4"/>
  <c r="S26" i="4"/>
  <c r="Q35" i="4"/>
  <c r="Q39" i="4"/>
  <c r="Q30" i="4"/>
  <c r="Q29" i="4"/>
  <c r="Q37" i="4"/>
  <c r="Q33" i="4"/>
  <c r="Q28" i="4"/>
  <c r="Q32" i="4"/>
  <c r="Q40" i="4"/>
  <c r="Q38" i="4"/>
  <c r="Q36" i="4"/>
  <c r="Q34" i="4"/>
  <c r="O26" i="4"/>
  <c r="Q26" i="4"/>
  <c r="M29" i="4"/>
  <c r="K26" i="4"/>
  <c r="AK82" i="3"/>
  <c r="AI26" i="3"/>
  <c r="AN22" i="3"/>
  <c r="AM26" i="3"/>
  <c r="AF22" i="3"/>
  <c r="AE26" i="3"/>
  <c r="AB20" i="3"/>
  <c r="AB23" i="3"/>
  <c r="AB21" i="3"/>
  <c r="AB19" i="3"/>
  <c r="AA26" i="3"/>
  <c r="AB18" i="3"/>
  <c r="X22" i="3"/>
  <c r="X18" i="3"/>
  <c r="X20" i="3"/>
  <c r="T18" i="3"/>
  <c r="S26" i="3"/>
  <c r="T22" i="3"/>
  <c r="U26" i="3" s="1"/>
  <c r="O26" i="3"/>
  <c r="Q26" i="3"/>
  <c r="L22" i="3"/>
  <c r="K26" i="3"/>
  <c r="AN21" i="17"/>
  <c r="AN18" i="17"/>
  <c r="AN22" i="17"/>
  <c r="AN19" i="17"/>
  <c r="AN23" i="17"/>
  <c r="AI26" i="17"/>
  <c r="AF21" i="17"/>
  <c r="AF22" i="17"/>
  <c r="AG26" i="17" s="1"/>
  <c r="AF19" i="17"/>
  <c r="AA26" i="17"/>
  <c r="Y31" i="17"/>
  <c r="Y33" i="17"/>
  <c r="Y28" i="17"/>
  <c r="Y36" i="17"/>
  <c r="Y32" i="17"/>
  <c r="Y34" i="17"/>
  <c r="Y29" i="17"/>
  <c r="Y37" i="17"/>
  <c r="Y27" i="17"/>
  <c r="Y30" i="17"/>
  <c r="Y26" i="17"/>
  <c r="S26" i="17"/>
  <c r="Q27" i="17"/>
  <c r="Q31" i="17"/>
  <c r="Q33" i="17"/>
  <c r="Q28" i="17"/>
  <c r="Q36" i="17"/>
  <c r="Q30" i="17"/>
  <c r="Q38" i="17"/>
  <c r="Q32" i="17"/>
  <c r="Q34" i="17"/>
  <c r="Q29" i="17"/>
  <c r="Q37" i="17"/>
  <c r="Q40" i="17"/>
  <c r="Q39" i="17"/>
  <c r="Q26" i="17"/>
  <c r="M38" i="17"/>
  <c r="M28" i="17"/>
  <c r="M37" i="17"/>
  <c r="M32" i="17"/>
  <c r="M40" i="17"/>
  <c r="M33" i="17"/>
  <c r="M34" i="17"/>
  <c r="M31" i="17"/>
  <c r="M39" i="17"/>
  <c r="M35" i="17"/>
  <c r="M29" i="17"/>
  <c r="M30" i="17"/>
  <c r="AF21" i="19"/>
  <c r="AF18" i="19"/>
  <c r="AF22" i="19"/>
  <c r="AG26" i="19" s="1"/>
  <c r="AF19" i="19"/>
  <c r="AF23" i="19"/>
  <c r="M30" i="15"/>
  <c r="AF21" i="15"/>
  <c r="AF20" i="15"/>
  <c r="AK26" i="15"/>
  <c r="AF18" i="15"/>
  <c r="AF22" i="15"/>
  <c r="AF19" i="15"/>
  <c r="T18" i="14"/>
  <c r="T22" i="14"/>
  <c r="AF20" i="14"/>
  <c r="AJ18" i="14"/>
  <c r="AJ22" i="14"/>
  <c r="AK50" i="14" s="1"/>
  <c r="AF21" i="14"/>
  <c r="AF18" i="14"/>
  <c r="AF22" i="14"/>
  <c r="AF19" i="14"/>
  <c r="X20" i="13"/>
  <c r="AF20" i="13"/>
  <c r="AJ18" i="13"/>
  <c r="AJ22" i="13"/>
  <c r="AN20" i="13"/>
  <c r="AF21" i="13"/>
  <c r="X18" i="13"/>
  <c r="AF18" i="13"/>
  <c r="AF22" i="13"/>
  <c r="AN18" i="13"/>
  <c r="AN22" i="13"/>
  <c r="AF19" i="13"/>
  <c r="L21" i="12"/>
  <c r="AF19" i="12"/>
  <c r="AF23" i="12"/>
  <c r="Y26" i="12"/>
  <c r="L18" i="12"/>
  <c r="L22" i="12"/>
  <c r="X20" i="12"/>
  <c r="AF20" i="12"/>
  <c r="AJ18" i="12"/>
  <c r="AJ22" i="12"/>
  <c r="AK50" i="12" s="1"/>
  <c r="AG26" i="12"/>
  <c r="L19" i="12"/>
  <c r="AJ19" i="12"/>
  <c r="AF18" i="18"/>
  <c r="AF22" i="18"/>
  <c r="AG28" i="18" s="1"/>
  <c r="AF19" i="18"/>
  <c r="AF23" i="18"/>
  <c r="M26" i="11"/>
  <c r="X21" i="11"/>
  <c r="X18" i="11"/>
  <c r="X22" i="11"/>
  <c r="X19" i="11"/>
  <c r="U34" i="10"/>
  <c r="AF20" i="10"/>
  <c r="AJ18" i="10"/>
  <c r="AJ22" i="10"/>
  <c r="AG26" i="10"/>
  <c r="AF18" i="10"/>
  <c r="X20" i="9"/>
  <c r="AF20" i="9"/>
  <c r="AK26" i="9"/>
  <c r="AG26" i="9"/>
  <c r="X18" i="9"/>
  <c r="AF18" i="9"/>
  <c r="L18" i="8"/>
  <c r="L22" i="8"/>
  <c r="L19" i="8"/>
  <c r="L23" i="8"/>
  <c r="AF18" i="7"/>
  <c r="L21" i="7"/>
  <c r="X19" i="7"/>
  <c r="X23" i="7"/>
  <c r="AF19" i="7"/>
  <c r="AF23" i="7"/>
  <c r="AF22" i="7"/>
  <c r="L18" i="7"/>
  <c r="L22" i="7"/>
  <c r="X20" i="7"/>
  <c r="AF20" i="7"/>
  <c r="L19" i="7"/>
  <c r="T20" i="6"/>
  <c r="AF18" i="6"/>
  <c r="AF22" i="6"/>
  <c r="AJ20" i="6"/>
  <c r="AN18" i="6"/>
  <c r="AN22" i="6"/>
  <c r="T18" i="6"/>
  <c r="AJ18" i="6"/>
  <c r="AF22" i="5"/>
  <c r="AF21" i="5"/>
  <c r="AF18" i="5"/>
  <c r="AF19" i="5"/>
  <c r="AF23" i="5"/>
  <c r="AF21" i="4"/>
  <c r="AN21" i="4"/>
  <c r="AO87" i="4" s="1"/>
  <c r="AF19" i="4"/>
  <c r="AN19" i="4"/>
  <c r="AN23" i="4"/>
  <c r="T19" i="3"/>
  <c r="T23" i="3"/>
  <c r="X21" i="3"/>
  <c r="AF21" i="3"/>
  <c r="AN21" i="3"/>
  <c r="X19" i="3"/>
  <c r="AF19" i="3"/>
  <c r="AN19" i="3"/>
  <c r="AN23" i="3"/>
  <c r="M26" i="17"/>
  <c r="L19" i="17"/>
  <c r="L23" i="17"/>
  <c r="L20" i="17"/>
  <c r="AK85" i="14" l="1"/>
  <c r="AK76" i="14"/>
  <c r="AK86" i="14"/>
  <c r="AK87" i="14"/>
  <c r="AK72" i="14"/>
  <c r="AK83" i="14"/>
  <c r="AK80" i="14"/>
  <c r="AK81" i="14"/>
  <c r="AK77" i="14"/>
  <c r="AK75" i="14"/>
  <c r="AK79" i="14"/>
  <c r="AK78" i="14"/>
  <c r="AK73" i="14"/>
  <c r="AK82" i="14"/>
  <c r="AK84" i="14"/>
  <c r="AK74" i="14"/>
  <c r="AK67" i="5"/>
  <c r="AK71" i="5"/>
  <c r="AK69" i="5"/>
  <c r="AK57" i="5"/>
  <c r="AK68" i="5"/>
  <c r="AK56" i="5"/>
  <c r="AK60" i="5"/>
  <c r="AK74" i="5"/>
  <c r="AK82" i="5"/>
  <c r="AK75" i="5"/>
  <c r="AK76" i="5"/>
  <c r="AK84" i="5"/>
  <c r="AK83" i="5"/>
  <c r="AK78" i="5"/>
  <c r="AK72" i="5"/>
  <c r="AK86" i="5"/>
  <c r="AK80" i="5"/>
  <c r="AK73" i="5"/>
  <c r="AK79" i="5"/>
  <c r="AK77" i="5"/>
  <c r="AK87" i="5"/>
  <c r="AK85" i="5"/>
  <c r="AK81" i="5"/>
  <c r="AO84" i="5"/>
  <c r="AO79" i="5"/>
  <c r="AO75" i="5"/>
  <c r="AO83" i="5"/>
  <c r="AO76" i="5"/>
  <c r="AO86" i="5"/>
  <c r="AO80" i="5"/>
  <c r="AO82" i="5"/>
  <c r="AO72" i="5"/>
  <c r="AO78" i="5"/>
  <c r="AO74" i="5"/>
  <c r="AO81" i="5"/>
  <c r="AO73" i="5"/>
  <c r="AO85" i="5"/>
  <c r="AO77" i="5"/>
  <c r="AO66" i="5"/>
  <c r="AO58" i="5"/>
  <c r="AK66" i="5"/>
  <c r="AK59" i="5"/>
  <c r="AK58" i="5"/>
  <c r="AK61" i="5"/>
  <c r="AC53" i="5"/>
  <c r="AC56" i="5"/>
  <c r="AC57" i="5"/>
  <c r="AC54" i="5"/>
  <c r="AC52" i="5"/>
  <c r="AC51" i="5"/>
  <c r="AC50" i="5"/>
  <c r="AC55" i="5"/>
  <c r="U28" i="5"/>
  <c r="U48" i="5"/>
  <c r="U53" i="5"/>
  <c r="U50" i="5"/>
  <c r="U51" i="5"/>
  <c r="U54" i="5"/>
  <c r="U52" i="5"/>
  <c r="U49" i="5"/>
  <c r="U36" i="5"/>
  <c r="U38" i="5"/>
  <c r="U33" i="5"/>
  <c r="U26" i="5"/>
  <c r="U31" i="5"/>
  <c r="M56" i="5"/>
  <c r="M52" i="5"/>
  <c r="M53" i="5"/>
  <c r="M51" i="5"/>
  <c r="M54" i="5"/>
  <c r="M50" i="5"/>
  <c r="M49" i="5"/>
  <c r="M55" i="5"/>
  <c r="Q42" i="5"/>
  <c r="Q48" i="5"/>
  <c r="Q26" i="5"/>
  <c r="Q32" i="5"/>
  <c r="Q55" i="5"/>
  <c r="Q52" i="5"/>
  <c r="Q53" i="5"/>
  <c r="Q54" i="5"/>
  <c r="Q50" i="5"/>
  <c r="Q51" i="5"/>
  <c r="Q49" i="5"/>
  <c r="Q29" i="5"/>
  <c r="Q41" i="5"/>
  <c r="Q30" i="5"/>
  <c r="Q45" i="5"/>
  <c r="Q39" i="5"/>
  <c r="Q47" i="5"/>
  <c r="Q36" i="5"/>
  <c r="Q46" i="5"/>
  <c r="Q38" i="5"/>
  <c r="Q44" i="5"/>
  <c r="Q40" i="5"/>
  <c r="M44" i="5"/>
  <c r="M43" i="5"/>
  <c r="AK69" i="14"/>
  <c r="AC52" i="14"/>
  <c r="AC54" i="14"/>
  <c r="AC55" i="14"/>
  <c r="AC53" i="14"/>
  <c r="AC51" i="14"/>
  <c r="AC57" i="14"/>
  <c r="AC56" i="14"/>
  <c r="AC50" i="14"/>
  <c r="AC40" i="14"/>
  <c r="Q51" i="14"/>
  <c r="Q52" i="14"/>
  <c r="Q53" i="14"/>
  <c r="Q55" i="14"/>
  <c r="Q54" i="14"/>
  <c r="Q50" i="14"/>
  <c r="Q49" i="14"/>
  <c r="U53" i="14"/>
  <c r="U54" i="14"/>
  <c r="U55" i="14"/>
  <c r="U52" i="14"/>
  <c r="U51" i="14"/>
  <c r="U50" i="14"/>
  <c r="U49" i="14"/>
  <c r="U48" i="14"/>
  <c r="Y51" i="14"/>
  <c r="Y49" i="14"/>
  <c r="Y53" i="14"/>
  <c r="Y52" i="14"/>
  <c r="Y47" i="14"/>
  <c r="Y48" i="14"/>
  <c r="Y50" i="14"/>
  <c r="Y46" i="14"/>
  <c r="M36" i="14"/>
  <c r="M52" i="14"/>
  <c r="M55" i="14"/>
  <c r="M50" i="14"/>
  <c r="M53" i="14"/>
  <c r="M51" i="14"/>
  <c r="M54" i="14"/>
  <c r="M56" i="14"/>
  <c r="M49" i="14"/>
  <c r="M28" i="14"/>
  <c r="M33" i="14"/>
  <c r="M30" i="14"/>
  <c r="M37" i="14"/>
  <c r="AO84" i="13"/>
  <c r="AO79" i="13"/>
  <c r="AO83" i="13"/>
  <c r="AO76" i="13"/>
  <c r="AO87" i="13"/>
  <c r="AO75" i="13"/>
  <c r="AO73" i="13"/>
  <c r="AO86" i="13"/>
  <c r="AO80" i="13"/>
  <c r="AO82" i="13"/>
  <c r="AO72" i="13"/>
  <c r="AO78" i="13"/>
  <c r="AO74" i="13"/>
  <c r="AO85" i="13"/>
  <c r="AO81" i="13"/>
  <c r="AO77" i="13"/>
  <c r="AK87" i="13"/>
  <c r="AK79" i="13"/>
  <c r="AK75" i="13"/>
  <c r="AK83" i="13"/>
  <c r="AK76" i="13"/>
  <c r="AK84" i="13"/>
  <c r="AK86" i="13"/>
  <c r="AK80" i="13"/>
  <c r="AK82" i="13"/>
  <c r="AK72" i="13"/>
  <c r="AK78" i="13"/>
  <c r="AK74" i="13"/>
  <c r="AK85" i="13"/>
  <c r="AK81" i="13"/>
  <c r="AK73" i="13"/>
  <c r="AK77" i="13"/>
  <c r="AC53" i="13"/>
  <c r="AC56" i="13"/>
  <c r="AC51" i="13"/>
  <c r="AC57" i="13"/>
  <c r="AC52" i="13"/>
  <c r="AC55" i="13"/>
  <c r="AC54" i="13"/>
  <c r="AC50" i="13"/>
  <c r="AC48" i="13"/>
  <c r="AC46" i="13"/>
  <c r="U54" i="13"/>
  <c r="AC47" i="13"/>
  <c r="AC42" i="13"/>
  <c r="AC49" i="13"/>
  <c r="U52" i="13"/>
  <c r="Y35" i="13"/>
  <c r="Y51" i="13"/>
  <c r="Y52" i="13"/>
  <c r="Y47" i="13"/>
  <c r="Y53" i="13"/>
  <c r="Y48" i="13"/>
  <c r="Y49" i="13"/>
  <c r="Y50" i="13"/>
  <c r="Y46" i="13"/>
  <c r="U51" i="13"/>
  <c r="U55" i="13"/>
  <c r="U50" i="13"/>
  <c r="U53" i="13"/>
  <c r="U49" i="13"/>
  <c r="U46" i="13"/>
  <c r="U39" i="13"/>
  <c r="U47" i="13"/>
  <c r="U38" i="13"/>
  <c r="U40" i="13"/>
  <c r="U45" i="13"/>
  <c r="U41" i="13"/>
  <c r="Q52" i="13"/>
  <c r="Q53" i="13"/>
  <c r="Q55" i="13"/>
  <c r="Q51" i="13"/>
  <c r="Q54" i="13"/>
  <c r="Q50" i="13"/>
  <c r="Q49" i="13"/>
  <c r="Q31" i="13"/>
  <c r="Q39" i="13"/>
  <c r="Q38" i="13"/>
  <c r="Q26" i="13"/>
  <c r="Q34" i="13"/>
  <c r="Q40" i="13"/>
  <c r="Q32" i="13"/>
  <c r="M56" i="13"/>
  <c r="M33" i="13"/>
  <c r="M30" i="13"/>
  <c r="M26" i="13"/>
  <c r="M49" i="13"/>
  <c r="M50" i="13"/>
  <c r="M53" i="13"/>
  <c r="M52" i="13"/>
  <c r="M54" i="13"/>
  <c r="M51" i="13"/>
  <c r="M28" i="13"/>
  <c r="M47" i="13"/>
  <c r="M31" i="13"/>
  <c r="M44" i="13"/>
  <c r="M35" i="13"/>
  <c r="M41" i="11"/>
  <c r="M56" i="11"/>
  <c r="M52" i="11"/>
  <c r="M55" i="11"/>
  <c r="M53" i="11"/>
  <c r="M51" i="11"/>
  <c r="M54" i="11"/>
  <c r="M50" i="11"/>
  <c r="M49" i="11"/>
  <c r="Y49" i="11"/>
  <c r="Y52" i="11"/>
  <c r="Y53" i="11"/>
  <c r="Y48" i="11"/>
  <c r="Y51" i="11"/>
  <c r="Y47" i="11"/>
  <c r="Y50" i="11"/>
  <c r="Y46" i="11"/>
  <c r="M29" i="11"/>
  <c r="M38" i="11"/>
  <c r="M43" i="11"/>
  <c r="M45" i="11"/>
  <c r="M39" i="11"/>
  <c r="M32" i="11"/>
  <c r="M47" i="11"/>
  <c r="M34" i="11"/>
  <c r="M46" i="11"/>
  <c r="M36" i="11"/>
  <c r="M37" i="11"/>
  <c r="M28" i="11"/>
  <c r="M42" i="11"/>
  <c r="AK84" i="10"/>
  <c r="AK75" i="10"/>
  <c r="AK83" i="10"/>
  <c r="AK78" i="10"/>
  <c r="AK86" i="10"/>
  <c r="AK76" i="10"/>
  <c r="AK79" i="10"/>
  <c r="AK87" i="10"/>
  <c r="AK82" i="10"/>
  <c r="AK74" i="10"/>
  <c r="AK85" i="10"/>
  <c r="AK81" i="10"/>
  <c r="AK77" i="10"/>
  <c r="AK73" i="10"/>
  <c r="AK80" i="10"/>
  <c r="AK72" i="10"/>
  <c r="Y37" i="10"/>
  <c r="Y51" i="10"/>
  <c r="Y49" i="10"/>
  <c r="Y50" i="10"/>
  <c r="Y52" i="10"/>
  <c r="Y48" i="10"/>
  <c r="Y47" i="10"/>
  <c r="Y46" i="10"/>
  <c r="Y53" i="10"/>
  <c r="Q52" i="10"/>
  <c r="Q53" i="10"/>
  <c r="Q55" i="10"/>
  <c r="Q51" i="10"/>
  <c r="Q54" i="10"/>
  <c r="Q50" i="10"/>
  <c r="Q49" i="10"/>
  <c r="Q44" i="10"/>
  <c r="Q47" i="10"/>
  <c r="Q41" i="10"/>
  <c r="Q26" i="10"/>
  <c r="Q46" i="10"/>
  <c r="Q40" i="10"/>
  <c r="Q43" i="10"/>
  <c r="Q37" i="10"/>
  <c r="Q48" i="10"/>
  <c r="Q42" i="10"/>
  <c r="AO67" i="9"/>
  <c r="AO79" i="9"/>
  <c r="AO76" i="9"/>
  <c r="AO87" i="9"/>
  <c r="AO84" i="9"/>
  <c r="AO75" i="9"/>
  <c r="AO83" i="9"/>
  <c r="AO78" i="9"/>
  <c r="AO86" i="9"/>
  <c r="AO82" i="9"/>
  <c r="AO72" i="9"/>
  <c r="AO74" i="9"/>
  <c r="AO85" i="9"/>
  <c r="AO77" i="9"/>
  <c r="AO81" i="9"/>
  <c r="AO73" i="9"/>
  <c r="AO80" i="9"/>
  <c r="AK62" i="9"/>
  <c r="AK84" i="9"/>
  <c r="AK75" i="9"/>
  <c r="AK83" i="9"/>
  <c r="AK76" i="9"/>
  <c r="AK87" i="9"/>
  <c r="AK73" i="9"/>
  <c r="AK81" i="9"/>
  <c r="AK79" i="9"/>
  <c r="AK86" i="9"/>
  <c r="AK82" i="9"/>
  <c r="AK78" i="9"/>
  <c r="AK74" i="9"/>
  <c r="AK85" i="9"/>
  <c r="AK77" i="9"/>
  <c r="AK80" i="9"/>
  <c r="AK72" i="9"/>
  <c r="AK58" i="9"/>
  <c r="AK61" i="9"/>
  <c r="AK57" i="9"/>
  <c r="AK70" i="9"/>
  <c r="AK68" i="9"/>
  <c r="AK67" i="9"/>
  <c r="AK59" i="9"/>
  <c r="AK66" i="9"/>
  <c r="AK64" i="9"/>
  <c r="AK60" i="9"/>
  <c r="Q51" i="9"/>
  <c r="Q54" i="9"/>
  <c r="Q52" i="9"/>
  <c r="Q55" i="9"/>
  <c r="Q50" i="9"/>
  <c r="Q53" i="9"/>
  <c r="Q49" i="9"/>
  <c r="U53" i="9"/>
  <c r="U54" i="9"/>
  <c r="U51" i="9"/>
  <c r="U50" i="9"/>
  <c r="U49" i="9"/>
  <c r="U52" i="9"/>
  <c r="U48" i="9"/>
  <c r="U46" i="9"/>
  <c r="Y48" i="9"/>
  <c r="Y52" i="9"/>
  <c r="Y50" i="9"/>
  <c r="Y49" i="9"/>
  <c r="Y53" i="9"/>
  <c r="Y51" i="9"/>
  <c r="Y47" i="9"/>
  <c r="Y46" i="9"/>
  <c r="AC53" i="9"/>
  <c r="AC54" i="9"/>
  <c r="AC56" i="9"/>
  <c r="AC52" i="9"/>
  <c r="AC57" i="9"/>
  <c r="AC55" i="9"/>
  <c r="AC51" i="9"/>
  <c r="AC50" i="9"/>
  <c r="AC34" i="9"/>
  <c r="AC37" i="9"/>
  <c r="AC46" i="9"/>
  <c r="AC41" i="9"/>
  <c r="AC26" i="9"/>
  <c r="AC49" i="9"/>
  <c r="AC33" i="9"/>
  <c r="AC48" i="9"/>
  <c r="AC38" i="9"/>
  <c r="AC47" i="9"/>
  <c r="AC39" i="9"/>
  <c r="AC30" i="9"/>
  <c r="AC44" i="9"/>
  <c r="AC42" i="9"/>
  <c r="U43" i="9"/>
  <c r="U42" i="9"/>
  <c r="U47" i="9"/>
  <c r="U44" i="9"/>
  <c r="U26" i="9"/>
  <c r="U41" i="9"/>
  <c r="U40" i="9"/>
  <c r="Q43" i="9"/>
  <c r="M55" i="9"/>
  <c r="M56" i="9"/>
  <c r="M51" i="9"/>
  <c r="M52" i="9"/>
  <c r="M54" i="9"/>
  <c r="M50" i="9"/>
  <c r="M53" i="9"/>
  <c r="M49" i="9"/>
  <c r="U40" i="8"/>
  <c r="U27" i="8"/>
  <c r="M27" i="8"/>
  <c r="U46" i="8"/>
  <c r="U45" i="8"/>
  <c r="U55" i="8"/>
  <c r="U44" i="8"/>
  <c r="U29" i="8"/>
  <c r="U36" i="8"/>
  <c r="U33" i="8"/>
  <c r="U43" i="8"/>
  <c r="U47" i="8"/>
  <c r="M51" i="8"/>
  <c r="M52" i="8"/>
  <c r="M53" i="8"/>
  <c r="M55" i="8"/>
  <c r="M54" i="8"/>
  <c r="M50" i="8"/>
  <c r="M49" i="8"/>
  <c r="M56" i="8"/>
  <c r="M42" i="8"/>
  <c r="U42" i="8"/>
  <c r="U53" i="8"/>
  <c r="U54" i="8"/>
  <c r="U51" i="8"/>
  <c r="U50" i="8"/>
  <c r="U49" i="8"/>
  <c r="U52" i="8"/>
  <c r="U48" i="8"/>
  <c r="M41" i="8"/>
  <c r="M45" i="8"/>
  <c r="AO83" i="7"/>
  <c r="AO78" i="7"/>
  <c r="AO76" i="7"/>
  <c r="AO84" i="7"/>
  <c r="AO79" i="7"/>
  <c r="AO80" i="7"/>
  <c r="AO75" i="7"/>
  <c r="AO72" i="7"/>
  <c r="AO82" i="7"/>
  <c r="AO74" i="7"/>
  <c r="AO85" i="7"/>
  <c r="AO81" i="7"/>
  <c r="AO77" i="7"/>
  <c r="AO73" i="7"/>
  <c r="AO63" i="7"/>
  <c r="AO31" i="7"/>
  <c r="AO71" i="7"/>
  <c r="AO39" i="7"/>
  <c r="AO53" i="7"/>
  <c r="AO62" i="7"/>
  <c r="AO67" i="7"/>
  <c r="AO68" i="7"/>
  <c r="AC52" i="7"/>
  <c r="AC55" i="7"/>
  <c r="AC50" i="7"/>
  <c r="AC53" i="7"/>
  <c r="AC56" i="7"/>
  <c r="AC54" i="7"/>
  <c r="M55" i="7"/>
  <c r="M51" i="7"/>
  <c r="M52" i="7"/>
  <c r="M53" i="7"/>
  <c r="M54" i="7"/>
  <c r="M50" i="7"/>
  <c r="M49" i="7"/>
  <c r="Q54" i="7"/>
  <c r="Q52" i="7"/>
  <c r="Q53" i="7"/>
  <c r="Q51" i="7"/>
  <c r="Q50" i="7"/>
  <c r="Q49" i="7"/>
  <c r="U28" i="7"/>
  <c r="U50" i="7"/>
  <c r="U54" i="7"/>
  <c r="U49" i="7"/>
  <c r="U51" i="7"/>
  <c r="U53" i="7"/>
  <c r="U52" i="7"/>
  <c r="U48" i="7"/>
  <c r="Y47" i="7"/>
  <c r="Y46" i="7"/>
  <c r="Y50" i="7"/>
  <c r="Y49" i="7"/>
  <c r="Y48" i="7"/>
  <c r="U29" i="7"/>
  <c r="U34" i="7"/>
  <c r="Q27" i="7"/>
  <c r="Q29" i="7"/>
  <c r="Q37" i="7"/>
  <c r="Q36" i="7"/>
  <c r="Q33" i="7"/>
  <c r="AO75" i="6"/>
  <c r="AO83" i="6"/>
  <c r="AO87" i="6"/>
  <c r="AO79" i="6"/>
  <c r="AO76" i="6"/>
  <c r="AO84" i="6"/>
  <c r="AO86" i="6"/>
  <c r="AO80" i="6"/>
  <c r="AO82" i="6"/>
  <c r="AO72" i="6"/>
  <c r="AO78" i="6"/>
  <c r="AO74" i="6"/>
  <c r="AO85" i="6"/>
  <c r="AO73" i="6"/>
  <c r="AO81" i="6"/>
  <c r="AO77" i="6"/>
  <c r="AK84" i="6"/>
  <c r="AK87" i="6"/>
  <c r="AK79" i="6"/>
  <c r="AK75" i="6"/>
  <c r="AK83" i="6"/>
  <c r="AK78" i="6"/>
  <c r="AK86" i="6"/>
  <c r="AK76" i="6"/>
  <c r="AK82" i="6"/>
  <c r="AK74" i="6"/>
  <c r="AK85" i="6"/>
  <c r="AK81" i="6"/>
  <c r="AK77" i="6"/>
  <c r="AK73" i="6"/>
  <c r="AK80" i="6"/>
  <c r="AK72" i="6"/>
  <c r="Y41" i="6"/>
  <c r="Y40" i="6"/>
  <c r="Y48" i="6"/>
  <c r="Y51" i="6"/>
  <c r="Y52" i="6"/>
  <c r="Y47" i="6"/>
  <c r="Y53" i="6"/>
  <c r="Y49" i="6"/>
  <c r="Y50" i="6"/>
  <c r="Y46" i="6"/>
  <c r="Y39" i="6"/>
  <c r="Y38" i="6"/>
  <c r="Y44" i="6"/>
  <c r="Y43" i="6"/>
  <c r="Y45" i="6"/>
  <c r="U54" i="6"/>
  <c r="U52" i="6"/>
  <c r="U55" i="6"/>
  <c r="U51" i="6"/>
  <c r="U48" i="6"/>
  <c r="U50" i="6"/>
  <c r="U49" i="6"/>
  <c r="U53" i="6"/>
  <c r="M52" i="6"/>
  <c r="M56" i="6"/>
  <c r="M55" i="6"/>
  <c r="M51" i="6"/>
  <c r="M54" i="6"/>
  <c r="M50" i="6"/>
  <c r="M53" i="6"/>
  <c r="M49" i="6"/>
  <c r="AO75" i="4"/>
  <c r="AO83" i="4"/>
  <c r="AO78" i="4"/>
  <c r="AO86" i="4"/>
  <c r="AO79" i="4"/>
  <c r="AO82" i="4"/>
  <c r="AO76" i="4"/>
  <c r="AO74" i="4"/>
  <c r="AO72" i="4"/>
  <c r="AO85" i="4"/>
  <c r="AO81" i="4"/>
  <c r="AO77" i="4"/>
  <c r="AO73" i="4"/>
  <c r="AO84" i="4"/>
  <c r="AO80" i="4"/>
  <c r="AK39" i="4"/>
  <c r="AK33" i="4"/>
  <c r="AK41" i="4"/>
  <c r="AK43" i="4"/>
  <c r="AK27" i="4"/>
  <c r="AK54" i="4"/>
  <c r="AK40" i="4"/>
  <c r="AK47" i="4"/>
  <c r="AK51" i="4"/>
  <c r="AK38" i="4"/>
  <c r="AK32" i="4"/>
  <c r="AK50" i="4"/>
  <c r="AK52" i="4"/>
  <c r="AK53" i="4"/>
  <c r="AK26" i="4"/>
  <c r="AK42" i="4"/>
  <c r="AK44" i="4"/>
  <c r="AK45" i="4"/>
  <c r="AK34" i="4"/>
  <c r="AK36" i="4"/>
  <c r="AC56" i="4"/>
  <c r="AC57" i="4"/>
  <c r="AC53" i="4"/>
  <c r="AC52" i="4"/>
  <c r="AC55" i="4"/>
  <c r="AC51" i="4"/>
  <c r="AC54" i="4"/>
  <c r="AC50" i="4"/>
  <c r="AC36" i="4"/>
  <c r="AC48" i="4"/>
  <c r="AC47" i="4"/>
  <c r="Y53" i="4"/>
  <c r="Y49" i="4"/>
  <c r="Y50" i="4"/>
  <c r="Y52" i="4"/>
  <c r="Y48" i="4"/>
  <c r="Y51" i="4"/>
  <c r="Y47" i="4"/>
  <c r="Y46" i="4"/>
  <c r="U53" i="4"/>
  <c r="U49" i="4"/>
  <c r="U48" i="4"/>
  <c r="U55" i="4"/>
  <c r="U52" i="4"/>
  <c r="U51" i="4"/>
  <c r="U54" i="4"/>
  <c r="U42" i="4"/>
  <c r="U41" i="4"/>
  <c r="M46" i="4"/>
  <c r="M44" i="4"/>
  <c r="M48" i="4"/>
  <c r="M42" i="4"/>
  <c r="M47" i="4"/>
  <c r="M41" i="4"/>
  <c r="M45" i="4"/>
  <c r="M43" i="4"/>
  <c r="M40" i="4"/>
  <c r="M56" i="3"/>
  <c r="M51" i="3"/>
  <c r="M49" i="3"/>
  <c r="M50" i="3"/>
  <c r="M53" i="3"/>
  <c r="M52" i="3"/>
  <c r="M55" i="3"/>
  <c r="M54" i="3"/>
  <c r="AO75" i="3"/>
  <c r="AO83" i="3"/>
  <c r="AO87" i="3"/>
  <c r="AO84" i="3"/>
  <c r="AO79" i="3"/>
  <c r="AO76" i="3"/>
  <c r="AO86" i="3"/>
  <c r="AO80" i="3"/>
  <c r="AO82" i="3"/>
  <c r="AO72" i="3"/>
  <c r="AO78" i="3"/>
  <c r="AO74" i="3"/>
  <c r="AO77" i="3"/>
  <c r="AO85" i="3"/>
  <c r="AO81" i="3"/>
  <c r="AO73" i="3"/>
  <c r="AK71" i="3"/>
  <c r="AK81" i="3"/>
  <c r="AK85" i="3"/>
  <c r="AK79" i="3"/>
  <c r="AK80" i="3"/>
  <c r="AK77" i="3"/>
  <c r="AK78" i="3"/>
  <c r="AK76" i="3"/>
  <c r="AK72" i="3"/>
  <c r="AK83" i="3"/>
  <c r="AK74" i="3"/>
  <c r="AK75" i="3"/>
  <c r="AK87" i="3"/>
  <c r="AK84" i="3"/>
  <c r="AK86" i="3"/>
  <c r="AK62" i="3"/>
  <c r="AK63" i="3"/>
  <c r="AC56" i="3"/>
  <c r="AC57" i="3"/>
  <c r="AC52" i="3"/>
  <c r="AC53" i="3"/>
  <c r="AC54" i="3"/>
  <c r="AC55" i="3"/>
  <c r="AC51" i="3"/>
  <c r="AC50" i="3"/>
  <c r="Y49" i="3"/>
  <c r="Y52" i="3"/>
  <c r="Y50" i="3"/>
  <c r="Y53" i="3"/>
  <c r="Y48" i="3"/>
  <c r="Y51" i="3"/>
  <c r="Y47" i="3"/>
  <c r="Y46" i="3"/>
  <c r="U55" i="3"/>
  <c r="U49" i="3"/>
  <c r="U48" i="3"/>
  <c r="U52" i="3"/>
  <c r="U54" i="3"/>
  <c r="U51" i="3"/>
  <c r="U50" i="3"/>
  <c r="AK43" i="17"/>
  <c r="AK87" i="17"/>
  <c r="AK83" i="17"/>
  <c r="AK78" i="17"/>
  <c r="AK86" i="17"/>
  <c r="AK79" i="17"/>
  <c r="AK75" i="17"/>
  <c r="AK80" i="17"/>
  <c r="AK74" i="17"/>
  <c r="AK76" i="17"/>
  <c r="AK84" i="17"/>
  <c r="AK85" i="17"/>
  <c r="AK72" i="17"/>
  <c r="AK81" i="17"/>
  <c r="AK77" i="17"/>
  <c r="AK73" i="17"/>
  <c r="AK82" i="17"/>
  <c r="AO79" i="17"/>
  <c r="AO84" i="17"/>
  <c r="AO72" i="17"/>
  <c r="AO80" i="17"/>
  <c r="AO81" i="17"/>
  <c r="AO76" i="17"/>
  <c r="AO75" i="17"/>
  <c r="AO83" i="17"/>
  <c r="AO77" i="17"/>
  <c r="AO86" i="17"/>
  <c r="AO82" i="17"/>
  <c r="AO78" i="17"/>
  <c r="AO74" i="17"/>
  <c r="AO73" i="17"/>
  <c r="AO85" i="17"/>
  <c r="AK26" i="17"/>
  <c r="AC49" i="17"/>
  <c r="AC52" i="17"/>
  <c r="AC56" i="17"/>
  <c r="AC53" i="17"/>
  <c r="AC55" i="17"/>
  <c r="AC51" i="17"/>
  <c r="AC54" i="17"/>
  <c r="AC50" i="17"/>
  <c r="AC26" i="17"/>
  <c r="AC35" i="17"/>
  <c r="AC48" i="17"/>
  <c r="AC34" i="17"/>
  <c r="AC40" i="17"/>
  <c r="AC38" i="17"/>
  <c r="AC36" i="17"/>
  <c r="AC47" i="17"/>
  <c r="U44" i="17"/>
  <c r="U45" i="17"/>
  <c r="U42" i="17"/>
  <c r="U46" i="17"/>
  <c r="U43" i="17"/>
  <c r="U41" i="17"/>
  <c r="U40" i="17"/>
  <c r="U39" i="17"/>
  <c r="U47" i="17"/>
  <c r="Q37" i="19"/>
  <c r="Q28" i="19"/>
  <c r="Q46" i="19"/>
  <c r="Q48" i="19"/>
  <c r="Q47" i="19"/>
  <c r="Q45" i="19"/>
  <c r="Q44" i="19"/>
  <c r="Q43" i="19"/>
  <c r="Q42" i="19"/>
  <c r="Q41" i="19"/>
  <c r="Q34" i="19"/>
  <c r="Q36" i="19"/>
  <c r="Q33" i="19"/>
  <c r="Q38" i="19"/>
  <c r="Q30" i="19"/>
  <c r="Q26" i="19"/>
  <c r="Q40" i="19"/>
  <c r="Q31" i="19"/>
  <c r="Q39" i="19"/>
  <c r="Q27" i="19"/>
  <c r="AK70" i="14"/>
  <c r="AK59" i="14"/>
  <c r="AK60" i="14"/>
  <c r="AK65" i="14"/>
  <c r="AK62" i="14"/>
  <c r="AK61" i="14"/>
  <c r="AK67" i="14"/>
  <c r="AK71" i="14"/>
  <c r="AK68" i="14"/>
  <c r="AK64" i="14"/>
  <c r="AK66" i="14"/>
  <c r="AK56" i="14"/>
  <c r="AK58" i="14"/>
  <c r="AK57" i="14"/>
  <c r="AK63" i="14"/>
  <c r="U26" i="14"/>
  <c r="AC28" i="14"/>
  <c r="AC29" i="14"/>
  <c r="AC39" i="14"/>
  <c r="AK36" i="14"/>
  <c r="AC37" i="14"/>
  <c r="AC30" i="14"/>
  <c r="AC34" i="14"/>
  <c r="AC44" i="14"/>
  <c r="AC48" i="14"/>
  <c r="AC46" i="14"/>
  <c r="AC43" i="14"/>
  <c r="AC45" i="14"/>
  <c r="AC47" i="14"/>
  <c r="AC42" i="14"/>
  <c r="AC49" i="14"/>
  <c r="AC36" i="14"/>
  <c r="AC26" i="14"/>
  <c r="AC31" i="14"/>
  <c r="AC32" i="14"/>
  <c r="AC41" i="14"/>
  <c r="AC35" i="14"/>
  <c r="AC27" i="14"/>
  <c r="AC38" i="14"/>
  <c r="AC33" i="14"/>
  <c r="Y43" i="14"/>
  <c r="Y44" i="14"/>
  <c r="Y45" i="14"/>
  <c r="Y42" i="14"/>
  <c r="Y40" i="14"/>
  <c r="Y41" i="14"/>
  <c r="Y39" i="14"/>
  <c r="Y38" i="14"/>
  <c r="U46" i="14"/>
  <c r="U44" i="14"/>
  <c r="U47" i="14"/>
  <c r="U43" i="14"/>
  <c r="U42" i="14"/>
  <c r="U45" i="14"/>
  <c r="U41" i="14"/>
  <c r="U40" i="14"/>
  <c r="Q47" i="14"/>
  <c r="Q42" i="14"/>
  <c r="Q45" i="14"/>
  <c r="Q43" i="14"/>
  <c r="Q44" i="14"/>
  <c r="Q48" i="14"/>
  <c r="Q46" i="14"/>
  <c r="Q41" i="14"/>
  <c r="M38" i="14"/>
  <c r="M26" i="14"/>
  <c r="M40" i="14"/>
  <c r="M27" i="14"/>
  <c r="M39" i="14"/>
  <c r="M31" i="14"/>
  <c r="M32" i="14"/>
  <c r="M34" i="14"/>
  <c r="M35" i="14"/>
  <c r="M48" i="14"/>
  <c r="M46" i="14"/>
  <c r="M47" i="14"/>
  <c r="M45" i="14"/>
  <c r="M43" i="14"/>
  <c r="M42" i="14"/>
  <c r="M41" i="14"/>
  <c r="M44" i="14"/>
  <c r="M29" i="14"/>
  <c r="AO61" i="13"/>
  <c r="AO69" i="13"/>
  <c r="AO71" i="13"/>
  <c r="AO63" i="13"/>
  <c r="AO62" i="13"/>
  <c r="AO70" i="13"/>
  <c r="AO57" i="13"/>
  <c r="AO65" i="13"/>
  <c r="AO59" i="13"/>
  <c r="AO66" i="13"/>
  <c r="AO68" i="13"/>
  <c r="AO58" i="13"/>
  <c r="AO64" i="13"/>
  <c r="AO67" i="13"/>
  <c r="AO60" i="13"/>
  <c r="AO56" i="13"/>
  <c r="AK61" i="13"/>
  <c r="AK69" i="13"/>
  <c r="AK71" i="13"/>
  <c r="AK62" i="13"/>
  <c r="AK70" i="13"/>
  <c r="AK63" i="13"/>
  <c r="AK57" i="13"/>
  <c r="AK65" i="13"/>
  <c r="AK59" i="13"/>
  <c r="AK66" i="13"/>
  <c r="AK58" i="13"/>
  <c r="AK68" i="13"/>
  <c r="AK64" i="13"/>
  <c r="AK60" i="13"/>
  <c r="AK67" i="13"/>
  <c r="AK56" i="13"/>
  <c r="Y27" i="13"/>
  <c r="Y30" i="13"/>
  <c r="Y36" i="13"/>
  <c r="Y41" i="13"/>
  <c r="Y44" i="13"/>
  <c r="Y42" i="13"/>
  <c r="Y39" i="13"/>
  <c r="Y40" i="13"/>
  <c r="Y43" i="13"/>
  <c r="Y38" i="13"/>
  <c r="Y45" i="13"/>
  <c r="Y26" i="13"/>
  <c r="Y31" i="13"/>
  <c r="Y32" i="13"/>
  <c r="Y37" i="13"/>
  <c r="U28" i="13"/>
  <c r="Q28" i="13"/>
  <c r="Q47" i="13"/>
  <c r="Q45" i="13"/>
  <c r="Q42" i="13"/>
  <c r="Q48" i="13"/>
  <c r="Q44" i="13"/>
  <c r="Q43" i="13"/>
  <c r="Q46" i="13"/>
  <c r="Q41" i="13"/>
  <c r="Q36" i="13"/>
  <c r="Q29" i="13"/>
  <c r="Q33" i="13"/>
  <c r="Q37" i="13"/>
  <c r="Q35" i="13"/>
  <c r="Q30" i="13"/>
  <c r="M38" i="13"/>
  <c r="M48" i="13"/>
  <c r="M46" i="13"/>
  <c r="M41" i="13"/>
  <c r="M42" i="13"/>
  <c r="M34" i="13"/>
  <c r="M45" i="13"/>
  <c r="M43" i="13"/>
  <c r="M40" i="13"/>
  <c r="M29" i="13"/>
  <c r="M32" i="13"/>
  <c r="M37" i="13"/>
  <c r="M36" i="13"/>
  <c r="M27" i="13"/>
  <c r="M39" i="13"/>
  <c r="AK63" i="12"/>
  <c r="AK61" i="12"/>
  <c r="AK69" i="12"/>
  <c r="AK68" i="12"/>
  <c r="AK67" i="12"/>
  <c r="AK60" i="12"/>
  <c r="AK71" i="12"/>
  <c r="AK70" i="12"/>
  <c r="AK66" i="12"/>
  <c r="AK62" i="12"/>
  <c r="AK58" i="12"/>
  <c r="AK65" i="12"/>
  <c r="AK57" i="12"/>
  <c r="AK56" i="12"/>
  <c r="AK64" i="12"/>
  <c r="AK59" i="12"/>
  <c r="AK35" i="12"/>
  <c r="AK41" i="12"/>
  <c r="AK54" i="12"/>
  <c r="AK32" i="12"/>
  <c r="AK38" i="12"/>
  <c r="AK30" i="12"/>
  <c r="AK29" i="12"/>
  <c r="AK47" i="12"/>
  <c r="AK52" i="12"/>
  <c r="AK40" i="12"/>
  <c r="AK31" i="12"/>
  <c r="AK51" i="12"/>
  <c r="AK39" i="12"/>
  <c r="AK36" i="12"/>
  <c r="AK33" i="12"/>
  <c r="U43" i="12"/>
  <c r="U44" i="12"/>
  <c r="U40" i="12"/>
  <c r="U27" i="12"/>
  <c r="U41" i="12"/>
  <c r="U45" i="12"/>
  <c r="U35" i="12"/>
  <c r="Q46" i="12"/>
  <c r="Q47" i="12"/>
  <c r="Q48" i="12"/>
  <c r="Q45" i="12"/>
  <c r="Q44" i="12"/>
  <c r="Q43" i="12"/>
  <c r="Q42" i="12"/>
  <c r="Q41" i="12"/>
  <c r="M46" i="12"/>
  <c r="M47" i="12"/>
  <c r="M48" i="12"/>
  <c r="M42" i="12"/>
  <c r="M44" i="12"/>
  <c r="M43" i="12"/>
  <c r="M45" i="12"/>
  <c r="M41" i="12"/>
  <c r="AO71" i="18"/>
  <c r="AO62" i="18"/>
  <c r="AO70" i="18"/>
  <c r="AO63" i="18"/>
  <c r="AO60" i="18"/>
  <c r="AO68" i="18"/>
  <c r="AO67" i="18"/>
  <c r="AO64" i="18"/>
  <c r="AO59" i="18"/>
  <c r="AO56" i="18"/>
  <c r="AO66" i="18"/>
  <c r="AO58" i="18"/>
  <c r="AO57" i="18"/>
  <c r="AO69" i="18"/>
  <c r="AO65" i="18"/>
  <c r="AO61" i="18"/>
  <c r="AO38" i="18"/>
  <c r="M43" i="18"/>
  <c r="M45" i="18"/>
  <c r="M47" i="18"/>
  <c r="M44" i="18"/>
  <c r="M46" i="18"/>
  <c r="M41" i="18"/>
  <c r="M42" i="18"/>
  <c r="AC44" i="18"/>
  <c r="AC46" i="18"/>
  <c r="AC43" i="18"/>
  <c r="AC48" i="18"/>
  <c r="AC47" i="18"/>
  <c r="AC42" i="18"/>
  <c r="AC49" i="18"/>
  <c r="AC45" i="18"/>
  <c r="Y45" i="18"/>
  <c r="Y43" i="18"/>
  <c r="Y44" i="18"/>
  <c r="Y39" i="18"/>
  <c r="Y41" i="18"/>
  <c r="Y40" i="18"/>
  <c r="Y42" i="18"/>
  <c r="Y38" i="18"/>
  <c r="Y26" i="18"/>
  <c r="U43" i="18"/>
  <c r="U47" i="18"/>
  <c r="U41" i="18"/>
  <c r="U44" i="18"/>
  <c r="U42" i="18"/>
  <c r="U45" i="18"/>
  <c r="U40" i="18"/>
  <c r="U46" i="18"/>
  <c r="Q45" i="18"/>
  <c r="Q47" i="18"/>
  <c r="Q41" i="18"/>
  <c r="Q43" i="18"/>
  <c r="Q42" i="18"/>
  <c r="Q46" i="18"/>
  <c r="Q44" i="18"/>
  <c r="Q37" i="18"/>
  <c r="Q34" i="18"/>
  <c r="Q31" i="18"/>
  <c r="Q30" i="18"/>
  <c r="Q29" i="18"/>
  <c r="Q33" i="18"/>
  <c r="Q28" i="18"/>
  <c r="Y43" i="11"/>
  <c r="Y44" i="11"/>
  <c r="Y45" i="11"/>
  <c r="Y39" i="11"/>
  <c r="Y41" i="11"/>
  <c r="Y40" i="11"/>
  <c r="Y42" i="11"/>
  <c r="Y38" i="11"/>
  <c r="Q46" i="11"/>
  <c r="Q42" i="11"/>
  <c r="Q41" i="11"/>
  <c r="Q48" i="11"/>
  <c r="Q43" i="11"/>
  <c r="Q45" i="11"/>
  <c r="Q44" i="11"/>
  <c r="Q47" i="11"/>
  <c r="AK68" i="10"/>
  <c r="AK64" i="10"/>
  <c r="AK67" i="10"/>
  <c r="AK62" i="10"/>
  <c r="AK70" i="10"/>
  <c r="AK60" i="10"/>
  <c r="AK57" i="10"/>
  <c r="AK65" i="10"/>
  <c r="AK63" i="10"/>
  <c r="AK59" i="10"/>
  <c r="AK66" i="10"/>
  <c r="AK58" i="10"/>
  <c r="AK69" i="10"/>
  <c r="AK61" i="10"/>
  <c r="AK56" i="10"/>
  <c r="AK71" i="10"/>
  <c r="Y32" i="10"/>
  <c r="Y45" i="10"/>
  <c r="Y41" i="10"/>
  <c r="Y44" i="10"/>
  <c r="Y42" i="10"/>
  <c r="Y40" i="10"/>
  <c r="Y43" i="10"/>
  <c r="Y39" i="10"/>
  <c r="Y38" i="10"/>
  <c r="Y34" i="10"/>
  <c r="Y35" i="10"/>
  <c r="Y30" i="10"/>
  <c r="Y26" i="10"/>
  <c r="Y31" i="10"/>
  <c r="Y29" i="10"/>
  <c r="Y27" i="10"/>
  <c r="Y36" i="10"/>
  <c r="AO63" i="9"/>
  <c r="AO59" i="9"/>
  <c r="AO65" i="9"/>
  <c r="AO29" i="9"/>
  <c r="AO56" i="9"/>
  <c r="AO66" i="9"/>
  <c r="AO58" i="9"/>
  <c r="AO26" i="9"/>
  <c r="AO68" i="9"/>
  <c r="AO69" i="9"/>
  <c r="AO60" i="9"/>
  <c r="AO61" i="9"/>
  <c r="AO70" i="9"/>
  <c r="AO64" i="9"/>
  <c r="AO62" i="9"/>
  <c r="AO57" i="9"/>
  <c r="AO45" i="9"/>
  <c r="AO54" i="9"/>
  <c r="AO52" i="9"/>
  <c r="AO43" i="9"/>
  <c r="AO49" i="9"/>
  <c r="AO55" i="9"/>
  <c r="AO27" i="9"/>
  <c r="Y26" i="9"/>
  <c r="Y38" i="9"/>
  <c r="Y44" i="9"/>
  <c r="Y42" i="9"/>
  <c r="Y45" i="9"/>
  <c r="Y41" i="9"/>
  <c r="Y40" i="9"/>
  <c r="Y39" i="9"/>
  <c r="Y43" i="9"/>
  <c r="M43" i="8"/>
  <c r="M46" i="8"/>
  <c r="M30" i="8"/>
  <c r="M44" i="8"/>
  <c r="M48" i="8"/>
  <c r="M47" i="8"/>
  <c r="AO34" i="7"/>
  <c r="AO65" i="7"/>
  <c r="AO36" i="7"/>
  <c r="AO57" i="7"/>
  <c r="AO28" i="7"/>
  <c r="AO59" i="7"/>
  <c r="AO66" i="7"/>
  <c r="AO58" i="7"/>
  <c r="AO64" i="7"/>
  <c r="AO26" i="7"/>
  <c r="AO70" i="7"/>
  <c r="AO69" i="7"/>
  <c r="AO60" i="7"/>
  <c r="AO50" i="7"/>
  <c r="AO56" i="7"/>
  <c r="AO61" i="7"/>
  <c r="AO27" i="7"/>
  <c r="AO46" i="7"/>
  <c r="AO48" i="7"/>
  <c r="AO38" i="7"/>
  <c r="AO40" i="7"/>
  <c r="AO49" i="7"/>
  <c r="AO42" i="7"/>
  <c r="AO45" i="7"/>
  <c r="AO51" i="7"/>
  <c r="AO44" i="7"/>
  <c r="AO47" i="7"/>
  <c r="AO43" i="7"/>
  <c r="AO52" i="7"/>
  <c r="AO41" i="7"/>
  <c r="AO35" i="7"/>
  <c r="AO55" i="7"/>
  <c r="AO33" i="7"/>
  <c r="AO37" i="7"/>
  <c r="AO30" i="7"/>
  <c r="AO32" i="7"/>
  <c r="AO54" i="7"/>
  <c r="AO29" i="7"/>
  <c r="AC42" i="7"/>
  <c r="AC38" i="7"/>
  <c r="AC49" i="7"/>
  <c r="AC30" i="7"/>
  <c r="AC47" i="7"/>
  <c r="AC43" i="7"/>
  <c r="AC46" i="7"/>
  <c r="AC35" i="7"/>
  <c r="AC29" i="7"/>
  <c r="AC45" i="7"/>
  <c r="AC37" i="7"/>
  <c r="AC32" i="7"/>
  <c r="AC44" i="7"/>
  <c r="AC48" i="7"/>
  <c r="AC41" i="7"/>
  <c r="AC28" i="7"/>
  <c r="AC26" i="7"/>
  <c r="AC39" i="7"/>
  <c r="AC36" i="7"/>
  <c r="AC27" i="7"/>
  <c r="AC40" i="7"/>
  <c r="Y45" i="7"/>
  <c r="Y41" i="7"/>
  <c r="Y40" i="7"/>
  <c r="Y39" i="7"/>
  <c r="Y38" i="7"/>
  <c r="Y43" i="7"/>
  <c r="Y42" i="7"/>
  <c r="Y44" i="7"/>
  <c r="Y31" i="7"/>
  <c r="U26" i="7"/>
  <c r="U27" i="7"/>
  <c r="U45" i="7"/>
  <c r="U46" i="7"/>
  <c r="U47" i="7"/>
  <c r="U41" i="7"/>
  <c r="U42" i="7"/>
  <c r="U44" i="7"/>
  <c r="U40" i="7"/>
  <c r="U43" i="7"/>
  <c r="U38" i="7"/>
  <c r="U30" i="7"/>
  <c r="U39" i="7"/>
  <c r="U35" i="7"/>
  <c r="U37" i="7"/>
  <c r="U36" i="7"/>
  <c r="U33" i="7"/>
  <c r="U31" i="7"/>
  <c r="U32" i="7"/>
  <c r="Q34" i="7"/>
  <c r="Q40" i="7"/>
  <c r="Q28" i="7"/>
  <c r="Q46" i="7"/>
  <c r="Q47" i="7"/>
  <c r="Q42" i="7"/>
  <c r="Q48" i="7"/>
  <c r="Q44" i="7"/>
  <c r="Q45" i="7"/>
  <c r="Q41" i="7"/>
  <c r="Q43" i="7"/>
  <c r="Q38" i="7"/>
  <c r="Q26" i="7"/>
  <c r="Q30" i="7"/>
  <c r="Q32" i="7"/>
  <c r="Q35" i="7"/>
  <c r="Q31" i="7"/>
  <c r="Q39" i="7"/>
  <c r="M46" i="7"/>
  <c r="M47" i="7"/>
  <c r="M48" i="7"/>
  <c r="M42" i="7"/>
  <c r="M44" i="7"/>
  <c r="M43" i="7"/>
  <c r="M45" i="7"/>
  <c r="M41" i="7"/>
  <c r="AO61" i="6"/>
  <c r="AO69" i="6"/>
  <c r="AO71" i="6"/>
  <c r="AO62" i="6"/>
  <c r="AO70" i="6"/>
  <c r="AO63" i="6"/>
  <c r="AO57" i="6"/>
  <c r="AO65" i="6"/>
  <c r="AO67" i="6"/>
  <c r="AO68" i="6"/>
  <c r="AO59" i="6"/>
  <c r="AO66" i="6"/>
  <c r="AO58" i="6"/>
  <c r="AO64" i="6"/>
  <c r="AO60" i="6"/>
  <c r="AO56" i="6"/>
  <c r="AO26" i="6"/>
  <c r="AK61" i="6"/>
  <c r="AK69" i="6"/>
  <c r="AK71" i="6"/>
  <c r="AK62" i="6"/>
  <c r="AK70" i="6"/>
  <c r="AK63" i="6"/>
  <c r="AK57" i="6"/>
  <c r="AK65" i="6"/>
  <c r="AK67" i="6"/>
  <c r="AK59" i="6"/>
  <c r="AK66" i="6"/>
  <c r="AK68" i="6"/>
  <c r="AK64" i="6"/>
  <c r="AK58" i="6"/>
  <c r="AK60" i="6"/>
  <c r="AK56" i="6"/>
  <c r="U35" i="6"/>
  <c r="U46" i="6"/>
  <c r="U44" i="6"/>
  <c r="U47" i="6"/>
  <c r="U43" i="6"/>
  <c r="U42" i="6"/>
  <c r="U41" i="6"/>
  <c r="U40" i="6"/>
  <c r="U45" i="6"/>
  <c r="U33" i="6"/>
  <c r="U36" i="6"/>
  <c r="U27" i="6"/>
  <c r="U38" i="6"/>
  <c r="U28" i="6"/>
  <c r="U39" i="6"/>
  <c r="U30" i="6"/>
  <c r="U31" i="6"/>
  <c r="U32" i="6"/>
  <c r="U26" i="6"/>
  <c r="U37" i="6"/>
  <c r="U34" i="6"/>
  <c r="U29" i="6"/>
  <c r="M46" i="6"/>
  <c r="M47" i="6"/>
  <c r="M48" i="6"/>
  <c r="M42" i="6"/>
  <c r="M44" i="6"/>
  <c r="M43" i="6"/>
  <c r="M45" i="6"/>
  <c r="M41" i="6"/>
  <c r="U35" i="5"/>
  <c r="U45" i="5"/>
  <c r="U43" i="5"/>
  <c r="U46" i="5"/>
  <c r="U47" i="5"/>
  <c r="U44" i="5"/>
  <c r="U40" i="5"/>
  <c r="U42" i="5"/>
  <c r="U41" i="5"/>
  <c r="U30" i="5"/>
  <c r="U39" i="5"/>
  <c r="U34" i="5"/>
  <c r="U27" i="5"/>
  <c r="U32" i="5"/>
  <c r="U29" i="5"/>
  <c r="U37" i="5"/>
  <c r="AO26" i="4"/>
  <c r="AO61" i="4"/>
  <c r="AO69" i="4"/>
  <c r="AO71" i="4"/>
  <c r="AO62" i="4"/>
  <c r="AO70" i="4"/>
  <c r="AO63" i="4"/>
  <c r="AO57" i="4"/>
  <c r="AO65" i="4"/>
  <c r="AO66" i="4"/>
  <c r="AO58" i="4"/>
  <c r="AO68" i="4"/>
  <c r="AO64" i="4"/>
  <c r="AO60" i="4"/>
  <c r="AO59" i="4"/>
  <c r="AO56" i="4"/>
  <c r="AO67" i="4"/>
  <c r="AK58" i="4"/>
  <c r="AK64" i="4"/>
  <c r="AK67" i="4"/>
  <c r="AK56" i="4"/>
  <c r="AK59" i="4"/>
  <c r="AK63" i="4"/>
  <c r="AK66" i="4"/>
  <c r="AK57" i="4"/>
  <c r="AK68" i="4"/>
  <c r="AK60" i="4"/>
  <c r="AK71" i="4"/>
  <c r="AK69" i="4"/>
  <c r="AK65" i="4"/>
  <c r="AK55" i="4"/>
  <c r="AK70" i="4"/>
  <c r="AK61" i="4"/>
  <c r="AK62" i="4"/>
  <c r="AK35" i="4"/>
  <c r="AC26" i="4"/>
  <c r="AC45" i="4"/>
  <c r="AC44" i="4"/>
  <c r="AC39" i="4"/>
  <c r="AC43" i="4"/>
  <c r="AC46" i="4"/>
  <c r="AC49" i="4"/>
  <c r="AC38" i="4"/>
  <c r="AC30" i="4"/>
  <c r="AC27" i="4"/>
  <c r="AC41" i="4"/>
  <c r="AC37" i="4"/>
  <c r="AC33" i="4"/>
  <c r="AC28" i="4"/>
  <c r="AC31" i="4"/>
  <c r="AC29" i="4"/>
  <c r="AC40" i="4"/>
  <c r="AC34" i="4"/>
  <c r="AC32" i="4"/>
  <c r="AC35" i="4"/>
  <c r="Y43" i="4"/>
  <c r="Y41" i="4"/>
  <c r="Y45" i="4"/>
  <c r="Y44" i="4"/>
  <c r="Y39" i="4"/>
  <c r="Y40" i="4"/>
  <c r="Y42" i="4"/>
  <c r="Y38" i="4"/>
  <c r="U33" i="4"/>
  <c r="U45" i="4"/>
  <c r="U47" i="4"/>
  <c r="U43" i="4"/>
  <c r="U40" i="4"/>
  <c r="U44" i="4"/>
  <c r="M39" i="4"/>
  <c r="M32" i="4"/>
  <c r="M38" i="4"/>
  <c r="M35" i="4"/>
  <c r="M26" i="4"/>
  <c r="M30" i="4"/>
  <c r="M34" i="4"/>
  <c r="M31" i="4"/>
  <c r="M37" i="4"/>
  <c r="M33" i="4"/>
  <c r="M36" i="4"/>
  <c r="M27" i="4"/>
  <c r="M28" i="4"/>
  <c r="AO71" i="3"/>
  <c r="AO67" i="3"/>
  <c r="AO62" i="3"/>
  <c r="AO70" i="3"/>
  <c r="AO63" i="3"/>
  <c r="AO59" i="3"/>
  <c r="AO64" i="3"/>
  <c r="AO66" i="3"/>
  <c r="AO60" i="3"/>
  <c r="AO58" i="3"/>
  <c r="AO56" i="3"/>
  <c r="AO57" i="3"/>
  <c r="AO68" i="3"/>
  <c r="AO69" i="3"/>
  <c r="AO65" i="3"/>
  <c r="AO61" i="3"/>
  <c r="AK37" i="3"/>
  <c r="AK59" i="3"/>
  <c r="AK64" i="3"/>
  <c r="AK56" i="3"/>
  <c r="AK66" i="3"/>
  <c r="AK69" i="3"/>
  <c r="AK58" i="3"/>
  <c r="AK61" i="3"/>
  <c r="AK65" i="3"/>
  <c r="AK68" i="3"/>
  <c r="AK57" i="3"/>
  <c r="AK60" i="3"/>
  <c r="AK70" i="3"/>
  <c r="AK67" i="3"/>
  <c r="AK49" i="3"/>
  <c r="AK48" i="3"/>
  <c r="AK53" i="3"/>
  <c r="AK43" i="3"/>
  <c r="AK50" i="3"/>
  <c r="AK31" i="3"/>
  <c r="AK28" i="3"/>
  <c r="AK40" i="3"/>
  <c r="AC48" i="3"/>
  <c r="AC46" i="3"/>
  <c r="AC43" i="3"/>
  <c r="AC49" i="3"/>
  <c r="AC45" i="3"/>
  <c r="AC44" i="3"/>
  <c r="AC47" i="3"/>
  <c r="AC42" i="3"/>
  <c r="Y40" i="3"/>
  <c r="Y44" i="3"/>
  <c r="Y42" i="3"/>
  <c r="Y39" i="3"/>
  <c r="Y45" i="3"/>
  <c r="Y41" i="3"/>
  <c r="Y43" i="3"/>
  <c r="Y38" i="3"/>
  <c r="U47" i="3"/>
  <c r="U45" i="3"/>
  <c r="U43" i="3"/>
  <c r="U44" i="3"/>
  <c r="U40" i="3"/>
  <c r="U42" i="3"/>
  <c r="U41" i="3"/>
  <c r="U46" i="3"/>
  <c r="M46" i="3"/>
  <c r="M48" i="3"/>
  <c r="M47" i="3"/>
  <c r="M45" i="3"/>
  <c r="M43" i="3"/>
  <c r="M42" i="3"/>
  <c r="M41" i="3"/>
  <c r="M44" i="3"/>
  <c r="M26" i="3"/>
  <c r="AO61" i="17"/>
  <c r="AO69" i="17"/>
  <c r="AO71" i="17"/>
  <c r="AO62" i="17"/>
  <c r="AO70" i="17"/>
  <c r="AO63" i="17"/>
  <c r="AO57" i="17"/>
  <c r="AO65" i="17"/>
  <c r="AO60" i="17"/>
  <c r="AO68" i="17"/>
  <c r="AO66" i="17"/>
  <c r="AO58" i="17"/>
  <c r="AO64" i="17"/>
  <c r="AO56" i="17"/>
  <c r="AO67" i="17"/>
  <c r="AO59" i="17"/>
  <c r="AK27" i="17"/>
  <c r="AK58" i="17"/>
  <c r="AK66" i="17"/>
  <c r="AK56" i="17"/>
  <c r="AK64" i="17"/>
  <c r="AK60" i="17"/>
  <c r="AK65" i="17"/>
  <c r="AK62" i="17"/>
  <c r="AK70" i="17"/>
  <c r="AK57" i="17"/>
  <c r="AK68" i="17"/>
  <c r="AK71" i="17"/>
  <c r="AK67" i="17"/>
  <c r="AK63" i="17"/>
  <c r="AK59" i="17"/>
  <c r="AK69" i="17"/>
  <c r="AK61" i="17"/>
  <c r="AK50" i="17"/>
  <c r="AK32" i="17"/>
  <c r="AK39" i="17"/>
  <c r="AK48" i="17"/>
  <c r="AK41" i="17"/>
  <c r="AK28" i="17"/>
  <c r="AK45" i="17"/>
  <c r="AK54" i="17"/>
  <c r="AK37" i="17"/>
  <c r="AK46" i="17"/>
  <c r="AK33" i="17"/>
  <c r="AK29" i="17"/>
  <c r="AK38" i="17"/>
  <c r="AK40" i="17"/>
  <c r="AK31" i="17"/>
  <c r="AK34" i="17"/>
  <c r="AK44" i="17"/>
  <c r="AK35" i="17"/>
  <c r="AK42" i="17"/>
  <c r="AK53" i="17"/>
  <c r="AK30" i="17"/>
  <c r="AK47" i="17"/>
  <c r="AK52" i="17"/>
  <c r="AK36" i="17"/>
  <c r="AK51" i="17"/>
  <c r="AK55" i="17"/>
  <c r="AK49" i="17"/>
  <c r="AC31" i="17"/>
  <c r="AC45" i="17"/>
  <c r="AC44" i="17"/>
  <c r="AC32" i="17"/>
  <c r="AC39" i="17"/>
  <c r="AC43" i="17"/>
  <c r="AC42" i="17"/>
  <c r="AC30" i="17"/>
  <c r="AC27" i="17"/>
  <c r="AC37" i="17"/>
  <c r="AC41" i="17"/>
  <c r="AC28" i="17"/>
  <c r="AC29" i="17"/>
  <c r="AC33" i="17"/>
  <c r="AO42" i="19"/>
  <c r="AO32" i="19"/>
  <c r="AO40" i="19"/>
  <c r="AO48" i="19"/>
  <c r="AO50" i="19"/>
  <c r="AO30" i="19"/>
  <c r="AO38" i="19"/>
  <c r="AO46" i="19"/>
  <c r="AO54" i="19"/>
  <c r="AO34" i="19"/>
  <c r="AO28" i="19"/>
  <c r="AO36" i="19"/>
  <c r="AO44" i="19"/>
  <c r="AO52" i="19"/>
  <c r="AO43" i="19"/>
  <c r="AO45" i="19"/>
  <c r="AO41" i="19"/>
  <c r="AO39" i="19"/>
  <c r="AO33" i="19"/>
  <c r="AO29" i="19"/>
  <c r="AO37" i="19"/>
  <c r="AO35" i="19"/>
  <c r="AO31" i="19"/>
  <c r="AO27" i="19"/>
  <c r="AO55" i="19"/>
  <c r="AO53" i="19"/>
  <c r="AO51" i="19"/>
  <c r="AO49" i="19"/>
  <c r="AO47" i="19"/>
  <c r="AK48" i="19"/>
  <c r="AK34" i="19"/>
  <c r="AK26" i="19"/>
  <c r="AK40" i="19"/>
  <c r="AK36" i="19"/>
  <c r="AK30" i="19"/>
  <c r="AK53" i="19"/>
  <c r="AK27" i="19"/>
  <c r="AK49" i="19"/>
  <c r="AK37" i="19"/>
  <c r="AK46" i="19"/>
  <c r="AK41" i="19"/>
  <c r="AK28" i="19"/>
  <c r="AK39" i="19"/>
  <c r="AK42" i="19"/>
  <c r="AK35" i="19"/>
  <c r="AG28" i="19"/>
  <c r="AG27" i="19"/>
  <c r="AC26" i="19"/>
  <c r="AC29" i="19"/>
  <c r="AC40" i="19"/>
  <c r="AC36" i="19"/>
  <c r="AC28" i="19"/>
  <c r="AC34" i="19"/>
  <c r="Y26" i="19"/>
  <c r="Y30" i="19"/>
  <c r="Y33" i="19"/>
  <c r="Y31" i="19"/>
  <c r="Y34" i="19"/>
  <c r="Y37" i="19"/>
  <c r="Y29" i="19"/>
  <c r="Y36" i="19"/>
  <c r="Y32" i="19"/>
  <c r="Y28" i="19"/>
  <c r="Y35" i="19"/>
  <c r="Y27" i="19"/>
  <c r="U26" i="19"/>
  <c r="U30" i="19"/>
  <c r="U37" i="19"/>
  <c r="U35" i="19"/>
  <c r="U31" i="19"/>
  <c r="U38" i="19"/>
  <c r="U32" i="19"/>
  <c r="AO52" i="15"/>
  <c r="AO29" i="15"/>
  <c r="AO48" i="15"/>
  <c r="AO28" i="15"/>
  <c r="AO50" i="15"/>
  <c r="AO31" i="15"/>
  <c r="AO42" i="15"/>
  <c r="AO43" i="15"/>
  <c r="AO41" i="15"/>
  <c r="AO34" i="15"/>
  <c r="AO35" i="15"/>
  <c r="AO33" i="15"/>
  <c r="AO44" i="15"/>
  <c r="AO37" i="15"/>
  <c r="AO54" i="15"/>
  <c r="AO47" i="15"/>
  <c r="AO40" i="15"/>
  <c r="AO45" i="15"/>
  <c r="AO36" i="15"/>
  <c r="AO32" i="15"/>
  <c r="AO46" i="15"/>
  <c r="AO39" i="15"/>
  <c r="AO53" i="15"/>
  <c r="AG28" i="15"/>
  <c r="AG27" i="15"/>
  <c r="AG26" i="15"/>
  <c r="AC26" i="15"/>
  <c r="AC30" i="15"/>
  <c r="AC38" i="15"/>
  <c r="AC33" i="15"/>
  <c r="AC41" i="15"/>
  <c r="AC34" i="15"/>
  <c r="AC37" i="15"/>
  <c r="AC31" i="15"/>
  <c r="AC29" i="15"/>
  <c r="AC27" i="15"/>
  <c r="AC40" i="15"/>
  <c r="AC32" i="15"/>
  <c r="AC28" i="15"/>
  <c r="AC36" i="15"/>
  <c r="AC39" i="15"/>
  <c r="AC35" i="15"/>
  <c r="Y26" i="15"/>
  <c r="Y32" i="15"/>
  <c r="Y30" i="15"/>
  <c r="Y33" i="15"/>
  <c r="Y28" i="15"/>
  <c r="Y36" i="15"/>
  <c r="Y34" i="15"/>
  <c r="Y37" i="15"/>
  <c r="Y35" i="15"/>
  <c r="Y31" i="15"/>
  <c r="Y27" i="15"/>
  <c r="Y29" i="15"/>
  <c r="U32" i="15"/>
  <c r="U38" i="15"/>
  <c r="U33" i="15"/>
  <c r="U28" i="15"/>
  <c r="U36" i="15"/>
  <c r="U34" i="15"/>
  <c r="U30" i="15"/>
  <c r="U37" i="15"/>
  <c r="U35" i="15"/>
  <c r="U39" i="15"/>
  <c r="U31" i="15"/>
  <c r="U27" i="15"/>
  <c r="U29" i="15"/>
  <c r="M27" i="15"/>
  <c r="M36" i="15"/>
  <c r="M38" i="15"/>
  <c r="M32" i="15"/>
  <c r="M28" i="15"/>
  <c r="M35" i="15"/>
  <c r="M34" i="15"/>
  <c r="M26" i="15"/>
  <c r="M40" i="15"/>
  <c r="M39" i="15"/>
  <c r="M37" i="15"/>
  <c r="M31" i="15"/>
  <c r="M29" i="15"/>
  <c r="M33" i="15"/>
  <c r="AK44" i="14"/>
  <c r="AK31" i="14"/>
  <c r="AK34" i="14"/>
  <c r="AK49" i="14"/>
  <c r="AK26" i="14"/>
  <c r="AK30" i="14"/>
  <c r="AK52" i="14"/>
  <c r="AK43" i="14"/>
  <c r="AK28" i="14"/>
  <c r="AK45" i="14"/>
  <c r="AK41" i="14"/>
  <c r="AK51" i="14"/>
  <c r="AK37" i="14"/>
  <c r="AK54" i="14"/>
  <c r="AK29" i="14"/>
  <c r="AK27" i="14"/>
  <c r="AK33" i="14"/>
  <c r="AK46" i="14"/>
  <c r="AK35" i="14"/>
  <c r="AK38" i="14"/>
  <c r="AK42" i="14"/>
  <c r="AK55" i="14"/>
  <c r="AK48" i="14"/>
  <c r="AK47" i="14"/>
  <c r="AK40" i="14"/>
  <c r="AK53" i="14"/>
  <c r="AK39" i="14"/>
  <c r="AK32" i="14"/>
  <c r="AG26" i="14"/>
  <c r="AG28" i="14"/>
  <c r="AG27" i="14"/>
  <c r="Y26" i="14"/>
  <c r="Y30" i="14"/>
  <c r="Y33" i="14"/>
  <c r="Y34" i="14"/>
  <c r="Y31" i="14"/>
  <c r="Y35" i="14"/>
  <c r="Y37" i="14"/>
  <c r="Y29" i="14"/>
  <c r="Y32" i="14"/>
  <c r="Y36" i="14"/>
  <c r="Y28" i="14"/>
  <c r="Y27" i="14"/>
  <c r="U32" i="14"/>
  <c r="U30" i="14"/>
  <c r="U38" i="14"/>
  <c r="U33" i="14"/>
  <c r="U28" i="14"/>
  <c r="U36" i="14"/>
  <c r="U34" i="14"/>
  <c r="U39" i="14"/>
  <c r="U35" i="14"/>
  <c r="U27" i="14"/>
  <c r="U31" i="14"/>
  <c r="U37" i="14"/>
  <c r="U29" i="14"/>
  <c r="Q32" i="14"/>
  <c r="Q40" i="14"/>
  <c r="Q30" i="14"/>
  <c r="Q38" i="14"/>
  <c r="Q36" i="14"/>
  <c r="Q33" i="14"/>
  <c r="Q28" i="14"/>
  <c r="Q34" i="14"/>
  <c r="Q37" i="14"/>
  <c r="Q29" i="14"/>
  <c r="Q39" i="14"/>
  <c r="Q31" i="14"/>
  <c r="Q35" i="14"/>
  <c r="Q27" i="14"/>
  <c r="Q26" i="14"/>
  <c r="AO42" i="13"/>
  <c r="AO32" i="13"/>
  <c r="AO40" i="13"/>
  <c r="AO48" i="13"/>
  <c r="AO34" i="13"/>
  <c r="AO38" i="13"/>
  <c r="AO46" i="13"/>
  <c r="AO54" i="13"/>
  <c r="AO33" i="13"/>
  <c r="AO41" i="13"/>
  <c r="AO49" i="13"/>
  <c r="AO28" i="13"/>
  <c r="AO36" i="13"/>
  <c r="AO44" i="13"/>
  <c r="AO52" i="13"/>
  <c r="AO50" i="13"/>
  <c r="AO45" i="13"/>
  <c r="AO35" i="13"/>
  <c r="AO37" i="13"/>
  <c r="AO31" i="13"/>
  <c r="AO29" i="13"/>
  <c r="AO55" i="13"/>
  <c r="AO47" i="13"/>
  <c r="AO43" i="13"/>
  <c r="AO39" i="13"/>
  <c r="AO51" i="13"/>
  <c r="AO27" i="13"/>
  <c r="AO30" i="13"/>
  <c r="AO53" i="13"/>
  <c r="AK39" i="13"/>
  <c r="AK38" i="13"/>
  <c r="AK46" i="13"/>
  <c r="AK54" i="13"/>
  <c r="AK34" i="13"/>
  <c r="AK33" i="13"/>
  <c r="AK41" i="13"/>
  <c r="AK49" i="13"/>
  <c r="AK31" i="13"/>
  <c r="AK47" i="13"/>
  <c r="AK55" i="13"/>
  <c r="AK50" i="13"/>
  <c r="AK42" i="13"/>
  <c r="AK44" i="13"/>
  <c r="AK27" i="13"/>
  <c r="AK30" i="13"/>
  <c r="AK32" i="13"/>
  <c r="AK37" i="13"/>
  <c r="AK28" i="13"/>
  <c r="AK29" i="13"/>
  <c r="AK51" i="13"/>
  <c r="AK45" i="13"/>
  <c r="AK52" i="13"/>
  <c r="AK43" i="13"/>
  <c r="AK36" i="13"/>
  <c r="AK48" i="13"/>
  <c r="AK35" i="13"/>
  <c r="AK40" i="13"/>
  <c r="AK53" i="13"/>
  <c r="AO26" i="13"/>
  <c r="AK26" i="13"/>
  <c r="AG28" i="13"/>
  <c r="AG27" i="13"/>
  <c r="AG26" i="13"/>
  <c r="AC32" i="13"/>
  <c r="AC40" i="13"/>
  <c r="AC38" i="13"/>
  <c r="AC34" i="13"/>
  <c r="AC28" i="13"/>
  <c r="AC36" i="13"/>
  <c r="AC31" i="13"/>
  <c r="AC39" i="13"/>
  <c r="AC37" i="13"/>
  <c r="AC29" i="13"/>
  <c r="AC35" i="13"/>
  <c r="AC33" i="13"/>
  <c r="AC27" i="13"/>
  <c r="AC30" i="13"/>
  <c r="AC41" i="13"/>
  <c r="AC26" i="13"/>
  <c r="U32" i="13"/>
  <c r="U36" i="13"/>
  <c r="U26" i="13"/>
  <c r="U29" i="13"/>
  <c r="U27" i="13"/>
  <c r="U31" i="13"/>
  <c r="U30" i="13"/>
  <c r="U37" i="13"/>
  <c r="U35" i="13"/>
  <c r="U34" i="13"/>
  <c r="U33" i="13"/>
  <c r="AK34" i="12"/>
  <c r="AK42" i="12"/>
  <c r="AK48" i="12"/>
  <c r="AK45" i="12"/>
  <c r="AK49" i="12"/>
  <c r="AK26" i="12"/>
  <c r="AK28" i="12"/>
  <c r="AK27" i="12"/>
  <c r="AK43" i="12"/>
  <c r="AK44" i="12"/>
  <c r="AK37" i="12"/>
  <c r="AK55" i="12"/>
  <c r="AK46" i="12"/>
  <c r="AK53" i="12"/>
  <c r="U26" i="12"/>
  <c r="U37" i="12"/>
  <c r="U31" i="12"/>
  <c r="U33" i="12"/>
  <c r="U38" i="12"/>
  <c r="U29" i="12"/>
  <c r="U32" i="12"/>
  <c r="U28" i="12"/>
  <c r="U30" i="12"/>
  <c r="U39" i="12"/>
  <c r="U36" i="12"/>
  <c r="Q32" i="12"/>
  <c r="Q40" i="12"/>
  <c r="Q38" i="12"/>
  <c r="Q33" i="12"/>
  <c r="Q28" i="12"/>
  <c r="Q36" i="12"/>
  <c r="Q34" i="12"/>
  <c r="Q30" i="12"/>
  <c r="Q29" i="12"/>
  <c r="Q35" i="12"/>
  <c r="Q39" i="12"/>
  <c r="Q31" i="12"/>
  <c r="Q27" i="12"/>
  <c r="Q37" i="12"/>
  <c r="Q26" i="12"/>
  <c r="M26" i="12"/>
  <c r="M36" i="12"/>
  <c r="M32" i="12"/>
  <c r="M40" i="12"/>
  <c r="M30" i="12"/>
  <c r="M38" i="12"/>
  <c r="M33" i="12"/>
  <c r="M28" i="12"/>
  <c r="M34" i="12"/>
  <c r="M29" i="12"/>
  <c r="M39" i="12"/>
  <c r="M35" i="12"/>
  <c r="M31" i="12"/>
  <c r="M27" i="12"/>
  <c r="M37" i="12"/>
  <c r="AO55" i="18"/>
  <c r="AO36" i="18"/>
  <c r="AO37" i="18"/>
  <c r="AO28" i="18"/>
  <c r="AO47" i="18"/>
  <c r="AO34" i="18"/>
  <c r="AO33" i="18"/>
  <c r="AO54" i="18"/>
  <c r="AO31" i="18"/>
  <c r="AO43" i="18"/>
  <c r="AO46" i="18"/>
  <c r="AO29" i="18"/>
  <c r="AO50" i="18"/>
  <c r="AO26" i="18"/>
  <c r="AO35" i="18"/>
  <c r="AO53" i="18"/>
  <c r="AO40" i="18"/>
  <c r="AO49" i="18"/>
  <c r="AO32" i="18"/>
  <c r="AO41" i="18"/>
  <c r="AO51" i="18"/>
  <c r="AO48" i="18"/>
  <c r="AO27" i="18"/>
  <c r="AO39" i="18"/>
  <c r="AO52" i="18"/>
  <c r="AO30" i="18"/>
  <c r="AO45" i="18"/>
  <c r="AO44" i="18"/>
  <c r="AO42" i="18"/>
  <c r="AK45" i="18"/>
  <c r="AK42" i="18"/>
  <c r="AK38" i="18"/>
  <c r="AK27" i="18"/>
  <c r="AK32" i="18"/>
  <c r="AK34" i="18"/>
  <c r="AK30" i="18"/>
  <c r="AK48" i="18"/>
  <c r="AK37" i="18"/>
  <c r="AK47" i="18"/>
  <c r="AK31" i="18"/>
  <c r="AK29" i="18"/>
  <c r="AK39" i="18"/>
  <c r="AK35" i="18"/>
  <c r="AK40" i="18"/>
  <c r="AK41" i="18"/>
  <c r="AK33" i="18"/>
  <c r="AK36" i="18"/>
  <c r="AK43" i="18"/>
  <c r="AK46" i="18"/>
  <c r="AK44" i="18"/>
  <c r="AG26" i="18"/>
  <c r="AG27" i="18"/>
  <c r="AC26" i="18"/>
  <c r="AC39" i="18"/>
  <c r="AC27" i="18"/>
  <c r="AC35" i="18"/>
  <c r="AC30" i="18"/>
  <c r="AC33" i="18"/>
  <c r="AC41" i="18"/>
  <c r="AC31" i="18"/>
  <c r="AC28" i="18"/>
  <c r="AC36" i="18"/>
  <c r="AC38" i="18"/>
  <c r="AC34" i="18"/>
  <c r="AC37" i="18"/>
  <c r="AC29" i="18"/>
  <c r="AC40" i="18"/>
  <c r="AC32" i="18"/>
  <c r="Y35" i="18"/>
  <c r="Y36" i="18"/>
  <c r="Y28" i="18"/>
  <c r="Y31" i="18"/>
  <c r="Y30" i="18"/>
  <c r="Y37" i="18"/>
  <c r="Y34" i="18"/>
  <c r="Y29" i="18"/>
  <c r="Y32" i="18"/>
  <c r="Y33" i="18"/>
  <c r="Y27" i="18"/>
  <c r="U26" i="18"/>
  <c r="U39" i="18"/>
  <c r="U30" i="18"/>
  <c r="U38" i="18"/>
  <c r="U34" i="18"/>
  <c r="U33" i="18"/>
  <c r="U31" i="18"/>
  <c r="U36" i="18"/>
  <c r="U32" i="18"/>
  <c r="U27" i="18"/>
  <c r="U28" i="18"/>
  <c r="U35" i="18"/>
  <c r="U37" i="18"/>
  <c r="U29" i="18"/>
  <c r="Q38" i="18"/>
  <c r="Q26" i="18"/>
  <c r="Q27" i="18"/>
  <c r="Q40" i="18"/>
  <c r="Q32" i="18"/>
  <c r="Q35" i="18"/>
  <c r="Q36" i="18"/>
  <c r="M34" i="18"/>
  <c r="M30" i="18"/>
  <c r="M38" i="18"/>
  <c r="M33" i="18"/>
  <c r="M40" i="18"/>
  <c r="M36" i="18"/>
  <c r="M29" i="18"/>
  <c r="M32" i="18"/>
  <c r="M39" i="18"/>
  <c r="M27" i="18"/>
  <c r="M28" i="18"/>
  <c r="M35" i="18"/>
  <c r="M37" i="18"/>
  <c r="M31" i="18"/>
  <c r="M26" i="18"/>
  <c r="AO34" i="11"/>
  <c r="AO42" i="11"/>
  <c r="AO48" i="11"/>
  <c r="AO50" i="11"/>
  <c r="AO49" i="11"/>
  <c r="AO40" i="11"/>
  <c r="AO41" i="11"/>
  <c r="AO32" i="11"/>
  <c r="AO33" i="11"/>
  <c r="AO26" i="11"/>
  <c r="AO30" i="11"/>
  <c r="AO28" i="11"/>
  <c r="AO27" i="11"/>
  <c r="AO53" i="11"/>
  <c r="AO43" i="11"/>
  <c r="AO52" i="11"/>
  <c r="AO39" i="11"/>
  <c r="AO29" i="11"/>
  <c r="AO36" i="11"/>
  <c r="AO31" i="11"/>
  <c r="AO55" i="11"/>
  <c r="AO54" i="11"/>
  <c r="AO44" i="11"/>
  <c r="AO51" i="11"/>
  <c r="AO38" i="11"/>
  <c r="AO37" i="11"/>
  <c r="AK53" i="11"/>
  <c r="AK41" i="11"/>
  <c r="AK32" i="11"/>
  <c r="AK27" i="11"/>
  <c r="AK55" i="11"/>
  <c r="AK33" i="11"/>
  <c r="AK43" i="11"/>
  <c r="AK44" i="11"/>
  <c r="AK47" i="11"/>
  <c r="AK54" i="11"/>
  <c r="AK52" i="11"/>
  <c r="AK36" i="11"/>
  <c r="AK39" i="11"/>
  <c r="AK46" i="11"/>
  <c r="AK37" i="11"/>
  <c r="AK31" i="11"/>
  <c r="AK38" i="11"/>
  <c r="AK28" i="11"/>
  <c r="AK50" i="11"/>
  <c r="AK51" i="11"/>
  <c r="AK29" i="11"/>
  <c r="AK30" i="11"/>
  <c r="AK34" i="11"/>
  <c r="AK42" i="11"/>
  <c r="AK35" i="11"/>
  <c r="AK40" i="11"/>
  <c r="AK49" i="11"/>
  <c r="AK45" i="11"/>
  <c r="AK48" i="11"/>
  <c r="Q27" i="11"/>
  <c r="AC26" i="11"/>
  <c r="AC28" i="11"/>
  <c r="AC37" i="11"/>
  <c r="AC33" i="11"/>
  <c r="AC31" i="11"/>
  <c r="AC29" i="11"/>
  <c r="AC41" i="11"/>
  <c r="AC40" i="11"/>
  <c r="AC38" i="11"/>
  <c r="AC36" i="11"/>
  <c r="AC30" i="11"/>
  <c r="Y26" i="11"/>
  <c r="Y28" i="11"/>
  <c r="Y36" i="11"/>
  <c r="Y31" i="11"/>
  <c r="Y29" i="11"/>
  <c r="Y37" i="11"/>
  <c r="Y33" i="11"/>
  <c r="Y32" i="11"/>
  <c r="Y27" i="11"/>
  <c r="Y35" i="11"/>
  <c r="Y34" i="11"/>
  <c r="Y30" i="11"/>
  <c r="U32" i="11"/>
  <c r="U36" i="11"/>
  <c r="U30" i="11"/>
  <c r="U38" i="11"/>
  <c r="U33" i="11"/>
  <c r="U28" i="11"/>
  <c r="U34" i="11"/>
  <c r="U37" i="11"/>
  <c r="U29" i="11"/>
  <c r="U39" i="11"/>
  <c r="U31" i="11"/>
  <c r="U27" i="11"/>
  <c r="U35" i="11"/>
  <c r="Q34" i="11"/>
  <c r="Q26" i="11"/>
  <c r="Q31" i="11"/>
  <c r="Q37" i="11"/>
  <c r="Q28" i="11"/>
  <c r="Q30" i="11"/>
  <c r="Q33" i="11"/>
  <c r="Q29" i="11"/>
  <c r="Q38" i="11"/>
  <c r="Q35" i="11"/>
  <c r="Q40" i="11"/>
  <c r="Q39" i="11"/>
  <c r="Q32" i="11"/>
  <c r="AO26" i="10"/>
  <c r="AO32" i="10"/>
  <c r="AO40" i="10"/>
  <c r="AO48" i="10"/>
  <c r="AO38" i="10"/>
  <c r="AO46" i="10"/>
  <c r="AO54" i="10"/>
  <c r="AO33" i="10"/>
  <c r="AO41" i="10"/>
  <c r="AO49" i="10"/>
  <c r="AO34" i="10"/>
  <c r="AO28" i="10"/>
  <c r="AO36" i="10"/>
  <c r="AO44" i="10"/>
  <c r="AO52" i="10"/>
  <c r="AO42" i="10"/>
  <c r="AO50" i="10"/>
  <c r="AO31" i="10"/>
  <c r="AO30" i="10"/>
  <c r="AO43" i="10"/>
  <c r="AO53" i="10"/>
  <c r="AO39" i="10"/>
  <c r="AO29" i="10"/>
  <c r="AO45" i="10"/>
  <c r="AO35" i="10"/>
  <c r="AO27" i="10"/>
  <c r="AO37" i="10"/>
  <c r="AO55" i="10"/>
  <c r="AO47" i="10"/>
  <c r="AO51" i="10"/>
  <c r="AK29" i="10"/>
  <c r="AK37" i="10"/>
  <c r="AK45" i="10"/>
  <c r="AK53" i="10"/>
  <c r="AK27" i="10"/>
  <c r="AK35" i="10"/>
  <c r="AK43" i="10"/>
  <c r="AK51" i="10"/>
  <c r="AK33" i="10"/>
  <c r="AK41" i="10"/>
  <c r="AK49" i="10"/>
  <c r="AK31" i="10"/>
  <c r="AK55" i="10"/>
  <c r="AK39" i="10"/>
  <c r="AK47" i="10"/>
  <c r="AK44" i="10"/>
  <c r="AK46" i="10"/>
  <c r="AK40" i="10"/>
  <c r="AK42" i="10"/>
  <c r="AK36" i="10"/>
  <c r="AK28" i="10"/>
  <c r="AK38" i="10"/>
  <c r="AK32" i="10"/>
  <c r="AK34" i="10"/>
  <c r="AK30" i="10"/>
  <c r="AK52" i="10"/>
  <c r="AK54" i="10"/>
  <c r="AK48" i="10"/>
  <c r="AK50" i="10"/>
  <c r="AK26" i="10"/>
  <c r="AG28" i="10"/>
  <c r="AG27" i="10"/>
  <c r="U35" i="10"/>
  <c r="U26" i="10"/>
  <c r="U37" i="10"/>
  <c r="U31" i="10"/>
  <c r="U36" i="10"/>
  <c r="U33" i="10"/>
  <c r="U27" i="10"/>
  <c r="U38" i="10"/>
  <c r="U28" i="10"/>
  <c r="U29" i="10"/>
  <c r="U30" i="10"/>
  <c r="Q31" i="10"/>
  <c r="Q39" i="10"/>
  <c r="Q30" i="10"/>
  <c r="Q33" i="10"/>
  <c r="Q34" i="10"/>
  <c r="Q35" i="10"/>
  <c r="Q28" i="10"/>
  <c r="Q38" i="10"/>
  <c r="Q27" i="10"/>
  <c r="Q29" i="10"/>
  <c r="Q36" i="10"/>
  <c r="Q32" i="10"/>
  <c r="AO40" i="9"/>
  <c r="AO28" i="9"/>
  <c r="AO34" i="9"/>
  <c r="AO51" i="9"/>
  <c r="AO46" i="9"/>
  <c r="AO50" i="9"/>
  <c r="AO48" i="9"/>
  <c r="AO53" i="9"/>
  <c r="AO47" i="9"/>
  <c r="AO38" i="9"/>
  <c r="AO35" i="9"/>
  <c r="AO36" i="9"/>
  <c r="AO31" i="9"/>
  <c r="AO30" i="9"/>
  <c r="AO44" i="9"/>
  <c r="AO32" i="9"/>
  <c r="AO41" i="9"/>
  <c r="AO39" i="9"/>
  <c r="AO37" i="9"/>
  <c r="AO33" i="9"/>
  <c r="AO42" i="9"/>
  <c r="AK32" i="9"/>
  <c r="AK40" i="9"/>
  <c r="AK48" i="9"/>
  <c r="AK36" i="9"/>
  <c r="AK38" i="9"/>
  <c r="AK46" i="9"/>
  <c r="AK54" i="9"/>
  <c r="AK33" i="9"/>
  <c r="AK41" i="9"/>
  <c r="AK49" i="9"/>
  <c r="AK28" i="9"/>
  <c r="AK44" i="9"/>
  <c r="AK52" i="9"/>
  <c r="AK34" i="9"/>
  <c r="AK42" i="9"/>
  <c r="AK50" i="9"/>
  <c r="AK55" i="9"/>
  <c r="AK53" i="9"/>
  <c r="AK29" i="9"/>
  <c r="AK30" i="9"/>
  <c r="AK35" i="9"/>
  <c r="AK51" i="9"/>
  <c r="AK27" i="9"/>
  <c r="AK43" i="9"/>
  <c r="AK47" i="9"/>
  <c r="AK45" i="9"/>
  <c r="AK31" i="9"/>
  <c r="AK37" i="9"/>
  <c r="AK39" i="9"/>
  <c r="Y30" i="9"/>
  <c r="Y34" i="9"/>
  <c r="Y31" i="9"/>
  <c r="Y29" i="9"/>
  <c r="Y33" i="9"/>
  <c r="Y37" i="9"/>
  <c r="Y36" i="9"/>
  <c r="Y32" i="9"/>
  <c r="Y28" i="9"/>
  <c r="Y35" i="9"/>
  <c r="Y27" i="9"/>
  <c r="U29" i="9"/>
  <c r="U30" i="9"/>
  <c r="U36" i="9"/>
  <c r="U34" i="9"/>
  <c r="U31" i="9"/>
  <c r="U33" i="9"/>
  <c r="U32" i="9"/>
  <c r="U28" i="9"/>
  <c r="U39" i="9"/>
  <c r="U27" i="9"/>
  <c r="U37" i="9"/>
  <c r="U35" i="9"/>
  <c r="U38" i="9"/>
  <c r="Q26" i="9"/>
  <c r="Q39" i="9"/>
  <c r="Q32" i="9"/>
  <c r="Q40" i="9"/>
  <c r="Q27" i="9"/>
  <c r="Q35" i="9"/>
  <c r="Q31" i="9"/>
  <c r="Q33" i="9"/>
  <c r="Q28" i="9"/>
  <c r="Q36" i="9"/>
  <c r="Q30" i="9"/>
  <c r="Q38" i="9"/>
  <c r="Q37" i="9"/>
  <c r="Q29" i="9"/>
  <c r="Q34" i="9"/>
  <c r="M26" i="9"/>
  <c r="M27" i="9"/>
  <c r="M37" i="9"/>
  <c r="M35" i="9"/>
  <c r="M38" i="9"/>
  <c r="M28" i="9"/>
  <c r="M30" i="9"/>
  <c r="M40" i="9"/>
  <c r="M33" i="9"/>
  <c r="M29" i="9"/>
  <c r="M32" i="9"/>
  <c r="M36" i="9"/>
  <c r="M39" i="9"/>
  <c r="M34" i="9"/>
  <c r="M31" i="9"/>
  <c r="AK26" i="8"/>
  <c r="AK32" i="8"/>
  <c r="AK40" i="8"/>
  <c r="AK48" i="8"/>
  <c r="AK38" i="8"/>
  <c r="AK46" i="8"/>
  <c r="AK54" i="8"/>
  <c r="AK30" i="8"/>
  <c r="AK34" i="8"/>
  <c r="AK28" i="8"/>
  <c r="AK36" i="8"/>
  <c r="AK44" i="8"/>
  <c r="AK52" i="8"/>
  <c r="AK42" i="8"/>
  <c r="AK50" i="8"/>
  <c r="AK47" i="8"/>
  <c r="AK45" i="8"/>
  <c r="AK41" i="8"/>
  <c r="AK39" i="8"/>
  <c r="AK37" i="8"/>
  <c r="AK35" i="8"/>
  <c r="AK29" i="8"/>
  <c r="AK33" i="8"/>
  <c r="AK55" i="8"/>
  <c r="AK31" i="8"/>
  <c r="AK53" i="8"/>
  <c r="AK51" i="8"/>
  <c r="AK49" i="8"/>
  <c r="AK43" i="8"/>
  <c r="AG28" i="8"/>
  <c r="AC26" i="8"/>
  <c r="AC34" i="8"/>
  <c r="AC29" i="8"/>
  <c r="AC40" i="8"/>
  <c r="AC35" i="8"/>
  <c r="AC41" i="8"/>
  <c r="AC33" i="8"/>
  <c r="Y26" i="8"/>
  <c r="Y32" i="8"/>
  <c r="Y28" i="8"/>
  <c r="Y33" i="8"/>
  <c r="Y36" i="8"/>
  <c r="Y34" i="8"/>
  <c r="Y31" i="8"/>
  <c r="Y37" i="8"/>
  <c r="Y30" i="8"/>
  <c r="Y29" i="8"/>
  <c r="Y35" i="8"/>
  <c r="U31" i="8"/>
  <c r="U34" i="8"/>
  <c r="U26" i="8"/>
  <c r="U28" i="8"/>
  <c r="U30" i="8"/>
  <c r="U38" i="8"/>
  <c r="U35" i="8"/>
  <c r="U39" i="8"/>
  <c r="U37" i="8"/>
  <c r="U32" i="8"/>
  <c r="M40" i="8"/>
  <c r="M39" i="8"/>
  <c r="M37" i="8"/>
  <c r="M26" i="8"/>
  <c r="M36" i="8"/>
  <c r="M31" i="8"/>
  <c r="M38" i="8"/>
  <c r="M29" i="8"/>
  <c r="M35" i="8"/>
  <c r="M32" i="8"/>
  <c r="M34" i="8"/>
  <c r="M28" i="8"/>
  <c r="M33" i="8"/>
  <c r="AG26" i="7"/>
  <c r="AG27" i="7"/>
  <c r="AG28" i="7"/>
  <c r="Y27" i="7"/>
  <c r="Y28" i="7"/>
  <c r="Y36" i="7"/>
  <c r="Y37" i="7"/>
  <c r="Y29" i="7"/>
  <c r="Y32" i="7"/>
  <c r="Y34" i="7"/>
  <c r="Y33" i="7"/>
  <c r="Y30" i="7"/>
  <c r="Y35" i="7"/>
  <c r="M32" i="7"/>
  <c r="M40" i="7"/>
  <c r="M28" i="7"/>
  <c r="M36" i="7"/>
  <c r="M30" i="7"/>
  <c r="M38" i="7"/>
  <c r="M33" i="7"/>
  <c r="M34" i="7"/>
  <c r="M35" i="7"/>
  <c r="M31" i="7"/>
  <c r="M37" i="7"/>
  <c r="M27" i="7"/>
  <c r="M29" i="7"/>
  <c r="M39" i="7"/>
  <c r="M26" i="7"/>
  <c r="AO29" i="6"/>
  <c r="AO37" i="6"/>
  <c r="AO45" i="6"/>
  <c r="AO53" i="6"/>
  <c r="AO38" i="6"/>
  <c r="AO46" i="6"/>
  <c r="AO54" i="6"/>
  <c r="AO55" i="6"/>
  <c r="AO28" i="6"/>
  <c r="AO36" i="6"/>
  <c r="AO44" i="6"/>
  <c r="AO52" i="6"/>
  <c r="AO31" i="6"/>
  <c r="AO47" i="6"/>
  <c r="AO39" i="6"/>
  <c r="AO49" i="6"/>
  <c r="AO51" i="6"/>
  <c r="AO35" i="6"/>
  <c r="AO27" i="6"/>
  <c r="AO41" i="6"/>
  <c r="AO43" i="6"/>
  <c r="AO33" i="6"/>
  <c r="AO42" i="6"/>
  <c r="AO48" i="6"/>
  <c r="AO50" i="6"/>
  <c r="AO30" i="6"/>
  <c r="AO40" i="6"/>
  <c r="AO32" i="6"/>
  <c r="AO34" i="6"/>
  <c r="AK26" i="6"/>
  <c r="AK48" i="6"/>
  <c r="AK32" i="6"/>
  <c r="AK40" i="6"/>
  <c r="AK33" i="6"/>
  <c r="AK41" i="6"/>
  <c r="AK49" i="6"/>
  <c r="AK36" i="6"/>
  <c r="AK28" i="6"/>
  <c r="AK44" i="6"/>
  <c r="AK52" i="6"/>
  <c r="AK34" i="6"/>
  <c r="AK42" i="6"/>
  <c r="AK50" i="6"/>
  <c r="AK55" i="6"/>
  <c r="AK53" i="6"/>
  <c r="AK47" i="6"/>
  <c r="AK45" i="6"/>
  <c r="AK31" i="6"/>
  <c r="AK37" i="6"/>
  <c r="AK54" i="6"/>
  <c r="AK29" i="6"/>
  <c r="AK46" i="6"/>
  <c r="AK39" i="6"/>
  <c r="AK38" i="6"/>
  <c r="AK51" i="6"/>
  <c r="AK30" i="6"/>
  <c r="AK27" i="6"/>
  <c r="AK43" i="6"/>
  <c r="AK35" i="6"/>
  <c r="AG28" i="6"/>
  <c r="AG27" i="6"/>
  <c r="AG26" i="6"/>
  <c r="Y32" i="6"/>
  <c r="Y30" i="6"/>
  <c r="Y33" i="6"/>
  <c r="Y28" i="6"/>
  <c r="Y36" i="6"/>
  <c r="Y34" i="6"/>
  <c r="Y31" i="6"/>
  <c r="Y29" i="6"/>
  <c r="Y37" i="6"/>
  <c r="Y27" i="6"/>
  <c r="Y35" i="6"/>
  <c r="Y26" i="6"/>
  <c r="M40" i="6"/>
  <c r="M32" i="6"/>
  <c r="M28" i="6"/>
  <c r="M36" i="6"/>
  <c r="M30" i="6"/>
  <c r="M38" i="6"/>
  <c r="M33" i="6"/>
  <c r="M34" i="6"/>
  <c r="M35" i="6"/>
  <c r="M31" i="6"/>
  <c r="M37" i="6"/>
  <c r="M27" i="6"/>
  <c r="M29" i="6"/>
  <c r="M39" i="6"/>
  <c r="M26" i="6"/>
  <c r="AK26" i="5"/>
  <c r="AK33" i="5"/>
  <c r="AK49" i="5"/>
  <c r="AK30" i="5"/>
  <c r="AK38" i="5"/>
  <c r="AK46" i="5"/>
  <c r="AK41" i="5"/>
  <c r="AK35" i="5"/>
  <c r="AK43" i="5"/>
  <c r="AK51" i="5"/>
  <c r="AK54" i="5"/>
  <c r="AK39" i="5"/>
  <c r="AK47" i="5"/>
  <c r="AK55" i="5"/>
  <c r="AK34" i="5"/>
  <c r="AK42" i="5"/>
  <c r="AK50" i="5"/>
  <c r="AK31" i="5"/>
  <c r="AK53" i="5"/>
  <c r="AK36" i="5"/>
  <c r="AK45" i="5"/>
  <c r="AK32" i="5"/>
  <c r="AK37" i="5"/>
  <c r="AK28" i="5"/>
  <c r="AK29" i="5"/>
  <c r="AK27" i="5"/>
  <c r="AK52" i="5"/>
  <c r="AK48" i="5"/>
  <c r="AK44" i="5"/>
  <c r="AK40" i="5"/>
  <c r="AG28" i="5"/>
  <c r="AG27" i="5"/>
  <c r="AG26" i="5"/>
  <c r="Q31" i="5"/>
  <c r="Q35" i="5"/>
  <c r="Q34" i="5"/>
  <c r="Q28" i="5"/>
  <c r="Q27" i="5"/>
  <c r="Q33" i="5"/>
  <c r="M26" i="5"/>
  <c r="M29" i="5"/>
  <c r="M37" i="5"/>
  <c r="M32" i="5"/>
  <c r="M28" i="5"/>
  <c r="M36" i="5"/>
  <c r="M30" i="5"/>
  <c r="M38" i="5"/>
  <c r="M33" i="5"/>
  <c r="M34" i="5"/>
  <c r="M40" i="5"/>
  <c r="M31" i="5"/>
  <c r="M27" i="5"/>
  <c r="M39" i="5"/>
  <c r="M35" i="5"/>
  <c r="AO45" i="4"/>
  <c r="AO32" i="4"/>
  <c r="AO40" i="4"/>
  <c r="AO48" i="4"/>
  <c r="AO35" i="4"/>
  <c r="AO43" i="4"/>
  <c r="AO51" i="4"/>
  <c r="AO44" i="4"/>
  <c r="AO31" i="4"/>
  <c r="AO39" i="4"/>
  <c r="AO33" i="4"/>
  <c r="AO41" i="4"/>
  <c r="AO49" i="4"/>
  <c r="AO52" i="4"/>
  <c r="AO55" i="4"/>
  <c r="AO28" i="4"/>
  <c r="AO36" i="4"/>
  <c r="AO47" i="4"/>
  <c r="AO29" i="4"/>
  <c r="AO37" i="4"/>
  <c r="AO53" i="4"/>
  <c r="AO54" i="4"/>
  <c r="AO46" i="4"/>
  <c r="AO42" i="4"/>
  <c r="AO38" i="4"/>
  <c r="AO34" i="4"/>
  <c r="AO30" i="4"/>
  <c r="AO27" i="4"/>
  <c r="AO50" i="4"/>
  <c r="AG26" i="4"/>
  <c r="AG28" i="4"/>
  <c r="AG27" i="4"/>
  <c r="Y28" i="4"/>
  <c r="Y32" i="4"/>
  <c r="Y36" i="4"/>
  <c r="Y26" i="4"/>
  <c r="Y30" i="4"/>
  <c r="Y34" i="4"/>
  <c r="Y31" i="4"/>
  <c r="Y29" i="4"/>
  <c r="Y27" i="4"/>
  <c r="Y37" i="4"/>
  <c r="Y33" i="4"/>
  <c r="Y35" i="4"/>
  <c r="U31" i="4"/>
  <c r="U26" i="4"/>
  <c r="U27" i="4"/>
  <c r="U35" i="4"/>
  <c r="U38" i="4"/>
  <c r="U37" i="4"/>
  <c r="U32" i="4"/>
  <c r="U30" i="4"/>
  <c r="U36" i="4"/>
  <c r="U29" i="4"/>
  <c r="U34" i="4"/>
  <c r="U28" i="4"/>
  <c r="U39" i="4"/>
  <c r="AO26" i="3"/>
  <c r="AO33" i="3"/>
  <c r="AO41" i="3"/>
  <c r="AO49" i="3"/>
  <c r="AO32" i="3"/>
  <c r="AO27" i="3"/>
  <c r="AO51" i="3"/>
  <c r="AO42" i="3"/>
  <c r="AO50" i="3"/>
  <c r="AO29" i="3"/>
  <c r="AO37" i="3"/>
  <c r="AO45" i="3"/>
  <c r="AO53" i="3"/>
  <c r="AO40" i="3"/>
  <c r="AO34" i="3"/>
  <c r="AO48" i="3"/>
  <c r="AO35" i="3"/>
  <c r="AO43" i="3"/>
  <c r="AO30" i="3"/>
  <c r="AO55" i="3"/>
  <c r="AO54" i="3"/>
  <c r="AO47" i="3"/>
  <c r="AO52" i="3"/>
  <c r="AO39" i="3"/>
  <c r="AO44" i="3"/>
  <c r="AO31" i="3"/>
  <c r="AO36" i="3"/>
  <c r="AO38" i="3"/>
  <c r="AO46" i="3"/>
  <c r="AO28" i="3"/>
  <c r="AK32" i="3"/>
  <c r="AK52" i="3"/>
  <c r="AK34" i="3"/>
  <c r="AK44" i="3"/>
  <c r="AK42" i="3"/>
  <c r="AK54" i="3"/>
  <c r="AK41" i="3"/>
  <c r="AK55" i="3"/>
  <c r="AK46" i="3"/>
  <c r="AK36" i="3"/>
  <c r="AK47" i="3"/>
  <c r="AK38" i="3"/>
  <c r="AK26" i="3"/>
  <c r="AK27" i="3"/>
  <c r="AK51" i="3"/>
  <c r="AK33" i="3"/>
  <c r="AK29" i="3"/>
  <c r="AK35" i="3"/>
  <c r="AK39" i="3"/>
  <c r="AK30" i="3"/>
  <c r="AK45" i="3"/>
  <c r="AG26" i="3"/>
  <c r="AG28" i="3"/>
  <c r="AG27" i="3"/>
  <c r="AC26" i="3"/>
  <c r="AC30" i="3"/>
  <c r="AC33" i="3"/>
  <c r="AC28" i="3"/>
  <c r="AC36" i="3"/>
  <c r="AC38" i="3"/>
  <c r="AC41" i="3"/>
  <c r="AC34" i="3"/>
  <c r="AC29" i="3"/>
  <c r="AC37" i="3"/>
  <c r="AC32" i="3"/>
  <c r="AC40" i="3"/>
  <c r="AC35" i="3"/>
  <c r="AC31" i="3"/>
  <c r="AC27" i="3"/>
  <c r="AC39" i="3"/>
  <c r="Y33" i="3"/>
  <c r="Y28" i="3"/>
  <c r="Y36" i="3"/>
  <c r="Y32" i="3"/>
  <c r="Y30" i="3"/>
  <c r="Y34" i="3"/>
  <c r="Y29" i="3"/>
  <c r="Y37" i="3"/>
  <c r="Y35" i="3"/>
  <c r="Y31" i="3"/>
  <c r="Y27" i="3"/>
  <c r="Y26" i="3"/>
  <c r="U30" i="3"/>
  <c r="U38" i="3"/>
  <c r="U29" i="3"/>
  <c r="U32" i="3"/>
  <c r="U39" i="3"/>
  <c r="U37" i="3"/>
  <c r="U31" i="3"/>
  <c r="U35" i="3"/>
  <c r="U28" i="3"/>
  <c r="U34" i="3"/>
  <c r="U27" i="3"/>
  <c r="U36" i="3"/>
  <c r="U33" i="3"/>
  <c r="Q32" i="3"/>
  <c r="Q38" i="3"/>
  <c r="Q35" i="3"/>
  <c r="Q30" i="3"/>
  <c r="Q39" i="3"/>
  <c r="Q27" i="3"/>
  <c r="Q40" i="3"/>
  <c r="Q33" i="3"/>
  <c r="Q29" i="3"/>
  <c r="Q34" i="3"/>
  <c r="Q36" i="3"/>
  <c r="Q28" i="3"/>
  <c r="Q37" i="3"/>
  <c r="Q31" i="3"/>
  <c r="M38" i="3"/>
  <c r="M35" i="3"/>
  <c r="M40" i="3"/>
  <c r="M36" i="3"/>
  <c r="M27" i="3"/>
  <c r="M28" i="3"/>
  <c r="M37" i="3"/>
  <c r="M29" i="3"/>
  <c r="M39" i="3"/>
  <c r="M33" i="3"/>
  <c r="M34" i="3"/>
  <c r="M31" i="3"/>
  <c r="M32" i="3"/>
  <c r="M30" i="3"/>
  <c r="AO26" i="17"/>
  <c r="AO40" i="17"/>
  <c r="AO33" i="17"/>
  <c r="AO49" i="17"/>
  <c r="AO28" i="17"/>
  <c r="AO36" i="17"/>
  <c r="AO44" i="17"/>
  <c r="AO38" i="17"/>
  <c r="AO46" i="17"/>
  <c r="AO54" i="17"/>
  <c r="AO41" i="17"/>
  <c r="AO52" i="17"/>
  <c r="AO32" i="17"/>
  <c r="AO34" i="17"/>
  <c r="AO42" i="17"/>
  <c r="AO50" i="17"/>
  <c r="AO29" i="17"/>
  <c r="AO37" i="17"/>
  <c r="AO45" i="17"/>
  <c r="AO53" i="17"/>
  <c r="AO48" i="17"/>
  <c r="AO51" i="17"/>
  <c r="AO27" i="17"/>
  <c r="AO43" i="17"/>
  <c r="AO39" i="17"/>
  <c r="AO31" i="17"/>
  <c r="AO30" i="17"/>
  <c r="AO35" i="17"/>
  <c r="AO55" i="17"/>
  <c r="AO47" i="17"/>
  <c r="AG28" i="17"/>
  <c r="AG27" i="17"/>
  <c r="U26" i="17"/>
  <c r="U33" i="17"/>
  <c r="U28" i="17"/>
  <c r="U36" i="17"/>
  <c r="U30" i="17"/>
  <c r="U38" i="17"/>
  <c r="U32" i="17"/>
  <c r="U34" i="17"/>
  <c r="U29" i="17"/>
  <c r="U37" i="17"/>
  <c r="U31" i="17"/>
  <c r="U27" i="17"/>
  <c r="U35" i="17"/>
  <c r="AN26" i="2"/>
  <c r="AM26" i="2" l="1"/>
  <c r="AJ26" i="2"/>
  <c r="AF26" i="2"/>
  <c r="AB26" i="2"/>
  <c r="X26" i="2"/>
  <c r="T26" i="2"/>
  <c r="P26" i="2"/>
  <c r="L26" i="2"/>
  <c r="AO64" i="2" l="1"/>
  <c r="L19" i="2"/>
  <c r="L20" i="2"/>
  <c r="L21" i="2"/>
  <c r="L22" i="2"/>
  <c r="L23" i="2"/>
  <c r="AO56" i="2"/>
  <c r="AO66" i="2"/>
  <c r="AO62" i="2"/>
  <c r="AO57" i="2"/>
  <c r="AO68" i="2"/>
  <c r="AO58" i="2"/>
  <c r="AO71" i="2"/>
  <c r="AO60" i="2"/>
  <c r="AO65" i="2"/>
  <c r="AO59" i="2"/>
  <c r="AO67" i="2"/>
  <c r="AO70" i="2"/>
  <c r="AO63" i="2"/>
  <c r="AO55" i="2"/>
  <c r="AO61" i="2"/>
  <c r="AO69" i="2"/>
  <c r="T21" i="2"/>
  <c r="T20" i="2"/>
  <c r="T19" i="2"/>
  <c r="T18" i="2"/>
  <c r="T23" i="2"/>
  <c r="T22" i="2"/>
  <c r="U45" i="2" s="1"/>
  <c r="AO33" i="2"/>
  <c r="AO49" i="2"/>
  <c r="AO28" i="2"/>
  <c r="AO36" i="2"/>
  <c r="AO44" i="2"/>
  <c r="AO52" i="2"/>
  <c r="AO45" i="2"/>
  <c r="AO53" i="2"/>
  <c r="AO48" i="2"/>
  <c r="AO38" i="2"/>
  <c r="AO46" i="2"/>
  <c r="AO54" i="2"/>
  <c r="AO41" i="2"/>
  <c r="AO32" i="2"/>
  <c r="AO40" i="2"/>
  <c r="AO34" i="2"/>
  <c r="AO42" i="2"/>
  <c r="AO50" i="2"/>
  <c r="AO29" i="2"/>
  <c r="AO37" i="2"/>
  <c r="AO51" i="2"/>
  <c r="AO31" i="2"/>
  <c r="AO47" i="2"/>
  <c r="AO39" i="2"/>
  <c r="AO27" i="2"/>
  <c r="AO30" i="2"/>
  <c r="AO35" i="2"/>
  <c r="AO43" i="2"/>
  <c r="AF21" i="2"/>
  <c r="AF18" i="2"/>
  <c r="AF20" i="2"/>
  <c r="AF23" i="2"/>
  <c r="AF19" i="2"/>
  <c r="AF22" i="2"/>
  <c r="X20" i="2"/>
  <c r="X23" i="2"/>
  <c r="X19" i="2"/>
  <c r="X22" i="2"/>
  <c r="X18" i="2"/>
  <c r="X21" i="2"/>
  <c r="P19" i="2"/>
  <c r="P22" i="2"/>
  <c r="P18" i="2"/>
  <c r="P20" i="2"/>
  <c r="P21" i="2"/>
  <c r="P23" i="2"/>
  <c r="L18" i="2"/>
  <c r="AE26" i="2"/>
  <c r="O26" i="2"/>
  <c r="AI26" i="2"/>
  <c r="K26" i="2"/>
  <c r="W26" i="2"/>
  <c r="AO26" i="2"/>
  <c r="S26" i="2"/>
  <c r="AA26" i="2"/>
  <c r="U55" i="2" l="1"/>
  <c r="U52" i="2"/>
  <c r="U48" i="2"/>
  <c r="U51" i="2"/>
  <c r="U50" i="2"/>
  <c r="U54" i="2"/>
  <c r="U53" i="2"/>
  <c r="U49" i="2"/>
  <c r="Y49" i="2"/>
  <c r="Y50" i="2"/>
  <c r="Y53" i="2"/>
  <c r="Y52" i="2"/>
  <c r="Y48" i="2"/>
  <c r="Y51" i="2"/>
  <c r="Y47" i="2"/>
  <c r="Y46" i="2"/>
  <c r="AC53" i="2"/>
  <c r="AC57" i="2"/>
  <c r="AC54" i="2"/>
  <c r="AC56" i="2"/>
  <c r="AC52" i="2"/>
  <c r="AC55" i="2"/>
  <c r="AC51" i="2"/>
  <c r="AC50" i="2"/>
  <c r="U44" i="2"/>
  <c r="U42" i="2"/>
  <c r="U43" i="2"/>
  <c r="U47" i="2"/>
  <c r="U40" i="2"/>
  <c r="U39" i="2"/>
  <c r="U46" i="2"/>
  <c r="U41" i="2"/>
  <c r="Q55" i="2"/>
  <c r="Q52" i="2"/>
  <c r="Q53" i="2"/>
  <c r="Q51" i="2"/>
  <c r="Q49" i="2"/>
  <c r="Q54" i="2"/>
  <c r="Q50" i="2"/>
  <c r="M55" i="2"/>
  <c r="M56" i="2"/>
  <c r="M53" i="2"/>
  <c r="M52" i="2"/>
  <c r="M50" i="2"/>
  <c r="M49" i="2"/>
  <c r="M51" i="2"/>
  <c r="M54" i="2"/>
  <c r="AK61" i="2"/>
  <c r="AK69" i="2"/>
  <c r="AK71" i="2"/>
  <c r="AK62" i="2"/>
  <c r="AK70" i="2"/>
  <c r="AK63" i="2"/>
  <c r="AK67" i="2"/>
  <c r="AK60" i="2"/>
  <c r="AK58" i="2"/>
  <c r="AK65" i="2"/>
  <c r="AK57" i="2"/>
  <c r="AK68" i="2"/>
  <c r="AK59" i="2"/>
  <c r="AK64" i="2"/>
  <c r="AK56" i="2"/>
  <c r="AK66" i="2"/>
  <c r="AC49" i="2"/>
  <c r="AC48" i="2"/>
  <c r="AC43" i="2"/>
  <c r="AC46" i="2"/>
  <c r="AC45" i="2"/>
  <c r="AC44" i="2"/>
  <c r="AC47" i="2"/>
  <c r="AC42" i="2"/>
  <c r="Y44" i="2"/>
  <c r="Y42" i="2"/>
  <c r="Y40" i="2"/>
  <c r="Y43" i="2"/>
  <c r="Y38" i="2"/>
  <c r="Y39" i="2"/>
  <c r="Y45" i="2"/>
  <c r="Y41" i="2"/>
  <c r="Q46" i="2"/>
  <c r="Q48" i="2"/>
  <c r="Q47" i="2"/>
  <c r="Q42" i="2"/>
  <c r="Q44" i="2"/>
  <c r="Q43" i="2"/>
  <c r="Q45" i="2"/>
  <c r="Q41" i="2"/>
  <c r="M44" i="2"/>
  <c r="M45" i="2"/>
  <c r="M48" i="2"/>
  <c r="M42" i="2"/>
  <c r="M43" i="2"/>
  <c r="M46" i="2"/>
  <c r="M41" i="2"/>
  <c r="M47" i="2"/>
  <c r="AK34" i="2"/>
  <c r="AK42" i="2"/>
  <c r="AK45" i="2"/>
  <c r="AK50" i="2"/>
  <c r="AK30" i="2"/>
  <c r="AK38" i="2"/>
  <c r="AK46" i="2"/>
  <c r="AK54" i="2"/>
  <c r="AK39" i="2"/>
  <c r="AK33" i="2"/>
  <c r="AK41" i="2"/>
  <c r="AK49" i="2"/>
  <c r="AK37" i="2"/>
  <c r="AK31" i="2"/>
  <c r="AK47" i="2"/>
  <c r="AK55" i="2"/>
  <c r="AK29" i="2"/>
  <c r="AK53" i="2"/>
  <c r="AK27" i="2"/>
  <c r="AK43" i="2"/>
  <c r="AK52" i="2"/>
  <c r="AK48" i="2"/>
  <c r="AK32" i="2"/>
  <c r="AK40" i="2"/>
  <c r="AK36" i="2"/>
  <c r="AK44" i="2"/>
  <c r="AK28" i="2"/>
  <c r="AK51" i="2"/>
  <c r="AK35" i="2"/>
  <c r="AK26" i="2"/>
  <c r="AG27" i="2"/>
  <c r="AG28" i="2"/>
  <c r="AC26" i="2"/>
  <c r="AC30" i="2"/>
  <c r="AC38" i="2"/>
  <c r="AC33" i="2"/>
  <c r="AC41" i="2"/>
  <c r="AC28" i="2"/>
  <c r="AC36" i="2"/>
  <c r="AC34" i="2"/>
  <c r="AC29" i="2"/>
  <c r="AC37" i="2"/>
  <c r="AC32" i="2"/>
  <c r="AC40" i="2"/>
  <c r="AC31" i="2"/>
  <c r="AC35" i="2"/>
  <c r="AC27" i="2"/>
  <c r="AC39" i="2"/>
  <c r="Y33" i="2"/>
  <c r="Y36" i="2"/>
  <c r="Y34" i="2"/>
  <c r="Y29" i="2"/>
  <c r="Y32" i="2"/>
  <c r="Y30" i="2"/>
  <c r="Y28" i="2"/>
  <c r="Y37" i="2"/>
  <c r="Y27" i="2"/>
  <c r="Y35" i="2"/>
  <c r="Y31" i="2"/>
  <c r="U33" i="2"/>
  <c r="U30" i="2"/>
  <c r="U38" i="2"/>
  <c r="U28" i="2"/>
  <c r="U36" i="2"/>
  <c r="U37" i="2"/>
  <c r="U32" i="2"/>
  <c r="U34" i="2"/>
  <c r="U29" i="2"/>
  <c r="U31" i="2"/>
  <c r="U35" i="2"/>
  <c r="U27" i="2"/>
  <c r="Q38" i="2"/>
  <c r="Q33" i="2"/>
  <c r="Q34" i="2"/>
  <c r="Q29" i="2"/>
  <c r="Q40" i="2"/>
  <c r="Q28" i="2"/>
  <c r="Q36" i="2"/>
  <c r="Q32" i="2"/>
  <c r="Q37" i="2"/>
  <c r="Q35" i="2"/>
  <c r="Q31" i="2"/>
  <c r="Q30" i="2"/>
  <c r="Q27" i="2"/>
  <c r="Q39" i="2"/>
  <c r="M34" i="2"/>
  <c r="M30" i="2"/>
  <c r="M38" i="2"/>
  <c r="M33" i="2"/>
  <c r="M31" i="2"/>
  <c r="M39" i="2"/>
  <c r="M29" i="2"/>
  <c r="M37" i="2"/>
  <c r="M36" i="2"/>
  <c r="M32" i="2"/>
  <c r="M35" i="2"/>
  <c r="M28" i="2"/>
  <c r="M27" i="2"/>
  <c r="M40" i="2"/>
  <c r="U26" i="2"/>
  <c r="AG26" i="2"/>
  <c r="Y26" i="2"/>
  <c r="M26" i="2"/>
  <c r="Q2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tc={6E2BD157-C61E-4D69-A4AE-A3D00460A8B2}</author>
    <author>Michael Knott</author>
  </authors>
  <commentList>
    <comment ref="H1" authorId="0" shapeId="0" xr:uid="{6E2BD157-C61E-4D69-A4AE-A3D00460A8B2}">
      <text>
        <t>[Threaded comment]
Your version of Excel allows you to read this threaded comment; however, any edits to it will get removed if the file is opened in a newer version of Excel. Learn more: https://go.microsoft.com/fwlink/?linkid=870924
Comment:
    &lt; Values converted to 75% of LOD Values</t>
      </text>
    </comment>
    <comment ref="B6541" authorId="1" shapeId="0" xr:uid="{985E3AD2-B0A2-4FCD-BA83-62E0A64F6ABF}">
      <text>
        <r>
          <rPr>
            <b/>
            <sz val="9"/>
            <color indexed="81"/>
            <rFont val="Tahoma"/>
            <family val="2"/>
          </rPr>
          <t>Michael Knott:</t>
        </r>
        <r>
          <rPr>
            <sz val="9"/>
            <color indexed="81"/>
            <rFont val="Tahoma"/>
            <family val="2"/>
          </rPr>
          <t xml:space="preserve">
No BH03/C GW Quality Data taken on this date. BH became blocked by sampleing equipment and sample could not be retreived.</t>
        </r>
      </text>
    </comment>
  </commentList>
</comments>
</file>

<file path=xl/sharedStrings.xml><?xml version="1.0" encoding="utf-8"?>
<sst xmlns="http://schemas.openxmlformats.org/spreadsheetml/2006/main" count="40934" uniqueCount="127">
  <si>
    <t>Borehole Reference</t>
  </si>
  <si>
    <t>Sampling Date</t>
  </si>
  <si>
    <t>Sample Type</t>
  </si>
  <si>
    <t>Determinand</t>
  </si>
  <si>
    <t>Units</t>
  </si>
  <si>
    <t>Limit Of Detection</t>
  </si>
  <si>
    <t>Result</t>
  </si>
  <si>
    <t>Graphable Value</t>
  </si>
  <si>
    <t>BH02/B</t>
  </si>
  <si>
    <t>GW</t>
  </si>
  <si>
    <t>Acenaphthene (aq)</t>
  </si>
  <si>
    <t>ug/l</t>
  </si>
  <si>
    <t>&lt;0.005</t>
  </si>
  <si>
    <t>BH03/A</t>
  </si>
  <si>
    <t>BH03/B</t>
  </si>
  <si>
    <t>BH03/C</t>
  </si>
  <si>
    <t>BH04/A</t>
  </si>
  <si>
    <t>Acenaphthylene (aq)</t>
  </si>
  <si>
    <t>Alkalinity, Total as CaCO3</t>
  </si>
  <si>
    <t>mg/l</t>
  </si>
  <si>
    <t>Anthracene (aq)</t>
  </si>
  <si>
    <t>Antimony (Diss.Filt)</t>
  </si>
  <si>
    <t>&lt;1</t>
  </si>
  <si>
    <t>Arsenic  (Diss.Filt)</t>
  </si>
  <si>
    <t>Barium (Diss.Filt)</t>
  </si>
  <si>
    <t>Benzo(a)anthracene (aq)</t>
  </si>
  <si>
    <t>Benzo(a)pyrene (aq)</t>
  </si>
  <si>
    <t>&lt;0.002</t>
  </si>
  <si>
    <t>Benzo(b)fluoranthene (aq)</t>
  </si>
  <si>
    <t>Benzo(g,h,i)perylene (aq)</t>
  </si>
  <si>
    <t>Benzo(k)fluoranthene (aq)</t>
  </si>
  <si>
    <t>Cadmium (Diss.Filt)</t>
  </si>
  <si>
    <t>&lt;0.08</t>
  </si>
  <si>
    <t>Calcium (Dis.Filt)</t>
  </si>
  <si>
    <t>Chloride</t>
  </si>
  <si>
    <t>Chromium (Diss.Filt)</t>
  </si>
  <si>
    <t>Chrysene (aq)</t>
  </si>
  <si>
    <t>Conductivity @ 20 deg.C</t>
  </si>
  <si>
    <t>mS/cm</t>
  </si>
  <si>
    <t>Copper (Diss.Filt)</t>
  </si>
  <si>
    <t>Cresols</t>
  </si>
  <si>
    <t>&lt;0.006</t>
  </si>
  <si>
    <t>Dibenzo(a,h)anthracene (aq)</t>
  </si>
  <si>
    <t>Fluoranthene (aq)</t>
  </si>
  <si>
    <t>Fluorene (aq)</t>
  </si>
  <si>
    <t>Fluoride</t>
  </si>
  <si>
    <t>&lt;0.5</t>
  </si>
  <si>
    <t>Indeno(1,2,3-cd)pyrene (aq)</t>
  </si>
  <si>
    <t>Lead (Diss.Filt)</t>
  </si>
  <si>
    <t>&lt;0.2</t>
  </si>
  <si>
    <t>Magnesium (Dis.Filt)</t>
  </si>
  <si>
    <t>Mercury (Diss.Filt)</t>
  </si>
  <si>
    <t>&lt;0.01</t>
  </si>
  <si>
    <t>Mineral Oil &gt;C10 C40 (aq)</t>
  </si>
  <si>
    <t>&lt;100</t>
  </si>
  <si>
    <t>Molybdenum (Diss.Filt)</t>
  </si>
  <si>
    <t>&lt;3</t>
  </si>
  <si>
    <t>Naphthalene (aq)</t>
  </si>
  <si>
    <t>Nickel (Diss.Filt)</t>
  </si>
  <si>
    <t>&lt;0.4</t>
  </si>
  <si>
    <t>Oxygen, Dissolved</t>
  </si>
  <si>
    <t>PAH, Total Detected USEPA 16 (aq)</t>
  </si>
  <si>
    <t>&lt;0.082</t>
  </si>
  <si>
    <t>pH</t>
  </si>
  <si>
    <t>pH Units</t>
  </si>
  <si>
    <t>Phenanthrene (aq)</t>
  </si>
  <si>
    <t>Phenol</t>
  </si>
  <si>
    <t>Phenols, Total Detected Monohydric</t>
  </si>
  <si>
    <t>&lt;0.016</t>
  </si>
  <si>
    <t>Potassium (Dis.Filt)</t>
  </si>
  <si>
    <t>Pyrene (aq)</t>
  </si>
  <si>
    <t>Selenium (Diss.Filt)</t>
  </si>
  <si>
    <t>Sodium (Dis.Filt)</t>
  </si>
  <si>
    <t>Sulphate</t>
  </si>
  <si>
    <t>Xylenols</t>
  </si>
  <si>
    <t>&lt;0.008</t>
  </si>
  <si>
    <t>Zinc (Diss.Filt)</t>
  </si>
  <si>
    <t>&lt;20</t>
  </si>
  <si>
    <t>&lt;0.3</t>
  </si>
  <si>
    <t>&lt;0.076</t>
  </si>
  <si>
    <t>µg/l</t>
  </si>
  <si>
    <t>&lt;2</t>
  </si>
  <si>
    <t>&lt;4</t>
  </si>
  <si>
    <t>&lt;0.036</t>
  </si>
  <si>
    <t>&lt;0.203</t>
  </si>
  <si>
    <t>&lt;10</t>
  </si>
  <si>
    <t>&lt;0.02</t>
  </si>
  <si>
    <t>&lt;0.164</t>
  </si>
  <si>
    <t>μg/l</t>
  </si>
  <si>
    <t>BH04/B</t>
  </si>
  <si>
    <t>&lt;1 pH units</t>
  </si>
  <si>
    <t>&lt;0.004</t>
  </si>
  <si>
    <t>&lt;200</t>
  </si>
  <si>
    <t>Max of Graphable Value</t>
  </si>
  <si>
    <t>Column Labels</t>
  </si>
  <si>
    <t>Row Labels</t>
  </si>
  <si>
    <t>ARSENIC</t>
  </si>
  <si>
    <t>min</t>
  </si>
  <si>
    <t>max</t>
  </si>
  <si>
    <t>median</t>
  </si>
  <si>
    <t>mean</t>
  </si>
  <si>
    <t>St.Dev</t>
  </si>
  <si>
    <t>Count</t>
  </si>
  <si>
    <t>DIORITE (BH02/B, BH03/C &amp; BH04/B)</t>
  </si>
  <si>
    <t>MERCIA MUDSTONE (BH03/B &amp; BH04/A)</t>
  </si>
  <si>
    <t>Y</t>
  </si>
  <si>
    <t>Z</t>
  </si>
  <si>
    <t>Ln(Y)</t>
  </si>
  <si>
    <t>Ln(Z)</t>
  </si>
  <si>
    <t>BARIUM</t>
  </si>
  <si>
    <t>CADMIUM</t>
  </si>
  <si>
    <t>CHLORIDE</t>
  </si>
  <si>
    <t>CHROMIUM</t>
  </si>
  <si>
    <t>COPPER</t>
  </si>
  <si>
    <t>FLUORIDE</t>
  </si>
  <si>
    <t>LEAD</t>
  </si>
  <si>
    <t>MERCURY</t>
  </si>
  <si>
    <t>MOLYBDENUM</t>
  </si>
  <si>
    <t>NICKEL</t>
  </si>
  <si>
    <t>ANTIMONY</t>
  </si>
  <si>
    <t>PHENOL</t>
  </si>
  <si>
    <t>SELENIUM</t>
  </si>
  <si>
    <t>SULPHATE</t>
  </si>
  <si>
    <t>ZINC</t>
  </si>
  <si>
    <t>BENZO(A)PYRENE</t>
  </si>
  <si>
    <t>PAH</t>
  </si>
  <si>
    <t>TPH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</si>
</sst>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6" fillId="0" borderId="0" applyNumberFormat="0" applyFill="0" applyBorder="0" applyAlignment="0" applyProtection="0"/>
    <xf numFmtId="0" fontId="7" fillId="0" borderId="7" applyNumberFormat="0" applyFill="0" applyAlignment="0" applyProtection="0"/>
    <xf numFmtId="0" fontId="8" fillId="0" borderId="8" applyNumberFormat="0" applyFill="0" applyAlignment="0" applyProtection="0"/>
    <xf numFmtId="0" fontId="9" fillId="0" borderId="9" applyNumberFormat="0" applyFill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10" applyNumberFormat="0" applyAlignment="0" applyProtection="0"/>
    <xf numFmtId="0" fontId="14" fillId="9" borderId="11" applyNumberFormat="0" applyAlignment="0" applyProtection="0"/>
    <xf numFmtId="0" fontId="15" fillId="9" borderId="10" applyNumberFormat="0" applyAlignment="0" applyProtection="0"/>
    <xf numFmtId="0" fontId="16" fillId="0" borderId="12" applyNumberFormat="0" applyFill="0" applyAlignment="0" applyProtection="0"/>
    <xf numFmtId="0" fontId="17" fillId="10" borderId="13" applyNumberFormat="0" applyAlignment="0" applyProtection="0"/>
    <xf numFmtId="0" fontId="18" fillId="0" borderId="0" applyNumberFormat="0" applyFill="0" applyBorder="0" applyAlignment="0" applyProtection="0"/>
    <xf numFmtId="0" fontId="5" fillId="11" borderId="14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5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3" borderId="0" xfId="0" applyFill="1"/>
    <xf numFmtId="0" fontId="2" fillId="3" borderId="0" xfId="0" applyFont="1" applyFill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0" borderId="0" xfId="0" applyAlignment="1">
      <alignment horizontal="right"/>
    </xf>
    <xf numFmtId="0" fontId="0" fillId="3" borderId="0" xfId="0" applyFill="1" applyAlignment="1">
      <alignment horizontal="right"/>
    </xf>
    <xf numFmtId="164" fontId="0" fillId="0" borderId="0" xfId="0" applyNumberFormat="1"/>
    <xf numFmtId="0" fontId="0" fillId="0" borderId="0" xfId="0" applyAlignment="1">
      <alignment horizontal="right" wrapText="1"/>
    </xf>
    <xf numFmtId="0" fontId="0" fillId="3" borderId="0" xfId="0" applyFill="1" applyAlignment="1">
      <alignment horizontal="right" wrapText="1"/>
    </xf>
    <xf numFmtId="0" fontId="21" fillId="0" borderId="0" xfId="0" applyFont="1"/>
    <xf numFmtId="0" fontId="0" fillId="36" borderId="0" xfId="0" applyFill="1"/>
    <xf numFmtId="0" fontId="22" fillId="0" borderId="0" xfId="0" applyFont="1"/>
    <xf numFmtId="0" fontId="23" fillId="36" borderId="0" xfId="0" applyFont="1" applyFill="1"/>
    <xf numFmtId="0" fontId="23" fillId="0" borderId="0" xfId="0" applyFont="1"/>
    <xf numFmtId="0" fontId="24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26" fillId="0" borderId="0" xfId="0" applyFont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left" indent="1"/>
    </xf>
    <xf numFmtId="164" fontId="23" fillId="0" borderId="0" xfId="0" applyNumberFormat="1" applyFont="1"/>
    <xf numFmtId="0" fontId="23" fillId="0" borderId="0" xfId="0" applyFont="1" applyAlignment="1">
      <alignment horizontal="center"/>
    </xf>
    <xf numFmtId="0" fontId="23" fillId="4" borderId="4" xfId="0" applyFont="1" applyFill="1" applyBorder="1"/>
    <xf numFmtId="0" fontId="23" fillId="4" borderId="5" xfId="0" applyFont="1" applyFill="1" applyBorder="1"/>
    <xf numFmtId="0" fontId="23" fillId="4" borderId="6" xfId="0" applyFont="1" applyFill="1" applyBorder="1"/>
    <xf numFmtId="1" fontId="23" fillId="0" borderId="0" xfId="0" applyNumberFormat="1" applyFont="1"/>
    <xf numFmtId="1" fontId="23" fillId="36" borderId="0" xfId="0" applyNumberFormat="1" applyFont="1" applyFill="1"/>
    <xf numFmtId="0" fontId="27" fillId="0" borderId="0" xfId="0" applyFont="1"/>
    <xf numFmtId="0" fontId="23" fillId="0" borderId="4" xfId="0" applyFont="1" applyBorder="1"/>
    <xf numFmtId="0" fontId="23" fillId="0" borderId="5" xfId="0" applyFont="1" applyBorder="1"/>
    <xf numFmtId="0" fontId="23" fillId="0" borderId="6" xfId="0" applyFont="1" applyBorder="1"/>
    <xf numFmtId="0" fontId="23" fillId="0" borderId="0" xfId="0" pivotButton="1" applyFont="1"/>
    <xf numFmtId="14" fontId="23" fillId="0" borderId="0" xfId="0" applyNumberFormat="1" applyFont="1" applyAlignment="1">
      <alignment horizontal="left"/>
    </xf>
    <xf numFmtId="0" fontId="23" fillId="3" borderId="0" xfId="0" applyFont="1" applyFill="1"/>
    <xf numFmtId="0" fontId="23" fillId="0" borderId="0" xfId="0" applyFont="1" applyAlignment="1">
      <alignment horizontal="left" indent="1"/>
    </xf>
    <xf numFmtId="0" fontId="1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27" fillId="0" borderId="1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19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19" formatCode="dd/mm/yyyy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19" formatCode="dd/mm/yyyy"/>
    </dxf>
    <dxf>
      <numFmt numFmtId="1" formatCode="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Ex10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Ex10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Ex10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Ex10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Ex10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Ex10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Ex10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Ex10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Ex10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Ex10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Ex11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Ex11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Ex11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Ex11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Ex11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Ex11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Ex11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Ex117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Ex118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Ex11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Ex12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Ex12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Ex12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Ex12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Ex124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Ex125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Ex126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Ex127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Ex128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Ex129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Ex130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Ex131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Ex132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Ex133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Ex134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Ex135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Ex136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Ex137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Ex138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Ex139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Ex1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Ex140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Ex141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Ex142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Ex143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Ex144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Ex145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Ex146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Ex147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Ex148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Ex149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Ex1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Ex150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Ex151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Ex152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Ex1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Ex1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Ex1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Ex1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2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Ex2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Ex2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Ex2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Ex2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Ex2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Ex2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Ex2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Ex2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Ex2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3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Ex3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Ex3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Ex3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Ex3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Ex3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Ex3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Ex3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Ex3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Ex3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4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Ex4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Ex4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Ex4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Ex4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Ex4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Ex4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Ex4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Ex4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Ex4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5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Ex5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Ex5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Ex5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Ex5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Ex5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Ex5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Ex5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Ex5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Ex5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Ex6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Ex6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Ex6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Ex6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Ex6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Ex6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Ex6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Ex6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Ex6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Ex6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Ex7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Ex7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Ex7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Ex7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Ex7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Ex7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Ex7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Ex7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Ex7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Ex7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Ex8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Ex8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Ex8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Ex8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Ex8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Ex8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Ex8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Ex8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Ex8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Ex8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Ex9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Ex9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Ex9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Ex9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Ex9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Ex9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Ex9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Ex9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Ex9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Ex9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quality.xlsx]Arsenic!PivotTable1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Croft Quarry: Background Groundwater Arsenic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Arsenic!$B$4:$B$5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Arsenic!$A$6:$A$37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Arsenic!$B$6:$B$37</c:f>
              <c:numCache>
                <c:formatCode>General</c:formatCode>
                <c:ptCount val="32"/>
                <c:pt idx="0">
                  <c:v>2.17</c:v>
                </c:pt>
                <c:pt idx="1">
                  <c:v>1.81</c:v>
                </c:pt>
                <c:pt idx="3">
                  <c:v>1.76</c:v>
                </c:pt>
                <c:pt idx="4">
                  <c:v>0.80200000000000005</c:v>
                </c:pt>
                <c:pt idx="5">
                  <c:v>0.82199999999999995</c:v>
                </c:pt>
                <c:pt idx="6">
                  <c:v>0.65700000000000003</c:v>
                </c:pt>
                <c:pt idx="7">
                  <c:v>0.68300000000000005</c:v>
                </c:pt>
                <c:pt idx="8">
                  <c:v>1.31</c:v>
                </c:pt>
                <c:pt idx="9">
                  <c:v>0.628</c:v>
                </c:pt>
                <c:pt idx="10">
                  <c:v>1.04</c:v>
                </c:pt>
                <c:pt idx="11">
                  <c:v>0.92100000000000004</c:v>
                </c:pt>
                <c:pt idx="12">
                  <c:v>1.65</c:v>
                </c:pt>
                <c:pt idx="13">
                  <c:v>0.85199999999999998</c:v>
                </c:pt>
                <c:pt idx="14">
                  <c:v>0.77800000000000002</c:v>
                </c:pt>
                <c:pt idx="15">
                  <c:v>0.77700000000000002</c:v>
                </c:pt>
                <c:pt idx="16">
                  <c:v>0.91100000000000003</c:v>
                </c:pt>
                <c:pt idx="17">
                  <c:v>0.60399999999999998</c:v>
                </c:pt>
                <c:pt idx="18">
                  <c:v>0.66900000000000004</c:v>
                </c:pt>
                <c:pt idx="19">
                  <c:v>0.755</c:v>
                </c:pt>
                <c:pt idx="20">
                  <c:v>0.60399999999999998</c:v>
                </c:pt>
                <c:pt idx="21">
                  <c:v>1.03</c:v>
                </c:pt>
                <c:pt idx="22">
                  <c:v>0.81799999999999995</c:v>
                </c:pt>
                <c:pt idx="23">
                  <c:v>0.61399999999999999</c:v>
                </c:pt>
                <c:pt idx="24">
                  <c:v>0.501</c:v>
                </c:pt>
                <c:pt idx="25">
                  <c:v>0.70199999999999996</c:v>
                </c:pt>
                <c:pt idx="26">
                  <c:v>0.82099999999999995</c:v>
                </c:pt>
                <c:pt idx="27">
                  <c:v>0.58699999999999997</c:v>
                </c:pt>
                <c:pt idx="28">
                  <c:v>0.59599999999999997</c:v>
                </c:pt>
                <c:pt idx="29">
                  <c:v>0.88100000000000001</c:v>
                </c:pt>
                <c:pt idx="30">
                  <c:v>0.68600000000000005</c:v>
                </c:pt>
                <c:pt idx="31">
                  <c:v>0.73799999999999999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6-4BA4-893E-C949F18D2B61}"/>
            </c:ext>
          </c:extLst>
        </c:ser>
        <c:ser>
          <c:idx val="1"/>
          <c:order val="1"/>
          <c:tx>
            <c:strRef>
              <c:f>Arsenic!$C$4:$C$5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Arsenic!$A$6:$A$37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Arsenic!$C$6:$C$37</c:f>
              <c:numCache>
                <c:formatCode>General</c:formatCode>
                <c:ptCount val="32"/>
                <c:pt idx="1">
                  <c:v>1.6</c:v>
                </c:pt>
                <c:pt idx="2">
                  <c:v>0.58499999999999996</c:v>
                </c:pt>
                <c:pt idx="3">
                  <c:v>1.18</c:v>
                </c:pt>
                <c:pt idx="4">
                  <c:v>0.81599999999999995</c:v>
                </c:pt>
                <c:pt idx="5">
                  <c:v>0.54200000000000004</c:v>
                </c:pt>
                <c:pt idx="6">
                  <c:v>0.59599999999999997</c:v>
                </c:pt>
                <c:pt idx="7">
                  <c:v>0.58199999999999996</c:v>
                </c:pt>
                <c:pt idx="8">
                  <c:v>1.1200000000000001</c:v>
                </c:pt>
                <c:pt idx="9">
                  <c:v>0.60699999999999998</c:v>
                </c:pt>
                <c:pt idx="10">
                  <c:v>0.61699999999999999</c:v>
                </c:pt>
                <c:pt idx="11">
                  <c:v>0.64400000000000002</c:v>
                </c:pt>
                <c:pt idx="12">
                  <c:v>1.65</c:v>
                </c:pt>
                <c:pt idx="13">
                  <c:v>0.49999500000000002</c:v>
                </c:pt>
                <c:pt idx="14">
                  <c:v>0.65700000000000003</c:v>
                </c:pt>
                <c:pt idx="15">
                  <c:v>0.58899999999999997</c:v>
                </c:pt>
                <c:pt idx="16">
                  <c:v>0.61699999999999999</c:v>
                </c:pt>
                <c:pt idx="17">
                  <c:v>0.52700000000000002</c:v>
                </c:pt>
                <c:pt idx="18">
                  <c:v>0.69299999999999995</c:v>
                </c:pt>
                <c:pt idx="19">
                  <c:v>0.56299999999999994</c:v>
                </c:pt>
                <c:pt idx="20">
                  <c:v>0.54200000000000004</c:v>
                </c:pt>
                <c:pt idx="21">
                  <c:v>1.05</c:v>
                </c:pt>
                <c:pt idx="22">
                  <c:v>1.6</c:v>
                </c:pt>
                <c:pt idx="23">
                  <c:v>0.90800000000000003</c:v>
                </c:pt>
                <c:pt idx="24">
                  <c:v>0.57599999999999996</c:v>
                </c:pt>
                <c:pt idx="25">
                  <c:v>0.54700000000000004</c:v>
                </c:pt>
                <c:pt idx="26">
                  <c:v>0.66500000000000004</c:v>
                </c:pt>
                <c:pt idx="27">
                  <c:v>0.56899999999999995</c:v>
                </c:pt>
                <c:pt idx="29">
                  <c:v>2.57</c:v>
                </c:pt>
                <c:pt idx="30">
                  <c:v>2.15</c:v>
                </c:pt>
                <c:pt idx="31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6-4BA4-893E-C949F18D2B61}"/>
            </c:ext>
          </c:extLst>
        </c:ser>
        <c:ser>
          <c:idx val="2"/>
          <c:order val="2"/>
          <c:tx>
            <c:strRef>
              <c:f>Arsenic!$D$4:$D$5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Arsenic!$A$6:$A$37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Arsenic!$D$6:$D$37</c:f>
              <c:numCache>
                <c:formatCode>General</c:formatCode>
                <c:ptCount val="32"/>
                <c:pt idx="1">
                  <c:v>3.73</c:v>
                </c:pt>
                <c:pt idx="3">
                  <c:v>3.52</c:v>
                </c:pt>
                <c:pt idx="4">
                  <c:v>0.52400000000000002</c:v>
                </c:pt>
                <c:pt idx="5">
                  <c:v>2.85</c:v>
                </c:pt>
                <c:pt idx="6">
                  <c:v>2.9</c:v>
                </c:pt>
                <c:pt idx="7">
                  <c:v>2.85</c:v>
                </c:pt>
                <c:pt idx="8">
                  <c:v>3.47</c:v>
                </c:pt>
                <c:pt idx="9">
                  <c:v>2.86</c:v>
                </c:pt>
                <c:pt idx="10">
                  <c:v>2.96</c:v>
                </c:pt>
                <c:pt idx="11">
                  <c:v>2.99</c:v>
                </c:pt>
                <c:pt idx="12">
                  <c:v>3.46</c:v>
                </c:pt>
                <c:pt idx="13">
                  <c:v>2.97</c:v>
                </c:pt>
                <c:pt idx="14">
                  <c:v>2.84</c:v>
                </c:pt>
                <c:pt idx="15">
                  <c:v>2.63</c:v>
                </c:pt>
                <c:pt idx="16">
                  <c:v>2.77</c:v>
                </c:pt>
                <c:pt idx="17">
                  <c:v>2.4700000000000002</c:v>
                </c:pt>
                <c:pt idx="18">
                  <c:v>2.88</c:v>
                </c:pt>
                <c:pt idx="19">
                  <c:v>2.82</c:v>
                </c:pt>
                <c:pt idx="20">
                  <c:v>2.73</c:v>
                </c:pt>
                <c:pt idx="21">
                  <c:v>2.95</c:v>
                </c:pt>
                <c:pt idx="22">
                  <c:v>2.79</c:v>
                </c:pt>
                <c:pt idx="23">
                  <c:v>2.62</c:v>
                </c:pt>
                <c:pt idx="24">
                  <c:v>2.88</c:v>
                </c:pt>
                <c:pt idx="25">
                  <c:v>2.79</c:v>
                </c:pt>
                <c:pt idx="26">
                  <c:v>2.77</c:v>
                </c:pt>
                <c:pt idx="27">
                  <c:v>3.02</c:v>
                </c:pt>
                <c:pt idx="28">
                  <c:v>2.94</c:v>
                </c:pt>
                <c:pt idx="29">
                  <c:v>2.84</c:v>
                </c:pt>
                <c:pt idx="30">
                  <c:v>2.96</c:v>
                </c:pt>
                <c:pt idx="31">
                  <c:v>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6-4BA4-893E-C949F18D2B61}"/>
            </c:ext>
          </c:extLst>
        </c:ser>
        <c:ser>
          <c:idx val="3"/>
          <c:order val="3"/>
          <c:tx>
            <c:strRef>
              <c:f>Arsenic!$E$4:$E$5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Arsenic!$A$6:$A$37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Arsenic!$E$6:$E$37</c:f>
              <c:numCache>
                <c:formatCode>General</c:formatCode>
                <c:ptCount val="32"/>
                <c:pt idx="0">
                  <c:v>3.7</c:v>
                </c:pt>
                <c:pt idx="3">
                  <c:v>3.94</c:v>
                </c:pt>
                <c:pt idx="4">
                  <c:v>3.66</c:v>
                </c:pt>
                <c:pt idx="5">
                  <c:v>2.57</c:v>
                </c:pt>
                <c:pt idx="7">
                  <c:v>2.67</c:v>
                </c:pt>
                <c:pt idx="8">
                  <c:v>3.29</c:v>
                </c:pt>
                <c:pt idx="9">
                  <c:v>2.63</c:v>
                </c:pt>
                <c:pt idx="10">
                  <c:v>2.76</c:v>
                </c:pt>
                <c:pt idx="11">
                  <c:v>3.08</c:v>
                </c:pt>
                <c:pt idx="12">
                  <c:v>3.68</c:v>
                </c:pt>
                <c:pt idx="14">
                  <c:v>3.53</c:v>
                </c:pt>
                <c:pt idx="15">
                  <c:v>3.15</c:v>
                </c:pt>
                <c:pt idx="16">
                  <c:v>3.3</c:v>
                </c:pt>
                <c:pt idx="17">
                  <c:v>2.48</c:v>
                </c:pt>
                <c:pt idx="18">
                  <c:v>2.4900000000000002</c:v>
                </c:pt>
                <c:pt idx="19">
                  <c:v>2.54</c:v>
                </c:pt>
                <c:pt idx="20">
                  <c:v>2.42</c:v>
                </c:pt>
                <c:pt idx="21">
                  <c:v>3.25</c:v>
                </c:pt>
                <c:pt idx="22">
                  <c:v>3.01</c:v>
                </c:pt>
                <c:pt idx="23">
                  <c:v>2.2599999999999998</c:v>
                </c:pt>
                <c:pt idx="24">
                  <c:v>2.4</c:v>
                </c:pt>
                <c:pt idx="25">
                  <c:v>2.48</c:v>
                </c:pt>
                <c:pt idx="26">
                  <c:v>2.69</c:v>
                </c:pt>
                <c:pt idx="27">
                  <c:v>2.39</c:v>
                </c:pt>
                <c:pt idx="28">
                  <c:v>2.38</c:v>
                </c:pt>
                <c:pt idx="29">
                  <c:v>2.73</c:v>
                </c:pt>
                <c:pt idx="30">
                  <c:v>3.04</c:v>
                </c:pt>
                <c:pt idx="31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E6-4BA4-893E-C949F18D2B61}"/>
            </c:ext>
          </c:extLst>
        </c:ser>
        <c:ser>
          <c:idx val="4"/>
          <c:order val="4"/>
          <c:tx>
            <c:strRef>
              <c:f>Arsenic!$F$4:$F$5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Arsenic!$A$6:$A$37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Arsenic!$F$6:$F$37</c:f>
              <c:numCache>
                <c:formatCode>General</c:formatCode>
                <c:ptCount val="32"/>
                <c:pt idx="0">
                  <c:v>29.1</c:v>
                </c:pt>
                <c:pt idx="1">
                  <c:v>5</c:v>
                </c:pt>
                <c:pt idx="2">
                  <c:v>4.12</c:v>
                </c:pt>
                <c:pt idx="3">
                  <c:v>5.3</c:v>
                </c:pt>
                <c:pt idx="4">
                  <c:v>5.03</c:v>
                </c:pt>
                <c:pt idx="5">
                  <c:v>4.4000000000000004</c:v>
                </c:pt>
                <c:pt idx="6">
                  <c:v>4.21</c:v>
                </c:pt>
                <c:pt idx="7">
                  <c:v>4.2699999999999996</c:v>
                </c:pt>
                <c:pt idx="8">
                  <c:v>4.75</c:v>
                </c:pt>
                <c:pt idx="9">
                  <c:v>4.0999999999999996</c:v>
                </c:pt>
                <c:pt idx="10">
                  <c:v>4.34</c:v>
                </c:pt>
                <c:pt idx="11">
                  <c:v>4.4800000000000004</c:v>
                </c:pt>
                <c:pt idx="12">
                  <c:v>4.84</c:v>
                </c:pt>
                <c:pt idx="13">
                  <c:v>4.28</c:v>
                </c:pt>
                <c:pt idx="14">
                  <c:v>4.68</c:v>
                </c:pt>
                <c:pt idx="15">
                  <c:v>4.0999999999999996</c:v>
                </c:pt>
                <c:pt idx="16">
                  <c:v>4.3899999999999997</c:v>
                </c:pt>
                <c:pt idx="17">
                  <c:v>3.71</c:v>
                </c:pt>
                <c:pt idx="18">
                  <c:v>4.3099999999999996</c:v>
                </c:pt>
                <c:pt idx="19">
                  <c:v>4.53</c:v>
                </c:pt>
                <c:pt idx="20">
                  <c:v>3.84</c:v>
                </c:pt>
                <c:pt idx="21">
                  <c:v>4.9800000000000004</c:v>
                </c:pt>
                <c:pt idx="22">
                  <c:v>4.3899999999999997</c:v>
                </c:pt>
                <c:pt idx="23">
                  <c:v>4.21</c:v>
                </c:pt>
                <c:pt idx="24">
                  <c:v>3.74</c:v>
                </c:pt>
                <c:pt idx="25">
                  <c:v>4.08</c:v>
                </c:pt>
                <c:pt idx="26">
                  <c:v>4.3499999999999996</c:v>
                </c:pt>
                <c:pt idx="27">
                  <c:v>4.4000000000000004</c:v>
                </c:pt>
                <c:pt idx="28">
                  <c:v>3.72</c:v>
                </c:pt>
                <c:pt idx="29">
                  <c:v>4.4400000000000004</c:v>
                </c:pt>
                <c:pt idx="30">
                  <c:v>4.2300000000000004</c:v>
                </c:pt>
                <c:pt idx="31">
                  <c:v>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E6-4BA4-893E-C949F18D2B61}"/>
            </c:ext>
          </c:extLst>
        </c:ser>
        <c:ser>
          <c:idx val="5"/>
          <c:order val="5"/>
          <c:tx>
            <c:strRef>
              <c:f>Arsenic!$G$4:$G$5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Arsenic!$A$6:$A$37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Arsenic!$G$6:$G$37</c:f>
              <c:numCache>
                <c:formatCode>General</c:formatCode>
                <c:ptCount val="32"/>
                <c:pt idx="0">
                  <c:v>8</c:v>
                </c:pt>
                <c:pt idx="1">
                  <c:v>8.4700000000000006</c:v>
                </c:pt>
                <c:pt idx="12">
                  <c:v>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6-4BA4-893E-C949F18D2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43840"/>
        <c:axId val="600747776"/>
      </c:lineChart>
      <c:catAx>
        <c:axId val="600743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47776"/>
        <c:crosses val="autoZero"/>
        <c:auto val="1"/>
        <c:lblAlgn val="ctr"/>
        <c:lblOffset val="100"/>
        <c:noMultiLvlLbl val="0"/>
      </c:catAx>
      <c:valAx>
        <c:axId val="60074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4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quality.xlsx]Sulphate!PivotTable13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Sulphate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Sulphate!$B$4:$B$5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Sulphate!$A$6:$A$37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Sulphate!$B$6:$B$37</c:f>
              <c:numCache>
                <c:formatCode>General</c:formatCode>
                <c:ptCount val="32"/>
                <c:pt idx="0">
                  <c:v>1870</c:v>
                </c:pt>
                <c:pt idx="1">
                  <c:v>1410</c:v>
                </c:pt>
                <c:pt idx="3">
                  <c:v>909</c:v>
                </c:pt>
                <c:pt idx="4">
                  <c:v>731</c:v>
                </c:pt>
                <c:pt idx="5">
                  <c:v>902</c:v>
                </c:pt>
                <c:pt idx="6">
                  <c:v>1240</c:v>
                </c:pt>
                <c:pt idx="7">
                  <c:v>1560</c:v>
                </c:pt>
                <c:pt idx="8">
                  <c:v>835</c:v>
                </c:pt>
                <c:pt idx="9">
                  <c:v>1040</c:v>
                </c:pt>
                <c:pt idx="10">
                  <c:v>800</c:v>
                </c:pt>
                <c:pt idx="11">
                  <c:v>334</c:v>
                </c:pt>
                <c:pt idx="12">
                  <c:v>1230</c:v>
                </c:pt>
                <c:pt idx="13">
                  <c:v>222</c:v>
                </c:pt>
                <c:pt idx="14">
                  <c:v>239</c:v>
                </c:pt>
                <c:pt idx="15">
                  <c:v>380</c:v>
                </c:pt>
                <c:pt idx="16">
                  <c:v>177</c:v>
                </c:pt>
                <c:pt idx="17">
                  <c:v>1160</c:v>
                </c:pt>
                <c:pt idx="18">
                  <c:v>1400</c:v>
                </c:pt>
                <c:pt idx="19">
                  <c:v>1350</c:v>
                </c:pt>
                <c:pt idx="20">
                  <c:v>1440</c:v>
                </c:pt>
                <c:pt idx="21">
                  <c:v>286</c:v>
                </c:pt>
                <c:pt idx="22">
                  <c:v>433</c:v>
                </c:pt>
                <c:pt idx="23">
                  <c:v>1170</c:v>
                </c:pt>
                <c:pt idx="24">
                  <c:v>1710</c:v>
                </c:pt>
                <c:pt idx="25">
                  <c:v>582</c:v>
                </c:pt>
                <c:pt idx="26">
                  <c:v>486</c:v>
                </c:pt>
                <c:pt idx="27">
                  <c:v>1520</c:v>
                </c:pt>
                <c:pt idx="28">
                  <c:v>1670</c:v>
                </c:pt>
                <c:pt idx="29">
                  <c:v>322</c:v>
                </c:pt>
                <c:pt idx="30">
                  <c:v>317</c:v>
                </c:pt>
                <c:pt idx="31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C-444F-8146-00B22985BFAC}"/>
            </c:ext>
          </c:extLst>
        </c:ser>
        <c:ser>
          <c:idx val="1"/>
          <c:order val="1"/>
          <c:tx>
            <c:strRef>
              <c:f>Sulphate!$C$4:$C$5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Sulphate!$A$6:$A$37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Sulphate!$C$6:$C$37</c:f>
              <c:numCache>
                <c:formatCode>General</c:formatCode>
                <c:ptCount val="32"/>
                <c:pt idx="1">
                  <c:v>768</c:v>
                </c:pt>
                <c:pt idx="2">
                  <c:v>722</c:v>
                </c:pt>
                <c:pt idx="3">
                  <c:v>612</c:v>
                </c:pt>
                <c:pt idx="4">
                  <c:v>526</c:v>
                </c:pt>
                <c:pt idx="5">
                  <c:v>468</c:v>
                </c:pt>
                <c:pt idx="6">
                  <c:v>439</c:v>
                </c:pt>
                <c:pt idx="7">
                  <c:v>489</c:v>
                </c:pt>
                <c:pt idx="8">
                  <c:v>545</c:v>
                </c:pt>
                <c:pt idx="9">
                  <c:v>449</c:v>
                </c:pt>
                <c:pt idx="10">
                  <c:v>492</c:v>
                </c:pt>
                <c:pt idx="11">
                  <c:v>375</c:v>
                </c:pt>
                <c:pt idx="12">
                  <c:v>692</c:v>
                </c:pt>
                <c:pt idx="13">
                  <c:v>258</c:v>
                </c:pt>
                <c:pt idx="14">
                  <c:v>393</c:v>
                </c:pt>
                <c:pt idx="15">
                  <c:v>695</c:v>
                </c:pt>
                <c:pt idx="16">
                  <c:v>367</c:v>
                </c:pt>
                <c:pt idx="17">
                  <c:v>308</c:v>
                </c:pt>
                <c:pt idx="18">
                  <c:v>355</c:v>
                </c:pt>
                <c:pt idx="19">
                  <c:v>425</c:v>
                </c:pt>
                <c:pt idx="20">
                  <c:v>468</c:v>
                </c:pt>
                <c:pt idx="21">
                  <c:v>338</c:v>
                </c:pt>
                <c:pt idx="22">
                  <c:v>486</c:v>
                </c:pt>
                <c:pt idx="23">
                  <c:v>608</c:v>
                </c:pt>
                <c:pt idx="24">
                  <c:v>649</c:v>
                </c:pt>
                <c:pt idx="25">
                  <c:v>806</c:v>
                </c:pt>
                <c:pt idx="26">
                  <c:v>779</c:v>
                </c:pt>
                <c:pt idx="27">
                  <c:v>457</c:v>
                </c:pt>
                <c:pt idx="29">
                  <c:v>283</c:v>
                </c:pt>
                <c:pt idx="30">
                  <c:v>267</c:v>
                </c:pt>
                <c:pt idx="31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C-444F-8146-00B22985BFAC}"/>
            </c:ext>
          </c:extLst>
        </c:ser>
        <c:ser>
          <c:idx val="2"/>
          <c:order val="2"/>
          <c:tx>
            <c:strRef>
              <c:f>Sulphate!$D$4:$D$5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Sulphate!$A$6:$A$37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Sulphate!$D$6:$D$37</c:f>
              <c:numCache>
                <c:formatCode>General</c:formatCode>
                <c:ptCount val="32"/>
                <c:pt idx="1">
                  <c:v>122</c:v>
                </c:pt>
                <c:pt idx="3">
                  <c:v>121</c:v>
                </c:pt>
                <c:pt idx="4">
                  <c:v>122</c:v>
                </c:pt>
                <c:pt idx="5">
                  <c:v>126</c:v>
                </c:pt>
                <c:pt idx="6">
                  <c:v>125</c:v>
                </c:pt>
                <c:pt idx="7">
                  <c:v>131</c:v>
                </c:pt>
                <c:pt idx="8">
                  <c:v>126</c:v>
                </c:pt>
                <c:pt idx="9">
                  <c:v>125</c:v>
                </c:pt>
                <c:pt idx="10">
                  <c:v>125</c:v>
                </c:pt>
                <c:pt idx="11">
                  <c:v>125</c:v>
                </c:pt>
                <c:pt idx="12">
                  <c:v>122</c:v>
                </c:pt>
                <c:pt idx="13">
                  <c:v>127</c:v>
                </c:pt>
                <c:pt idx="14">
                  <c:v>127</c:v>
                </c:pt>
                <c:pt idx="15">
                  <c:v>126</c:v>
                </c:pt>
                <c:pt idx="16">
                  <c:v>124</c:v>
                </c:pt>
                <c:pt idx="17">
                  <c:v>128</c:v>
                </c:pt>
                <c:pt idx="18">
                  <c:v>134</c:v>
                </c:pt>
                <c:pt idx="19">
                  <c:v>128</c:v>
                </c:pt>
                <c:pt idx="20">
                  <c:v>129</c:v>
                </c:pt>
                <c:pt idx="21">
                  <c:v>130</c:v>
                </c:pt>
                <c:pt idx="22">
                  <c:v>131</c:v>
                </c:pt>
                <c:pt idx="23">
                  <c:v>128</c:v>
                </c:pt>
                <c:pt idx="24">
                  <c:v>136</c:v>
                </c:pt>
                <c:pt idx="25">
                  <c:v>135</c:v>
                </c:pt>
                <c:pt idx="26">
                  <c:v>136</c:v>
                </c:pt>
                <c:pt idx="27">
                  <c:v>132</c:v>
                </c:pt>
                <c:pt idx="28">
                  <c:v>134</c:v>
                </c:pt>
                <c:pt idx="29">
                  <c:v>131</c:v>
                </c:pt>
                <c:pt idx="30">
                  <c:v>135</c:v>
                </c:pt>
                <c:pt idx="31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C-444F-8146-00B22985BFAC}"/>
            </c:ext>
          </c:extLst>
        </c:ser>
        <c:ser>
          <c:idx val="3"/>
          <c:order val="3"/>
          <c:tx>
            <c:strRef>
              <c:f>Sulphate!$E$4:$E$5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Sulphate!$A$6:$A$37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Sulphate!$E$6:$E$37</c:f>
              <c:numCache>
                <c:formatCode>General</c:formatCode>
                <c:ptCount val="32"/>
                <c:pt idx="0">
                  <c:v>814</c:v>
                </c:pt>
                <c:pt idx="3">
                  <c:v>1260</c:v>
                </c:pt>
                <c:pt idx="4">
                  <c:v>1230</c:v>
                </c:pt>
                <c:pt idx="5">
                  <c:v>994</c:v>
                </c:pt>
                <c:pt idx="7">
                  <c:v>1420</c:v>
                </c:pt>
                <c:pt idx="8">
                  <c:v>1090</c:v>
                </c:pt>
                <c:pt idx="9">
                  <c:v>947</c:v>
                </c:pt>
                <c:pt idx="10">
                  <c:v>919</c:v>
                </c:pt>
                <c:pt idx="11">
                  <c:v>1150</c:v>
                </c:pt>
                <c:pt idx="12">
                  <c:v>886</c:v>
                </c:pt>
                <c:pt idx="14">
                  <c:v>1250</c:v>
                </c:pt>
                <c:pt idx="15">
                  <c:v>1120</c:v>
                </c:pt>
                <c:pt idx="16">
                  <c:v>1030</c:v>
                </c:pt>
                <c:pt idx="17">
                  <c:v>1300</c:v>
                </c:pt>
                <c:pt idx="18">
                  <c:v>1410</c:v>
                </c:pt>
                <c:pt idx="19">
                  <c:v>1200</c:v>
                </c:pt>
                <c:pt idx="20">
                  <c:v>1260</c:v>
                </c:pt>
                <c:pt idx="21">
                  <c:v>1060</c:v>
                </c:pt>
                <c:pt idx="22">
                  <c:v>926</c:v>
                </c:pt>
                <c:pt idx="23">
                  <c:v>896</c:v>
                </c:pt>
                <c:pt idx="24">
                  <c:v>874</c:v>
                </c:pt>
                <c:pt idx="25">
                  <c:v>952</c:v>
                </c:pt>
                <c:pt idx="26">
                  <c:v>1010</c:v>
                </c:pt>
                <c:pt idx="27">
                  <c:v>875</c:v>
                </c:pt>
                <c:pt idx="28">
                  <c:v>882</c:v>
                </c:pt>
                <c:pt idx="29">
                  <c:v>1070</c:v>
                </c:pt>
                <c:pt idx="30">
                  <c:v>1050</c:v>
                </c:pt>
                <c:pt idx="31">
                  <c:v>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C-444F-8146-00B22985BFAC}"/>
            </c:ext>
          </c:extLst>
        </c:ser>
        <c:ser>
          <c:idx val="4"/>
          <c:order val="4"/>
          <c:tx>
            <c:strRef>
              <c:f>Sulphate!$F$4:$F$5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Sulphate!$A$6:$A$37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Sulphate!$F$6:$F$37</c:f>
              <c:numCache>
                <c:formatCode>General</c:formatCode>
                <c:ptCount val="32"/>
                <c:pt idx="0">
                  <c:v>171</c:v>
                </c:pt>
                <c:pt idx="1">
                  <c:v>194</c:v>
                </c:pt>
                <c:pt idx="2">
                  <c:v>370</c:v>
                </c:pt>
                <c:pt idx="3">
                  <c:v>472</c:v>
                </c:pt>
                <c:pt idx="4">
                  <c:v>499</c:v>
                </c:pt>
                <c:pt idx="5">
                  <c:v>384</c:v>
                </c:pt>
                <c:pt idx="6">
                  <c:v>441</c:v>
                </c:pt>
                <c:pt idx="7">
                  <c:v>342</c:v>
                </c:pt>
                <c:pt idx="8">
                  <c:v>354</c:v>
                </c:pt>
                <c:pt idx="9">
                  <c:v>366</c:v>
                </c:pt>
                <c:pt idx="10">
                  <c:v>410</c:v>
                </c:pt>
                <c:pt idx="11">
                  <c:v>364</c:v>
                </c:pt>
                <c:pt idx="12">
                  <c:v>212</c:v>
                </c:pt>
                <c:pt idx="13">
                  <c:v>232</c:v>
                </c:pt>
                <c:pt idx="14">
                  <c:v>454</c:v>
                </c:pt>
                <c:pt idx="15">
                  <c:v>355</c:v>
                </c:pt>
                <c:pt idx="16">
                  <c:v>415</c:v>
                </c:pt>
                <c:pt idx="17">
                  <c:v>344</c:v>
                </c:pt>
                <c:pt idx="18">
                  <c:v>410</c:v>
                </c:pt>
                <c:pt idx="19">
                  <c:v>461</c:v>
                </c:pt>
                <c:pt idx="20">
                  <c:v>346</c:v>
                </c:pt>
                <c:pt idx="21">
                  <c:v>439</c:v>
                </c:pt>
                <c:pt idx="22">
                  <c:v>430</c:v>
                </c:pt>
                <c:pt idx="23">
                  <c:v>475</c:v>
                </c:pt>
                <c:pt idx="24">
                  <c:v>214</c:v>
                </c:pt>
                <c:pt idx="25">
                  <c:v>414</c:v>
                </c:pt>
                <c:pt idx="26">
                  <c:v>497</c:v>
                </c:pt>
                <c:pt idx="27">
                  <c:v>412</c:v>
                </c:pt>
                <c:pt idx="28">
                  <c:v>194</c:v>
                </c:pt>
                <c:pt idx="29">
                  <c:v>376</c:v>
                </c:pt>
                <c:pt idx="30">
                  <c:v>303</c:v>
                </c:pt>
                <c:pt idx="31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C-444F-8146-00B22985BFAC}"/>
            </c:ext>
          </c:extLst>
        </c:ser>
        <c:ser>
          <c:idx val="5"/>
          <c:order val="5"/>
          <c:tx>
            <c:strRef>
              <c:f>Sulphate!$G$4:$G$5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Sulphate!$A$6:$A$37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Sulphate!$G$6:$G$37</c:f>
              <c:numCache>
                <c:formatCode>General</c:formatCode>
                <c:ptCount val="32"/>
                <c:pt idx="0">
                  <c:v>479</c:v>
                </c:pt>
                <c:pt idx="1">
                  <c:v>449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C-444F-8146-00B22985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62864"/>
        <c:axId val="600773688"/>
      </c:lineChart>
      <c:catAx>
        <c:axId val="600762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73688"/>
        <c:crosses val="autoZero"/>
        <c:auto val="1"/>
        <c:lblAlgn val="ctr"/>
        <c:lblOffset val="100"/>
        <c:noMultiLvlLbl val="0"/>
      </c:catAx>
      <c:valAx>
        <c:axId val="60077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6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quality.xlsx]Zinc!PivotTable14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Zinc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Zinc!$B$4:$B$5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Zinc!$A$6:$A$37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Zinc!$B$6:$B$37</c:f>
              <c:numCache>
                <c:formatCode>General</c:formatCode>
                <c:ptCount val="32"/>
                <c:pt idx="0">
                  <c:v>3.67</c:v>
                </c:pt>
                <c:pt idx="1">
                  <c:v>2.64</c:v>
                </c:pt>
                <c:pt idx="3">
                  <c:v>2.72</c:v>
                </c:pt>
                <c:pt idx="4">
                  <c:v>25.9</c:v>
                </c:pt>
                <c:pt idx="5">
                  <c:v>1.96</c:v>
                </c:pt>
                <c:pt idx="6">
                  <c:v>3.02</c:v>
                </c:pt>
                <c:pt idx="7">
                  <c:v>1.27</c:v>
                </c:pt>
                <c:pt idx="8">
                  <c:v>4.28</c:v>
                </c:pt>
                <c:pt idx="9">
                  <c:v>4.28</c:v>
                </c:pt>
                <c:pt idx="10">
                  <c:v>4.17</c:v>
                </c:pt>
                <c:pt idx="11">
                  <c:v>3.19</c:v>
                </c:pt>
                <c:pt idx="12">
                  <c:v>3.1</c:v>
                </c:pt>
                <c:pt idx="13">
                  <c:v>10.9</c:v>
                </c:pt>
                <c:pt idx="14">
                  <c:v>1.22</c:v>
                </c:pt>
                <c:pt idx="15">
                  <c:v>5.23</c:v>
                </c:pt>
                <c:pt idx="16">
                  <c:v>2.82</c:v>
                </c:pt>
                <c:pt idx="17">
                  <c:v>5.81</c:v>
                </c:pt>
                <c:pt idx="18">
                  <c:v>5.14</c:v>
                </c:pt>
                <c:pt idx="19">
                  <c:v>4.5999999999999996</c:v>
                </c:pt>
                <c:pt idx="20">
                  <c:v>6.4</c:v>
                </c:pt>
                <c:pt idx="21">
                  <c:v>8.5500000000000007</c:v>
                </c:pt>
                <c:pt idx="22">
                  <c:v>3.29</c:v>
                </c:pt>
                <c:pt idx="23">
                  <c:v>7.5</c:v>
                </c:pt>
                <c:pt idx="24">
                  <c:v>6.74</c:v>
                </c:pt>
                <c:pt idx="25">
                  <c:v>3.3</c:v>
                </c:pt>
                <c:pt idx="26">
                  <c:v>3.28</c:v>
                </c:pt>
                <c:pt idx="27">
                  <c:v>5.31</c:v>
                </c:pt>
                <c:pt idx="28">
                  <c:v>27.2</c:v>
                </c:pt>
                <c:pt idx="29">
                  <c:v>3.33</c:v>
                </c:pt>
                <c:pt idx="30">
                  <c:v>5.95</c:v>
                </c:pt>
                <c:pt idx="3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C-42AE-8122-A9CF949A1197}"/>
            </c:ext>
          </c:extLst>
        </c:ser>
        <c:ser>
          <c:idx val="1"/>
          <c:order val="1"/>
          <c:tx>
            <c:strRef>
              <c:f>Zinc!$C$4:$C$5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Zinc!$A$6:$A$37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Zinc!$C$6:$C$37</c:f>
              <c:numCache>
                <c:formatCode>General</c:formatCode>
                <c:ptCount val="32"/>
                <c:pt idx="1">
                  <c:v>9.0399999999999991</c:v>
                </c:pt>
                <c:pt idx="2">
                  <c:v>8.5500000000000007</c:v>
                </c:pt>
                <c:pt idx="3">
                  <c:v>2.38</c:v>
                </c:pt>
                <c:pt idx="4">
                  <c:v>1.51</c:v>
                </c:pt>
                <c:pt idx="5">
                  <c:v>4.5599999999999996</c:v>
                </c:pt>
                <c:pt idx="6">
                  <c:v>17.8</c:v>
                </c:pt>
                <c:pt idx="7">
                  <c:v>2.85</c:v>
                </c:pt>
                <c:pt idx="8">
                  <c:v>4.43</c:v>
                </c:pt>
                <c:pt idx="9">
                  <c:v>12.1</c:v>
                </c:pt>
                <c:pt idx="10">
                  <c:v>3.67</c:v>
                </c:pt>
                <c:pt idx="11">
                  <c:v>3.45</c:v>
                </c:pt>
                <c:pt idx="12">
                  <c:v>3.52</c:v>
                </c:pt>
                <c:pt idx="13">
                  <c:v>8.8000000000000007</c:v>
                </c:pt>
                <c:pt idx="14">
                  <c:v>2.2799999999999998</c:v>
                </c:pt>
                <c:pt idx="15">
                  <c:v>3.4</c:v>
                </c:pt>
                <c:pt idx="16">
                  <c:v>4.49</c:v>
                </c:pt>
                <c:pt idx="17">
                  <c:v>2.99</c:v>
                </c:pt>
                <c:pt idx="18">
                  <c:v>1.57</c:v>
                </c:pt>
                <c:pt idx="19">
                  <c:v>4.09</c:v>
                </c:pt>
                <c:pt idx="20">
                  <c:v>6.1</c:v>
                </c:pt>
                <c:pt idx="21">
                  <c:v>4.3899999999999997</c:v>
                </c:pt>
                <c:pt idx="22">
                  <c:v>7.24</c:v>
                </c:pt>
                <c:pt idx="23">
                  <c:v>12.6</c:v>
                </c:pt>
                <c:pt idx="24">
                  <c:v>6.74</c:v>
                </c:pt>
                <c:pt idx="25">
                  <c:v>16.3</c:v>
                </c:pt>
                <c:pt idx="26">
                  <c:v>4.9000000000000004</c:v>
                </c:pt>
                <c:pt idx="27">
                  <c:v>2.92</c:v>
                </c:pt>
                <c:pt idx="29">
                  <c:v>0.99999000000000005</c:v>
                </c:pt>
                <c:pt idx="30">
                  <c:v>19.9998</c:v>
                </c:pt>
                <c:pt idx="31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C-42AE-8122-A9CF949A1197}"/>
            </c:ext>
          </c:extLst>
        </c:ser>
        <c:ser>
          <c:idx val="2"/>
          <c:order val="2"/>
          <c:tx>
            <c:strRef>
              <c:f>Zinc!$D$4:$D$5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Zinc!$A$6:$A$37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Zinc!$D$6:$D$37</c:f>
              <c:numCache>
                <c:formatCode>General</c:formatCode>
                <c:ptCount val="32"/>
                <c:pt idx="1">
                  <c:v>1.95</c:v>
                </c:pt>
                <c:pt idx="3">
                  <c:v>2.42</c:v>
                </c:pt>
                <c:pt idx="4">
                  <c:v>20.6</c:v>
                </c:pt>
                <c:pt idx="5">
                  <c:v>3.82</c:v>
                </c:pt>
                <c:pt idx="6">
                  <c:v>12.2</c:v>
                </c:pt>
                <c:pt idx="7">
                  <c:v>9.0299999999999994</c:v>
                </c:pt>
                <c:pt idx="8">
                  <c:v>1.1399999999999999</c:v>
                </c:pt>
                <c:pt idx="9">
                  <c:v>1.82</c:v>
                </c:pt>
                <c:pt idx="10">
                  <c:v>10.3</c:v>
                </c:pt>
                <c:pt idx="11">
                  <c:v>2.35</c:v>
                </c:pt>
                <c:pt idx="12">
                  <c:v>4.7</c:v>
                </c:pt>
                <c:pt idx="13">
                  <c:v>6.94</c:v>
                </c:pt>
                <c:pt idx="14">
                  <c:v>0.99999000000000005</c:v>
                </c:pt>
                <c:pt idx="15">
                  <c:v>1.3</c:v>
                </c:pt>
                <c:pt idx="16">
                  <c:v>1.7</c:v>
                </c:pt>
                <c:pt idx="17">
                  <c:v>2.75</c:v>
                </c:pt>
                <c:pt idx="18">
                  <c:v>1.51</c:v>
                </c:pt>
                <c:pt idx="19">
                  <c:v>3.1</c:v>
                </c:pt>
                <c:pt idx="20">
                  <c:v>0.99999000000000005</c:v>
                </c:pt>
                <c:pt idx="21">
                  <c:v>3.39</c:v>
                </c:pt>
                <c:pt idx="22">
                  <c:v>4.21</c:v>
                </c:pt>
                <c:pt idx="23">
                  <c:v>5.29</c:v>
                </c:pt>
                <c:pt idx="24">
                  <c:v>2.85</c:v>
                </c:pt>
                <c:pt idx="25">
                  <c:v>2.97</c:v>
                </c:pt>
                <c:pt idx="26">
                  <c:v>2.42</c:v>
                </c:pt>
                <c:pt idx="27">
                  <c:v>1.97</c:v>
                </c:pt>
                <c:pt idx="28">
                  <c:v>6.19</c:v>
                </c:pt>
                <c:pt idx="29">
                  <c:v>11.6</c:v>
                </c:pt>
                <c:pt idx="30">
                  <c:v>9.76</c:v>
                </c:pt>
                <c:pt idx="31">
                  <c:v>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C-42AE-8122-A9CF949A1197}"/>
            </c:ext>
          </c:extLst>
        </c:ser>
        <c:ser>
          <c:idx val="3"/>
          <c:order val="3"/>
          <c:tx>
            <c:strRef>
              <c:f>Zinc!$E$4:$E$5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Zinc!$A$6:$A$37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Zinc!$E$6:$E$37</c:f>
              <c:numCache>
                <c:formatCode>General</c:formatCode>
                <c:ptCount val="32"/>
                <c:pt idx="0">
                  <c:v>2.15</c:v>
                </c:pt>
                <c:pt idx="3">
                  <c:v>2.2599999999999998</c:v>
                </c:pt>
                <c:pt idx="4">
                  <c:v>0.99999000000000005</c:v>
                </c:pt>
                <c:pt idx="5">
                  <c:v>2.0299999999999998</c:v>
                </c:pt>
                <c:pt idx="7">
                  <c:v>6.3</c:v>
                </c:pt>
                <c:pt idx="8">
                  <c:v>6.2</c:v>
                </c:pt>
                <c:pt idx="9">
                  <c:v>1.23</c:v>
                </c:pt>
                <c:pt idx="10">
                  <c:v>75.900000000000006</c:v>
                </c:pt>
                <c:pt idx="11">
                  <c:v>2.0699999999999998</c:v>
                </c:pt>
                <c:pt idx="12">
                  <c:v>4.25</c:v>
                </c:pt>
                <c:pt idx="14">
                  <c:v>1.1100000000000001</c:v>
                </c:pt>
                <c:pt idx="15">
                  <c:v>7.58</c:v>
                </c:pt>
                <c:pt idx="16">
                  <c:v>3.13</c:v>
                </c:pt>
                <c:pt idx="17">
                  <c:v>3.4</c:v>
                </c:pt>
                <c:pt idx="18">
                  <c:v>3.4</c:v>
                </c:pt>
                <c:pt idx="19">
                  <c:v>2.38</c:v>
                </c:pt>
                <c:pt idx="20">
                  <c:v>5.01</c:v>
                </c:pt>
                <c:pt idx="21">
                  <c:v>4.1900000000000004</c:v>
                </c:pt>
                <c:pt idx="22">
                  <c:v>6.08</c:v>
                </c:pt>
                <c:pt idx="23">
                  <c:v>5.56</c:v>
                </c:pt>
                <c:pt idx="24">
                  <c:v>2.69</c:v>
                </c:pt>
                <c:pt idx="25">
                  <c:v>2.77</c:v>
                </c:pt>
                <c:pt idx="26">
                  <c:v>4.9000000000000004</c:v>
                </c:pt>
                <c:pt idx="27">
                  <c:v>6.2</c:v>
                </c:pt>
                <c:pt idx="28">
                  <c:v>11.3</c:v>
                </c:pt>
                <c:pt idx="29">
                  <c:v>16.100000000000001</c:v>
                </c:pt>
                <c:pt idx="30">
                  <c:v>5.0599999999999996</c:v>
                </c:pt>
                <c:pt idx="3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AC-42AE-8122-A9CF949A1197}"/>
            </c:ext>
          </c:extLst>
        </c:ser>
        <c:ser>
          <c:idx val="4"/>
          <c:order val="4"/>
          <c:tx>
            <c:strRef>
              <c:f>Zinc!$F$4:$F$5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Zinc!$A$6:$A$37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Zinc!$F$6:$F$37</c:f>
              <c:numCache>
                <c:formatCode>General</c:formatCode>
                <c:ptCount val="32"/>
                <c:pt idx="0">
                  <c:v>1.4</c:v>
                </c:pt>
                <c:pt idx="1">
                  <c:v>7.62</c:v>
                </c:pt>
                <c:pt idx="2">
                  <c:v>1.45</c:v>
                </c:pt>
                <c:pt idx="3">
                  <c:v>1.03</c:v>
                </c:pt>
                <c:pt idx="4">
                  <c:v>0.99999000000000005</c:v>
                </c:pt>
                <c:pt idx="5">
                  <c:v>2.2799999999999998</c:v>
                </c:pt>
                <c:pt idx="6">
                  <c:v>17.600000000000001</c:v>
                </c:pt>
                <c:pt idx="7">
                  <c:v>1.8</c:v>
                </c:pt>
                <c:pt idx="8">
                  <c:v>8.41</c:v>
                </c:pt>
                <c:pt idx="9">
                  <c:v>1.63</c:v>
                </c:pt>
                <c:pt idx="10">
                  <c:v>49</c:v>
                </c:pt>
                <c:pt idx="11">
                  <c:v>2.44</c:v>
                </c:pt>
                <c:pt idx="12">
                  <c:v>3.51</c:v>
                </c:pt>
                <c:pt idx="13">
                  <c:v>18.3</c:v>
                </c:pt>
                <c:pt idx="14">
                  <c:v>19.899999999999999</c:v>
                </c:pt>
                <c:pt idx="15">
                  <c:v>5.21</c:v>
                </c:pt>
                <c:pt idx="16">
                  <c:v>7.53</c:v>
                </c:pt>
                <c:pt idx="17">
                  <c:v>2.5099999999999998</c:v>
                </c:pt>
                <c:pt idx="18">
                  <c:v>9.34</c:v>
                </c:pt>
                <c:pt idx="19">
                  <c:v>4.04</c:v>
                </c:pt>
                <c:pt idx="20">
                  <c:v>0.99999000000000005</c:v>
                </c:pt>
                <c:pt idx="21">
                  <c:v>5.22</c:v>
                </c:pt>
                <c:pt idx="22">
                  <c:v>5.39</c:v>
                </c:pt>
                <c:pt idx="23">
                  <c:v>5.39</c:v>
                </c:pt>
                <c:pt idx="24">
                  <c:v>0.99999000000000005</c:v>
                </c:pt>
                <c:pt idx="25">
                  <c:v>8.1199999999999992</c:v>
                </c:pt>
                <c:pt idx="26">
                  <c:v>4.37</c:v>
                </c:pt>
                <c:pt idx="27">
                  <c:v>1.89</c:v>
                </c:pt>
                <c:pt idx="28">
                  <c:v>4.58</c:v>
                </c:pt>
                <c:pt idx="29">
                  <c:v>5.17</c:v>
                </c:pt>
                <c:pt idx="30">
                  <c:v>9.3000000000000007</c:v>
                </c:pt>
                <c:pt idx="31">
                  <c:v>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AC-42AE-8122-A9CF949A1197}"/>
            </c:ext>
          </c:extLst>
        </c:ser>
        <c:ser>
          <c:idx val="5"/>
          <c:order val="5"/>
          <c:tx>
            <c:strRef>
              <c:f>Zinc!$G$4:$G$5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Zinc!$A$6:$A$37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Zinc!$G$6:$G$37</c:f>
              <c:numCache>
                <c:formatCode>General</c:formatCode>
                <c:ptCount val="32"/>
                <c:pt idx="0">
                  <c:v>2.34</c:v>
                </c:pt>
                <c:pt idx="1">
                  <c:v>3.89</c:v>
                </c:pt>
                <c:pt idx="12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C-42AE-8122-A9CF949A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15912"/>
        <c:axId val="709311648"/>
      </c:lineChart>
      <c:catAx>
        <c:axId val="709315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11648"/>
        <c:crosses val="autoZero"/>
        <c:auto val="1"/>
        <c:lblAlgn val="ctr"/>
        <c:lblOffset val="100"/>
        <c:noMultiLvlLbl val="0"/>
      </c:catAx>
      <c:valAx>
        <c:axId val="70931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15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quality.xlsx]Molybdenum!PivotTable9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Molybdenum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Molybdenum!$B$4:$B$5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Molybdenum!$A$6:$A$37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Molybdenum!$B$6:$B$37</c:f>
              <c:numCache>
                <c:formatCode>General</c:formatCode>
                <c:ptCount val="32"/>
                <c:pt idx="0">
                  <c:v>16</c:v>
                </c:pt>
                <c:pt idx="1">
                  <c:v>16.399999999999999</c:v>
                </c:pt>
                <c:pt idx="3">
                  <c:v>18.899999999999999</c:v>
                </c:pt>
                <c:pt idx="4">
                  <c:v>2.9999700000000002</c:v>
                </c:pt>
                <c:pt idx="5">
                  <c:v>15</c:v>
                </c:pt>
                <c:pt idx="6">
                  <c:v>6.33</c:v>
                </c:pt>
                <c:pt idx="7">
                  <c:v>15.2</c:v>
                </c:pt>
                <c:pt idx="8">
                  <c:v>16.2</c:v>
                </c:pt>
                <c:pt idx="9">
                  <c:v>14.7</c:v>
                </c:pt>
                <c:pt idx="10">
                  <c:v>16.5</c:v>
                </c:pt>
                <c:pt idx="11">
                  <c:v>21.3</c:v>
                </c:pt>
                <c:pt idx="12">
                  <c:v>17.3</c:v>
                </c:pt>
                <c:pt idx="13">
                  <c:v>24</c:v>
                </c:pt>
                <c:pt idx="14">
                  <c:v>20.9</c:v>
                </c:pt>
                <c:pt idx="15">
                  <c:v>15.2</c:v>
                </c:pt>
                <c:pt idx="16">
                  <c:v>16.8</c:v>
                </c:pt>
                <c:pt idx="17">
                  <c:v>14.7</c:v>
                </c:pt>
                <c:pt idx="18">
                  <c:v>14.3</c:v>
                </c:pt>
                <c:pt idx="19">
                  <c:v>15.9</c:v>
                </c:pt>
                <c:pt idx="20">
                  <c:v>12.9</c:v>
                </c:pt>
                <c:pt idx="21">
                  <c:v>19.7</c:v>
                </c:pt>
                <c:pt idx="22">
                  <c:v>14.1</c:v>
                </c:pt>
                <c:pt idx="23">
                  <c:v>12.1</c:v>
                </c:pt>
                <c:pt idx="24">
                  <c:v>14.9</c:v>
                </c:pt>
                <c:pt idx="25">
                  <c:v>17.399999999999999</c:v>
                </c:pt>
                <c:pt idx="26">
                  <c:v>22.5</c:v>
                </c:pt>
                <c:pt idx="27">
                  <c:v>13.5</c:v>
                </c:pt>
                <c:pt idx="28">
                  <c:v>15.4</c:v>
                </c:pt>
                <c:pt idx="29">
                  <c:v>21.1</c:v>
                </c:pt>
                <c:pt idx="30">
                  <c:v>17.2</c:v>
                </c:pt>
                <c:pt idx="31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B-4164-B184-5D5306197346}"/>
            </c:ext>
          </c:extLst>
        </c:ser>
        <c:ser>
          <c:idx val="1"/>
          <c:order val="1"/>
          <c:tx>
            <c:strRef>
              <c:f>Molybdenum!$C$4:$C$5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Molybdenum!$A$6:$A$37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Molybdenum!$C$6:$C$37</c:f>
              <c:numCache>
                <c:formatCode>General</c:formatCode>
                <c:ptCount val="32"/>
                <c:pt idx="1">
                  <c:v>3.3</c:v>
                </c:pt>
                <c:pt idx="2">
                  <c:v>2.9999700000000002</c:v>
                </c:pt>
                <c:pt idx="3">
                  <c:v>7.55</c:v>
                </c:pt>
                <c:pt idx="4">
                  <c:v>5.49</c:v>
                </c:pt>
                <c:pt idx="5">
                  <c:v>4.3899999999999997</c:v>
                </c:pt>
                <c:pt idx="6">
                  <c:v>2.9999700000000002</c:v>
                </c:pt>
                <c:pt idx="7">
                  <c:v>3.93</c:v>
                </c:pt>
                <c:pt idx="8">
                  <c:v>2.9999700000000002</c:v>
                </c:pt>
                <c:pt idx="9">
                  <c:v>5.7</c:v>
                </c:pt>
                <c:pt idx="10">
                  <c:v>7.31</c:v>
                </c:pt>
                <c:pt idx="11">
                  <c:v>26</c:v>
                </c:pt>
                <c:pt idx="12">
                  <c:v>4.9400000000000004</c:v>
                </c:pt>
                <c:pt idx="13">
                  <c:v>15.2</c:v>
                </c:pt>
                <c:pt idx="14">
                  <c:v>17.5</c:v>
                </c:pt>
                <c:pt idx="15">
                  <c:v>36.700000000000003</c:v>
                </c:pt>
                <c:pt idx="16">
                  <c:v>24.1</c:v>
                </c:pt>
                <c:pt idx="17">
                  <c:v>28.4</c:v>
                </c:pt>
                <c:pt idx="18">
                  <c:v>24.4</c:v>
                </c:pt>
                <c:pt idx="19">
                  <c:v>18.899999999999999</c:v>
                </c:pt>
                <c:pt idx="20">
                  <c:v>10.5</c:v>
                </c:pt>
                <c:pt idx="21">
                  <c:v>35</c:v>
                </c:pt>
                <c:pt idx="22">
                  <c:v>35.200000000000003</c:v>
                </c:pt>
                <c:pt idx="23">
                  <c:v>11</c:v>
                </c:pt>
                <c:pt idx="24">
                  <c:v>28.8</c:v>
                </c:pt>
                <c:pt idx="25">
                  <c:v>47.1</c:v>
                </c:pt>
                <c:pt idx="26">
                  <c:v>55.1</c:v>
                </c:pt>
                <c:pt idx="27">
                  <c:v>22.9</c:v>
                </c:pt>
                <c:pt idx="29">
                  <c:v>59.1</c:v>
                </c:pt>
                <c:pt idx="30">
                  <c:v>37.1</c:v>
                </c:pt>
                <c:pt idx="31">
                  <c:v>40.200000000000003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B-4164-B184-5D5306197346}"/>
            </c:ext>
          </c:extLst>
        </c:ser>
        <c:ser>
          <c:idx val="2"/>
          <c:order val="2"/>
          <c:tx>
            <c:strRef>
              <c:f>Molybdenum!$D$4:$D$5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Molybdenum!$A$6:$A$37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Molybdenum!$D$6:$D$37</c:f>
              <c:numCache>
                <c:formatCode>General</c:formatCode>
                <c:ptCount val="32"/>
                <c:pt idx="1">
                  <c:v>2.9999700000000002</c:v>
                </c:pt>
                <c:pt idx="3">
                  <c:v>2.9999700000000002</c:v>
                </c:pt>
                <c:pt idx="4">
                  <c:v>2.9999700000000002</c:v>
                </c:pt>
                <c:pt idx="5">
                  <c:v>2.9999700000000002</c:v>
                </c:pt>
                <c:pt idx="6">
                  <c:v>2.9999700000000002</c:v>
                </c:pt>
                <c:pt idx="7">
                  <c:v>2.9999700000000002</c:v>
                </c:pt>
                <c:pt idx="8">
                  <c:v>2.9999700000000002</c:v>
                </c:pt>
                <c:pt idx="9">
                  <c:v>2.9999700000000002</c:v>
                </c:pt>
                <c:pt idx="10">
                  <c:v>2.9999700000000002</c:v>
                </c:pt>
                <c:pt idx="11">
                  <c:v>2.9999700000000002</c:v>
                </c:pt>
                <c:pt idx="12">
                  <c:v>2.9999700000000002</c:v>
                </c:pt>
                <c:pt idx="13">
                  <c:v>5.76</c:v>
                </c:pt>
                <c:pt idx="14">
                  <c:v>2.9999700000000002</c:v>
                </c:pt>
                <c:pt idx="15">
                  <c:v>2.9999700000000002</c:v>
                </c:pt>
                <c:pt idx="16">
                  <c:v>2.9999700000000002</c:v>
                </c:pt>
                <c:pt idx="17">
                  <c:v>2.9999700000000002</c:v>
                </c:pt>
                <c:pt idx="18">
                  <c:v>2.9999700000000002</c:v>
                </c:pt>
                <c:pt idx="19">
                  <c:v>5.15</c:v>
                </c:pt>
                <c:pt idx="20">
                  <c:v>2.9999700000000002</c:v>
                </c:pt>
                <c:pt idx="21">
                  <c:v>2.9999700000000002</c:v>
                </c:pt>
                <c:pt idx="22">
                  <c:v>2.9999700000000002</c:v>
                </c:pt>
                <c:pt idx="23">
                  <c:v>2.9999700000000002</c:v>
                </c:pt>
                <c:pt idx="24">
                  <c:v>2.9999700000000002</c:v>
                </c:pt>
                <c:pt idx="25">
                  <c:v>2.9999700000000002</c:v>
                </c:pt>
                <c:pt idx="26">
                  <c:v>2.9999700000000002</c:v>
                </c:pt>
                <c:pt idx="27">
                  <c:v>2.9999700000000002</c:v>
                </c:pt>
                <c:pt idx="28">
                  <c:v>2.9999700000000002</c:v>
                </c:pt>
                <c:pt idx="29">
                  <c:v>2.9999700000000002</c:v>
                </c:pt>
                <c:pt idx="30">
                  <c:v>2.9999700000000002</c:v>
                </c:pt>
                <c:pt idx="31">
                  <c:v>2.9999700000000002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B-4164-B184-5D5306197346}"/>
            </c:ext>
          </c:extLst>
        </c:ser>
        <c:ser>
          <c:idx val="3"/>
          <c:order val="3"/>
          <c:tx>
            <c:strRef>
              <c:f>Molybdenum!$E$4:$E$5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Molybdenum!$A$6:$A$37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Molybdenum!$E$6:$E$37</c:f>
              <c:numCache>
                <c:formatCode>General</c:formatCode>
                <c:ptCount val="32"/>
                <c:pt idx="0">
                  <c:v>11.9</c:v>
                </c:pt>
                <c:pt idx="3">
                  <c:v>17.2</c:v>
                </c:pt>
                <c:pt idx="4">
                  <c:v>15.2</c:v>
                </c:pt>
                <c:pt idx="5">
                  <c:v>13.3</c:v>
                </c:pt>
                <c:pt idx="7">
                  <c:v>21.9</c:v>
                </c:pt>
                <c:pt idx="8">
                  <c:v>12</c:v>
                </c:pt>
                <c:pt idx="9">
                  <c:v>11.3</c:v>
                </c:pt>
                <c:pt idx="10">
                  <c:v>11.3</c:v>
                </c:pt>
                <c:pt idx="11">
                  <c:v>15.4</c:v>
                </c:pt>
                <c:pt idx="12">
                  <c:v>10</c:v>
                </c:pt>
                <c:pt idx="14">
                  <c:v>16.600000000000001</c:v>
                </c:pt>
                <c:pt idx="15">
                  <c:v>14.2</c:v>
                </c:pt>
                <c:pt idx="16">
                  <c:v>14.1</c:v>
                </c:pt>
                <c:pt idx="17">
                  <c:v>16.2</c:v>
                </c:pt>
                <c:pt idx="18">
                  <c:v>19.8</c:v>
                </c:pt>
                <c:pt idx="19">
                  <c:v>20</c:v>
                </c:pt>
                <c:pt idx="20">
                  <c:v>16.2</c:v>
                </c:pt>
                <c:pt idx="21">
                  <c:v>12.9</c:v>
                </c:pt>
                <c:pt idx="22">
                  <c:v>10.6</c:v>
                </c:pt>
                <c:pt idx="23">
                  <c:v>11</c:v>
                </c:pt>
                <c:pt idx="24">
                  <c:v>13.2</c:v>
                </c:pt>
                <c:pt idx="25">
                  <c:v>10.3</c:v>
                </c:pt>
                <c:pt idx="26">
                  <c:v>11.4</c:v>
                </c:pt>
                <c:pt idx="27">
                  <c:v>12.5</c:v>
                </c:pt>
                <c:pt idx="28">
                  <c:v>13.3</c:v>
                </c:pt>
                <c:pt idx="29">
                  <c:v>12.9</c:v>
                </c:pt>
                <c:pt idx="30">
                  <c:v>9.49</c:v>
                </c:pt>
                <c:pt idx="31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B-4164-B184-5D5306197346}"/>
            </c:ext>
          </c:extLst>
        </c:ser>
        <c:ser>
          <c:idx val="4"/>
          <c:order val="4"/>
          <c:tx>
            <c:strRef>
              <c:f>Molybdenum!$F$4:$F$5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Molybdenum!$A$6:$A$37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Molybdenum!$F$6:$F$37</c:f>
              <c:numCache>
                <c:formatCode>General</c:formatCode>
                <c:ptCount val="32"/>
                <c:pt idx="0">
                  <c:v>2.9999700000000002</c:v>
                </c:pt>
                <c:pt idx="1">
                  <c:v>2.9999700000000002</c:v>
                </c:pt>
                <c:pt idx="2">
                  <c:v>2.9999700000000002</c:v>
                </c:pt>
                <c:pt idx="3">
                  <c:v>2.9999700000000002</c:v>
                </c:pt>
                <c:pt idx="4">
                  <c:v>2.9999700000000002</c:v>
                </c:pt>
                <c:pt idx="5">
                  <c:v>2.9999700000000002</c:v>
                </c:pt>
                <c:pt idx="6">
                  <c:v>2.9999700000000002</c:v>
                </c:pt>
                <c:pt idx="7">
                  <c:v>2.9999700000000002</c:v>
                </c:pt>
                <c:pt idx="8">
                  <c:v>2.9999700000000002</c:v>
                </c:pt>
                <c:pt idx="9">
                  <c:v>2.9999700000000002</c:v>
                </c:pt>
                <c:pt idx="10">
                  <c:v>2.9999700000000002</c:v>
                </c:pt>
                <c:pt idx="11">
                  <c:v>2.9999700000000002</c:v>
                </c:pt>
                <c:pt idx="12">
                  <c:v>2.9999700000000002</c:v>
                </c:pt>
                <c:pt idx="13">
                  <c:v>2.9999700000000002</c:v>
                </c:pt>
                <c:pt idx="14">
                  <c:v>9.57</c:v>
                </c:pt>
                <c:pt idx="15">
                  <c:v>2.9999700000000002</c:v>
                </c:pt>
                <c:pt idx="16">
                  <c:v>2.9999700000000002</c:v>
                </c:pt>
                <c:pt idx="17">
                  <c:v>2.9999700000000002</c:v>
                </c:pt>
                <c:pt idx="18">
                  <c:v>2.9999700000000002</c:v>
                </c:pt>
                <c:pt idx="19">
                  <c:v>2.9999700000000002</c:v>
                </c:pt>
                <c:pt idx="20">
                  <c:v>2.9999700000000002</c:v>
                </c:pt>
                <c:pt idx="21">
                  <c:v>2.9999700000000002</c:v>
                </c:pt>
                <c:pt idx="22">
                  <c:v>2.9999700000000002</c:v>
                </c:pt>
                <c:pt idx="23">
                  <c:v>2.9999700000000002</c:v>
                </c:pt>
                <c:pt idx="24">
                  <c:v>2.9999700000000002</c:v>
                </c:pt>
                <c:pt idx="25">
                  <c:v>2.9999700000000002</c:v>
                </c:pt>
                <c:pt idx="26">
                  <c:v>2.9999700000000002</c:v>
                </c:pt>
                <c:pt idx="27">
                  <c:v>2.9999700000000002</c:v>
                </c:pt>
                <c:pt idx="28">
                  <c:v>2.9999700000000002</c:v>
                </c:pt>
                <c:pt idx="29">
                  <c:v>2.9999700000000002</c:v>
                </c:pt>
                <c:pt idx="30">
                  <c:v>2.9999700000000002</c:v>
                </c:pt>
                <c:pt idx="31">
                  <c:v>2.9999700000000002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B-4164-B184-5D5306197346}"/>
            </c:ext>
          </c:extLst>
        </c:ser>
        <c:ser>
          <c:idx val="5"/>
          <c:order val="5"/>
          <c:tx>
            <c:strRef>
              <c:f>Molybdenum!$G$4:$G$5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Molybdenum!$A$6:$A$37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Molybdenum!$G$6:$G$37</c:f>
              <c:numCache>
                <c:formatCode>General</c:formatCode>
                <c:ptCount val="32"/>
                <c:pt idx="0">
                  <c:v>6.98</c:v>
                </c:pt>
                <c:pt idx="1">
                  <c:v>2.9999700000000002</c:v>
                </c:pt>
                <c:pt idx="12">
                  <c:v>2.9999700000000002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B-4164-B184-5D5306197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34280"/>
        <c:axId val="709334608"/>
      </c:lineChart>
      <c:catAx>
        <c:axId val="709334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34608"/>
        <c:crosses val="autoZero"/>
        <c:auto val="1"/>
        <c:lblAlgn val="ctr"/>
        <c:lblOffset val="100"/>
        <c:noMultiLvlLbl val="0"/>
      </c:catAx>
      <c:valAx>
        <c:axId val="70933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3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quality.xlsx]Nickel!PivotTable10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Groudwater Nickel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Nickel!$B$4:$B$5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Nickel!$A$6:$A$37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Nickel!$B$6:$B$37</c:f>
              <c:numCache>
                <c:formatCode>General</c:formatCode>
                <c:ptCount val="32"/>
                <c:pt idx="0">
                  <c:v>0.56699999999999995</c:v>
                </c:pt>
                <c:pt idx="1">
                  <c:v>0.6</c:v>
                </c:pt>
                <c:pt idx="3">
                  <c:v>1.29</c:v>
                </c:pt>
                <c:pt idx="4">
                  <c:v>3.39</c:v>
                </c:pt>
                <c:pt idx="5">
                  <c:v>0.8</c:v>
                </c:pt>
                <c:pt idx="6">
                  <c:v>0.55400000000000005</c:v>
                </c:pt>
                <c:pt idx="7">
                  <c:v>0.57299999999999995</c:v>
                </c:pt>
                <c:pt idx="8">
                  <c:v>0.75900000000000001</c:v>
                </c:pt>
                <c:pt idx="9">
                  <c:v>0.498</c:v>
                </c:pt>
                <c:pt idx="10">
                  <c:v>0.67900000000000005</c:v>
                </c:pt>
                <c:pt idx="11">
                  <c:v>0.56100000000000005</c:v>
                </c:pt>
                <c:pt idx="12">
                  <c:v>1.93</c:v>
                </c:pt>
                <c:pt idx="13">
                  <c:v>0.46600000000000003</c:v>
                </c:pt>
                <c:pt idx="14">
                  <c:v>0.58699999999999997</c:v>
                </c:pt>
                <c:pt idx="15">
                  <c:v>0.53800000000000003</c:v>
                </c:pt>
                <c:pt idx="16">
                  <c:v>0.61</c:v>
                </c:pt>
                <c:pt idx="17">
                  <c:v>0.748</c:v>
                </c:pt>
                <c:pt idx="18">
                  <c:v>0.73</c:v>
                </c:pt>
                <c:pt idx="19">
                  <c:v>1.29</c:v>
                </c:pt>
                <c:pt idx="20">
                  <c:v>1.04</c:v>
                </c:pt>
                <c:pt idx="21">
                  <c:v>1.1100000000000001</c:v>
                </c:pt>
                <c:pt idx="22">
                  <c:v>0.79500000000000004</c:v>
                </c:pt>
                <c:pt idx="23">
                  <c:v>0.96</c:v>
                </c:pt>
                <c:pt idx="24">
                  <c:v>0.8</c:v>
                </c:pt>
                <c:pt idx="25">
                  <c:v>0.98199999999999998</c:v>
                </c:pt>
                <c:pt idx="26">
                  <c:v>0.40899999999999997</c:v>
                </c:pt>
                <c:pt idx="27">
                  <c:v>0.54900000000000004</c:v>
                </c:pt>
                <c:pt idx="28">
                  <c:v>0.67</c:v>
                </c:pt>
                <c:pt idx="29">
                  <c:v>0.45100000000000001</c:v>
                </c:pt>
                <c:pt idx="30">
                  <c:v>0.73099999999999998</c:v>
                </c:pt>
                <c:pt idx="31">
                  <c:v>0.61699999999999999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C-4308-A80D-3482DE4E58D3}"/>
            </c:ext>
          </c:extLst>
        </c:ser>
        <c:ser>
          <c:idx val="1"/>
          <c:order val="1"/>
          <c:tx>
            <c:strRef>
              <c:f>Nickel!$C$4:$C$5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Nickel!$A$6:$A$37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Nickel!$C$6:$C$37</c:f>
              <c:numCache>
                <c:formatCode>General</c:formatCode>
                <c:ptCount val="32"/>
                <c:pt idx="1">
                  <c:v>3.83</c:v>
                </c:pt>
                <c:pt idx="2">
                  <c:v>3.57</c:v>
                </c:pt>
                <c:pt idx="3">
                  <c:v>3.37</c:v>
                </c:pt>
                <c:pt idx="4">
                  <c:v>2.93</c:v>
                </c:pt>
                <c:pt idx="5">
                  <c:v>3.14</c:v>
                </c:pt>
                <c:pt idx="6">
                  <c:v>2.63</c:v>
                </c:pt>
                <c:pt idx="7">
                  <c:v>3.22</c:v>
                </c:pt>
                <c:pt idx="8">
                  <c:v>3.68</c:v>
                </c:pt>
                <c:pt idx="9">
                  <c:v>2.4700000000000002</c:v>
                </c:pt>
                <c:pt idx="10">
                  <c:v>2.74</c:v>
                </c:pt>
                <c:pt idx="11">
                  <c:v>2.23</c:v>
                </c:pt>
                <c:pt idx="12">
                  <c:v>3.23</c:v>
                </c:pt>
                <c:pt idx="13">
                  <c:v>2.33</c:v>
                </c:pt>
                <c:pt idx="14">
                  <c:v>1.9</c:v>
                </c:pt>
                <c:pt idx="15">
                  <c:v>1.8</c:v>
                </c:pt>
                <c:pt idx="16">
                  <c:v>1.45</c:v>
                </c:pt>
                <c:pt idx="17">
                  <c:v>1.21</c:v>
                </c:pt>
                <c:pt idx="18">
                  <c:v>1.73</c:v>
                </c:pt>
                <c:pt idx="19">
                  <c:v>1.4</c:v>
                </c:pt>
                <c:pt idx="20">
                  <c:v>2.21</c:v>
                </c:pt>
                <c:pt idx="21">
                  <c:v>2.82</c:v>
                </c:pt>
                <c:pt idx="22">
                  <c:v>27</c:v>
                </c:pt>
                <c:pt idx="23">
                  <c:v>23.2</c:v>
                </c:pt>
                <c:pt idx="24">
                  <c:v>7.16</c:v>
                </c:pt>
                <c:pt idx="25">
                  <c:v>4.54</c:v>
                </c:pt>
                <c:pt idx="26">
                  <c:v>3.31</c:v>
                </c:pt>
                <c:pt idx="27">
                  <c:v>2.56</c:v>
                </c:pt>
                <c:pt idx="29">
                  <c:v>0.69499999999999995</c:v>
                </c:pt>
                <c:pt idx="30">
                  <c:v>0.70099999999999996</c:v>
                </c:pt>
                <c:pt idx="31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C-4308-A80D-3482DE4E58D3}"/>
            </c:ext>
          </c:extLst>
        </c:ser>
        <c:ser>
          <c:idx val="2"/>
          <c:order val="2"/>
          <c:tx>
            <c:strRef>
              <c:f>Nickel!$D$4:$D$5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Nickel!$A$6:$A$37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Nickel!$D$6:$D$37</c:f>
              <c:numCache>
                <c:formatCode>General</c:formatCode>
                <c:ptCount val="32"/>
                <c:pt idx="1">
                  <c:v>0.45500000000000002</c:v>
                </c:pt>
                <c:pt idx="3">
                  <c:v>0.39999600000000002</c:v>
                </c:pt>
                <c:pt idx="4">
                  <c:v>2.63</c:v>
                </c:pt>
                <c:pt idx="5">
                  <c:v>0.49</c:v>
                </c:pt>
                <c:pt idx="6">
                  <c:v>0.58499999999999996</c:v>
                </c:pt>
                <c:pt idx="7">
                  <c:v>0.871</c:v>
                </c:pt>
                <c:pt idx="8">
                  <c:v>0.39999600000000002</c:v>
                </c:pt>
                <c:pt idx="9">
                  <c:v>0.46300000000000002</c:v>
                </c:pt>
                <c:pt idx="10">
                  <c:v>0.39999600000000002</c:v>
                </c:pt>
                <c:pt idx="11">
                  <c:v>0.39999600000000002</c:v>
                </c:pt>
                <c:pt idx="12">
                  <c:v>0.39999600000000002</c:v>
                </c:pt>
                <c:pt idx="13">
                  <c:v>0.39999600000000002</c:v>
                </c:pt>
                <c:pt idx="14">
                  <c:v>0.39999600000000002</c:v>
                </c:pt>
                <c:pt idx="15">
                  <c:v>0.39999600000000002</c:v>
                </c:pt>
                <c:pt idx="16">
                  <c:v>0.39999600000000002</c:v>
                </c:pt>
                <c:pt idx="17">
                  <c:v>0.39999600000000002</c:v>
                </c:pt>
                <c:pt idx="18">
                  <c:v>0.39999600000000002</c:v>
                </c:pt>
                <c:pt idx="19">
                  <c:v>0.58799999999999997</c:v>
                </c:pt>
                <c:pt idx="20">
                  <c:v>0.39999600000000002</c:v>
                </c:pt>
                <c:pt idx="21">
                  <c:v>0.73799999999999999</c:v>
                </c:pt>
                <c:pt idx="22">
                  <c:v>0.51100000000000001</c:v>
                </c:pt>
                <c:pt idx="23">
                  <c:v>0.84399999999999997</c:v>
                </c:pt>
                <c:pt idx="24">
                  <c:v>0.81200000000000006</c:v>
                </c:pt>
                <c:pt idx="25">
                  <c:v>0.39999600000000002</c:v>
                </c:pt>
                <c:pt idx="26">
                  <c:v>0.39999600000000002</c:v>
                </c:pt>
                <c:pt idx="27">
                  <c:v>0.39999600000000002</c:v>
                </c:pt>
                <c:pt idx="28">
                  <c:v>0.39999600000000002</c:v>
                </c:pt>
                <c:pt idx="29">
                  <c:v>0.39999600000000002</c:v>
                </c:pt>
                <c:pt idx="30">
                  <c:v>0.39999600000000002</c:v>
                </c:pt>
                <c:pt idx="31">
                  <c:v>0.39999600000000002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DC-4308-A80D-3482DE4E58D3}"/>
            </c:ext>
          </c:extLst>
        </c:ser>
        <c:ser>
          <c:idx val="3"/>
          <c:order val="3"/>
          <c:tx>
            <c:strRef>
              <c:f>Nickel!$E$4:$E$5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Nickel!$A$6:$A$37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Nickel!$E$6:$E$37</c:f>
              <c:numCache>
                <c:formatCode>General</c:formatCode>
                <c:ptCount val="32"/>
                <c:pt idx="0">
                  <c:v>0.39999600000000002</c:v>
                </c:pt>
                <c:pt idx="3">
                  <c:v>1.02</c:v>
                </c:pt>
                <c:pt idx="4">
                  <c:v>0.48199999999999998</c:v>
                </c:pt>
                <c:pt idx="5">
                  <c:v>0.6</c:v>
                </c:pt>
                <c:pt idx="7">
                  <c:v>0.873</c:v>
                </c:pt>
                <c:pt idx="8">
                  <c:v>0.71599999999999997</c:v>
                </c:pt>
                <c:pt idx="9">
                  <c:v>0.39999600000000002</c:v>
                </c:pt>
                <c:pt idx="10">
                  <c:v>0.79700000000000004</c:v>
                </c:pt>
                <c:pt idx="11">
                  <c:v>0.92200000000000004</c:v>
                </c:pt>
                <c:pt idx="12">
                  <c:v>0.51</c:v>
                </c:pt>
                <c:pt idx="14">
                  <c:v>0.39999600000000002</c:v>
                </c:pt>
                <c:pt idx="15">
                  <c:v>0.504</c:v>
                </c:pt>
                <c:pt idx="16">
                  <c:v>0.48399999999999999</c:v>
                </c:pt>
                <c:pt idx="17">
                  <c:v>0.54900000000000004</c:v>
                </c:pt>
                <c:pt idx="18">
                  <c:v>0.59799999999999998</c:v>
                </c:pt>
                <c:pt idx="19">
                  <c:v>0.39999600000000002</c:v>
                </c:pt>
                <c:pt idx="20">
                  <c:v>0.73899999999999999</c:v>
                </c:pt>
                <c:pt idx="21">
                  <c:v>0.53</c:v>
                </c:pt>
                <c:pt idx="22">
                  <c:v>0.501</c:v>
                </c:pt>
                <c:pt idx="23">
                  <c:v>1.1100000000000001</c:v>
                </c:pt>
                <c:pt idx="24">
                  <c:v>0.39999600000000002</c:v>
                </c:pt>
                <c:pt idx="25">
                  <c:v>0.39999600000000002</c:v>
                </c:pt>
                <c:pt idx="26">
                  <c:v>0.39999600000000002</c:v>
                </c:pt>
                <c:pt idx="27">
                  <c:v>0.39999600000000002</c:v>
                </c:pt>
                <c:pt idx="28">
                  <c:v>0.39999600000000002</c:v>
                </c:pt>
                <c:pt idx="29">
                  <c:v>0.39999600000000002</c:v>
                </c:pt>
                <c:pt idx="30">
                  <c:v>0.39999600000000002</c:v>
                </c:pt>
                <c:pt idx="31">
                  <c:v>0.49399999999999999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DC-4308-A80D-3482DE4E58D3}"/>
            </c:ext>
          </c:extLst>
        </c:ser>
        <c:ser>
          <c:idx val="4"/>
          <c:order val="4"/>
          <c:tx>
            <c:strRef>
              <c:f>Nickel!$F$4:$F$5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Nickel!$A$6:$A$37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Nickel!$F$6:$F$37</c:f>
              <c:numCache>
                <c:formatCode>General</c:formatCode>
                <c:ptCount val="32"/>
                <c:pt idx="0">
                  <c:v>0.39999600000000002</c:v>
                </c:pt>
                <c:pt idx="1">
                  <c:v>0.39999600000000002</c:v>
                </c:pt>
                <c:pt idx="2">
                  <c:v>0.39999600000000002</c:v>
                </c:pt>
                <c:pt idx="3">
                  <c:v>5.3</c:v>
                </c:pt>
                <c:pt idx="4">
                  <c:v>0.39999600000000002</c:v>
                </c:pt>
                <c:pt idx="5">
                  <c:v>0.39999600000000002</c:v>
                </c:pt>
                <c:pt idx="6">
                  <c:v>0.39999600000000002</c:v>
                </c:pt>
                <c:pt idx="7">
                  <c:v>0.39999600000000002</c:v>
                </c:pt>
                <c:pt idx="8">
                  <c:v>0.47699999999999998</c:v>
                </c:pt>
                <c:pt idx="9">
                  <c:v>0.39999600000000002</c:v>
                </c:pt>
                <c:pt idx="10">
                  <c:v>0.66</c:v>
                </c:pt>
                <c:pt idx="11">
                  <c:v>0.39999600000000002</c:v>
                </c:pt>
                <c:pt idx="12">
                  <c:v>0.39999600000000002</c:v>
                </c:pt>
                <c:pt idx="13">
                  <c:v>0.39999600000000002</c:v>
                </c:pt>
                <c:pt idx="14">
                  <c:v>0.55400000000000005</c:v>
                </c:pt>
                <c:pt idx="15">
                  <c:v>0.39999600000000002</c:v>
                </c:pt>
                <c:pt idx="16">
                  <c:v>0.39999600000000002</c:v>
                </c:pt>
                <c:pt idx="17">
                  <c:v>0.39999600000000002</c:v>
                </c:pt>
                <c:pt idx="18">
                  <c:v>0.39999600000000002</c:v>
                </c:pt>
                <c:pt idx="19">
                  <c:v>0.39999600000000002</c:v>
                </c:pt>
                <c:pt idx="20">
                  <c:v>0.39999600000000002</c:v>
                </c:pt>
                <c:pt idx="21">
                  <c:v>0.49199999999999999</c:v>
                </c:pt>
                <c:pt idx="22">
                  <c:v>0.42799999999999999</c:v>
                </c:pt>
                <c:pt idx="23">
                  <c:v>1.1499999999999999</c:v>
                </c:pt>
                <c:pt idx="24">
                  <c:v>0.39999600000000002</c:v>
                </c:pt>
                <c:pt idx="25">
                  <c:v>0.39999600000000002</c:v>
                </c:pt>
                <c:pt idx="26">
                  <c:v>0.39999600000000002</c:v>
                </c:pt>
                <c:pt idx="27">
                  <c:v>0.71499999999999997</c:v>
                </c:pt>
                <c:pt idx="28">
                  <c:v>0.39999600000000002</c:v>
                </c:pt>
                <c:pt idx="29">
                  <c:v>0.39999600000000002</c:v>
                </c:pt>
                <c:pt idx="30">
                  <c:v>0.39999600000000002</c:v>
                </c:pt>
                <c:pt idx="31">
                  <c:v>0.66400000000000003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DC-4308-A80D-3482DE4E58D3}"/>
            </c:ext>
          </c:extLst>
        </c:ser>
        <c:ser>
          <c:idx val="5"/>
          <c:order val="5"/>
          <c:tx>
            <c:strRef>
              <c:f>Nickel!$G$4:$G$5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Nickel!$A$6:$A$37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Nickel!$G$6:$G$37</c:f>
              <c:numCache>
                <c:formatCode>General</c:formatCode>
                <c:ptCount val="32"/>
                <c:pt idx="0">
                  <c:v>4.22</c:v>
                </c:pt>
                <c:pt idx="1">
                  <c:v>0.91200000000000003</c:v>
                </c:pt>
                <c:pt idx="12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DC-4308-A80D-3482DE4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48104"/>
        <c:axId val="506748432"/>
      </c:lineChart>
      <c:catAx>
        <c:axId val="506748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48432"/>
        <c:crosses val="autoZero"/>
        <c:auto val="1"/>
        <c:lblAlgn val="ctr"/>
        <c:lblOffset val="100"/>
        <c:noMultiLvlLbl val="0"/>
      </c:catAx>
      <c:valAx>
        <c:axId val="50674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48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quality.xlsx]Phenol!PivotTable11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Phenol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Phenol!$B$4:$B$5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Phenol!$A$6:$A$37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Phenol!$B$6:$B$37</c:f>
              <c:numCache>
                <c:formatCode>General</c:formatCode>
                <c:ptCount val="32"/>
                <c:pt idx="0">
                  <c:v>1.9999800000000002E-3</c:v>
                </c:pt>
                <c:pt idx="1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1.9999800000000002E-3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3-41C0-8B6A-4F705A779670}"/>
            </c:ext>
          </c:extLst>
        </c:ser>
        <c:ser>
          <c:idx val="1"/>
          <c:order val="1"/>
          <c:tx>
            <c:strRef>
              <c:f>Phenol!$C$4:$C$5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Phenol!$A$6:$A$37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Phenol!$C$6:$C$37</c:f>
              <c:numCache>
                <c:formatCode>General</c:formatCode>
                <c:ptCount val="32"/>
                <c:pt idx="1">
                  <c:v>1.9999800000000002E-3</c:v>
                </c:pt>
                <c:pt idx="2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1.9999800000000002E-3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3-41C0-8B6A-4F705A779670}"/>
            </c:ext>
          </c:extLst>
        </c:ser>
        <c:ser>
          <c:idx val="2"/>
          <c:order val="2"/>
          <c:tx>
            <c:strRef>
              <c:f>Phenol!$D$4:$D$5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Phenol!$A$6:$A$37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Phenol!$D$6:$D$37</c:f>
              <c:numCache>
                <c:formatCode>General</c:formatCode>
                <c:ptCount val="32"/>
                <c:pt idx="1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1.9999800000000002E-3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3-41C0-8B6A-4F705A779670}"/>
            </c:ext>
          </c:extLst>
        </c:ser>
        <c:ser>
          <c:idx val="3"/>
          <c:order val="3"/>
          <c:tx>
            <c:strRef>
              <c:f>Phenol!$E$4:$E$5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Phenol!$A$6:$A$37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Phenol!$E$6:$E$37</c:f>
              <c:numCache>
                <c:formatCode>General</c:formatCode>
                <c:ptCount val="32"/>
                <c:pt idx="0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3-41C0-8B6A-4F705A779670}"/>
            </c:ext>
          </c:extLst>
        </c:ser>
        <c:ser>
          <c:idx val="4"/>
          <c:order val="4"/>
          <c:tx>
            <c:strRef>
              <c:f>Phenol!$F$4:$F$5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Phenol!$A$6:$A$37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Phenol!$F$6:$F$37</c:f>
              <c:numCache>
                <c:formatCode>General</c:formatCode>
                <c:ptCount val="32"/>
                <c:pt idx="0">
                  <c:v>1.9999800000000002E-3</c:v>
                </c:pt>
                <c:pt idx="1">
                  <c:v>1.9999800000000002E-3</c:v>
                </c:pt>
                <c:pt idx="2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1.9999800000000002E-3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3-41C0-8B6A-4F705A779670}"/>
            </c:ext>
          </c:extLst>
        </c:ser>
        <c:ser>
          <c:idx val="5"/>
          <c:order val="5"/>
          <c:tx>
            <c:strRef>
              <c:f>Phenol!$G$4:$G$5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Phenol!$A$6:$A$37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Phenol!$G$6:$G$37</c:f>
              <c:numCache>
                <c:formatCode>General</c:formatCode>
                <c:ptCount val="32"/>
                <c:pt idx="0">
                  <c:v>1.9999800000000002E-3</c:v>
                </c:pt>
                <c:pt idx="1">
                  <c:v>1.9999800000000002E-3</c:v>
                </c:pt>
                <c:pt idx="12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3-41C0-8B6A-4F705A779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2472"/>
        <c:axId val="709331000"/>
      </c:lineChart>
      <c:catAx>
        <c:axId val="709322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31000"/>
        <c:crosses val="autoZero"/>
        <c:auto val="1"/>
        <c:lblAlgn val="ctr"/>
        <c:lblOffset val="100"/>
        <c:noMultiLvlLbl val="0"/>
      </c:catAx>
      <c:valAx>
        <c:axId val="70933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22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quality.xlsx]Barium!PivotTable1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Barium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Barium!$B$4:$B$5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Barium!$A$6:$A$37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Barium!$B$6:$B$37</c:f>
              <c:numCache>
                <c:formatCode>General</c:formatCode>
                <c:ptCount val="32"/>
                <c:pt idx="0">
                  <c:v>27.6</c:v>
                </c:pt>
                <c:pt idx="1">
                  <c:v>24.9</c:v>
                </c:pt>
                <c:pt idx="3">
                  <c:v>15.5</c:v>
                </c:pt>
                <c:pt idx="4">
                  <c:v>27.5</c:v>
                </c:pt>
                <c:pt idx="5">
                  <c:v>20</c:v>
                </c:pt>
                <c:pt idx="6">
                  <c:v>23.9</c:v>
                </c:pt>
                <c:pt idx="7">
                  <c:v>30.2</c:v>
                </c:pt>
                <c:pt idx="8">
                  <c:v>18.3</c:v>
                </c:pt>
                <c:pt idx="9">
                  <c:v>23.6</c:v>
                </c:pt>
                <c:pt idx="10">
                  <c:v>26.1</c:v>
                </c:pt>
                <c:pt idx="11">
                  <c:v>16.3</c:v>
                </c:pt>
                <c:pt idx="12">
                  <c:v>24.1</c:v>
                </c:pt>
                <c:pt idx="13">
                  <c:v>25.3</c:v>
                </c:pt>
                <c:pt idx="14">
                  <c:v>35</c:v>
                </c:pt>
                <c:pt idx="15">
                  <c:v>36.799999999999997</c:v>
                </c:pt>
                <c:pt idx="16">
                  <c:v>30.9</c:v>
                </c:pt>
                <c:pt idx="17">
                  <c:v>51.1</c:v>
                </c:pt>
                <c:pt idx="18">
                  <c:v>42.9</c:v>
                </c:pt>
                <c:pt idx="19">
                  <c:v>34.6</c:v>
                </c:pt>
                <c:pt idx="20">
                  <c:v>28.9</c:v>
                </c:pt>
                <c:pt idx="21">
                  <c:v>23</c:v>
                </c:pt>
                <c:pt idx="22">
                  <c:v>40.299999999999997</c:v>
                </c:pt>
                <c:pt idx="23">
                  <c:v>35.700000000000003</c:v>
                </c:pt>
                <c:pt idx="24">
                  <c:v>29.3</c:v>
                </c:pt>
                <c:pt idx="25">
                  <c:v>17.2</c:v>
                </c:pt>
                <c:pt idx="26">
                  <c:v>19.7</c:v>
                </c:pt>
                <c:pt idx="27">
                  <c:v>36.200000000000003</c:v>
                </c:pt>
                <c:pt idx="28">
                  <c:v>26.5</c:v>
                </c:pt>
                <c:pt idx="29">
                  <c:v>21.2</c:v>
                </c:pt>
                <c:pt idx="30">
                  <c:v>22.4</c:v>
                </c:pt>
                <c:pt idx="31">
                  <c:v>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C-4865-8AB2-9AD07CC96792}"/>
            </c:ext>
          </c:extLst>
        </c:ser>
        <c:ser>
          <c:idx val="1"/>
          <c:order val="1"/>
          <c:tx>
            <c:strRef>
              <c:f>Barium!$C$4:$C$5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Barium!$A$6:$A$37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Barium!$C$6:$C$37</c:f>
              <c:numCache>
                <c:formatCode>General</c:formatCode>
                <c:ptCount val="32"/>
                <c:pt idx="1">
                  <c:v>54.3</c:v>
                </c:pt>
                <c:pt idx="2">
                  <c:v>41.4</c:v>
                </c:pt>
                <c:pt idx="3">
                  <c:v>33.799999999999997</c:v>
                </c:pt>
                <c:pt idx="4">
                  <c:v>29.8</c:v>
                </c:pt>
                <c:pt idx="5">
                  <c:v>26.2</c:v>
                </c:pt>
                <c:pt idx="6">
                  <c:v>23.8</c:v>
                </c:pt>
                <c:pt idx="7">
                  <c:v>30.7</c:v>
                </c:pt>
                <c:pt idx="8">
                  <c:v>30.6</c:v>
                </c:pt>
                <c:pt idx="9">
                  <c:v>24.1</c:v>
                </c:pt>
                <c:pt idx="10">
                  <c:v>29.9</c:v>
                </c:pt>
                <c:pt idx="11">
                  <c:v>23</c:v>
                </c:pt>
                <c:pt idx="12">
                  <c:v>39.5</c:v>
                </c:pt>
                <c:pt idx="13">
                  <c:v>17.899999999999999</c:v>
                </c:pt>
                <c:pt idx="14">
                  <c:v>50.2</c:v>
                </c:pt>
                <c:pt idx="15">
                  <c:v>96.1</c:v>
                </c:pt>
                <c:pt idx="16">
                  <c:v>49.2</c:v>
                </c:pt>
                <c:pt idx="17">
                  <c:v>31.6</c:v>
                </c:pt>
                <c:pt idx="18">
                  <c:v>29.9</c:v>
                </c:pt>
                <c:pt idx="19">
                  <c:v>38.299999999999997</c:v>
                </c:pt>
                <c:pt idx="20">
                  <c:v>48.5</c:v>
                </c:pt>
                <c:pt idx="21">
                  <c:v>53.6</c:v>
                </c:pt>
                <c:pt idx="22">
                  <c:v>371</c:v>
                </c:pt>
                <c:pt idx="23">
                  <c:v>220</c:v>
                </c:pt>
                <c:pt idx="24">
                  <c:v>106</c:v>
                </c:pt>
                <c:pt idx="25">
                  <c:v>87.7</c:v>
                </c:pt>
                <c:pt idx="26">
                  <c:v>75.8</c:v>
                </c:pt>
                <c:pt idx="27">
                  <c:v>66.8</c:v>
                </c:pt>
                <c:pt idx="29">
                  <c:v>922</c:v>
                </c:pt>
                <c:pt idx="30">
                  <c:v>375</c:v>
                </c:pt>
                <c:pt idx="31">
                  <c:v>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C-4865-8AB2-9AD07CC96792}"/>
            </c:ext>
          </c:extLst>
        </c:ser>
        <c:ser>
          <c:idx val="2"/>
          <c:order val="2"/>
          <c:tx>
            <c:strRef>
              <c:f>Barium!$D$4:$D$5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Barium!$A$6:$A$37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Barium!$D$6:$D$37</c:f>
              <c:numCache>
                <c:formatCode>General</c:formatCode>
                <c:ptCount val="32"/>
                <c:pt idx="1">
                  <c:v>61.6</c:v>
                </c:pt>
                <c:pt idx="3">
                  <c:v>62.5</c:v>
                </c:pt>
                <c:pt idx="4">
                  <c:v>19.3</c:v>
                </c:pt>
                <c:pt idx="5">
                  <c:v>59.3</c:v>
                </c:pt>
                <c:pt idx="6">
                  <c:v>60.8</c:v>
                </c:pt>
                <c:pt idx="7">
                  <c:v>63.5</c:v>
                </c:pt>
                <c:pt idx="8">
                  <c:v>60.1</c:v>
                </c:pt>
                <c:pt idx="9">
                  <c:v>59.7</c:v>
                </c:pt>
                <c:pt idx="10">
                  <c:v>60.9</c:v>
                </c:pt>
                <c:pt idx="11">
                  <c:v>64.5</c:v>
                </c:pt>
                <c:pt idx="12">
                  <c:v>58.1</c:v>
                </c:pt>
                <c:pt idx="13">
                  <c:v>65.900000000000006</c:v>
                </c:pt>
                <c:pt idx="14">
                  <c:v>70.2</c:v>
                </c:pt>
                <c:pt idx="15">
                  <c:v>65.099999999999994</c:v>
                </c:pt>
                <c:pt idx="16">
                  <c:v>63.8</c:v>
                </c:pt>
                <c:pt idx="17">
                  <c:v>65.099999999999994</c:v>
                </c:pt>
                <c:pt idx="18">
                  <c:v>59.1</c:v>
                </c:pt>
                <c:pt idx="19">
                  <c:v>61.5</c:v>
                </c:pt>
                <c:pt idx="20">
                  <c:v>61.2</c:v>
                </c:pt>
                <c:pt idx="21">
                  <c:v>62.5</c:v>
                </c:pt>
                <c:pt idx="22">
                  <c:v>67.7</c:v>
                </c:pt>
                <c:pt idx="23">
                  <c:v>59.5</c:v>
                </c:pt>
                <c:pt idx="24">
                  <c:v>58.2</c:v>
                </c:pt>
                <c:pt idx="25">
                  <c:v>59.5</c:v>
                </c:pt>
                <c:pt idx="26">
                  <c:v>62.2</c:v>
                </c:pt>
                <c:pt idx="27">
                  <c:v>63.5</c:v>
                </c:pt>
                <c:pt idx="28">
                  <c:v>62</c:v>
                </c:pt>
                <c:pt idx="29">
                  <c:v>87.4</c:v>
                </c:pt>
                <c:pt idx="30">
                  <c:v>72</c:v>
                </c:pt>
                <c:pt idx="31">
                  <c:v>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C-4865-8AB2-9AD07CC96792}"/>
            </c:ext>
          </c:extLst>
        </c:ser>
        <c:ser>
          <c:idx val="3"/>
          <c:order val="3"/>
          <c:tx>
            <c:strRef>
              <c:f>Barium!$E$4:$E$5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Barium!$A$6:$A$37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Barium!$E$6:$E$37</c:f>
              <c:numCache>
                <c:formatCode>General</c:formatCode>
                <c:ptCount val="32"/>
                <c:pt idx="0">
                  <c:v>6.99</c:v>
                </c:pt>
                <c:pt idx="3">
                  <c:v>8.86</c:v>
                </c:pt>
                <c:pt idx="4">
                  <c:v>9</c:v>
                </c:pt>
                <c:pt idx="5">
                  <c:v>8.84</c:v>
                </c:pt>
                <c:pt idx="7">
                  <c:v>8.81</c:v>
                </c:pt>
                <c:pt idx="8">
                  <c:v>8.56</c:v>
                </c:pt>
                <c:pt idx="9">
                  <c:v>12.1</c:v>
                </c:pt>
                <c:pt idx="10">
                  <c:v>10</c:v>
                </c:pt>
                <c:pt idx="11">
                  <c:v>10.6</c:v>
                </c:pt>
                <c:pt idx="12">
                  <c:v>12.5</c:v>
                </c:pt>
                <c:pt idx="14">
                  <c:v>10.1</c:v>
                </c:pt>
                <c:pt idx="15">
                  <c:v>12.3</c:v>
                </c:pt>
                <c:pt idx="16">
                  <c:v>13.7</c:v>
                </c:pt>
                <c:pt idx="17">
                  <c:v>9.31</c:v>
                </c:pt>
                <c:pt idx="18">
                  <c:v>9.16</c:v>
                </c:pt>
                <c:pt idx="19">
                  <c:v>9.61</c:v>
                </c:pt>
                <c:pt idx="20">
                  <c:v>8.51</c:v>
                </c:pt>
                <c:pt idx="21">
                  <c:v>8.26</c:v>
                </c:pt>
                <c:pt idx="22">
                  <c:v>10.5</c:v>
                </c:pt>
                <c:pt idx="23">
                  <c:v>8.1300000000000008</c:v>
                </c:pt>
                <c:pt idx="24">
                  <c:v>7.5</c:v>
                </c:pt>
                <c:pt idx="25">
                  <c:v>8.8699999999999992</c:v>
                </c:pt>
                <c:pt idx="26">
                  <c:v>8.74</c:v>
                </c:pt>
                <c:pt idx="27">
                  <c:v>8.0399999999999991</c:v>
                </c:pt>
                <c:pt idx="28">
                  <c:v>8.4600000000000009</c:v>
                </c:pt>
                <c:pt idx="29">
                  <c:v>24.6</c:v>
                </c:pt>
                <c:pt idx="30">
                  <c:v>10.199999999999999</c:v>
                </c:pt>
                <c:pt idx="31">
                  <c:v>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9C-4865-8AB2-9AD07CC96792}"/>
            </c:ext>
          </c:extLst>
        </c:ser>
        <c:ser>
          <c:idx val="4"/>
          <c:order val="4"/>
          <c:tx>
            <c:strRef>
              <c:f>Barium!$F$4:$F$5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Barium!$A$6:$A$37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Barium!$F$6:$F$37</c:f>
              <c:numCache>
                <c:formatCode>General</c:formatCode>
                <c:ptCount val="32"/>
                <c:pt idx="1">
                  <c:v>27.2</c:v>
                </c:pt>
                <c:pt idx="2">
                  <c:v>21.8</c:v>
                </c:pt>
                <c:pt idx="3">
                  <c:v>24.3</c:v>
                </c:pt>
                <c:pt idx="4">
                  <c:v>25.7</c:v>
                </c:pt>
                <c:pt idx="5">
                  <c:v>25.7</c:v>
                </c:pt>
                <c:pt idx="6">
                  <c:v>24.3</c:v>
                </c:pt>
                <c:pt idx="7">
                  <c:v>27.5</c:v>
                </c:pt>
                <c:pt idx="8">
                  <c:v>24.3</c:v>
                </c:pt>
                <c:pt idx="9">
                  <c:v>25</c:v>
                </c:pt>
                <c:pt idx="10">
                  <c:v>24</c:v>
                </c:pt>
                <c:pt idx="11">
                  <c:v>25.2</c:v>
                </c:pt>
                <c:pt idx="12">
                  <c:v>25.6</c:v>
                </c:pt>
                <c:pt idx="13">
                  <c:v>30.7</c:v>
                </c:pt>
                <c:pt idx="14">
                  <c:v>27.1</c:v>
                </c:pt>
                <c:pt idx="15">
                  <c:v>25.7</c:v>
                </c:pt>
                <c:pt idx="16">
                  <c:v>26.1</c:v>
                </c:pt>
                <c:pt idx="17">
                  <c:v>25.8</c:v>
                </c:pt>
                <c:pt idx="18">
                  <c:v>22.5</c:v>
                </c:pt>
                <c:pt idx="19">
                  <c:v>23.1</c:v>
                </c:pt>
                <c:pt idx="20">
                  <c:v>22.4</c:v>
                </c:pt>
                <c:pt idx="21">
                  <c:v>23.7</c:v>
                </c:pt>
                <c:pt idx="22">
                  <c:v>25.1</c:v>
                </c:pt>
                <c:pt idx="23">
                  <c:v>21.6</c:v>
                </c:pt>
                <c:pt idx="24">
                  <c:v>24.9</c:v>
                </c:pt>
                <c:pt idx="25">
                  <c:v>22.8</c:v>
                </c:pt>
                <c:pt idx="26">
                  <c:v>23.6</c:v>
                </c:pt>
                <c:pt idx="27">
                  <c:v>24.5</c:v>
                </c:pt>
                <c:pt idx="28">
                  <c:v>26.1</c:v>
                </c:pt>
                <c:pt idx="29">
                  <c:v>26.1</c:v>
                </c:pt>
                <c:pt idx="30">
                  <c:v>28.5</c:v>
                </c:pt>
                <c:pt idx="31">
                  <c:v>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9C-4865-8AB2-9AD07CC96792}"/>
            </c:ext>
          </c:extLst>
        </c:ser>
        <c:ser>
          <c:idx val="5"/>
          <c:order val="5"/>
          <c:tx>
            <c:strRef>
              <c:f>Barium!$G$4:$G$5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Barium!$A$6:$A$37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Barium!$G$6:$G$37</c:f>
              <c:numCache>
                <c:formatCode>General</c:formatCode>
                <c:ptCount val="32"/>
                <c:pt idx="0">
                  <c:v>22.5</c:v>
                </c:pt>
                <c:pt idx="1">
                  <c:v>29.1</c:v>
                </c:pt>
                <c:pt idx="12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9C-4865-8AB2-9AD07CC9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45808"/>
        <c:axId val="600747448"/>
      </c:lineChart>
      <c:catAx>
        <c:axId val="60074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47448"/>
        <c:crosses val="autoZero"/>
        <c:auto val="1"/>
        <c:lblAlgn val="ctr"/>
        <c:lblOffset val="100"/>
        <c:noMultiLvlLbl val="0"/>
      </c:catAx>
      <c:valAx>
        <c:axId val="60074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4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25" r="0.25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quality.xlsx]Antimony!PivotTable12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Antimony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Antimony!$B$4:$B$5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Antimony!$A$6:$A$37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Antimony!$B$6:$B$37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3">
                  <c:v>1.1100000000000001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3-4FC4-9395-659527DC8FA5}"/>
            </c:ext>
          </c:extLst>
        </c:ser>
        <c:ser>
          <c:idx val="1"/>
          <c:order val="1"/>
          <c:tx>
            <c:strRef>
              <c:f>Antimony!$C$4:$C$5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Antimony!$A$6:$A$37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Antimony!$C$6:$C$37</c:f>
              <c:numCache>
                <c:formatCode>General</c:formatCode>
                <c:ptCount val="32"/>
                <c:pt idx="1">
                  <c:v>0.99999000000000005</c:v>
                </c:pt>
                <c:pt idx="2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2.04</c:v>
                </c:pt>
                <c:pt idx="12">
                  <c:v>0.99999000000000005</c:v>
                </c:pt>
                <c:pt idx="13">
                  <c:v>1.91</c:v>
                </c:pt>
                <c:pt idx="14">
                  <c:v>2.36</c:v>
                </c:pt>
                <c:pt idx="15">
                  <c:v>3.87</c:v>
                </c:pt>
                <c:pt idx="16">
                  <c:v>3.31</c:v>
                </c:pt>
                <c:pt idx="17">
                  <c:v>3.63</c:v>
                </c:pt>
                <c:pt idx="18">
                  <c:v>3.07</c:v>
                </c:pt>
                <c:pt idx="19">
                  <c:v>2.33</c:v>
                </c:pt>
                <c:pt idx="20">
                  <c:v>1.71</c:v>
                </c:pt>
                <c:pt idx="21">
                  <c:v>4.0199999999999996</c:v>
                </c:pt>
                <c:pt idx="22">
                  <c:v>0.99999000000000005</c:v>
                </c:pt>
                <c:pt idx="23">
                  <c:v>1.04</c:v>
                </c:pt>
                <c:pt idx="24">
                  <c:v>4.26</c:v>
                </c:pt>
                <c:pt idx="25">
                  <c:v>6.5</c:v>
                </c:pt>
                <c:pt idx="26">
                  <c:v>8.6</c:v>
                </c:pt>
                <c:pt idx="27">
                  <c:v>4.21</c:v>
                </c:pt>
                <c:pt idx="29">
                  <c:v>5.85</c:v>
                </c:pt>
                <c:pt idx="30">
                  <c:v>7.41</c:v>
                </c:pt>
                <c:pt idx="31">
                  <c:v>9.7200000000000006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3-4FC4-9395-659527DC8FA5}"/>
            </c:ext>
          </c:extLst>
        </c:ser>
        <c:ser>
          <c:idx val="2"/>
          <c:order val="2"/>
          <c:tx>
            <c:strRef>
              <c:f>Antimony!$D$4:$D$5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Antimony!$A$6:$A$37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Antimony!$D$6:$D$37</c:f>
              <c:numCache>
                <c:formatCode>General</c:formatCode>
                <c:ptCount val="32"/>
                <c:pt idx="1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2.61</c:v>
                </c:pt>
                <c:pt idx="30">
                  <c:v>1.0900000000000001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3-4FC4-9395-659527DC8FA5}"/>
            </c:ext>
          </c:extLst>
        </c:ser>
        <c:ser>
          <c:idx val="3"/>
          <c:order val="3"/>
          <c:tx>
            <c:strRef>
              <c:f>Antimony!$E$4:$E$5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Antimony!$A$6:$A$37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Antimony!$E$6:$E$37</c:f>
              <c:numCache>
                <c:formatCode>General</c:formatCode>
                <c:ptCount val="32"/>
                <c:pt idx="0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D3-4FC4-9395-659527DC8FA5}"/>
            </c:ext>
          </c:extLst>
        </c:ser>
        <c:ser>
          <c:idx val="4"/>
          <c:order val="4"/>
          <c:tx>
            <c:strRef>
              <c:f>Antimony!$F$4:$F$5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Antimony!$A$6:$A$37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Antimony!$F$6:$F$37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2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D3-4FC4-9395-659527DC8FA5}"/>
            </c:ext>
          </c:extLst>
        </c:ser>
        <c:ser>
          <c:idx val="5"/>
          <c:order val="5"/>
          <c:tx>
            <c:strRef>
              <c:f>Antimony!$G$4:$G$5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Antimony!$A$6:$A$37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Antimony!$G$6:$G$37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12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3-4FC4-9395-659527DC8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922216"/>
        <c:axId val="759930744"/>
      </c:lineChart>
      <c:catAx>
        <c:axId val="759922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930744"/>
        <c:crosses val="autoZero"/>
        <c:auto val="1"/>
        <c:lblAlgn val="ctr"/>
        <c:lblOffset val="100"/>
        <c:noMultiLvlLbl val="0"/>
      </c:catAx>
      <c:valAx>
        <c:axId val="75993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92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quality.xlsx]Benzo(a)pyrene!PivotTable1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Benzo(a)pyrene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'Benzo(a)pyrene'!$B$4:$B$5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'Benzo(a)pyrene'!$A$6:$A$37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'Benzo(a)pyrene'!$B$6:$B$37</c:f>
              <c:numCache>
                <c:formatCode>General</c:formatCode>
                <c:ptCount val="32"/>
                <c:pt idx="0">
                  <c:v>1.9999800000000002E-3</c:v>
                </c:pt>
                <c:pt idx="1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1.2800000000000001E-2</c:v>
                </c:pt>
                <c:pt idx="11">
                  <c:v>1.9999800000000002E-3</c:v>
                </c:pt>
                <c:pt idx="12">
                  <c:v>3.2599999999999997E-2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3.5499999999999997E-2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2-4F6C-A251-3E476F01C214}"/>
            </c:ext>
          </c:extLst>
        </c:ser>
        <c:ser>
          <c:idx val="1"/>
          <c:order val="1"/>
          <c:tx>
            <c:strRef>
              <c:f>'Benzo(a)pyrene'!$C$4:$C$5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'Benzo(a)pyrene'!$A$6:$A$37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'Benzo(a)pyrene'!$C$6:$C$37</c:f>
              <c:numCache>
                <c:formatCode>General</c:formatCode>
                <c:ptCount val="32"/>
                <c:pt idx="1">
                  <c:v>3.5499999999999997E-2</c:v>
                </c:pt>
                <c:pt idx="2">
                  <c:v>1.8100000000000002E-2</c:v>
                </c:pt>
                <c:pt idx="3">
                  <c:v>5.0699999999999999E-3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3.9999600000000003E-3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3.78E-2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1.17E-2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F6C-A251-3E476F01C214}"/>
            </c:ext>
          </c:extLst>
        </c:ser>
        <c:ser>
          <c:idx val="2"/>
          <c:order val="2"/>
          <c:tx>
            <c:strRef>
              <c:f>'Benzo(a)pyrene'!$D$4:$D$5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'Benzo(a)pyrene'!$A$6:$A$37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'Benzo(a)pyrene'!$D$6:$D$37</c:f>
              <c:numCache>
                <c:formatCode>General</c:formatCode>
                <c:ptCount val="32"/>
                <c:pt idx="1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1.5299999999999999E-2</c:v>
                </c:pt>
                <c:pt idx="11">
                  <c:v>1.9999800000000002E-3</c:v>
                </c:pt>
                <c:pt idx="12">
                  <c:v>1.55E-2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2-4F6C-A251-3E476F01C214}"/>
            </c:ext>
          </c:extLst>
        </c:ser>
        <c:ser>
          <c:idx val="3"/>
          <c:order val="3"/>
          <c:tx>
            <c:strRef>
              <c:f>'Benzo(a)pyrene'!$E$4:$E$5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'Benzo(a)pyrene'!$A$6:$A$37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'Benzo(a)pyrene'!$E$6:$E$37</c:f>
              <c:numCache>
                <c:formatCode>General</c:formatCode>
                <c:ptCount val="32"/>
                <c:pt idx="0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8.2100000000000003E-3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0.12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2-4F6C-A251-3E476F01C214}"/>
            </c:ext>
          </c:extLst>
        </c:ser>
        <c:ser>
          <c:idx val="4"/>
          <c:order val="4"/>
          <c:tx>
            <c:strRef>
              <c:f>'Benzo(a)pyrene'!$F$4:$F$5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'Benzo(a)pyrene'!$A$6:$A$37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'Benzo(a)pyrene'!$F$6:$F$37</c:f>
              <c:numCache>
                <c:formatCode>General</c:formatCode>
                <c:ptCount val="32"/>
                <c:pt idx="0">
                  <c:v>1.9999800000000002E-3</c:v>
                </c:pt>
                <c:pt idx="1">
                  <c:v>1.9999800000000002E-3</c:v>
                </c:pt>
                <c:pt idx="2">
                  <c:v>1.9999800000000002E-3</c:v>
                </c:pt>
                <c:pt idx="3">
                  <c:v>1.9999800000000002E-3</c:v>
                </c:pt>
                <c:pt idx="4">
                  <c:v>1.9999800000000002E-3</c:v>
                </c:pt>
                <c:pt idx="5">
                  <c:v>1.9999800000000002E-3</c:v>
                </c:pt>
                <c:pt idx="6">
                  <c:v>1.9999800000000002E-3</c:v>
                </c:pt>
                <c:pt idx="7">
                  <c:v>1.9999800000000002E-3</c:v>
                </c:pt>
                <c:pt idx="8">
                  <c:v>1.9999800000000002E-3</c:v>
                </c:pt>
                <c:pt idx="9">
                  <c:v>1.9999800000000002E-3</c:v>
                </c:pt>
                <c:pt idx="10">
                  <c:v>1.9999800000000002E-3</c:v>
                </c:pt>
                <c:pt idx="11">
                  <c:v>1.9999800000000002E-3</c:v>
                </c:pt>
                <c:pt idx="12">
                  <c:v>3.6700000000000001E-3</c:v>
                </c:pt>
                <c:pt idx="13">
                  <c:v>1.9999800000000002E-3</c:v>
                </c:pt>
                <c:pt idx="14">
                  <c:v>1.9999800000000002E-3</c:v>
                </c:pt>
                <c:pt idx="15">
                  <c:v>1.9999800000000002E-3</c:v>
                </c:pt>
                <c:pt idx="16">
                  <c:v>1.9999800000000002E-3</c:v>
                </c:pt>
                <c:pt idx="17">
                  <c:v>1.9999800000000002E-3</c:v>
                </c:pt>
                <c:pt idx="18">
                  <c:v>1.9999800000000002E-3</c:v>
                </c:pt>
                <c:pt idx="19">
                  <c:v>1.9999800000000002E-3</c:v>
                </c:pt>
                <c:pt idx="20">
                  <c:v>1.9999800000000002E-3</c:v>
                </c:pt>
                <c:pt idx="21">
                  <c:v>1.9999800000000002E-3</c:v>
                </c:pt>
                <c:pt idx="22">
                  <c:v>1.9999800000000002E-3</c:v>
                </c:pt>
                <c:pt idx="23">
                  <c:v>1.9999800000000002E-3</c:v>
                </c:pt>
                <c:pt idx="24">
                  <c:v>1.9999800000000002E-3</c:v>
                </c:pt>
                <c:pt idx="25">
                  <c:v>1.9999800000000002E-3</c:v>
                </c:pt>
                <c:pt idx="26">
                  <c:v>1.9999800000000002E-3</c:v>
                </c:pt>
                <c:pt idx="27">
                  <c:v>1.9999800000000002E-3</c:v>
                </c:pt>
                <c:pt idx="28">
                  <c:v>1.9999800000000002E-3</c:v>
                </c:pt>
                <c:pt idx="29">
                  <c:v>1.9999800000000002E-3</c:v>
                </c:pt>
                <c:pt idx="30">
                  <c:v>1.9999800000000002E-3</c:v>
                </c:pt>
                <c:pt idx="31">
                  <c:v>1.9999800000000002E-3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92-4F6C-A251-3E476F01C214}"/>
            </c:ext>
          </c:extLst>
        </c:ser>
        <c:ser>
          <c:idx val="5"/>
          <c:order val="5"/>
          <c:tx>
            <c:strRef>
              <c:f>'Benzo(a)pyrene'!$G$4:$G$5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'Benzo(a)pyrene'!$A$6:$A$37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'Benzo(a)pyrene'!$G$6:$G$37</c:f>
              <c:numCache>
                <c:formatCode>General</c:formatCode>
                <c:ptCount val="32"/>
                <c:pt idx="0">
                  <c:v>1.9999800000000002E-3</c:v>
                </c:pt>
                <c:pt idx="1">
                  <c:v>1.7100000000000001E-2</c:v>
                </c:pt>
                <c:pt idx="12">
                  <c:v>6.3E-3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2-4F6C-A251-3E476F01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06200"/>
        <c:axId val="516107184"/>
      </c:lineChart>
      <c:catAx>
        <c:axId val="516106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107184"/>
        <c:crosses val="autoZero"/>
        <c:auto val="1"/>
        <c:lblAlgn val="ctr"/>
        <c:lblOffset val="100"/>
        <c:noMultiLvlLbl val="0"/>
      </c:catAx>
      <c:valAx>
        <c:axId val="51610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10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quality.xlsx]PAH!PivotTable13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Croft Quarry: Background Groundwater PAH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PAH!$B$4:$B$5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PAH!$A$6:$A$37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PAH!$B$6:$B$37</c:f>
              <c:numCache>
                <c:formatCode>General</c:formatCode>
                <c:ptCount val="32"/>
                <c:pt idx="0">
                  <c:v>8.1999180000000005E-2</c:v>
                </c:pt>
                <c:pt idx="1">
                  <c:v>8.1999180000000005E-2</c:v>
                </c:pt>
                <c:pt idx="3">
                  <c:v>8.1999180000000005E-2</c:v>
                </c:pt>
                <c:pt idx="4">
                  <c:v>8.1999180000000005E-2</c:v>
                </c:pt>
                <c:pt idx="5">
                  <c:v>8.1999180000000005E-2</c:v>
                </c:pt>
                <c:pt idx="6">
                  <c:v>8.1999180000000005E-2</c:v>
                </c:pt>
                <c:pt idx="7">
                  <c:v>8.1999180000000005E-2</c:v>
                </c:pt>
                <c:pt idx="8">
                  <c:v>8.1999180000000005E-2</c:v>
                </c:pt>
                <c:pt idx="9">
                  <c:v>8.1999180000000005E-2</c:v>
                </c:pt>
                <c:pt idx="10">
                  <c:v>0.188</c:v>
                </c:pt>
                <c:pt idx="11">
                  <c:v>8.1999180000000005E-2</c:v>
                </c:pt>
                <c:pt idx="12">
                  <c:v>0.35199999999999998</c:v>
                </c:pt>
                <c:pt idx="13">
                  <c:v>8.1999180000000005E-2</c:v>
                </c:pt>
                <c:pt idx="14">
                  <c:v>8.1999180000000005E-2</c:v>
                </c:pt>
                <c:pt idx="15">
                  <c:v>8.1999180000000005E-2</c:v>
                </c:pt>
                <c:pt idx="16">
                  <c:v>8.1999180000000005E-2</c:v>
                </c:pt>
                <c:pt idx="17">
                  <c:v>8.1999180000000005E-2</c:v>
                </c:pt>
                <c:pt idx="18">
                  <c:v>8.1999180000000005E-2</c:v>
                </c:pt>
                <c:pt idx="19">
                  <c:v>8.1999180000000005E-2</c:v>
                </c:pt>
                <c:pt idx="20">
                  <c:v>8.1999180000000005E-2</c:v>
                </c:pt>
                <c:pt idx="21">
                  <c:v>8.1999180000000005E-2</c:v>
                </c:pt>
                <c:pt idx="22">
                  <c:v>8.1999180000000005E-2</c:v>
                </c:pt>
                <c:pt idx="23">
                  <c:v>8.1999180000000005E-2</c:v>
                </c:pt>
                <c:pt idx="24">
                  <c:v>8.1999180000000005E-2</c:v>
                </c:pt>
                <c:pt idx="25">
                  <c:v>8.1999180000000005E-2</c:v>
                </c:pt>
                <c:pt idx="26">
                  <c:v>8.1999180000000005E-2</c:v>
                </c:pt>
                <c:pt idx="27">
                  <c:v>8.1999180000000005E-2</c:v>
                </c:pt>
                <c:pt idx="28">
                  <c:v>8.1999180000000005E-2</c:v>
                </c:pt>
                <c:pt idx="29">
                  <c:v>0.122</c:v>
                </c:pt>
                <c:pt idx="30">
                  <c:v>0.129</c:v>
                </c:pt>
                <c:pt idx="31">
                  <c:v>8.1999180000000005E-2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5-4B14-8D9B-95E320CDEEA7}"/>
            </c:ext>
          </c:extLst>
        </c:ser>
        <c:ser>
          <c:idx val="1"/>
          <c:order val="1"/>
          <c:tx>
            <c:strRef>
              <c:f>PAH!$C$4:$C$5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PAH!$A$6:$A$37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PAH!$C$6:$C$37</c:f>
              <c:numCache>
                <c:formatCode>General</c:formatCode>
                <c:ptCount val="32"/>
                <c:pt idx="1">
                  <c:v>0.28799999999999998</c:v>
                </c:pt>
                <c:pt idx="2">
                  <c:v>0.108</c:v>
                </c:pt>
                <c:pt idx="3">
                  <c:v>8.1999180000000005E-2</c:v>
                </c:pt>
                <c:pt idx="4">
                  <c:v>8.1999180000000005E-2</c:v>
                </c:pt>
                <c:pt idx="5">
                  <c:v>8.1999180000000005E-2</c:v>
                </c:pt>
                <c:pt idx="6">
                  <c:v>8.1999180000000005E-2</c:v>
                </c:pt>
                <c:pt idx="7">
                  <c:v>0.16399836000000001</c:v>
                </c:pt>
                <c:pt idx="8">
                  <c:v>8.1999180000000005E-2</c:v>
                </c:pt>
                <c:pt idx="9">
                  <c:v>8.1999180000000005E-2</c:v>
                </c:pt>
                <c:pt idx="10">
                  <c:v>8.1999180000000005E-2</c:v>
                </c:pt>
                <c:pt idx="11">
                  <c:v>8.1999180000000005E-2</c:v>
                </c:pt>
                <c:pt idx="12">
                  <c:v>0.34</c:v>
                </c:pt>
                <c:pt idx="13">
                  <c:v>8.1999180000000005E-2</c:v>
                </c:pt>
                <c:pt idx="14">
                  <c:v>8.1999180000000005E-2</c:v>
                </c:pt>
                <c:pt idx="15">
                  <c:v>8.1999180000000005E-2</c:v>
                </c:pt>
                <c:pt idx="16">
                  <c:v>8.1999180000000005E-2</c:v>
                </c:pt>
                <c:pt idx="17">
                  <c:v>8.1999180000000005E-2</c:v>
                </c:pt>
                <c:pt idx="18">
                  <c:v>0.16399836000000001</c:v>
                </c:pt>
                <c:pt idx="19">
                  <c:v>8.1999180000000005E-2</c:v>
                </c:pt>
                <c:pt idx="20">
                  <c:v>8.1999180000000005E-2</c:v>
                </c:pt>
                <c:pt idx="21">
                  <c:v>8.1999180000000005E-2</c:v>
                </c:pt>
                <c:pt idx="22">
                  <c:v>8.1999180000000005E-2</c:v>
                </c:pt>
                <c:pt idx="23">
                  <c:v>8.1999180000000005E-2</c:v>
                </c:pt>
                <c:pt idx="24">
                  <c:v>8.1999180000000005E-2</c:v>
                </c:pt>
                <c:pt idx="25">
                  <c:v>8.1999180000000005E-2</c:v>
                </c:pt>
                <c:pt idx="26">
                  <c:v>8.1999180000000005E-2</c:v>
                </c:pt>
                <c:pt idx="27">
                  <c:v>8.1999180000000005E-2</c:v>
                </c:pt>
                <c:pt idx="29">
                  <c:v>8.1999180000000005E-2</c:v>
                </c:pt>
                <c:pt idx="30">
                  <c:v>8.1999180000000005E-2</c:v>
                </c:pt>
                <c:pt idx="31">
                  <c:v>8.1999180000000005E-2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5-4B14-8D9B-95E320CDEEA7}"/>
            </c:ext>
          </c:extLst>
        </c:ser>
        <c:ser>
          <c:idx val="2"/>
          <c:order val="2"/>
          <c:tx>
            <c:strRef>
              <c:f>PAH!$D$4:$D$5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PAH!$A$6:$A$37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PAH!$D$6:$D$37</c:f>
              <c:numCache>
                <c:formatCode>General</c:formatCode>
                <c:ptCount val="32"/>
                <c:pt idx="1">
                  <c:v>8.1999180000000005E-2</c:v>
                </c:pt>
                <c:pt idx="3">
                  <c:v>8.1999180000000005E-2</c:v>
                </c:pt>
                <c:pt idx="4">
                  <c:v>8.1999180000000005E-2</c:v>
                </c:pt>
                <c:pt idx="5">
                  <c:v>8.1999180000000005E-2</c:v>
                </c:pt>
                <c:pt idx="6">
                  <c:v>8.1999180000000005E-2</c:v>
                </c:pt>
                <c:pt idx="7">
                  <c:v>8.1999180000000005E-2</c:v>
                </c:pt>
                <c:pt idx="8">
                  <c:v>8.1999180000000005E-2</c:v>
                </c:pt>
                <c:pt idx="9">
                  <c:v>8.1999180000000005E-2</c:v>
                </c:pt>
                <c:pt idx="10">
                  <c:v>0.126</c:v>
                </c:pt>
                <c:pt idx="11">
                  <c:v>8.1999180000000005E-2</c:v>
                </c:pt>
                <c:pt idx="12">
                  <c:v>0.13800000000000001</c:v>
                </c:pt>
                <c:pt idx="13">
                  <c:v>8.1999180000000005E-2</c:v>
                </c:pt>
                <c:pt idx="14">
                  <c:v>8.1999180000000005E-2</c:v>
                </c:pt>
                <c:pt idx="15">
                  <c:v>8.1999180000000005E-2</c:v>
                </c:pt>
                <c:pt idx="16">
                  <c:v>8.1999180000000005E-2</c:v>
                </c:pt>
                <c:pt idx="17">
                  <c:v>8.1999180000000005E-2</c:v>
                </c:pt>
                <c:pt idx="18">
                  <c:v>8.1999180000000005E-2</c:v>
                </c:pt>
                <c:pt idx="19">
                  <c:v>8.1999180000000005E-2</c:v>
                </c:pt>
                <c:pt idx="20">
                  <c:v>8.1999180000000005E-2</c:v>
                </c:pt>
                <c:pt idx="21">
                  <c:v>8.1999180000000005E-2</c:v>
                </c:pt>
                <c:pt idx="22">
                  <c:v>8.1999180000000005E-2</c:v>
                </c:pt>
                <c:pt idx="23">
                  <c:v>8.1999180000000005E-2</c:v>
                </c:pt>
                <c:pt idx="24">
                  <c:v>8.1999180000000005E-2</c:v>
                </c:pt>
                <c:pt idx="25">
                  <c:v>8.1999180000000005E-2</c:v>
                </c:pt>
                <c:pt idx="26">
                  <c:v>8.1999180000000005E-2</c:v>
                </c:pt>
                <c:pt idx="27">
                  <c:v>8.1999180000000005E-2</c:v>
                </c:pt>
                <c:pt idx="28">
                  <c:v>8.1999180000000005E-2</c:v>
                </c:pt>
                <c:pt idx="29">
                  <c:v>8.1999180000000005E-2</c:v>
                </c:pt>
                <c:pt idx="30">
                  <c:v>8.1999180000000005E-2</c:v>
                </c:pt>
                <c:pt idx="31">
                  <c:v>8.1999180000000005E-2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5-4B14-8D9B-95E320CDEEA7}"/>
            </c:ext>
          </c:extLst>
        </c:ser>
        <c:ser>
          <c:idx val="3"/>
          <c:order val="3"/>
          <c:tx>
            <c:strRef>
              <c:f>PAH!$E$4:$E$5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PAH!$A$6:$A$37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PAH!$E$6:$E$37</c:f>
              <c:numCache>
                <c:formatCode>General</c:formatCode>
                <c:ptCount val="32"/>
                <c:pt idx="0">
                  <c:v>8.1999180000000005E-2</c:v>
                </c:pt>
                <c:pt idx="3">
                  <c:v>8.1999180000000005E-2</c:v>
                </c:pt>
                <c:pt idx="4">
                  <c:v>8.1999180000000005E-2</c:v>
                </c:pt>
                <c:pt idx="5">
                  <c:v>8.1999180000000005E-2</c:v>
                </c:pt>
                <c:pt idx="7">
                  <c:v>8.1999180000000005E-2</c:v>
                </c:pt>
                <c:pt idx="8">
                  <c:v>8.1999180000000005E-2</c:v>
                </c:pt>
                <c:pt idx="9">
                  <c:v>8.1999180000000005E-2</c:v>
                </c:pt>
                <c:pt idx="10">
                  <c:v>8.1999180000000005E-2</c:v>
                </c:pt>
                <c:pt idx="11">
                  <c:v>8.1999180000000005E-2</c:v>
                </c:pt>
                <c:pt idx="12">
                  <c:v>8.1999180000000005E-2</c:v>
                </c:pt>
                <c:pt idx="14">
                  <c:v>8.1999180000000005E-2</c:v>
                </c:pt>
                <c:pt idx="15">
                  <c:v>8.1999180000000005E-2</c:v>
                </c:pt>
                <c:pt idx="16">
                  <c:v>8.1999180000000005E-2</c:v>
                </c:pt>
                <c:pt idx="17">
                  <c:v>8.1999180000000005E-2</c:v>
                </c:pt>
                <c:pt idx="18">
                  <c:v>8.1999180000000005E-2</c:v>
                </c:pt>
                <c:pt idx="19">
                  <c:v>8.1999180000000005E-2</c:v>
                </c:pt>
                <c:pt idx="20">
                  <c:v>8.1999180000000005E-2</c:v>
                </c:pt>
                <c:pt idx="21">
                  <c:v>8.1999180000000005E-2</c:v>
                </c:pt>
                <c:pt idx="22">
                  <c:v>8.1999180000000005E-2</c:v>
                </c:pt>
                <c:pt idx="23">
                  <c:v>8.1999180000000005E-2</c:v>
                </c:pt>
                <c:pt idx="24">
                  <c:v>8.1999180000000005E-2</c:v>
                </c:pt>
                <c:pt idx="25">
                  <c:v>8.1999180000000005E-2</c:v>
                </c:pt>
                <c:pt idx="26">
                  <c:v>8.1999180000000005E-2</c:v>
                </c:pt>
                <c:pt idx="27">
                  <c:v>8.1999180000000005E-2</c:v>
                </c:pt>
                <c:pt idx="28">
                  <c:v>8.1999180000000005E-2</c:v>
                </c:pt>
                <c:pt idx="29">
                  <c:v>0.73299999999999998</c:v>
                </c:pt>
                <c:pt idx="30">
                  <c:v>8.1999180000000005E-2</c:v>
                </c:pt>
                <c:pt idx="31">
                  <c:v>8.1999180000000005E-2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5-4B14-8D9B-95E320CDEEA7}"/>
            </c:ext>
          </c:extLst>
        </c:ser>
        <c:ser>
          <c:idx val="4"/>
          <c:order val="4"/>
          <c:tx>
            <c:strRef>
              <c:f>PAH!$F$4:$F$5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PAH!$A$6:$A$37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PAH!$F$6:$F$37</c:f>
              <c:numCache>
                <c:formatCode>General</c:formatCode>
                <c:ptCount val="32"/>
                <c:pt idx="0">
                  <c:v>8.1999180000000005E-2</c:v>
                </c:pt>
                <c:pt idx="1">
                  <c:v>8.1999180000000005E-2</c:v>
                </c:pt>
                <c:pt idx="2">
                  <c:v>8.1999180000000005E-2</c:v>
                </c:pt>
                <c:pt idx="3">
                  <c:v>8.1999180000000005E-2</c:v>
                </c:pt>
                <c:pt idx="4">
                  <c:v>8.1999180000000005E-2</c:v>
                </c:pt>
                <c:pt idx="5">
                  <c:v>8.1999180000000005E-2</c:v>
                </c:pt>
                <c:pt idx="6">
                  <c:v>8.1999180000000005E-2</c:v>
                </c:pt>
                <c:pt idx="7">
                  <c:v>8.1999180000000005E-2</c:v>
                </c:pt>
                <c:pt idx="8">
                  <c:v>8.1999180000000005E-2</c:v>
                </c:pt>
                <c:pt idx="9">
                  <c:v>8.1999180000000005E-2</c:v>
                </c:pt>
                <c:pt idx="10">
                  <c:v>8.1999180000000005E-2</c:v>
                </c:pt>
                <c:pt idx="11">
                  <c:v>8.1999180000000005E-2</c:v>
                </c:pt>
                <c:pt idx="12">
                  <c:v>8.1999180000000005E-2</c:v>
                </c:pt>
                <c:pt idx="13">
                  <c:v>8.1999180000000005E-2</c:v>
                </c:pt>
                <c:pt idx="14">
                  <c:v>8.1999180000000005E-2</c:v>
                </c:pt>
                <c:pt idx="15">
                  <c:v>8.1999180000000005E-2</c:v>
                </c:pt>
                <c:pt idx="16">
                  <c:v>8.1999180000000005E-2</c:v>
                </c:pt>
                <c:pt idx="17">
                  <c:v>8.1999180000000005E-2</c:v>
                </c:pt>
                <c:pt idx="18">
                  <c:v>8.1999180000000005E-2</c:v>
                </c:pt>
                <c:pt idx="19">
                  <c:v>8.1999180000000005E-2</c:v>
                </c:pt>
                <c:pt idx="20">
                  <c:v>8.1999180000000005E-2</c:v>
                </c:pt>
                <c:pt idx="21">
                  <c:v>8.1999180000000005E-2</c:v>
                </c:pt>
                <c:pt idx="22">
                  <c:v>8.1999180000000005E-2</c:v>
                </c:pt>
                <c:pt idx="23">
                  <c:v>8.1999180000000005E-2</c:v>
                </c:pt>
                <c:pt idx="24">
                  <c:v>8.1999180000000005E-2</c:v>
                </c:pt>
                <c:pt idx="25">
                  <c:v>8.1999180000000005E-2</c:v>
                </c:pt>
                <c:pt idx="26">
                  <c:v>8.1999180000000005E-2</c:v>
                </c:pt>
                <c:pt idx="27">
                  <c:v>8.1999180000000005E-2</c:v>
                </c:pt>
                <c:pt idx="28">
                  <c:v>8.1999180000000005E-2</c:v>
                </c:pt>
                <c:pt idx="29">
                  <c:v>8.1999180000000005E-2</c:v>
                </c:pt>
                <c:pt idx="30">
                  <c:v>8.1999180000000005E-2</c:v>
                </c:pt>
                <c:pt idx="31">
                  <c:v>8.1999180000000005E-2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5-4B14-8D9B-95E320CDEEA7}"/>
            </c:ext>
          </c:extLst>
        </c:ser>
        <c:ser>
          <c:idx val="5"/>
          <c:order val="5"/>
          <c:tx>
            <c:strRef>
              <c:f>PAH!$G$4:$G$5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PAH!$A$6:$A$37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PAH!$G$6:$G$37</c:f>
              <c:numCache>
                <c:formatCode>General</c:formatCode>
                <c:ptCount val="32"/>
                <c:pt idx="0">
                  <c:v>8.1999180000000005E-2</c:v>
                </c:pt>
                <c:pt idx="1">
                  <c:v>0.129</c:v>
                </c:pt>
                <c:pt idx="12">
                  <c:v>8.1999180000000005E-2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95-4B14-8D9B-95E320CDE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8548776"/>
        <c:axId val="668545824"/>
      </c:lineChart>
      <c:catAx>
        <c:axId val="6685487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545824"/>
        <c:crosses val="autoZero"/>
        <c:auto val="1"/>
        <c:lblAlgn val="ctr"/>
        <c:lblOffset val="100"/>
        <c:noMultiLvlLbl val="0"/>
      </c:catAx>
      <c:valAx>
        <c:axId val="66854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548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quality.xlsx]TPH!PivotTable13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Croft Quarry: Background Groundwater TPH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TPH!$B$4:$B$5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TPH!$A$6:$A$37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TPH!$B$6:$B$37</c:f>
              <c:numCache>
                <c:formatCode>General</c:formatCode>
                <c:ptCount val="32"/>
                <c:pt idx="0">
                  <c:v>99.999000000000009</c:v>
                </c:pt>
                <c:pt idx="1">
                  <c:v>99.999000000000009</c:v>
                </c:pt>
                <c:pt idx="3">
                  <c:v>99.999000000000009</c:v>
                </c:pt>
                <c:pt idx="4">
                  <c:v>99.999000000000009</c:v>
                </c:pt>
                <c:pt idx="5">
                  <c:v>189</c:v>
                </c:pt>
                <c:pt idx="6">
                  <c:v>99.999000000000009</c:v>
                </c:pt>
                <c:pt idx="7">
                  <c:v>99.999000000000009</c:v>
                </c:pt>
                <c:pt idx="8">
                  <c:v>99.999000000000009</c:v>
                </c:pt>
                <c:pt idx="9">
                  <c:v>99.999000000000009</c:v>
                </c:pt>
                <c:pt idx="10">
                  <c:v>99.999000000000009</c:v>
                </c:pt>
                <c:pt idx="11">
                  <c:v>99.999000000000009</c:v>
                </c:pt>
                <c:pt idx="12">
                  <c:v>99.999000000000009</c:v>
                </c:pt>
                <c:pt idx="13">
                  <c:v>99.999000000000009</c:v>
                </c:pt>
                <c:pt idx="14">
                  <c:v>99.999000000000009</c:v>
                </c:pt>
                <c:pt idx="15">
                  <c:v>99.999000000000009</c:v>
                </c:pt>
                <c:pt idx="16">
                  <c:v>99.999000000000009</c:v>
                </c:pt>
                <c:pt idx="17">
                  <c:v>99.999000000000009</c:v>
                </c:pt>
                <c:pt idx="18">
                  <c:v>99.999000000000009</c:v>
                </c:pt>
                <c:pt idx="19">
                  <c:v>99.999000000000009</c:v>
                </c:pt>
                <c:pt idx="20">
                  <c:v>99.999000000000009</c:v>
                </c:pt>
                <c:pt idx="21">
                  <c:v>99.999000000000009</c:v>
                </c:pt>
                <c:pt idx="22">
                  <c:v>99.999000000000009</c:v>
                </c:pt>
                <c:pt idx="23">
                  <c:v>99.999000000000009</c:v>
                </c:pt>
                <c:pt idx="24">
                  <c:v>99.999000000000009</c:v>
                </c:pt>
                <c:pt idx="25">
                  <c:v>99.999000000000009</c:v>
                </c:pt>
                <c:pt idx="26">
                  <c:v>99.999000000000009</c:v>
                </c:pt>
                <c:pt idx="27">
                  <c:v>99.999000000000009</c:v>
                </c:pt>
                <c:pt idx="28">
                  <c:v>99.999000000000009</c:v>
                </c:pt>
                <c:pt idx="29">
                  <c:v>99.999000000000009</c:v>
                </c:pt>
                <c:pt idx="30">
                  <c:v>99.999000000000009</c:v>
                </c:pt>
                <c:pt idx="31">
                  <c:v>99.999000000000009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D-4940-A869-0F6C21B55BF7}"/>
            </c:ext>
          </c:extLst>
        </c:ser>
        <c:ser>
          <c:idx val="1"/>
          <c:order val="1"/>
          <c:tx>
            <c:strRef>
              <c:f>TPH!$C$4:$C$5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TPH!$A$6:$A$37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TPH!$C$6:$C$37</c:f>
              <c:numCache>
                <c:formatCode>General</c:formatCode>
                <c:ptCount val="32"/>
                <c:pt idx="1">
                  <c:v>254</c:v>
                </c:pt>
                <c:pt idx="2">
                  <c:v>220</c:v>
                </c:pt>
                <c:pt idx="3">
                  <c:v>132</c:v>
                </c:pt>
                <c:pt idx="4">
                  <c:v>99.999000000000009</c:v>
                </c:pt>
                <c:pt idx="5">
                  <c:v>186</c:v>
                </c:pt>
                <c:pt idx="6">
                  <c:v>99.999000000000009</c:v>
                </c:pt>
                <c:pt idx="7">
                  <c:v>199.99800000000002</c:v>
                </c:pt>
                <c:pt idx="8">
                  <c:v>99.999000000000009</c:v>
                </c:pt>
                <c:pt idx="9">
                  <c:v>99.999000000000009</c:v>
                </c:pt>
                <c:pt idx="10">
                  <c:v>99.999000000000009</c:v>
                </c:pt>
                <c:pt idx="11">
                  <c:v>99.999000000000009</c:v>
                </c:pt>
                <c:pt idx="12">
                  <c:v>122</c:v>
                </c:pt>
                <c:pt idx="13">
                  <c:v>99.999000000000009</c:v>
                </c:pt>
                <c:pt idx="14">
                  <c:v>99.999000000000009</c:v>
                </c:pt>
                <c:pt idx="15">
                  <c:v>99.999000000000009</c:v>
                </c:pt>
                <c:pt idx="16">
                  <c:v>99.999000000000009</c:v>
                </c:pt>
                <c:pt idx="17">
                  <c:v>99.999000000000009</c:v>
                </c:pt>
                <c:pt idx="18">
                  <c:v>413</c:v>
                </c:pt>
                <c:pt idx="19">
                  <c:v>99.999000000000009</c:v>
                </c:pt>
                <c:pt idx="20">
                  <c:v>99.999000000000009</c:v>
                </c:pt>
                <c:pt idx="21">
                  <c:v>99.999000000000009</c:v>
                </c:pt>
                <c:pt idx="22">
                  <c:v>99.999000000000009</c:v>
                </c:pt>
                <c:pt idx="23">
                  <c:v>99.999000000000009</c:v>
                </c:pt>
                <c:pt idx="24">
                  <c:v>119</c:v>
                </c:pt>
                <c:pt idx="25">
                  <c:v>121</c:v>
                </c:pt>
                <c:pt idx="26">
                  <c:v>99.999000000000009</c:v>
                </c:pt>
                <c:pt idx="27">
                  <c:v>99.999000000000009</c:v>
                </c:pt>
                <c:pt idx="29">
                  <c:v>99.999000000000009</c:v>
                </c:pt>
                <c:pt idx="30">
                  <c:v>99.999000000000009</c:v>
                </c:pt>
                <c:pt idx="31">
                  <c:v>99.999000000000009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D-4940-A869-0F6C21B55BF7}"/>
            </c:ext>
          </c:extLst>
        </c:ser>
        <c:ser>
          <c:idx val="2"/>
          <c:order val="2"/>
          <c:tx>
            <c:strRef>
              <c:f>TPH!$D$4:$D$5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TPH!$A$6:$A$37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TPH!$D$6:$D$37</c:f>
              <c:numCache>
                <c:formatCode>General</c:formatCode>
                <c:ptCount val="32"/>
                <c:pt idx="1">
                  <c:v>99.999000000000009</c:v>
                </c:pt>
                <c:pt idx="3">
                  <c:v>99.999000000000009</c:v>
                </c:pt>
                <c:pt idx="4">
                  <c:v>99.999000000000009</c:v>
                </c:pt>
                <c:pt idx="5">
                  <c:v>99.999000000000009</c:v>
                </c:pt>
                <c:pt idx="6">
                  <c:v>99.999000000000009</c:v>
                </c:pt>
                <c:pt idx="7">
                  <c:v>99.999000000000009</c:v>
                </c:pt>
                <c:pt idx="8">
                  <c:v>99.999000000000009</c:v>
                </c:pt>
                <c:pt idx="9">
                  <c:v>99.999000000000009</c:v>
                </c:pt>
                <c:pt idx="10">
                  <c:v>99.999000000000009</c:v>
                </c:pt>
                <c:pt idx="11">
                  <c:v>99.999000000000009</c:v>
                </c:pt>
                <c:pt idx="12">
                  <c:v>99.999000000000009</c:v>
                </c:pt>
                <c:pt idx="13">
                  <c:v>99.999000000000009</c:v>
                </c:pt>
                <c:pt idx="14">
                  <c:v>99.999000000000009</c:v>
                </c:pt>
                <c:pt idx="15">
                  <c:v>99.999000000000009</c:v>
                </c:pt>
                <c:pt idx="16">
                  <c:v>99.999000000000009</c:v>
                </c:pt>
                <c:pt idx="17">
                  <c:v>99.999000000000009</c:v>
                </c:pt>
                <c:pt idx="18">
                  <c:v>99.999000000000009</c:v>
                </c:pt>
                <c:pt idx="19">
                  <c:v>99.999000000000009</c:v>
                </c:pt>
                <c:pt idx="20">
                  <c:v>99.999000000000009</c:v>
                </c:pt>
                <c:pt idx="21">
                  <c:v>99.999000000000009</c:v>
                </c:pt>
                <c:pt idx="22">
                  <c:v>99.999000000000009</c:v>
                </c:pt>
                <c:pt idx="23">
                  <c:v>99.999000000000009</c:v>
                </c:pt>
                <c:pt idx="24">
                  <c:v>99.999000000000009</c:v>
                </c:pt>
                <c:pt idx="25">
                  <c:v>99.999000000000009</c:v>
                </c:pt>
                <c:pt idx="26">
                  <c:v>99.999000000000009</c:v>
                </c:pt>
                <c:pt idx="27">
                  <c:v>99.999000000000009</c:v>
                </c:pt>
                <c:pt idx="28">
                  <c:v>99.999000000000009</c:v>
                </c:pt>
                <c:pt idx="29">
                  <c:v>99.999000000000009</c:v>
                </c:pt>
                <c:pt idx="30">
                  <c:v>99.999000000000009</c:v>
                </c:pt>
                <c:pt idx="31">
                  <c:v>99.999000000000009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D-4940-A869-0F6C21B55BF7}"/>
            </c:ext>
          </c:extLst>
        </c:ser>
        <c:ser>
          <c:idx val="3"/>
          <c:order val="3"/>
          <c:tx>
            <c:strRef>
              <c:f>TPH!$E$4:$E$5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TPH!$A$6:$A$37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TPH!$E$6:$E$37</c:f>
              <c:numCache>
                <c:formatCode>General</c:formatCode>
                <c:ptCount val="32"/>
                <c:pt idx="0">
                  <c:v>99.999000000000009</c:v>
                </c:pt>
                <c:pt idx="3">
                  <c:v>128</c:v>
                </c:pt>
                <c:pt idx="4">
                  <c:v>99.999000000000009</c:v>
                </c:pt>
                <c:pt idx="5">
                  <c:v>99.999000000000009</c:v>
                </c:pt>
                <c:pt idx="7">
                  <c:v>99.999000000000009</c:v>
                </c:pt>
                <c:pt idx="8">
                  <c:v>99.999000000000009</c:v>
                </c:pt>
                <c:pt idx="9">
                  <c:v>99.999000000000009</c:v>
                </c:pt>
                <c:pt idx="10">
                  <c:v>99.999000000000009</c:v>
                </c:pt>
                <c:pt idx="11">
                  <c:v>99.999000000000009</c:v>
                </c:pt>
                <c:pt idx="12">
                  <c:v>99.999000000000009</c:v>
                </c:pt>
                <c:pt idx="14">
                  <c:v>99.999000000000009</c:v>
                </c:pt>
                <c:pt idx="15">
                  <c:v>99.999000000000009</c:v>
                </c:pt>
                <c:pt idx="16">
                  <c:v>99.999000000000009</c:v>
                </c:pt>
                <c:pt idx="17">
                  <c:v>99.999000000000009</c:v>
                </c:pt>
                <c:pt idx="18">
                  <c:v>99.999000000000009</c:v>
                </c:pt>
                <c:pt idx="19">
                  <c:v>99.999000000000009</c:v>
                </c:pt>
                <c:pt idx="20">
                  <c:v>99.999000000000009</c:v>
                </c:pt>
                <c:pt idx="21">
                  <c:v>99.999000000000009</c:v>
                </c:pt>
                <c:pt idx="22">
                  <c:v>99.999000000000009</c:v>
                </c:pt>
                <c:pt idx="23">
                  <c:v>99.999000000000009</c:v>
                </c:pt>
                <c:pt idx="24">
                  <c:v>99.999000000000009</c:v>
                </c:pt>
                <c:pt idx="25">
                  <c:v>99.999000000000009</c:v>
                </c:pt>
                <c:pt idx="26">
                  <c:v>99.999000000000009</c:v>
                </c:pt>
                <c:pt idx="27">
                  <c:v>99.999000000000009</c:v>
                </c:pt>
                <c:pt idx="28">
                  <c:v>99.999000000000009</c:v>
                </c:pt>
                <c:pt idx="29">
                  <c:v>99.999000000000009</c:v>
                </c:pt>
                <c:pt idx="30">
                  <c:v>99.999000000000009</c:v>
                </c:pt>
                <c:pt idx="31">
                  <c:v>99.999000000000009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D-4940-A869-0F6C21B55BF7}"/>
            </c:ext>
          </c:extLst>
        </c:ser>
        <c:ser>
          <c:idx val="4"/>
          <c:order val="4"/>
          <c:tx>
            <c:strRef>
              <c:f>TPH!$F$4:$F$5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TPH!$A$6:$A$37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TPH!$F$6:$F$37</c:f>
              <c:numCache>
                <c:formatCode>General</c:formatCode>
                <c:ptCount val="32"/>
                <c:pt idx="0">
                  <c:v>99.999000000000009</c:v>
                </c:pt>
                <c:pt idx="1">
                  <c:v>99.999000000000009</c:v>
                </c:pt>
                <c:pt idx="2">
                  <c:v>256</c:v>
                </c:pt>
                <c:pt idx="3">
                  <c:v>201</c:v>
                </c:pt>
                <c:pt idx="4">
                  <c:v>99.999000000000009</c:v>
                </c:pt>
                <c:pt idx="5">
                  <c:v>99.999000000000009</c:v>
                </c:pt>
                <c:pt idx="6">
                  <c:v>99.999000000000009</c:v>
                </c:pt>
                <c:pt idx="7">
                  <c:v>99.999000000000009</c:v>
                </c:pt>
                <c:pt idx="8">
                  <c:v>99.999000000000009</c:v>
                </c:pt>
                <c:pt idx="9">
                  <c:v>99.999000000000009</c:v>
                </c:pt>
                <c:pt idx="10">
                  <c:v>99.999000000000009</c:v>
                </c:pt>
                <c:pt idx="11">
                  <c:v>99.999000000000009</c:v>
                </c:pt>
                <c:pt idx="12">
                  <c:v>99.999000000000009</c:v>
                </c:pt>
                <c:pt idx="13">
                  <c:v>99.999000000000009</c:v>
                </c:pt>
                <c:pt idx="14">
                  <c:v>169</c:v>
                </c:pt>
                <c:pt idx="15">
                  <c:v>99.999000000000009</c:v>
                </c:pt>
                <c:pt idx="16">
                  <c:v>99.999000000000009</c:v>
                </c:pt>
                <c:pt idx="17">
                  <c:v>99.999000000000009</c:v>
                </c:pt>
                <c:pt idx="18">
                  <c:v>392</c:v>
                </c:pt>
                <c:pt idx="19">
                  <c:v>99.999000000000009</c:v>
                </c:pt>
                <c:pt idx="20">
                  <c:v>99.999000000000009</c:v>
                </c:pt>
                <c:pt idx="21">
                  <c:v>99.999000000000009</c:v>
                </c:pt>
                <c:pt idx="22">
                  <c:v>99.999000000000009</c:v>
                </c:pt>
                <c:pt idx="23">
                  <c:v>99.999000000000009</c:v>
                </c:pt>
                <c:pt idx="24">
                  <c:v>99.999000000000009</c:v>
                </c:pt>
                <c:pt idx="25">
                  <c:v>99.999000000000009</c:v>
                </c:pt>
                <c:pt idx="26">
                  <c:v>99.999000000000009</c:v>
                </c:pt>
                <c:pt idx="27">
                  <c:v>99.999000000000009</c:v>
                </c:pt>
                <c:pt idx="28">
                  <c:v>99.999000000000009</c:v>
                </c:pt>
                <c:pt idx="29">
                  <c:v>99.999000000000009</c:v>
                </c:pt>
                <c:pt idx="30">
                  <c:v>99.999000000000009</c:v>
                </c:pt>
                <c:pt idx="31">
                  <c:v>99.999000000000009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7D-4940-A869-0F6C21B55BF7}"/>
            </c:ext>
          </c:extLst>
        </c:ser>
        <c:ser>
          <c:idx val="5"/>
          <c:order val="5"/>
          <c:tx>
            <c:strRef>
              <c:f>TPH!$G$4:$G$5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TPH!$A$6:$A$37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TPH!$G$6:$G$37</c:f>
              <c:numCache>
                <c:formatCode>General</c:formatCode>
                <c:ptCount val="32"/>
                <c:pt idx="0">
                  <c:v>674</c:v>
                </c:pt>
                <c:pt idx="1">
                  <c:v>421</c:v>
                </c:pt>
                <c:pt idx="12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D-4940-A869-0F6C21B55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492096"/>
        <c:axId val="787492424"/>
      </c:lineChart>
      <c:catAx>
        <c:axId val="78749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492424"/>
        <c:crosses val="autoZero"/>
        <c:auto val="1"/>
        <c:lblAlgn val="ctr"/>
        <c:lblOffset val="100"/>
        <c:noMultiLvlLbl val="0"/>
      </c:catAx>
      <c:valAx>
        <c:axId val="78749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49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quality.xlsx]Cadmium!PivotTable2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Cadmium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Cadmium!$B$4:$B$5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Cadmium!$A$6:$A$37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Cadmium!$B$6:$B$37</c:f>
              <c:numCache>
                <c:formatCode>General</c:formatCode>
                <c:ptCount val="32"/>
                <c:pt idx="0">
                  <c:v>7.9999200000000006E-2</c:v>
                </c:pt>
                <c:pt idx="1">
                  <c:v>7.9999200000000006E-2</c:v>
                </c:pt>
                <c:pt idx="3">
                  <c:v>7.9999200000000006E-2</c:v>
                </c:pt>
                <c:pt idx="4">
                  <c:v>7.9999200000000006E-2</c:v>
                </c:pt>
                <c:pt idx="5">
                  <c:v>7.9999200000000006E-2</c:v>
                </c:pt>
                <c:pt idx="6">
                  <c:v>7.9999200000000006E-2</c:v>
                </c:pt>
                <c:pt idx="7">
                  <c:v>7.9999200000000006E-2</c:v>
                </c:pt>
                <c:pt idx="8">
                  <c:v>7.9999200000000006E-2</c:v>
                </c:pt>
                <c:pt idx="9">
                  <c:v>7.9999200000000006E-2</c:v>
                </c:pt>
                <c:pt idx="10">
                  <c:v>7.9999200000000006E-2</c:v>
                </c:pt>
                <c:pt idx="11">
                  <c:v>7.9999200000000006E-2</c:v>
                </c:pt>
                <c:pt idx="12">
                  <c:v>7.9999200000000006E-2</c:v>
                </c:pt>
                <c:pt idx="13">
                  <c:v>7.9999200000000006E-2</c:v>
                </c:pt>
                <c:pt idx="14">
                  <c:v>7.9999200000000006E-2</c:v>
                </c:pt>
                <c:pt idx="15">
                  <c:v>7.9999200000000006E-2</c:v>
                </c:pt>
                <c:pt idx="16">
                  <c:v>7.9999200000000006E-2</c:v>
                </c:pt>
                <c:pt idx="17">
                  <c:v>7.9999200000000006E-2</c:v>
                </c:pt>
                <c:pt idx="18">
                  <c:v>7.9999200000000006E-2</c:v>
                </c:pt>
                <c:pt idx="19">
                  <c:v>7.9999200000000006E-2</c:v>
                </c:pt>
                <c:pt idx="20">
                  <c:v>7.9999200000000006E-2</c:v>
                </c:pt>
                <c:pt idx="21">
                  <c:v>7.9999200000000006E-2</c:v>
                </c:pt>
                <c:pt idx="22">
                  <c:v>7.9999200000000006E-2</c:v>
                </c:pt>
                <c:pt idx="23">
                  <c:v>7.9999200000000006E-2</c:v>
                </c:pt>
                <c:pt idx="24">
                  <c:v>7.9999200000000006E-2</c:v>
                </c:pt>
                <c:pt idx="25">
                  <c:v>7.9999200000000006E-2</c:v>
                </c:pt>
                <c:pt idx="26">
                  <c:v>7.9999200000000006E-2</c:v>
                </c:pt>
                <c:pt idx="27">
                  <c:v>7.9999200000000006E-2</c:v>
                </c:pt>
                <c:pt idx="28">
                  <c:v>7.9999200000000006E-2</c:v>
                </c:pt>
                <c:pt idx="29">
                  <c:v>7.9999200000000006E-2</c:v>
                </c:pt>
                <c:pt idx="30">
                  <c:v>0.105</c:v>
                </c:pt>
                <c:pt idx="31">
                  <c:v>7.9999200000000006E-2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F-4E30-891D-132DA48996B3}"/>
            </c:ext>
          </c:extLst>
        </c:ser>
        <c:ser>
          <c:idx val="1"/>
          <c:order val="1"/>
          <c:tx>
            <c:strRef>
              <c:f>Cadmium!$C$4:$C$5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Cadmium!$A$6:$A$37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Cadmium!$C$6:$C$37</c:f>
              <c:numCache>
                <c:formatCode>General</c:formatCode>
                <c:ptCount val="32"/>
                <c:pt idx="1">
                  <c:v>9.6299999999999997E-2</c:v>
                </c:pt>
                <c:pt idx="2">
                  <c:v>7.9999200000000006E-2</c:v>
                </c:pt>
                <c:pt idx="3">
                  <c:v>7.9999200000000006E-2</c:v>
                </c:pt>
                <c:pt idx="4">
                  <c:v>7.9999200000000006E-2</c:v>
                </c:pt>
                <c:pt idx="5">
                  <c:v>7.9999200000000006E-2</c:v>
                </c:pt>
                <c:pt idx="6">
                  <c:v>7.9999200000000006E-2</c:v>
                </c:pt>
                <c:pt idx="7">
                  <c:v>7.9999200000000006E-2</c:v>
                </c:pt>
                <c:pt idx="8">
                  <c:v>7.9999200000000006E-2</c:v>
                </c:pt>
                <c:pt idx="9">
                  <c:v>7.9999200000000006E-2</c:v>
                </c:pt>
                <c:pt idx="10">
                  <c:v>7.9999200000000006E-2</c:v>
                </c:pt>
                <c:pt idx="11">
                  <c:v>8.1299999999999997E-2</c:v>
                </c:pt>
                <c:pt idx="12">
                  <c:v>7.9999200000000006E-2</c:v>
                </c:pt>
                <c:pt idx="13">
                  <c:v>7.9999200000000006E-2</c:v>
                </c:pt>
                <c:pt idx="14">
                  <c:v>7.9999200000000006E-2</c:v>
                </c:pt>
                <c:pt idx="15">
                  <c:v>7.9999200000000006E-2</c:v>
                </c:pt>
                <c:pt idx="16">
                  <c:v>7.9999200000000006E-2</c:v>
                </c:pt>
                <c:pt idx="17">
                  <c:v>7.9999200000000006E-2</c:v>
                </c:pt>
                <c:pt idx="18">
                  <c:v>7.9999200000000006E-2</c:v>
                </c:pt>
                <c:pt idx="19">
                  <c:v>7.9999200000000006E-2</c:v>
                </c:pt>
                <c:pt idx="20">
                  <c:v>7.9999200000000006E-2</c:v>
                </c:pt>
                <c:pt idx="21">
                  <c:v>7.9999200000000006E-2</c:v>
                </c:pt>
                <c:pt idx="22">
                  <c:v>0.23400000000000001</c:v>
                </c:pt>
                <c:pt idx="23">
                  <c:v>0.55500000000000005</c:v>
                </c:pt>
                <c:pt idx="24">
                  <c:v>0.255</c:v>
                </c:pt>
                <c:pt idx="25">
                  <c:v>0.21099999999999999</c:v>
                </c:pt>
                <c:pt idx="26">
                  <c:v>0.104</c:v>
                </c:pt>
                <c:pt idx="27">
                  <c:v>0.105</c:v>
                </c:pt>
                <c:pt idx="29">
                  <c:v>9.8400000000000001E-2</c:v>
                </c:pt>
                <c:pt idx="30">
                  <c:v>7.9999200000000006E-2</c:v>
                </c:pt>
                <c:pt idx="31">
                  <c:v>7.9999200000000006E-2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F-4E30-891D-132DA48996B3}"/>
            </c:ext>
          </c:extLst>
        </c:ser>
        <c:ser>
          <c:idx val="2"/>
          <c:order val="2"/>
          <c:tx>
            <c:strRef>
              <c:f>Cadmium!$D$4:$D$5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Cadmium!$A$6:$A$37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Cadmium!$D$6:$D$37</c:f>
              <c:numCache>
                <c:formatCode>General</c:formatCode>
                <c:ptCount val="32"/>
                <c:pt idx="1">
                  <c:v>7.9999200000000006E-2</c:v>
                </c:pt>
                <c:pt idx="3">
                  <c:v>7.9999200000000006E-2</c:v>
                </c:pt>
                <c:pt idx="4">
                  <c:v>7.9999200000000006E-2</c:v>
                </c:pt>
                <c:pt idx="5">
                  <c:v>7.9999200000000006E-2</c:v>
                </c:pt>
                <c:pt idx="6">
                  <c:v>7.9999200000000006E-2</c:v>
                </c:pt>
                <c:pt idx="7">
                  <c:v>7.9999200000000006E-2</c:v>
                </c:pt>
                <c:pt idx="8">
                  <c:v>7.9999200000000006E-2</c:v>
                </c:pt>
                <c:pt idx="9">
                  <c:v>7.9999200000000006E-2</c:v>
                </c:pt>
                <c:pt idx="10">
                  <c:v>7.9999200000000006E-2</c:v>
                </c:pt>
                <c:pt idx="11">
                  <c:v>7.9999200000000006E-2</c:v>
                </c:pt>
                <c:pt idx="12">
                  <c:v>7.9999200000000006E-2</c:v>
                </c:pt>
                <c:pt idx="13">
                  <c:v>7.9999200000000006E-2</c:v>
                </c:pt>
                <c:pt idx="14">
                  <c:v>7.9999200000000006E-2</c:v>
                </c:pt>
                <c:pt idx="15">
                  <c:v>7.9999200000000006E-2</c:v>
                </c:pt>
                <c:pt idx="16">
                  <c:v>7.9999200000000006E-2</c:v>
                </c:pt>
                <c:pt idx="17">
                  <c:v>7.9999200000000006E-2</c:v>
                </c:pt>
                <c:pt idx="18">
                  <c:v>7.9999200000000006E-2</c:v>
                </c:pt>
                <c:pt idx="19">
                  <c:v>7.9999200000000006E-2</c:v>
                </c:pt>
                <c:pt idx="20">
                  <c:v>7.9999200000000006E-2</c:v>
                </c:pt>
                <c:pt idx="21">
                  <c:v>7.9999200000000006E-2</c:v>
                </c:pt>
                <c:pt idx="22">
                  <c:v>7.9999200000000006E-2</c:v>
                </c:pt>
                <c:pt idx="23">
                  <c:v>7.9999200000000006E-2</c:v>
                </c:pt>
                <c:pt idx="24">
                  <c:v>7.9999200000000006E-2</c:v>
                </c:pt>
                <c:pt idx="25">
                  <c:v>7.9999200000000006E-2</c:v>
                </c:pt>
                <c:pt idx="26">
                  <c:v>7.9999200000000006E-2</c:v>
                </c:pt>
                <c:pt idx="27">
                  <c:v>7.9999200000000006E-2</c:v>
                </c:pt>
                <c:pt idx="28">
                  <c:v>7.9999200000000006E-2</c:v>
                </c:pt>
                <c:pt idx="29">
                  <c:v>0.28699999999999998</c:v>
                </c:pt>
                <c:pt idx="30">
                  <c:v>9.4E-2</c:v>
                </c:pt>
                <c:pt idx="31">
                  <c:v>7.9999200000000006E-2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F-4E30-891D-132DA48996B3}"/>
            </c:ext>
          </c:extLst>
        </c:ser>
        <c:ser>
          <c:idx val="3"/>
          <c:order val="3"/>
          <c:tx>
            <c:strRef>
              <c:f>Cadmium!$E$4:$E$5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Cadmium!$A$6:$A$37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Cadmium!$E$6:$E$37</c:f>
              <c:numCache>
                <c:formatCode>General</c:formatCode>
                <c:ptCount val="32"/>
                <c:pt idx="0">
                  <c:v>7.9999200000000006E-2</c:v>
                </c:pt>
                <c:pt idx="3">
                  <c:v>7.9999200000000006E-2</c:v>
                </c:pt>
                <c:pt idx="4">
                  <c:v>7.9999200000000006E-2</c:v>
                </c:pt>
                <c:pt idx="5">
                  <c:v>7.9999200000000006E-2</c:v>
                </c:pt>
                <c:pt idx="7">
                  <c:v>7.9999200000000006E-2</c:v>
                </c:pt>
                <c:pt idx="8">
                  <c:v>7.9999200000000006E-2</c:v>
                </c:pt>
                <c:pt idx="9">
                  <c:v>7.9999200000000006E-2</c:v>
                </c:pt>
                <c:pt idx="10">
                  <c:v>7.9999200000000006E-2</c:v>
                </c:pt>
                <c:pt idx="11">
                  <c:v>7.9999200000000006E-2</c:v>
                </c:pt>
                <c:pt idx="12">
                  <c:v>7.9999200000000006E-2</c:v>
                </c:pt>
                <c:pt idx="14">
                  <c:v>7.9999200000000006E-2</c:v>
                </c:pt>
                <c:pt idx="15">
                  <c:v>7.9999200000000006E-2</c:v>
                </c:pt>
                <c:pt idx="16">
                  <c:v>7.9999200000000006E-2</c:v>
                </c:pt>
                <c:pt idx="17">
                  <c:v>7.9999200000000006E-2</c:v>
                </c:pt>
                <c:pt idx="18">
                  <c:v>7.9999200000000006E-2</c:v>
                </c:pt>
                <c:pt idx="19">
                  <c:v>7.9999200000000006E-2</c:v>
                </c:pt>
                <c:pt idx="20">
                  <c:v>7.9999200000000006E-2</c:v>
                </c:pt>
                <c:pt idx="21">
                  <c:v>7.9999200000000006E-2</c:v>
                </c:pt>
                <c:pt idx="22">
                  <c:v>7.9999200000000006E-2</c:v>
                </c:pt>
                <c:pt idx="23">
                  <c:v>7.9999200000000006E-2</c:v>
                </c:pt>
                <c:pt idx="24">
                  <c:v>7.9999200000000006E-2</c:v>
                </c:pt>
                <c:pt idx="25">
                  <c:v>7.9999200000000006E-2</c:v>
                </c:pt>
                <c:pt idx="26">
                  <c:v>7.9999200000000006E-2</c:v>
                </c:pt>
                <c:pt idx="27">
                  <c:v>7.9999200000000006E-2</c:v>
                </c:pt>
                <c:pt idx="28">
                  <c:v>7.9999200000000006E-2</c:v>
                </c:pt>
                <c:pt idx="29">
                  <c:v>0.44400000000000001</c:v>
                </c:pt>
                <c:pt idx="30">
                  <c:v>7.9999200000000006E-2</c:v>
                </c:pt>
                <c:pt idx="31">
                  <c:v>7.9999200000000006E-2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F-4E30-891D-132DA48996B3}"/>
            </c:ext>
          </c:extLst>
        </c:ser>
        <c:ser>
          <c:idx val="4"/>
          <c:order val="4"/>
          <c:tx>
            <c:strRef>
              <c:f>Cadmium!$F$4:$F$5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Cadmium!$A$6:$A$37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Cadmium!$F$6:$F$37</c:f>
              <c:numCache>
                <c:formatCode>General</c:formatCode>
                <c:ptCount val="32"/>
                <c:pt idx="0">
                  <c:v>7.9999200000000006E-2</c:v>
                </c:pt>
                <c:pt idx="1">
                  <c:v>7.9999200000000006E-2</c:v>
                </c:pt>
                <c:pt idx="2">
                  <c:v>7.9999200000000006E-2</c:v>
                </c:pt>
                <c:pt idx="3">
                  <c:v>7.9999200000000006E-2</c:v>
                </c:pt>
                <c:pt idx="4">
                  <c:v>7.9999200000000006E-2</c:v>
                </c:pt>
                <c:pt idx="5">
                  <c:v>7.9999200000000006E-2</c:v>
                </c:pt>
                <c:pt idx="6">
                  <c:v>7.9999200000000006E-2</c:v>
                </c:pt>
                <c:pt idx="7">
                  <c:v>7.9999200000000006E-2</c:v>
                </c:pt>
                <c:pt idx="8">
                  <c:v>7.9999200000000006E-2</c:v>
                </c:pt>
                <c:pt idx="9">
                  <c:v>7.9999200000000006E-2</c:v>
                </c:pt>
                <c:pt idx="10">
                  <c:v>7.9999200000000006E-2</c:v>
                </c:pt>
                <c:pt idx="11">
                  <c:v>7.9999200000000006E-2</c:v>
                </c:pt>
                <c:pt idx="12">
                  <c:v>7.9999200000000006E-2</c:v>
                </c:pt>
                <c:pt idx="13">
                  <c:v>7.9999200000000006E-2</c:v>
                </c:pt>
                <c:pt idx="14">
                  <c:v>7.9999200000000006E-2</c:v>
                </c:pt>
                <c:pt idx="15">
                  <c:v>7.9999200000000006E-2</c:v>
                </c:pt>
                <c:pt idx="16">
                  <c:v>7.9999200000000006E-2</c:v>
                </c:pt>
                <c:pt idx="17">
                  <c:v>7.9999200000000006E-2</c:v>
                </c:pt>
                <c:pt idx="18">
                  <c:v>7.9999200000000006E-2</c:v>
                </c:pt>
                <c:pt idx="19">
                  <c:v>7.9999200000000006E-2</c:v>
                </c:pt>
                <c:pt idx="20">
                  <c:v>7.9999200000000006E-2</c:v>
                </c:pt>
                <c:pt idx="21">
                  <c:v>7.9999200000000006E-2</c:v>
                </c:pt>
                <c:pt idx="22">
                  <c:v>7.9999200000000006E-2</c:v>
                </c:pt>
                <c:pt idx="23">
                  <c:v>7.9999200000000006E-2</c:v>
                </c:pt>
                <c:pt idx="24">
                  <c:v>7.9999200000000006E-2</c:v>
                </c:pt>
                <c:pt idx="25">
                  <c:v>7.9999200000000006E-2</c:v>
                </c:pt>
                <c:pt idx="26">
                  <c:v>7.9999200000000006E-2</c:v>
                </c:pt>
                <c:pt idx="27">
                  <c:v>7.9999200000000006E-2</c:v>
                </c:pt>
                <c:pt idx="28">
                  <c:v>7.9999200000000006E-2</c:v>
                </c:pt>
                <c:pt idx="29">
                  <c:v>7.9999200000000006E-2</c:v>
                </c:pt>
                <c:pt idx="30">
                  <c:v>7.9999200000000006E-2</c:v>
                </c:pt>
                <c:pt idx="31">
                  <c:v>7.9999200000000006E-2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3F-4E30-891D-132DA48996B3}"/>
            </c:ext>
          </c:extLst>
        </c:ser>
        <c:ser>
          <c:idx val="5"/>
          <c:order val="5"/>
          <c:tx>
            <c:strRef>
              <c:f>Cadmium!$G$4:$G$5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Cadmium!$A$6:$A$37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Cadmium!$G$6:$G$37</c:f>
              <c:numCache>
                <c:formatCode>General</c:formatCode>
                <c:ptCount val="32"/>
                <c:pt idx="0">
                  <c:v>7.9999200000000006E-2</c:v>
                </c:pt>
                <c:pt idx="1">
                  <c:v>7.9999200000000006E-2</c:v>
                </c:pt>
                <c:pt idx="12">
                  <c:v>7.9999200000000006E-2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F-4E30-891D-132DA489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11368"/>
        <c:axId val="600720224"/>
      </c:lineChart>
      <c:catAx>
        <c:axId val="600711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20224"/>
        <c:crosses val="autoZero"/>
        <c:auto val="1"/>
        <c:lblAlgn val="ctr"/>
        <c:lblOffset val="100"/>
        <c:noMultiLvlLbl val="0"/>
      </c:catAx>
      <c:valAx>
        <c:axId val="60072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1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quality.xlsx]Chloride!PivotTable3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GB"/>
              <a:t>Groundwater</a:t>
            </a:r>
            <a:r>
              <a:rPr lang="en-GB" baseline="0"/>
              <a:t> Chloride Concentrations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Chloride!$B$3:$B$4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Chloride!$A$5:$A$36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Chloride!$B$5:$B$36</c:f>
              <c:numCache>
                <c:formatCode>General</c:formatCode>
                <c:ptCount val="32"/>
                <c:pt idx="0">
                  <c:v>172</c:v>
                </c:pt>
                <c:pt idx="1">
                  <c:v>132</c:v>
                </c:pt>
                <c:pt idx="3">
                  <c:v>98.5</c:v>
                </c:pt>
                <c:pt idx="4">
                  <c:v>89.6</c:v>
                </c:pt>
                <c:pt idx="5">
                  <c:v>1.2</c:v>
                </c:pt>
                <c:pt idx="6">
                  <c:v>121</c:v>
                </c:pt>
                <c:pt idx="7">
                  <c:v>138</c:v>
                </c:pt>
                <c:pt idx="8">
                  <c:v>95.7</c:v>
                </c:pt>
                <c:pt idx="9">
                  <c:v>116</c:v>
                </c:pt>
                <c:pt idx="10">
                  <c:v>86.9</c:v>
                </c:pt>
                <c:pt idx="11">
                  <c:v>52</c:v>
                </c:pt>
                <c:pt idx="12">
                  <c:v>123</c:v>
                </c:pt>
                <c:pt idx="13">
                  <c:v>54.2</c:v>
                </c:pt>
                <c:pt idx="14">
                  <c:v>46.3</c:v>
                </c:pt>
                <c:pt idx="15">
                  <c:v>56.7</c:v>
                </c:pt>
                <c:pt idx="16">
                  <c:v>41.4</c:v>
                </c:pt>
                <c:pt idx="17">
                  <c:v>90.6</c:v>
                </c:pt>
                <c:pt idx="18">
                  <c:v>114</c:v>
                </c:pt>
                <c:pt idx="19">
                  <c:v>114</c:v>
                </c:pt>
                <c:pt idx="20">
                  <c:v>130</c:v>
                </c:pt>
                <c:pt idx="21">
                  <c:v>50.2</c:v>
                </c:pt>
                <c:pt idx="22">
                  <c:v>57.1</c:v>
                </c:pt>
                <c:pt idx="23">
                  <c:v>105</c:v>
                </c:pt>
                <c:pt idx="24">
                  <c:v>146</c:v>
                </c:pt>
                <c:pt idx="25">
                  <c:v>82.2</c:v>
                </c:pt>
                <c:pt idx="26">
                  <c:v>71.400000000000006</c:v>
                </c:pt>
                <c:pt idx="27">
                  <c:v>139</c:v>
                </c:pt>
                <c:pt idx="28">
                  <c:v>144</c:v>
                </c:pt>
                <c:pt idx="29">
                  <c:v>66.3</c:v>
                </c:pt>
                <c:pt idx="30">
                  <c:v>66.900000000000006</c:v>
                </c:pt>
                <c:pt idx="31">
                  <c:v>67.400000000000006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4-4336-B5E5-836BD12580C8}"/>
            </c:ext>
          </c:extLst>
        </c:ser>
        <c:ser>
          <c:idx val="1"/>
          <c:order val="1"/>
          <c:tx>
            <c:strRef>
              <c:f>Chloride!$C$3:$C$4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Chloride!$A$5:$A$36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Chloride!$C$5:$C$36</c:f>
              <c:numCache>
                <c:formatCode>General</c:formatCode>
                <c:ptCount val="32"/>
                <c:pt idx="1">
                  <c:v>382</c:v>
                </c:pt>
                <c:pt idx="2">
                  <c:v>320</c:v>
                </c:pt>
                <c:pt idx="3">
                  <c:v>236</c:v>
                </c:pt>
                <c:pt idx="4">
                  <c:v>179</c:v>
                </c:pt>
                <c:pt idx="5">
                  <c:v>167</c:v>
                </c:pt>
                <c:pt idx="6">
                  <c:v>142</c:v>
                </c:pt>
                <c:pt idx="7">
                  <c:v>179</c:v>
                </c:pt>
                <c:pt idx="8">
                  <c:v>216</c:v>
                </c:pt>
                <c:pt idx="9">
                  <c:v>158</c:v>
                </c:pt>
                <c:pt idx="10">
                  <c:v>194</c:v>
                </c:pt>
                <c:pt idx="11">
                  <c:v>126</c:v>
                </c:pt>
                <c:pt idx="12">
                  <c:v>298</c:v>
                </c:pt>
                <c:pt idx="13">
                  <c:v>97.1</c:v>
                </c:pt>
                <c:pt idx="14">
                  <c:v>306</c:v>
                </c:pt>
                <c:pt idx="15">
                  <c:v>618</c:v>
                </c:pt>
                <c:pt idx="16">
                  <c:v>255</c:v>
                </c:pt>
                <c:pt idx="17">
                  <c:v>171</c:v>
                </c:pt>
                <c:pt idx="18">
                  <c:v>176</c:v>
                </c:pt>
                <c:pt idx="19">
                  <c:v>229</c:v>
                </c:pt>
                <c:pt idx="20">
                  <c:v>304</c:v>
                </c:pt>
                <c:pt idx="21">
                  <c:v>568</c:v>
                </c:pt>
                <c:pt idx="22">
                  <c:v>2230</c:v>
                </c:pt>
                <c:pt idx="23">
                  <c:v>2450</c:v>
                </c:pt>
                <c:pt idx="24">
                  <c:v>1380</c:v>
                </c:pt>
                <c:pt idx="25">
                  <c:v>1220</c:v>
                </c:pt>
                <c:pt idx="26">
                  <c:v>1160</c:v>
                </c:pt>
                <c:pt idx="27">
                  <c:v>890</c:v>
                </c:pt>
                <c:pt idx="29">
                  <c:v>8300</c:v>
                </c:pt>
                <c:pt idx="30">
                  <c:v>3090</c:v>
                </c:pt>
                <c:pt idx="31">
                  <c:v>3350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4-4336-B5E5-836BD12580C8}"/>
            </c:ext>
          </c:extLst>
        </c:ser>
        <c:ser>
          <c:idx val="2"/>
          <c:order val="2"/>
          <c:tx>
            <c:strRef>
              <c:f>Chloride!$D$3:$D$4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Chloride!$A$5:$A$36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Chloride!$D$5:$D$36</c:f>
              <c:numCache>
                <c:formatCode>General</c:formatCode>
                <c:ptCount val="32"/>
                <c:pt idx="1">
                  <c:v>55.7</c:v>
                </c:pt>
                <c:pt idx="3">
                  <c:v>53.6</c:v>
                </c:pt>
                <c:pt idx="4">
                  <c:v>55.4</c:v>
                </c:pt>
                <c:pt idx="5">
                  <c:v>54.2</c:v>
                </c:pt>
                <c:pt idx="6">
                  <c:v>56.4</c:v>
                </c:pt>
                <c:pt idx="7">
                  <c:v>55.9</c:v>
                </c:pt>
                <c:pt idx="8">
                  <c:v>55.6</c:v>
                </c:pt>
                <c:pt idx="9">
                  <c:v>56.7</c:v>
                </c:pt>
                <c:pt idx="10">
                  <c:v>55.3</c:v>
                </c:pt>
                <c:pt idx="11">
                  <c:v>53.9</c:v>
                </c:pt>
                <c:pt idx="12">
                  <c:v>55.6</c:v>
                </c:pt>
                <c:pt idx="13">
                  <c:v>57.2</c:v>
                </c:pt>
                <c:pt idx="14">
                  <c:v>56.5</c:v>
                </c:pt>
                <c:pt idx="15">
                  <c:v>57.1</c:v>
                </c:pt>
                <c:pt idx="16">
                  <c:v>45.3</c:v>
                </c:pt>
                <c:pt idx="17">
                  <c:v>53.5</c:v>
                </c:pt>
                <c:pt idx="18">
                  <c:v>56.8</c:v>
                </c:pt>
                <c:pt idx="19">
                  <c:v>54.3</c:v>
                </c:pt>
                <c:pt idx="20">
                  <c:v>56.4</c:v>
                </c:pt>
                <c:pt idx="21">
                  <c:v>51.9</c:v>
                </c:pt>
                <c:pt idx="22">
                  <c:v>53.4</c:v>
                </c:pt>
                <c:pt idx="23">
                  <c:v>53.4</c:v>
                </c:pt>
                <c:pt idx="24">
                  <c:v>59.8</c:v>
                </c:pt>
                <c:pt idx="25">
                  <c:v>47.7</c:v>
                </c:pt>
                <c:pt idx="26">
                  <c:v>53.5</c:v>
                </c:pt>
                <c:pt idx="27">
                  <c:v>58.7</c:v>
                </c:pt>
                <c:pt idx="28">
                  <c:v>59</c:v>
                </c:pt>
                <c:pt idx="29">
                  <c:v>90</c:v>
                </c:pt>
                <c:pt idx="30">
                  <c:v>62.8</c:v>
                </c:pt>
                <c:pt idx="31">
                  <c:v>65.900000000000006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4-4336-B5E5-836BD12580C8}"/>
            </c:ext>
          </c:extLst>
        </c:ser>
        <c:ser>
          <c:idx val="3"/>
          <c:order val="3"/>
          <c:tx>
            <c:strRef>
              <c:f>Chloride!$E$3:$E$4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Chloride!$A$5:$A$36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Chloride!$E$5:$E$36</c:f>
              <c:numCache>
                <c:formatCode>General</c:formatCode>
                <c:ptCount val="32"/>
                <c:pt idx="0">
                  <c:v>53.2</c:v>
                </c:pt>
                <c:pt idx="3">
                  <c:v>54.9</c:v>
                </c:pt>
                <c:pt idx="4">
                  <c:v>56.4</c:v>
                </c:pt>
                <c:pt idx="5">
                  <c:v>53.7</c:v>
                </c:pt>
                <c:pt idx="7">
                  <c:v>57.6</c:v>
                </c:pt>
                <c:pt idx="8">
                  <c:v>56.3</c:v>
                </c:pt>
                <c:pt idx="9">
                  <c:v>50.3</c:v>
                </c:pt>
                <c:pt idx="10">
                  <c:v>53.5</c:v>
                </c:pt>
                <c:pt idx="11">
                  <c:v>54.4</c:v>
                </c:pt>
                <c:pt idx="12">
                  <c:v>55.2</c:v>
                </c:pt>
                <c:pt idx="14">
                  <c:v>59</c:v>
                </c:pt>
                <c:pt idx="15">
                  <c:v>59.3</c:v>
                </c:pt>
                <c:pt idx="16">
                  <c:v>54.9</c:v>
                </c:pt>
                <c:pt idx="17">
                  <c:v>62.9</c:v>
                </c:pt>
                <c:pt idx="18">
                  <c:v>71.2</c:v>
                </c:pt>
                <c:pt idx="19">
                  <c:v>61.4</c:v>
                </c:pt>
                <c:pt idx="20">
                  <c:v>62.1</c:v>
                </c:pt>
                <c:pt idx="21">
                  <c:v>52.8</c:v>
                </c:pt>
                <c:pt idx="22">
                  <c:v>52.7</c:v>
                </c:pt>
                <c:pt idx="23">
                  <c:v>53.8</c:v>
                </c:pt>
                <c:pt idx="24">
                  <c:v>57.1</c:v>
                </c:pt>
                <c:pt idx="25">
                  <c:v>54.9</c:v>
                </c:pt>
                <c:pt idx="26">
                  <c:v>51.9</c:v>
                </c:pt>
                <c:pt idx="27">
                  <c:v>57.1</c:v>
                </c:pt>
                <c:pt idx="28">
                  <c:v>55.4</c:v>
                </c:pt>
                <c:pt idx="29">
                  <c:v>101</c:v>
                </c:pt>
                <c:pt idx="30">
                  <c:v>73.599999999999994</c:v>
                </c:pt>
                <c:pt idx="31">
                  <c:v>96.8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4-4336-B5E5-836BD12580C8}"/>
            </c:ext>
          </c:extLst>
        </c:ser>
        <c:ser>
          <c:idx val="4"/>
          <c:order val="4"/>
          <c:tx>
            <c:strRef>
              <c:f>Chloride!$F$3:$F$4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Chloride!$A$5:$A$36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Chloride!$F$5:$F$36</c:f>
              <c:numCache>
                <c:formatCode>General</c:formatCode>
                <c:ptCount val="32"/>
                <c:pt idx="0">
                  <c:v>38.299999999999997</c:v>
                </c:pt>
                <c:pt idx="1">
                  <c:v>37.9</c:v>
                </c:pt>
                <c:pt idx="2">
                  <c:v>39</c:v>
                </c:pt>
                <c:pt idx="3">
                  <c:v>37.799999999999997</c:v>
                </c:pt>
                <c:pt idx="4">
                  <c:v>38.700000000000003</c:v>
                </c:pt>
                <c:pt idx="5">
                  <c:v>37.700000000000003</c:v>
                </c:pt>
                <c:pt idx="6">
                  <c:v>39.6</c:v>
                </c:pt>
                <c:pt idx="7">
                  <c:v>37</c:v>
                </c:pt>
                <c:pt idx="8">
                  <c:v>38.700000000000003</c:v>
                </c:pt>
                <c:pt idx="9">
                  <c:v>37.1</c:v>
                </c:pt>
                <c:pt idx="10">
                  <c:v>39.4</c:v>
                </c:pt>
                <c:pt idx="11">
                  <c:v>38.299999999999997</c:v>
                </c:pt>
                <c:pt idx="12">
                  <c:v>36.700000000000003</c:v>
                </c:pt>
                <c:pt idx="13">
                  <c:v>41.6</c:v>
                </c:pt>
                <c:pt idx="14">
                  <c:v>38.700000000000003</c:v>
                </c:pt>
                <c:pt idx="15">
                  <c:v>40.9</c:v>
                </c:pt>
                <c:pt idx="16">
                  <c:v>39.299999999999997</c:v>
                </c:pt>
                <c:pt idx="17">
                  <c:v>38</c:v>
                </c:pt>
                <c:pt idx="18">
                  <c:v>39.700000000000003</c:v>
                </c:pt>
                <c:pt idx="19">
                  <c:v>37.4</c:v>
                </c:pt>
                <c:pt idx="20">
                  <c:v>38.700000000000003</c:v>
                </c:pt>
                <c:pt idx="21">
                  <c:v>36.799999999999997</c:v>
                </c:pt>
                <c:pt idx="22">
                  <c:v>38.4</c:v>
                </c:pt>
                <c:pt idx="23">
                  <c:v>37</c:v>
                </c:pt>
                <c:pt idx="24">
                  <c:v>38.700000000000003</c:v>
                </c:pt>
                <c:pt idx="25">
                  <c:v>38.299999999999997</c:v>
                </c:pt>
                <c:pt idx="26">
                  <c:v>37.700000000000003</c:v>
                </c:pt>
                <c:pt idx="27">
                  <c:v>39.299999999999997</c:v>
                </c:pt>
                <c:pt idx="28">
                  <c:v>39.5</c:v>
                </c:pt>
                <c:pt idx="29">
                  <c:v>41.5</c:v>
                </c:pt>
                <c:pt idx="30">
                  <c:v>40.700000000000003</c:v>
                </c:pt>
                <c:pt idx="31">
                  <c:v>42.9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4-4336-B5E5-836BD12580C8}"/>
            </c:ext>
          </c:extLst>
        </c:ser>
        <c:ser>
          <c:idx val="5"/>
          <c:order val="5"/>
          <c:tx>
            <c:strRef>
              <c:f>Chloride!$G$3:$G$4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Chloride!$A$5:$A$36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Chloride!$G$5:$G$36</c:f>
              <c:numCache>
                <c:formatCode>General</c:formatCode>
                <c:ptCount val="32"/>
                <c:pt idx="0">
                  <c:v>33.1</c:v>
                </c:pt>
                <c:pt idx="1">
                  <c:v>31.9</c:v>
                </c:pt>
                <c:pt idx="12">
                  <c:v>31.2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4-4336-B5E5-836BD1258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34328"/>
        <c:axId val="506734656"/>
      </c:lineChart>
      <c:catAx>
        <c:axId val="506734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34656"/>
        <c:crosses val="autoZero"/>
        <c:auto val="1"/>
        <c:lblAlgn val="ctr"/>
        <c:lblOffset val="100"/>
        <c:noMultiLvlLbl val="0"/>
      </c:catAx>
      <c:valAx>
        <c:axId val="506734656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34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quality.xlsx]Chromium!PivotTable4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Chromium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Chromium!$B$4:$B$5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Chromium!$A$6:$A$37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Chromium!$B$6:$B$37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1.42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BB-446D-8BFA-27EFD8964339}"/>
            </c:ext>
          </c:extLst>
        </c:ser>
        <c:ser>
          <c:idx val="1"/>
          <c:order val="1"/>
          <c:tx>
            <c:strRef>
              <c:f>Chromium!$C$4:$C$5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Chromium!$A$6:$A$37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Chromium!$C$6:$C$37</c:f>
              <c:numCache>
                <c:formatCode>General</c:formatCode>
                <c:ptCount val="32"/>
                <c:pt idx="1">
                  <c:v>0.99999000000000005</c:v>
                </c:pt>
                <c:pt idx="2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1.63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1.2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3.72</c:v>
                </c:pt>
                <c:pt idx="25">
                  <c:v>3.07</c:v>
                </c:pt>
                <c:pt idx="26">
                  <c:v>3.21</c:v>
                </c:pt>
                <c:pt idx="27">
                  <c:v>0.99999000000000005</c:v>
                </c:pt>
                <c:pt idx="29">
                  <c:v>13.5</c:v>
                </c:pt>
                <c:pt idx="30">
                  <c:v>19.9998</c:v>
                </c:pt>
                <c:pt idx="31">
                  <c:v>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BB-446D-8BFA-27EFD8964339}"/>
            </c:ext>
          </c:extLst>
        </c:ser>
        <c:ser>
          <c:idx val="2"/>
          <c:order val="2"/>
          <c:tx>
            <c:strRef>
              <c:f>Chromium!$D$4:$D$5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Chromium!$A$6:$A$37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Chromium!$D$6:$D$37</c:f>
              <c:numCache>
                <c:formatCode>General</c:formatCode>
                <c:ptCount val="32"/>
                <c:pt idx="1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1.01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B-446D-8BFA-27EFD8964339}"/>
            </c:ext>
          </c:extLst>
        </c:ser>
        <c:ser>
          <c:idx val="3"/>
          <c:order val="3"/>
          <c:tx>
            <c:strRef>
              <c:f>Chromium!$E$4:$E$5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Chromium!$A$6:$A$37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Chromium!$E$6:$E$37</c:f>
              <c:numCache>
                <c:formatCode>General</c:formatCode>
                <c:ptCount val="32"/>
                <c:pt idx="0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1.1499999999999999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BB-446D-8BFA-27EFD8964339}"/>
            </c:ext>
          </c:extLst>
        </c:ser>
        <c:ser>
          <c:idx val="4"/>
          <c:order val="4"/>
          <c:tx>
            <c:strRef>
              <c:f>Chromium!$F$4:$F$5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Chromium!$A$6:$A$37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Chromium!$F$6:$F$37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2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0.99999000000000005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1.37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BB-446D-8BFA-27EFD8964339}"/>
            </c:ext>
          </c:extLst>
        </c:ser>
        <c:ser>
          <c:idx val="5"/>
          <c:order val="5"/>
          <c:tx>
            <c:strRef>
              <c:f>Chromium!$G$4:$G$5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Chromium!$A$6:$A$37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Chromium!$G$6:$G$37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12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B-446D-8BFA-27EFD8964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54336"/>
        <c:axId val="506757944"/>
      </c:lineChart>
      <c:catAx>
        <c:axId val="5067543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57944"/>
        <c:crosses val="autoZero"/>
        <c:auto val="1"/>
        <c:lblAlgn val="ctr"/>
        <c:lblOffset val="100"/>
        <c:noMultiLvlLbl val="0"/>
      </c:catAx>
      <c:valAx>
        <c:axId val="5067579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quality.xlsx]Copper!PivotTable5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Copper</a:t>
            </a:r>
            <a:r>
              <a:rPr lang="en-US" baseline="0"/>
              <a:t> </a:t>
            </a:r>
            <a:r>
              <a:rPr lang="en-US"/>
              <a:t>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Copper!$B$4:$B$5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Copper!$A$6:$A$37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Copper!$B$6:$B$37</c:f>
              <c:numCache>
                <c:formatCode>General</c:formatCode>
                <c:ptCount val="32"/>
                <c:pt idx="0">
                  <c:v>0.70699999999999996</c:v>
                </c:pt>
                <c:pt idx="1">
                  <c:v>1.58</c:v>
                </c:pt>
                <c:pt idx="3">
                  <c:v>0.29999700000000001</c:v>
                </c:pt>
                <c:pt idx="4">
                  <c:v>0.29999700000000001</c:v>
                </c:pt>
                <c:pt idx="5">
                  <c:v>0.38600000000000001</c:v>
                </c:pt>
                <c:pt idx="6">
                  <c:v>1.73</c:v>
                </c:pt>
                <c:pt idx="7">
                  <c:v>1.47</c:v>
                </c:pt>
                <c:pt idx="8">
                  <c:v>3.5</c:v>
                </c:pt>
                <c:pt idx="9">
                  <c:v>0.47199999999999998</c:v>
                </c:pt>
                <c:pt idx="10">
                  <c:v>3.99</c:v>
                </c:pt>
                <c:pt idx="11">
                  <c:v>2.79</c:v>
                </c:pt>
                <c:pt idx="12">
                  <c:v>0.32500000000000001</c:v>
                </c:pt>
                <c:pt idx="13">
                  <c:v>4.54</c:v>
                </c:pt>
                <c:pt idx="14">
                  <c:v>5.65</c:v>
                </c:pt>
                <c:pt idx="15">
                  <c:v>5.18</c:v>
                </c:pt>
                <c:pt idx="16">
                  <c:v>4.95</c:v>
                </c:pt>
                <c:pt idx="17">
                  <c:v>4.33</c:v>
                </c:pt>
                <c:pt idx="18">
                  <c:v>3.27</c:v>
                </c:pt>
                <c:pt idx="19">
                  <c:v>3.35</c:v>
                </c:pt>
                <c:pt idx="20">
                  <c:v>2.61</c:v>
                </c:pt>
                <c:pt idx="21">
                  <c:v>3.38</c:v>
                </c:pt>
                <c:pt idx="22">
                  <c:v>4.79</c:v>
                </c:pt>
                <c:pt idx="23">
                  <c:v>3.03</c:v>
                </c:pt>
                <c:pt idx="24">
                  <c:v>2.25</c:v>
                </c:pt>
                <c:pt idx="25">
                  <c:v>3.51</c:v>
                </c:pt>
                <c:pt idx="26">
                  <c:v>3.74</c:v>
                </c:pt>
                <c:pt idx="27">
                  <c:v>1.58</c:v>
                </c:pt>
                <c:pt idx="28">
                  <c:v>1.1000000000000001</c:v>
                </c:pt>
                <c:pt idx="29">
                  <c:v>4.17</c:v>
                </c:pt>
                <c:pt idx="30">
                  <c:v>3.69</c:v>
                </c:pt>
                <c:pt idx="31">
                  <c:v>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E-48D9-ADE1-0D611E1833B2}"/>
            </c:ext>
          </c:extLst>
        </c:ser>
        <c:ser>
          <c:idx val="1"/>
          <c:order val="1"/>
          <c:tx>
            <c:strRef>
              <c:f>Copper!$C$4:$C$5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Copper!$A$6:$A$37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Copper!$C$6:$C$37</c:f>
              <c:numCache>
                <c:formatCode>General</c:formatCode>
                <c:ptCount val="32"/>
                <c:pt idx="1">
                  <c:v>2.62</c:v>
                </c:pt>
                <c:pt idx="2">
                  <c:v>2.79</c:v>
                </c:pt>
                <c:pt idx="3">
                  <c:v>0.29999700000000001</c:v>
                </c:pt>
                <c:pt idx="4">
                  <c:v>2.3199999999999998</c:v>
                </c:pt>
                <c:pt idx="5">
                  <c:v>0.29999700000000001</c:v>
                </c:pt>
                <c:pt idx="6">
                  <c:v>1.52</c:v>
                </c:pt>
                <c:pt idx="7">
                  <c:v>2.2400000000000002</c:v>
                </c:pt>
                <c:pt idx="8">
                  <c:v>3.23</c:v>
                </c:pt>
                <c:pt idx="9">
                  <c:v>0.94499999999999995</c:v>
                </c:pt>
                <c:pt idx="10">
                  <c:v>4.22</c:v>
                </c:pt>
                <c:pt idx="11">
                  <c:v>4.3</c:v>
                </c:pt>
                <c:pt idx="12">
                  <c:v>0.82399999999999995</c:v>
                </c:pt>
                <c:pt idx="13">
                  <c:v>3.77</c:v>
                </c:pt>
                <c:pt idx="14">
                  <c:v>3.54</c:v>
                </c:pt>
                <c:pt idx="15">
                  <c:v>4.05</c:v>
                </c:pt>
                <c:pt idx="16">
                  <c:v>3.35</c:v>
                </c:pt>
                <c:pt idx="17">
                  <c:v>2.58</c:v>
                </c:pt>
                <c:pt idx="18">
                  <c:v>2.58</c:v>
                </c:pt>
                <c:pt idx="19">
                  <c:v>3</c:v>
                </c:pt>
                <c:pt idx="20">
                  <c:v>3.22</c:v>
                </c:pt>
                <c:pt idx="21">
                  <c:v>9.73</c:v>
                </c:pt>
                <c:pt idx="22">
                  <c:v>25.1</c:v>
                </c:pt>
                <c:pt idx="23">
                  <c:v>10.4</c:v>
                </c:pt>
                <c:pt idx="24">
                  <c:v>15.4</c:v>
                </c:pt>
                <c:pt idx="25">
                  <c:v>17.5</c:v>
                </c:pt>
                <c:pt idx="26">
                  <c:v>16.7</c:v>
                </c:pt>
                <c:pt idx="27">
                  <c:v>5.59</c:v>
                </c:pt>
                <c:pt idx="29">
                  <c:v>8.4</c:v>
                </c:pt>
                <c:pt idx="30">
                  <c:v>5.15</c:v>
                </c:pt>
                <c:pt idx="31">
                  <c:v>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E-48D9-ADE1-0D611E1833B2}"/>
            </c:ext>
          </c:extLst>
        </c:ser>
        <c:ser>
          <c:idx val="2"/>
          <c:order val="2"/>
          <c:tx>
            <c:strRef>
              <c:f>Copper!$D$4:$D$5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Copper!$A$6:$A$37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Copper!$D$6:$D$37</c:f>
              <c:numCache>
                <c:formatCode>General</c:formatCode>
                <c:ptCount val="32"/>
                <c:pt idx="1">
                  <c:v>3.29</c:v>
                </c:pt>
                <c:pt idx="3">
                  <c:v>0.98</c:v>
                </c:pt>
                <c:pt idx="4">
                  <c:v>0.29999700000000001</c:v>
                </c:pt>
                <c:pt idx="5">
                  <c:v>1.41</c:v>
                </c:pt>
                <c:pt idx="6">
                  <c:v>3.06</c:v>
                </c:pt>
                <c:pt idx="7">
                  <c:v>4.9800000000000004</c:v>
                </c:pt>
                <c:pt idx="8">
                  <c:v>4.18</c:v>
                </c:pt>
                <c:pt idx="9">
                  <c:v>2.2200000000000002</c:v>
                </c:pt>
                <c:pt idx="10">
                  <c:v>5.38</c:v>
                </c:pt>
                <c:pt idx="11">
                  <c:v>5.12</c:v>
                </c:pt>
                <c:pt idx="12">
                  <c:v>0.93200000000000005</c:v>
                </c:pt>
                <c:pt idx="13">
                  <c:v>4.95</c:v>
                </c:pt>
                <c:pt idx="14">
                  <c:v>4.66</c:v>
                </c:pt>
                <c:pt idx="15">
                  <c:v>4.84</c:v>
                </c:pt>
                <c:pt idx="16">
                  <c:v>4.57</c:v>
                </c:pt>
                <c:pt idx="17">
                  <c:v>4.18</c:v>
                </c:pt>
                <c:pt idx="18">
                  <c:v>4.87</c:v>
                </c:pt>
                <c:pt idx="19">
                  <c:v>5.74</c:v>
                </c:pt>
                <c:pt idx="20">
                  <c:v>4.47</c:v>
                </c:pt>
                <c:pt idx="21">
                  <c:v>4.09</c:v>
                </c:pt>
                <c:pt idx="22">
                  <c:v>5.91</c:v>
                </c:pt>
                <c:pt idx="23">
                  <c:v>5.25</c:v>
                </c:pt>
                <c:pt idx="24">
                  <c:v>4.87</c:v>
                </c:pt>
                <c:pt idx="25">
                  <c:v>5.16</c:v>
                </c:pt>
                <c:pt idx="26">
                  <c:v>4.96</c:v>
                </c:pt>
                <c:pt idx="27">
                  <c:v>3.86</c:v>
                </c:pt>
                <c:pt idx="28">
                  <c:v>3.26</c:v>
                </c:pt>
                <c:pt idx="29">
                  <c:v>6.48</c:v>
                </c:pt>
                <c:pt idx="30">
                  <c:v>6.27</c:v>
                </c:pt>
                <c:pt idx="31">
                  <c:v>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E-48D9-ADE1-0D611E1833B2}"/>
            </c:ext>
          </c:extLst>
        </c:ser>
        <c:ser>
          <c:idx val="3"/>
          <c:order val="3"/>
          <c:tx>
            <c:strRef>
              <c:f>Copper!$E$4:$E$5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Copper!$A$6:$A$37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Copper!$E$6:$E$37</c:f>
              <c:numCache>
                <c:formatCode>General</c:formatCode>
                <c:ptCount val="32"/>
                <c:pt idx="0">
                  <c:v>0.29999700000000001</c:v>
                </c:pt>
                <c:pt idx="3">
                  <c:v>0.29999700000000001</c:v>
                </c:pt>
                <c:pt idx="4">
                  <c:v>0.34</c:v>
                </c:pt>
                <c:pt idx="5">
                  <c:v>0.29999700000000001</c:v>
                </c:pt>
                <c:pt idx="7">
                  <c:v>0.377</c:v>
                </c:pt>
                <c:pt idx="8">
                  <c:v>1.45</c:v>
                </c:pt>
                <c:pt idx="9">
                  <c:v>0.29999700000000001</c:v>
                </c:pt>
                <c:pt idx="10">
                  <c:v>2.13</c:v>
                </c:pt>
                <c:pt idx="11">
                  <c:v>0.77400000000000002</c:v>
                </c:pt>
                <c:pt idx="12">
                  <c:v>0.29999700000000001</c:v>
                </c:pt>
                <c:pt idx="14">
                  <c:v>0.59</c:v>
                </c:pt>
                <c:pt idx="15">
                  <c:v>0.77200000000000002</c:v>
                </c:pt>
                <c:pt idx="16">
                  <c:v>0.95199999999999996</c:v>
                </c:pt>
                <c:pt idx="17">
                  <c:v>0.61599999999999999</c:v>
                </c:pt>
                <c:pt idx="18">
                  <c:v>0.59399999999999997</c:v>
                </c:pt>
                <c:pt idx="19">
                  <c:v>0.29999700000000001</c:v>
                </c:pt>
                <c:pt idx="20">
                  <c:v>1.34</c:v>
                </c:pt>
                <c:pt idx="21">
                  <c:v>0.29999700000000001</c:v>
                </c:pt>
                <c:pt idx="22">
                  <c:v>1.8</c:v>
                </c:pt>
                <c:pt idx="23">
                  <c:v>0.85499999999999998</c:v>
                </c:pt>
                <c:pt idx="24">
                  <c:v>0.40200000000000002</c:v>
                </c:pt>
                <c:pt idx="25">
                  <c:v>0.94599999999999995</c:v>
                </c:pt>
                <c:pt idx="26">
                  <c:v>0.90100000000000002</c:v>
                </c:pt>
                <c:pt idx="27">
                  <c:v>0.29999700000000001</c:v>
                </c:pt>
                <c:pt idx="28">
                  <c:v>0.29999700000000001</c:v>
                </c:pt>
                <c:pt idx="29">
                  <c:v>1.74</c:v>
                </c:pt>
                <c:pt idx="30">
                  <c:v>0.83899999999999997</c:v>
                </c:pt>
                <c:pt idx="3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7E-48D9-ADE1-0D611E1833B2}"/>
            </c:ext>
          </c:extLst>
        </c:ser>
        <c:ser>
          <c:idx val="4"/>
          <c:order val="4"/>
          <c:tx>
            <c:strRef>
              <c:f>Copper!$F$4:$F$5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Copper!$A$6:$A$37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Copper!$F$6:$F$37</c:f>
              <c:numCache>
                <c:formatCode>General</c:formatCode>
                <c:ptCount val="32"/>
                <c:pt idx="0">
                  <c:v>0.29999700000000001</c:v>
                </c:pt>
                <c:pt idx="1">
                  <c:v>0.42699999999999999</c:v>
                </c:pt>
                <c:pt idx="2">
                  <c:v>0.29999700000000001</c:v>
                </c:pt>
                <c:pt idx="3">
                  <c:v>0.29999700000000001</c:v>
                </c:pt>
                <c:pt idx="4">
                  <c:v>0.29999700000000001</c:v>
                </c:pt>
                <c:pt idx="5">
                  <c:v>0.29999700000000001</c:v>
                </c:pt>
                <c:pt idx="6">
                  <c:v>0.432</c:v>
                </c:pt>
                <c:pt idx="7">
                  <c:v>0.29999700000000001</c:v>
                </c:pt>
                <c:pt idx="8">
                  <c:v>1.21</c:v>
                </c:pt>
                <c:pt idx="9">
                  <c:v>0.29999700000000001</c:v>
                </c:pt>
                <c:pt idx="10">
                  <c:v>4.25</c:v>
                </c:pt>
                <c:pt idx="11">
                  <c:v>0.373</c:v>
                </c:pt>
                <c:pt idx="12">
                  <c:v>0.29999700000000001</c:v>
                </c:pt>
                <c:pt idx="13">
                  <c:v>0.57599999999999996</c:v>
                </c:pt>
                <c:pt idx="14">
                  <c:v>0.64300000000000002</c:v>
                </c:pt>
                <c:pt idx="15">
                  <c:v>0.32900000000000001</c:v>
                </c:pt>
                <c:pt idx="16">
                  <c:v>0.502</c:v>
                </c:pt>
                <c:pt idx="17">
                  <c:v>0.46400000000000002</c:v>
                </c:pt>
                <c:pt idx="18">
                  <c:v>0.59099999999999997</c:v>
                </c:pt>
                <c:pt idx="19">
                  <c:v>0.378</c:v>
                </c:pt>
                <c:pt idx="20">
                  <c:v>0.34</c:v>
                </c:pt>
                <c:pt idx="21">
                  <c:v>0.29999700000000001</c:v>
                </c:pt>
                <c:pt idx="22">
                  <c:v>1.1299999999999999</c:v>
                </c:pt>
                <c:pt idx="23">
                  <c:v>0.42499999999999999</c:v>
                </c:pt>
                <c:pt idx="24">
                  <c:v>0.29999700000000001</c:v>
                </c:pt>
                <c:pt idx="25">
                  <c:v>1.04</c:v>
                </c:pt>
                <c:pt idx="26">
                  <c:v>0.73399999999999999</c:v>
                </c:pt>
                <c:pt idx="27">
                  <c:v>0.29999700000000001</c:v>
                </c:pt>
                <c:pt idx="28">
                  <c:v>0.29999700000000001</c:v>
                </c:pt>
                <c:pt idx="29">
                  <c:v>0.47299999999999998</c:v>
                </c:pt>
                <c:pt idx="30">
                  <c:v>0.68100000000000005</c:v>
                </c:pt>
                <c:pt idx="3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7E-48D9-ADE1-0D611E1833B2}"/>
            </c:ext>
          </c:extLst>
        </c:ser>
        <c:ser>
          <c:idx val="5"/>
          <c:order val="5"/>
          <c:tx>
            <c:strRef>
              <c:f>Copper!$G$4:$G$5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Copper!$A$6:$A$37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Copper!$G$6:$G$37</c:f>
              <c:numCache>
                <c:formatCode>General</c:formatCode>
                <c:ptCount val="32"/>
                <c:pt idx="0">
                  <c:v>0.29999700000000001</c:v>
                </c:pt>
                <c:pt idx="1">
                  <c:v>1.99</c:v>
                </c:pt>
                <c:pt idx="12">
                  <c:v>0.29999700000000001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7E-48D9-ADE1-0D611E183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761552"/>
        <c:axId val="600754336"/>
      </c:lineChart>
      <c:catAx>
        <c:axId val="60076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54336"/>
        <c:crosses val="autoZero"/>
        <c:auto val="1"/>
        <c:lblAlgn val="ctr"/>
        <c:lblOffset val="100"/>
        <c:noMultiLvlLbl val="0"/>
      </c:catAx>
      <c:valAx>
        <c:axId val="60075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76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quality.xlsx]Fluoride!PivotTable6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Fluoride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Fluoride!$B$4:$B$5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Fluoride!$A$6:$A$36</c:f>
              <c:strCache>
                <c:ptCount val="31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23/09/2022</c:v>
                </c:pt>
                <c:pt idx="28">
                  <c:v>12/01/2023</c:v>
                </c:pt>
                <c:pt idx="29">
                  <c:v>04/04/2023</c:v>
                </c:pt>
                <c:pt idx="30">
                  <c:v>03/11/2023</c:v>
                </c:pt>
              </c:strCache>
            </c:strRef>
          </c:cat>
          <c:val>
            <c:numRef>
              <c:f>Fluoride!$B$6:$B$36</c:f>
              <c:numCache>
                <c:formatCode>General</c:formatCode>
                <c:ptCount val="31"/>
                <c:pt idx="0">
                  <c:v>0.49999500000000002</c:v>
                </c:pt>
                <c:pt idx="1">
                  <c:v>0.49999500000000002</c:v>
                </c:pt>
                <c:pt idx="3">
                  <c:v>0.49999500000000002</c:v>
                </c:pt>
                <c:pt idx="4">
                  <c:v>0.51100000000000001</c:v>
                </c:pt>
                <c:pt idx="5">
                  <c:v>0.49999500000000002</c:v>
                </c:pt>
                <c:pt idx="6">
                  <c:v>0.49999500000000002</c:v>
                </c:pt>
                <c:pt idx="7">
                  <c:v>0.49999500000000002</c:v>
                </c:pt>
                <c:pt idx="8">
                  <c:v>0.49999500000000002</c:v>
                </c:pt>
                <c:pt idx="9">
                  <c:v>0.49999500000000002</c:v>
                </c:pt>
                <c:pt idx="10">
                  <c:v>0.49999500000000002</c:v>
                </c:pt>
                <c:pt idx="11">
                  <c:v>0.49999500000000002</c:v>
                </c:pt>
                <c:pt idx="12">
                  <c:v>0.49999500000000002</c:v>
                </c:pt>
                <c:pt idx="13">
                  <c:v>0.49999500000000002</c:v>
                </c:pt>
                <c:pt idx="14">
                  <c:v>0.49999500000000002</c:v>
                </c:pt>
                <c:pt idx="15">
                  <c:v>0.49999500000000002</c:v>
                </c:pt>
                <c:pt idx="16">
                  <c:v>0.49999500000000002</c:v>
                </c:pt>
                <c:pt idx="17">
                  <c:v>0.49999500000000002</c:v>
                </c:pt>
                <c:pt idx="18">
                  <c:v>0.49999500000000002</c:v>
                </c:pt>
                <c:pt idx="19">
                  <c:v>0.49999500000000002</c:v>
                </c:pt>
                <c:pt idx="20">
                  <c:v>0.49999500000000002</c:v>
                </c:pt>
                <c:pt idx="21">
                  <c:v>0.49999500000000002</c:v>
                </c:pt>
                <c:pt idx="22">
                  <c:v>0.49999500000000002</c:v>
                </c:pt>
                <c:pt idx="23">
                  <c:v>0.49999500000000002</c:v>
                </c:pt>
                <c:pt idx="24">
                  <c:v>0.49999500000000002</c:v>
                </c:pt>
                <c:pt idx="25">
                  <c:v>0.49999500000000002</c:v>
                </c:pt>
                <c:pt idx="26">
                  <c:v>0.49999500000000002</c:v>
                </c:pt>
                <c:pt idx="27">
                  <c:v>0.49999500000000002</c:v>
                </c:pt>
                <c:pt idx="28">
                  <c:v>0.49999500000000002</c:v>
                </c:pt>
                <c:pt idx="29">
                  <c:v>0.49999500000000002</c:v>
                </c:pt>
                <c:pt idx="30">
                  <c:v>0.49999500000000002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0-43FB-B012-99D4FEE8F20F}"/>
            </c:ext>
          </c:extLst>
        </c:ser>
        <c:ser>
          <c:idx val="1"/>
          <c:order val="1"/>
          <c:tx>
            <c:strRef>
              <c:f>Fluoride!$C$4:$C$5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Fluoride!$A$6:$A$36</c:f>
              <c:strCache>
                <c:ptCount val="31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23/09/2022</c:v>
                </c:pt>
                <c:pt idx="28">
                  <c:v>12/01/2023</c:v>
                </c:pt>
                <c:pt idx="29">
                  <c:v>04/04/2023</c:v>
                </c:pt>
                <c:pt idx="30">
                  <c:v>03/11/2023</c:v>
                </c:pt>
              </c:strCache>
            </c:strRef>
          </c:cat>
          <c:val>
            <c:numRef>
              <c:f>Fluoride!$C$6:$C$36</c:f>
              <c:numCache>
                <c:formatCode>General</c:formatCode>
                <c:ptCount val="31"/>
                <c:pt idx="1">
                  <c:v>0.49999500000000002</c:v>
                </c:pt>
                <c:pt idx="2">
                  <c:v>0.49999500000000002</c:v>
                </c:pt>
                <c:pt idx="3">
                  <c:v>0.49999500000000002</c:v>
                </c:pt>
                <c:pt idx="4">
                  <c:v>0.49999500000000002</c:v>
                </c:pt>
                <c:pt idx="5">
                  <c:v>0.49999500000000002</c:v>
                </c:pt>
                <c:pt idx="6">
                  <c:v>0.49999500000000002</c:v>
                </c:pt>
                <c:pt idx="7">
                  <c:v>0.49999500000000002</c:v>
                </c:pt>
                <c:pt idx="8">
                  <c:v>0.49999500000000002</c:v>
                </c:pt>
                <c:pt idx="9">
                  <c:v>0.49999500000000002</c:v>
                </c:pt>
                <c:pt idx="10">
                  <c:v>0.49999500000000002</c:v>
                </c:pt>
                <c:pt idx="11">
                  <c:v>0.49999500000000002</c:v>
                </c:pt>
                <c:pt idx="12">
                  <c:v>0.49999500000000002</c:v>
                </c:pt>
                <c:pt idx="13">
                  <c:v>0.49999500000000002</c:v>
                </c:pt>
                <c:pt idx="14">
                  <c:v>0.49999500000000002</c:v>
                </c:pt>
                <c:pt idx="15">
                  <c:v>0.49999500000000002</c:v>
                </c:pt>
                <c:pt idx="16">
                  <c:v>0.49999500000000002</c:v>
                </c:pt>
                <c:pt idx="17">
                  <c:v>0.49999500000000002</c:v>
                </c:pt>
                <c:pt idx="18">
                  <c:v>0.49999500000000002</c:v>
                </c:pt>
                <c:pt idx="19">
                  <c:v>0.49999500000000002</c:v>
                </c:pt>
                <c:pt idx="20">
                  <c:v>0.49999500000000002</c:v>
                </c:pt>
                <c:pt idx="21">
                  <c:v>0.49999500000000002</c:v>
                </c:pt>
                <c:pt idx="22">
                  <c:v>0.49999500000000002</c:v>
                </c:pt>
                <c:pt idx="23">
                  <c:v>0.49999500000000002</c:v>
                </c:pt>
                <c:pt idx="24">
                  <c:v>0.49999500000000002</c:v>
                </c:pt>
                <c:pt idx="25">
                  <c:v>0.49999500000000002</c:v>
                </c:pt>
                <c:pt idx="26">
                  <c:v>0.49999500000000002</c:v>
                </c:pt>
                <c:pt idx="28">
                  <c:v>0.66</c:v>
                </c:pt>
                <c:pt idx="29">
                  <c:v>0.49999500000000002</c:v>
                </c:pt>
                <c:pt idx="30">
                  <c:v>0.54800000000000004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0-43FB-B012-99D4FEE8F20F}"/>
            </c:ext>
          </c:extLst>
        </c:ser>
        <c:ser>
          <c:idx val="2"/>
          <c:order val="2"/>
          <c:tx>
            <c:strRef>
              <c:f>Fluoride!$D$4:$D$5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Fluoride!$A$6:$A$36</c:f>
              <c:strCache>
                <c:ptCount val="31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23/09/2022</c:v>
                </c:pt>
                <c:pt idx="28">
                  <c:v>12/01/2023</c:v>
                </c:pt>
                <c:pt idx="29">
                  <c:v>04/04/2023</c:v>
                </c:pt>
                <c:pt idx="30">
                  <c:v>03/11/2023</c:v>
                </c:pt>
              </c:strCache>
            </c:strRef>
          </c:cat>
          <c:val>
            <c:numRef>
              <c:f>Fluoride!$D$6:$D$36</c:f>
              <c:numCache>
                <c:formatCode>General</c:formatCode>
                <c:ptCount val="31"/>
                <c:pt idx="1">
                  <c:v>0.49999500000000002</c:v>
                </c:pt>
                <c:pt idx="3">
                  <c:v>0.49999500000000002</c:v>
                </c:pt>
                <c:pt idx="4">
                  <c:v>0.49999500000000002</c:v>
                </c:pt>
                <c:pt idx="5">
                  <c:v>0.49999500000000002</c:v>
                </c:pt>
                <c:pt idx="6">
                  <c:v>0.49999500000000002</c:v>
                </c:pt>
                <c:pt idx="7">
                  <c:v>0.49999500000000002</c:v>
                </c:pt>
                <c:pt idx="8">
                  <c:v>0.49999500000000002</c:v>
                </c:pt>
                <c:pt idx="9">
                  <c:v>0.49999500000000002</c:v>
                </c:pt>
                <c:pt idx="10">
                  <c:v>0.49999500000000002</c:v>
                </c:pt>
                <c:pt idx="11">
                  <c:v>0.49999500000000002</c:v>
                </c:pt>
                <c:pt idx="12">
                  <c:v>0.49999500000000002</c:v>
                </c:pt>
                <c:pt idx="13">
                  <c:v>0.49999500000000002</c:v>
                </c:pt>
                <c:pt idx="14">
                  <c:v>0.49999500000000002</c:v>
                </c:pt>
                <c:pt idx="15">
                  <c:v>0.49999500000000002</c:v>
                </c:pt>
                <c:pt idx="16">
                  <c:v>0.49999500000000002</c:v>
                </c:pt>
                <c:pt idx="17">
                  <c:v>0.49999500000000002</c:v>
                </c:pt>
                <c:pt idx="18">
                  <c:v>0.49999500000000002</c:v>
                </c:pt>
                <c:pt idx="19">
                  <c:v>0.49999500000000002</c:v>
                </c:pt>
                <c:pt idx="20">
                  <c:v>0.49999500000000002</c:v>
                </c:pt>
                <c:pt idx="21">
                  <c:v>0.49999500000000002</c:v>
                </c:pt>
                <c:pt idx="22">
                  <c:v>0.49999500000000002</c:v>
                </c:pt>
                <c:pt idx="23">
                  <c:v>0.49999500000000002</c:v>
                </c:pt>
                <c:pt idx="24">
                  <c:v>0.49999500000000002</c:v>
                </c:pt>
                <c:pt idx="25">
                  <c:v>0.49999500000000002</c:v>
                </c:pt>
                <c:pt idx="26">
                  <c:v>0.49999500000000002</c:v>
                </c:pt>
                <c:pt idx="27">
                  <c:v>0.49999500000000002</c:v>
                </c:pt>
                <c:pt idx="28">
                  <c:v>0.49999500000000002</c:v>
                </c:pt>
                <c:pt idx="29">
                  <c:v>0.49999500000000002</c:v>
                </c:pt>
                <c:pt idx="30">
                  <c:v>0.49999500000000002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0-43FB-B012-99D4FEE8F20F}"/>
            </c:ext>
          </c:extLst>
        </c:ser>
        <c:ser>
          <c:idx val="3"/>
          <c:order val="3"/>
          <c:tx>
            <c:strRef>
              <c:f>Fluoride!$E$4:$E$5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Fluoride!$A$6:$A$36</c:f>
              <c:strCache>
                <c:ptCount val="31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23/09/2022</c:v>
                </c:pt>
                <c:pt idx="28">
                  <c:v>12/01/2023</c:v>
                </c:pt>
                <c:pt idx="29">
                  <c:v>04/04/2023</c:v>
                </c:pt>
                <c:pt idx="30">
                  <c:v>03/11/2023</c:v>
                </c:pt>
              </c:strCache>
            </c:strRef>
          </c:cat>
          <c:val>
            <c:numRef>
              <c:f>Fluoride!$E$6:$E$36</c:f>
              <c:numCache>
                <c:formatCode>General</c:formatCode>
                <c:ptCount val="31"/>
                <c:pt idx="0">
                  <c:v>0.74</c:v>
                </c:pt>
                <c:pt idx="3">
                  <c:v>0.55600000000000005</c:v>
                </c:pt>
                <c:pt idx="4">
                  <c:v>0.67500000000000004</c:v>
                </c:pt>
                <c:pt idx="5">
                  <c:v>0.64700000000000002</c:v>
                </c:pt>
                <c:pt idx="7">
                  <c:v>0.49999500000000002</c:v>
                </c:pt>
                <c:pt idx="8">
                  <c:v>0.61699999999999999</c:v>
                </c:pt>
                <c:pt idx="9">
                  <c:v>0.68200000000000005</c:v>
                </c:pt>
                <c:pt idx="10">
                  <c:v>0.65800000000000003</c:v>
                </c:pt>
                <c:pt idx="11">
                  <c:v>0.61099999999999999</c:v>
                </c:pt>
                <c:pt idx="12">
                  <c:v>0.49999500000000002</c:v>
                </c:pt>
                <c:pt idx="14">
                  <c:v>0.49999500000000002</c:v>
                </c:pt>
                <c:pt idx="15">
                  <c:v>0.54500000000000004</c:v>
                </c:pt>
                <c:pt idx="16">
                  <c:v>0.53400000000000003</c:v>
                </c:pt>
                <c:pt idx="17">
                  <c:v>0.629</c:v>
                </c:pt>
                <c:pt idx="18">
                  <c:v>0.63800000000000001</c:v>
                </c:pt>
                <c:pt idx="19">
                  <c:v>0.65200000000000002</c:v>
                </c:pt>
                <c:pt idx="20">
                  <c:v>0.65400000000000003</c:v>
                </c:pt>
                <c:pt idx="21">
                  <c:v>0.56999999999999995</c:v>
                </c:pt>
                <c:pt idx="22">
                  <c:v>0.58699999999999997</c:v>
                </c:pt>
                <c:pt idx="23">
                  <c:v>0.58499999999999996</c:v>
                </c:pt>
                <c:pt idx="24">
                  <c:v>0.68700000000000006</c:v>
                </c:pt>
                <c:pt idx="25">
                  <c:v>0.58499999999999996</c:v>
                </c:pt>
                <c:pt idx="26">
                  <c:v>0.69299999999999995</c:v>
                </c:pt>
                <c:pt idx="27">
                  <c:v>0.71499999999999997</c:v>
                </c:pt>
                <c:pt idx="28">
                  <c:v>0.67600000000000005</c:v>
                </c:pt>
                <c:pt idx="29">
                  <c:v>0.58099999999999996</c:v>
                </c:pt>
                <c:pt idx="30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10-43FB-B012-99D4FEE8F20F}"/>
            </c:ext>
          </c:extLst>
        </c:ser>
        <c:ser>
          <c:idx val="4"/>
          <c:order val="4"/>
          <c:tx>
            <c:strRef>
              <c:f>Fluoride!$F$4:$F$5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Fluoride!$A$6:$A$36</c:f>
              <c:strCache>
                <c:ptCount val="31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23/09/2022</c:v>
                </c:pt>
                <c:pt idx="28">
                  <c:v>12/01/2023</c:v>
                </c:pt>
                <c:pt idx="29">
                  <c:v>04/04/2023</c:v>
                </c:pt>
                <c:pt idx="30">
                  <c:v>03/11/2023</c:v>
                </c:pt>
              </c:strCache>
            </c:strRef>
          </c:cat>
          <c:val>
            <c:numRef>
              <c:f>Fluoride!$F$6:$F$36</c:f>
              <c:numCache>
                <c:formatCode>General</c:formatCode>
                <c:ptCount val="31"/>
                <c:pt idx="0">
                  <c:v>0.49999500000000002</c:v>
                </c:pt>
                <c:pt idx="1">
                  <c:v>0.49999500000000002</c:v>
                </c:pt>
                <c:pt idx="2">
                  <c:v>0.49999500000000002</c:v>
                </c:pt>
                <c:pt idx="3">
                  <c:v>0.49999500000000002</c:v>
                </c:pt>
                <c:pt idx="4">
                  <c:v>0.49999500000000002</c:v>
                </c:pt>
                <c:pt idx="5">
                  <c:v>0.49999500000000002</c:v>
                </c:pt>
                <c:pt idx="6">
                  <c:v>0.49999500000000002</c:v>
                </c:pt>
                <c:pt idx="7">
                  <c:v>0.49999500000000002</c:v>
                </c:pt>
                <c:pt idx="8">
                  <c:v>0.49999500000000002</c:v>
                </c:pt>
                <c:pt idx="9">
                  <c:v>0.49999500000000002</c:v>
                </c:pt>
                <c:pt idx="10">
                  <c:v>0.49999500000000002</c:v>
                </c:pt>
                <c:pt idx="11">
                  <c:v>0.49999500000000002</c:v>
                </c:pt>
                <c:pt idx="12">
                  <c:v>0.49999500000000002</c:v>
                </c:pt>
                <c:pt idx="13">
                  <c:v>0.49999500000000002</c:v>
                </c:pt>
                <c:pt idx="14">
                  <c:v>0.49999500000000002</c:v>
                </c:pt>
                <c:pt idx="15">
                  <c:v>0.49999500000000002</c:v>
                </c:pt>
                <c:pt idx="16">
                  <c:v>0.49999500000000002</c:v>
                </c:pt>
                <c:pt idx="17">
                  <c:v>0.49999500000000002</c:v>
                </c:pt>
                <c:pt idx="18">
                  <c:v>0.49999500000000002</c:v>
                </c:pt>
                <c:pt idx="19">
                  <c:v>0.49999500000000002</c:v>
                </c:pt>
                <c:pt idx="20">
                  <c:v>0.49999500000000002</c:v>
                </c:pt>
                <c:pt idx="21">
                  <c:v>0.49999500000000002</c:v>
                </c:pt>
                <c:pt idx="22">
                  <c:v>0.49999500000000002</c:v>
                </c:pt>
                <c:pt idx="23">
                  <c:v>0.49999500000000002</c:v>
                </c:pt>
                <c:pt idx="24">
                  <c:v>0.49999500000000002</c:v>
                </c:pt>
                <c:pt idx="25">
                  <c:v>0.49999500000000002</c:v>
                </c:pt>
                <c:pt idx="26">
                  <c:v>0.49999500000000002</c:v>
                </c:pt>
                <c:pt idx="27">
                  <c:v>0.49999500000000002</c:v>
                </c:pt>
                <c:pt idx="28">
                  <c:v>0.49999500000000002</c:v>
                </c:pt>
                <c:pt idx="29">
                  <c:v>0.49999500000000002</c:v>
                </c:pt>
                <c:pt idx="30">
                  <c:v>0.49999500000000002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10-43FB-B012-99D4FEE8F20F}"/>
            </c:ext>
          </c:extLst>
        </c:ser>
        <c:ser>
          <c:idx val="5"/>
          <c:order val="5"/>
          <c:tx>
            <c:strRef>
              <c:f>Fluoride!$G$4:$G$5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Fluoride!$A$6:$A$36</c:f>
              <c:strCache>
                <c:ptCount val="31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23/09/2022</c:v>
                </c:pt>
                <c:pt idx="28">
                  <c:v>12/01/2023</c:v>
                </c:pt>
                <c:pt idx="29">
                  <c:v>04/04/2023</c:v>
                </c:pt>
                <c:pt idx="30">
                  <c:v>03/11/2023</c:v>
                </c:pt>
              </c:strCache>
            </c:strRef>
          </c:cat>
          <c:val>
            <c:numRef>
              <c:f>Fluoride!$G$6:$G$36</c:f>
              <c:numCache>
                <c:formatCode>General</c:formatCode>
                <c:ptCount val="31"/>
                <c:pt idx="0">
                  <c:v>0.49999500000000002</c:v>
                </c:pt>
                <c:pt idx="1">
                  <c:v>0.49999500000000002</c:v>
                </c:pt>
                <c:pt idx="12">
                  <c:v>0.49999500000000002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10-43FB-B012-99D4FEE8F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696400"/>
        <c:axId val="505696728"/>
      </c:lineChart>
      <c:catAx>
        <c:axId val="505696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96728"/>
        <c:crosses val="autoZero"/>
        <c:auto val="1"/>
        <c:lblAlgn val="ctr"/>
        <c:lblOffset val="100"/>
        <c:noMultiLvlLbl val="0"/>
      </c:catAx>
      <c:valAx>
        <c:axId val="505696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9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quality.xlsx]Lead!PivotTable7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Lead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Lead!$B$4:$B$5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Lead!$A$6:$A$37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Lead!$B$6:$B$37</c:f>
              <c:numCache>
                <c:formatCode>General</c:formatCode>
                <c:ptCount val="32"/>
                <c:pt idx="0">
                  <c:v>0.19999800000000001</c:v>
                </c:pt>
                <c:pt idx="1">
                  <c:v>0.19999800000000001</c:v>
                </c:pt>
                <c:pt idx="3">
                  <c:v>0.19999800000000001</c:v>
                </c:pt>
                <c:pt idx="4">
                  <c:v>0.19999800000000001</c:v>
                </c:pt>
                <c:pt idx="5">
                  <c:v>0.19999800000000001</c:v>
                </c:pt>
                <c:pt idx="6">
                  <c:v>0.19999800000000001</c:v>
                </c:pt>
                <c:pt idx="7">
                  <c:v>0.19999800000000001</c:v>
                </c:pt>
                <c:pt idx="8">
                  <c:v>0.19999800000000001</c:v>
                </c:pt>
                <c:pt idx="9">
                  <c:v>0.19999800000000001</c:v>
                </c:pt>
                <c:pt idx="10">
                  <c:v>0.19999800000000001</c:v>
                </c:pt>
                <c:pt idx="11">
                  <c:v>0.19999800000000001</c:v>
                </c:pt>
                <c:pt idx="12">
                  <c:v>0.19999800000000001</c:v>
                </c:pt>
                <c:pt idx="13">
                  <c:v>0.19999800000000001</c:v>
                </c:pt>
                <c:pt idx="14">
                  <c:v>0.19999800000000001</c:v>
                </c:pt>
                <c:pt idx="15">
                  <c:v>0.19999800000000001</c:v>
                </c:pt>
                <c:pt idx="16">
                  <c:v>0.19999800000000001</c:v>
                </c:pt>
                <c:pt idx="17">
                  <c:v>0.19999800000000001</c:v>
                </c:pt>
                <c:pt idx="18">
                  <c:v>0.19999800000000001</c:v>
                </c:pt>
                <c:pt idx="19">
                  <c:v>0.19999800000000001</c:v>
                </c:pt>
                <c:pt idx="20">
                  <c:v>0.19999800000000001</c:v>
                </c:pt>
                <c:pt idx="21">
                  <c:v>0.19999800000000001</c:v>
                </c:pt>
                <c:pt idx="22">
                  <c:v>0.19999800000000001</c:v>
                </c:pt>
                <c:pt idx="23">
                  <c:v>0.19999800000000001</c:v>
                </c:pt>
                <c:pt idx="24">
                  <c:v>0.19999800000000001</c:v>
                </c:pt>
                <c:pt idx="25">
                  <c:v>0.19999800000000001</c:v>
                </c:pt>
                <c:pt idx="26">
                  <c:v>0.19999800000000001</c:v>
                </c:pt>
                <c:pt idx="27">
                  <c:v>0.19999800000000001</c:v>
                </c:pt>
                <c:pt idx="28">
                  <c:v>0.19999800000000001</c:v>
                </c:pt>
                <c:pt idx="29">
                  <c:v>0.21299999999999999</c:v>
                </c:pt>
                <c:pt idx="30">
                  <c:v>0.25600000000000001</c:v>
                </c:pt>
                <c:pt idx="31">
                  <c:v>0.19999800000000001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A-4FF9-B154-794C34926760}"/>
            </c:ext>
          </c:extLst>
        </c:ser>
        <c:ser>
          <c:idx val="1"/>
          <c:order val="1"/>
          <c:tx>
            <c:strRef>
              <c:f>Lead!$C$4:$C$5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Lead!$A$6:$A$37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Lead!$C$6:$C$37</c:f>
              <c:numCache>
                <c:formatCode>General</c:formatCode>
                <c:ptCount val="32"/>
                <c:pt idx="1">
                  <c:v>0.48799999999999999</c:v>
                </c:pt>
                <c:pt idx="2">
                  <c:v>0.19999800000000001</c:v>
                </c:pt>
                <c:pt idx="3">
                  <c:v>0.19999800000000001</c:v>
                </c:pt>
                <c:pt idx="4">
                  <c:v>0.19999800000000001</c:v>
                </c:pt>
                <c:pt idx="5">
                  <c:v>0.19999800000000001</c:v>
                </c:pt>
                <c:pt idx="6">
                  <c:v>0.19999800000000001</c:v>
                </c:pt>
                <c:pt idx="7">
                  <c:v>0.19999800000000001</c:v>
                </c:pt>
                <c:pt idx="8">
                  <c:v>0.19999800000000001</c:v>
                </c:pt>
                <c:pt idx="9">
                  <c:v>0.221</c:v>
                </c:pt>
                <c:pt idx="10">
                  <c:v>0.19999800000000001</c:v>
                </c:pt>
                <c:pt idx="11">
                  <c:v>0.21099999999999999</c:v>
                </c:pt>
                <c:pt idx="12">
                  <c:v>0.19999800000000001</c:v>
                </c:pt>
                <c:pt idx="13">
                  <c:v>0.19999800000000001</c:v>
                </c:pt>
                <c:pt idx="14">
                  <c:v>0.19999800000000001</c:v>
                </c:pt>
                <c:pt idx="15">
                  <c:v>0.19999800000000001</c:v>
                </c:pt>
                <c:pt idx="16">
                  <c:v>0.19999800000000001</c:v>
                </c:pt>
                <c:pt idx="17">
                  <c:v>0.19999800000000001</c:v>
                </c:pt>
                <c:pt idx="18">
                  <c:v>0.19999800000000001</c:v>
                </c:pt>
                <c:pt idx="19">
                  <c:v>0.19999800000000001</c:v>
                </c:pt>
                <c:pt idx="20">
                  <c:v>0.19999800000000001</c:v>
                </c:pt>
                <c:pt idx="21">
                  <c:v>0.19999800000000001</c:v>
                </c:pt>
                <c:pt idx="22">
                  <c:v>0.56699999999999995</c:v>
                </c:pt>
                <c:pt idx="23">
                  <c:v>0.19999800000000001</c:v>
                </c:pt>
                <c:pt idx="24">
                  <c:v>0.19999800000000001</c:v>
                </c:pt>
                <c:pt idx="25">
                  <c:v>0.57599999999999996</c:v>
                </c:pt>
                <c:pt idx="26">
                  <c:v>0.19999800000000001</c:v>
                </c:pt>
                <c:pt idx="27">
                  <c:v>0.19999800000000001</c:v>
                </c:pt>
                <c:pt idx="29">
                  <c:v>0.19999800000000001</c:v>
                </c:pt>
                <c:pt idx="30">
                  <c:v>0.19999800000000001</c:v>
                </c:pt>
                <c:pt idx="31">
                  <c:v>0.19999800000000001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A-4FF9-B154-794C34926760}"/>
            </c:ext>
          </c:extLst>
        </c:ser>
        <c:ser>
          <c:idx val="2"/>
          <c:order val="2"/>
          <c:tx>
            <c:strRef>
              <c:f>Lead!$D$4:$D$5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Lead!$A$6:$A$37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Lead!$D$6:$D$37</c:f>
              <c:numCache>
                <c:formatCode>General</c:formatCode>
                <c:ptCount val="32"/>
                <c:pt idx="1">
                  <c:v>0.19999800000000001</c:v>
                </c:pt>
                <c:pt idx="3">
                  <c:v>0.19999800000000001</c:v>
                </c:pt>
                <c:pt idx="4">
                  <c:v>0.29499999999999998</c:v>
                </c:pt>
                <c:pt idx="5">
                  <c:v>0.19999800000000001</c:v>
                </c:pt>
                <c:pt idx="6">
                  <c:v>0.19999800000000001</c:v>
                </c:pt>
                <c:pt idx="7">
                  <c:v>0.19999800000000001</c:v>
                </c:pt>
                <c:pt idx="8">
                  <c:v>0.19999800000000001</c:v>
                </c:pt>
                <c:pt idx="9">
                  <c:v>0.19999800000000001</c:v>
                </c:pt>
                <c:pt idx="10">
                  <c:v>0.19999800000000001</c:v>
                </c:pt>
                <c:pt idx="11">
                  <c:v>0.19999800000000001</c:v>
                </c:pt>
                <c:pt idx="12">
                  <c:v>0.19999800000000001</c:v>
                </c:pt>
                <c:pt idx="13">
                  <c:v>0.19999800000000001</c:v>
                </c:pt>
                <c:pt idx="14">
                  <c:v>0.19999800000000001</c:v>
                </c:pt>
                <c:pt idx="15">
                  <c:v>0.19999800000000001</c:v>
                </c:pt>
                <c:pt idx="16">
                  <c:v>0.19999800000000001</c:v>
                </c:pt>
                <c:pt idx="17">
                  <c:v>0.19999800000000001</c:v>
                </c:pt>
                <c:pt idx="18">
                  <c:v>0.19999800000000001</c:v>
                </c:pt>
                <c:pt idx="19">
                  <c:v>0.19999800000000001</c:v>
                </c:pt>
                <c:pt idx="20">
                  <c:v>0.19999800000000001</c:v>
                </c:pt>
                <c:pt idx="21">
                  <c:v>0.19999800000000001</c:v>
                </c:pt>
                <c:pt idx="22">
                  <c:v>0.19999800000000001</c:v>
                </c:pt>
                <c:pt idx="23">
                  <c:v>0.32900000000000001</c:v>
                </c:pt>
                <c:pt idx="24">
                  <c:v>0.19999800000000001</c:v>
                </c:pt>
                <c:pt idx="25">
                  <c:v>0.19999800000000001</c:v>
                </c:pt>
                <c:pt idx="26">
                  <c:v>0.19999800000000001</c:v>
                </c:pt>
                <c:pt idx="27">
                  <c:v>0.19999800000000001</c:v>
                </c:pt>
                <c:pt idx="28">
                  <c:v>0.19999800000000001</c:v>
                </c:pt>
                <c:pt idx="29">
                  <c:v>1.29</c:v>
                </c:pt>
                <c:pt idx="30">
                  <c:v>0.50700000000000001</c:v>
                </c:pt>
                <c:pt idx="31">
                  <c:v>0.19999800000000001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A-4FF9-B154-794C34926760}"/>
            </c:ext>
          </c:extLst>
        </c:ser>
        <c:ser>
          <c:idx val="3"/>
          <c:order val="3"/>
          <c:tx>
            <c:strRef>
              <c:f>Lead!$E$4:$E$5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Lead!$A$6:$A$37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Lead!$E$6:$E$37</c:f>
              <c:numCache>
                <c:formatCode>General</c:formatCode>
                <c:ptCount val="32"/>
                <c:pt idx="0">
                  <c:v>0.19999800000000001</c:v>
                </c:pt>
                <c:pt idx="3">
                  <c:v>0.19999800000000001</c:v>
                </c:pt>
                <c:pt idx="4">
                  <c:v>0.19999800000000001</c:v>
                </c:pt>
                <c:pt idx="5">
                  <c:v>0.52</c:v>
                </c:pt>
                <c:pt idx="7">
                  <c:v>0.19999800000000001</c:v>
                </c:pt>
                <c:pt idx="8">
                  <c:v>0.19999800000000001</c:v>
                </c:pt>
                <c:pt idx="9">
                  <c:v>0.19999800000000001</c:v>
                </c:pt>
                <c:pt idx="10">
                  <c:v>0.19999800000000001</c:v>
                </c:pt>
                <c:pt idx="11">
                  <c:v>0.19999800000000001</c:v>
                </c:pt>
                <c:pt idx="12">
                  <c:v>0.19999800000000001</c:v>
                </c:pt>
                <c:pt idx="14">
                  <c:v>0.19999800000000001</c:v>
                </c:pt>
                <c:pt idx="15">
                  <c:v>0.19999800000000001</c:v>
                </c:pt>
                <c:pt idx="16">
                  <c:v>0.19999800000000001</c:v>
                </c:pt>
                <c:pt idx="17">
                  <c:v>0.19999800000000001</c:v>
                </c:pt>
                <c:pt idx="18">
                  <c:v>0.19999800000000001</c:v>
                </c:pt>
                <c:pt idx="19">
                  <c:v>0.19999800000000001</c:v>
                </c:pt>
                <c:pt idx="20">
                  <c:v>0.19999800000000001</c:v>
                </c:pt>
                <c:pt idx="21">
                  <c:v>0.19999800000000001</c:v>
                </c:pt>
                <c:pt idx="22">
                  <c:v>0.33900000000000002</c:v>
                </c:pt>
                <c:pt idx="23">
                  <c:v>0.19999800000000001</c:v>
                </c:pt>
                <c:pt idx="24">
                  <c:v>0.498</c:v>
                </c:pt>
                <c:pt idx="25">
                  <c:v>0.19999800000000001</c:v>
                </c:pt>
                <c:pt idx="26">
                  <c:v>0.27</c:v>
                </c:pt>
                <c:pt idx="27">
                  <c:v>0.19999800000000001</c:v>
                </c:pt>
                <c:pt idx="28">
                  <c:v>0.19999800000000001</c:v>
                </c:pt>
                <c:pt idx="29">
                  <c:v>2.09</c:v>
                </c:pt>
                <c:pt idx="30">
                  <c:v>1.17</c:v>
                </c:pt>
                <c:pt idx="31">
                  <c:v>0.251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8A-4FF9-B154-794C34926760}"/>
            </c:ext>
          </c:extLst>
        </c:ser>
        <c:ser>
          <c:idx val="4"/>
          <c:order val="4"/>
          <c:tx>
            <c:strRef>
              <c:f>Lead!$F$4:$F$5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Lead!$A$6:$A$37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Lead!$F$6:$F$37</c:f>
              <c:numCache>
                <c:formatCode>General</c:formatCode>
                <c:ptCount val="32"/>
                <c:pt idx="0">
                  <c:v>0.19999800000000001</c:v>
                </c:pt>
                <c:pt idx="1">
                  <c:v>0.20699999999999999</c:v>
                </c:pt>
                <c:pt idx="2">
                  <c:v>0.19999800000000001</c:v>
                </c:pt>
                <c:pt idx="3">
                  <c:v>0.19999800000000001</c:v>
                </c:pt>
                <c:pt idx="4">
                  <c:v>0.19999800000000001</c:v>
                </c:pt>
                <c:pt idx="5">
                  <c:v>0.19999800000000001</c:v>
                </c:pt>
                <c:pt idx="6">
                  <c:v>0.19999800000000001</c:v>
                </c:pt>
                <c:pt idx="7">
                  <c:v>0.19999800000000001</c:v>
                </c:pt>
                <c:pt idx="8">
                  <c:v>0.19999800000000001</c:v>
                </c:pt>
                <c:pt idx="9">
                  <c:v>0.19999800000000001</c:v>
                </c:pt>
                <c:pt idx="10">
                  <c:v>0.19999800000000001</c:v>
                </c:pt>
                <c:pt idx="11">
                  <c:v>0.19999800000000001</c:v>
                </c:pt>
                <c:pt idx="12">
                  <c:v>0.19999800000000001</c:v>
                </c:pt>
                <c:pt idx="13">
                  <c:v>0.19999800000000001</c:v>
                </c:pt>
                <c:pt idx="14">
                  <c:v>0.84399999999999997</c:v>
                </c:pt>
                <c:pt idx="15">
                  <c:v>0.19999800000000001</c:v>
                </c:pt>
                <c:pt idx="16">
                  <c:v>0.19999800000000001</c:v>
                </c:pt>
                <c:pt idx="17">
                  <c:v>0.19999800000000001</c:v>
                </c:pt>
                <c:pt idx="18">
                  <c:v>0.30599999999999999</c:v>
                </c:pt>
                <c:pt idx="19">
                  <c:v>0.19999800000000001</c:v>
                </c:pt>
                <c:pt idx="20">
                  <c:v>0.19999800000000001</c:v>
                </c:pt>
                <c:pt idx="21">
                  <c:v>0.19999800000000001</c:v>
                </c:pt>
                <c:pt idx="22">
                  <c:v>0.19999800000000001</c:v>
                </c:pt>
                <c:pt idx="23">
                  <c:v>0.19999800000000001</c:v>
                </c:pt>
                <c:pt idx="24">
                  <c:v>0.19999800000000001</c:v>
                </c:pt>
                <c:pt idx="25">
                  <c:v>0.20499999999999999</c:v>
                </c:pt>
                <c:pt idx="26">
                  <c:v>0.19999800000000001</c:v>
                </c:pt>
                <c:pt idx="27">
                  <c:v>0.19999800000000001</c:v>
                </c:pt>
                <c:pt idx="28">
                  <c:v>0.19999800000000001</c:v>
                </c:pt>
                <c:pt idx="29">
                  <c:v>0.19999800000000001</c:v>
                </c:pt>
                <c:pt idx="30">
                  <c:v>0.19999800000000001</c:v>
                </c:pt>
                <c:pt idx="31">
                  <c:v>0.58599999999999997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8A-4FF9-B154-794C34926760}"/>
            </c:ext>
          </c:extLst>
        </c:ser>
        <c:ser>
          <c:idx val="5"/>
          <c:order val="5"/>
          <c:tx>
            <c:strRef>
              <c:f>Lead!$G$4:$G$5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Lead!$A$6:$A$37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Lead!$G$6:$G$37</c:f>
              <c:numCache>
                <c:formatCode>General</c:formatCode>
                <c:ptCount val="32"/>
                <c:pt idx="0">
                  <c:v>0.19999800000000001</c:v>
                </c:pt>
                <c:pt idx="1">
                  <c:v>0.61899999999999999</c:v>
                </c:pt>
                <c:pt idx="12">
                  <c:v>0.19999800000000001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8A-4FF9-B154-794C34926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71720"/>
        <c:axId val="506766144"/>
      </c:lineChart>
      <c:catAx>
        <c:axId val="506771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66144"/>
        <c:crosses val="autoZero"/>
        <c:auto val="1"/>
        <c:lblAlgn val="ctr"/>
        <c:lblOffset val="100"/>
        <c:noMultiLvlLbl val="0"/>
      </c:catAx>
      <c:valAx>
        <c:axId val="50676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71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quality.xlsx]Mercury!PivotTable8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Mercury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Mercury!$B$4:$B$5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Mercury!$A$6:$A$37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Mercury!$B$6:$B$37</c:f>
              <c:numCache>
                <c:formatCode>General</c:formatCode>
                <c:ptCount val="32"/>
                <c:pt idx="0">
                  <c:v>9.9999000000000008E-3</c:v>
                </c:pt>
                <c:pt idx="1">
                  <c:v>9.9999000000000008E-3</c:v>
                </c:pt>
                <c:pt idx="3">
                  <c:v>9.9999000000000008E-3</c:v>
                </c:pt>
                <c:pt idx="4">
                  <c:v>9.9999000000000008E-3</c:v>
                </c:pt>
                <c:pt idx="5">
                  <c:v>9.9999000000000008E-3</c:v>
                </c:pt>
                <c:pt idx="6">
                  <c:v>2.1600000000000001E-2</c:v>
                </c:pt>
                <c:pt idx="7">
                  <c:v>9.9999000000000008E-3</c:v>
                </c:pt>
                <c:pt idx="8">
                  <c:v>9.9999000000000008E-3</c:v>
                </c:pt>
                <c:pt idx="9">
                  <c:v>9.9999000000000008E-3</c:v>
                </c:pt>
                <c:pt idx="10">
                  <c:v>9.9999000000000008E-3</c:v>
                </c:pt>
                <c:pt idx="11">
                  <c:v>9.9999000000000008E-3</c:v>
                </c:pt>
                <c:pt idx="12">
                  <c:v>9.9999000000000008E-3</c:v>
                </c:pt>
                <c:pt idx="13">
                  <c:v>9.9999000000000008E-3</c:v>
                </c:pt>
                <c:pt idx="14">
                  <c:v>9.9999000000000008E-3</c:v>
                </c:pt>
                <c:pt idx="15">
                  <c:v>9.9999000000000008E-3</c:v>
                </c:pt>
                <c:pt idx="16">
                  <c:v>9.9999000000000008E-3</c:v>
                </c:pt>
                <c:pt idx="17">
                  <c:v>9.9999000000000008E-3</c:v>
                </c:pt>
                <c:pt idx="18">
                  <c:v>9.9999000000000008E-3</c:v>
                </c:pt>
                <c:pt idx="19">
                  <c:v>9.9999000000000008E-3</c:v>
                </c:pt>
                <c:pt idx="20">
                  <c:v>9.9999000000000008E-3</c:v>
                </c:pt>
                <c:pt idx="21">
                  <c:v>9.9999000000000008E-3</c:v>
                </c:pt>
                <c:pt idx="22">
                  <c:v>9.9999000000000008E-3</c:v>
                </c:pt>
                <c:pt idx="23">
                  <c:v>3.09E-2</c:v>
                </c:pt>
                <c:pt idx="24">
                  <c:v>9.9999000000000008E-3</c:v>
                </c:pt>
                <c:pt idx="25">
                  <c:v>9.9999000000000008E-3</c:v>
                </c:pt>
                <c:pt idx="26">
                  <c:v>9.9999000000000008E-3</c:v>
                </c:pt>
                <c:pt idx="27">
                  <c:v>9.9999000000000008E-3</c:v>
                </c:pt>
                <c:pt idx="28">
                  <c:v>9.9999000000000008E-3</c:v>
                </c:pt>
                <c:pt idx="29">
                  <c:v>9.9999000000000008E-3</c:v>
                </c:pt>
                <c:pt idx="30">
                  <c:v>1.0200000000000001E-2</c:v>
                </c:pt>
                <c:pt idx="31">
                  <c:v>9.9999000000000008E-3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1-4B48-A462-BA4B4B248EA5}"/>
            </c:ext>
          </c:extLst>
        </c:ser>
        <c:ser>
          <c:idx val="1"/>
          <c:order val="1"/>
          <c:tx>
            <c:strRef>
              <c:f>Mercury!$C$4:$C$5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Mercury!$A$6:$A$37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Mercury!$C$6:$C$37</c:f>
              <c:numCache>
                <c:formatCode>General</c:formatCode>
                <c:ptCount val="32"/>
                <c:pt idx="1">
                  <c:v>9.9999000000000008E-3</c:v>
                </c:pt>
                <c:pt idx="2">
                  <c:v>9.9999000000000008E-3</c:v>
                </c:pt>
                <c:pt idx="3">
                  <c:v>9.9999000000000008E-3</c:v>
                </c:pt>
                <c:pt idx="4">
                  <c:v>9.9999000000000008E-3</c:v>
                </c:pt>
                <c:pt idx="5">
                  <c:v>9.9999000000000008E-3</c:v>
                </c:pt>
                <c:pt idx="6">
                  <c:v>2.7E-2</c:v>
                </c:pt>
                <c:pt idx="7">
                  <c:v>9.9999000000000008E-3</c:v>
                </c:pt>
                <c:pt idx="8">
                  <c:v>9.9999000000000008E-3</c:v>
                </c:pt>
                <c:pt idx="9">
                  <c:v>9.9999000000000008E-3</c:v>
                </c:pt>
                <c:pt idx="10">
                  <c:v>9.9999000000000008E-3</c:v>
                </c:pt>
                <c:pt idx="11">
                  <c:v>1.2800000000000001E-2</c:v>
                </c:pt>
                <c:pt idx="12">
                  <c:v>9.9999000000000008E-3</c:v>
                </c:pt>
                <c:pt idx="13">
                  <c:v>9.9999000000000008E-3</c:v>
                </c:pt>
                <c:pt idx="14">
                  <c:v>9.9999000000000008E-3</c:v>
                </c:pt>
                <c:pt idx="15">
                  <c:v>9.9999000000000008E-3</c:v>
                </c:pt>
                <c:pt idx="16">
                  <c:v>9.9999000000000008E-3</c:v>
                </c:pt>
                <c:pt idx="17">
                  <c:v>9.9999000000000008E-3</c:v>
                </c:pt>
                <c:pt idx="18">
                  <c:v>9.9999000000000008E-3</c:v>
                </c:pt>
                <c:pt idx="19">
                  <c:v>9.9999000000000008E-3</c:v>
                </c:pt>
                <c:pt idx="20">
                  <c:v>9.9999000000000008E-3</c:v>
                </c:pt>
                <c:pt idx="21">
                  <c:v>9.9999000000000008E-3</c:v>
                </c:pt>
                <c:pt idx="22">
                  <c:v>9.9999000000000008E-3</c:v>
                </c:pt>
                <c:pt idx="23">
                  <c:v>9.9999000000000008E-3</c:v>
                </c:pt>
                <c:pt idx="24">
                  <c:v>9.9999000000000008E-3</c:v>
                </c:pt>
                <c:pt idx="25">
                  <c:v>9.9999000000000008E-3</c:v>
                </c:pt>
                <c:pt idx="26">
                  <c:v>9.9999000000000008E-3</c:v>
                </c:pt>
                <c:pt idx="27">
                  <c:v>9.9999000000000008E-3</c:v>
                </c:pt>
                <c:pt idx="29">
                  <c:v>9.9999000000000008E-3</c:v>
                </c:pt>
                <c:pt idx="30">
                  <c:v>1.2699999999999999E-2</c:v>
                </c:pt>
                <c:pt idx="31">
                  <c:v>9.9999000000000008E-3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1-4B48-A462-BA4B4B248EA5}"/>
            </c:ext>
          </c:extLst>
        </c:ser>
        <c:ser>
          <c:idx val="2"/>
          <c:order val="2"/>
          <c:tx>
            <c:strRef>
              <c:f>Mercury!$D$4:$D$5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Mercury!$A$6:$A$37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Mercury!$D$6:$D$37</c:f>
              <c:numCache>
                <c:formatCode>General</c:formatCode>
                <c:ptCount val="32"/>
                <c:pt idx="1">
                  <c:v>9.9999000000000008E-3</c:v>
                </c:pt>
                <c:pt idx="3">
                  <c:v>9.9999000000000008E-3</c:v>
                </c:pt>
                <c:pt idx="4">
                  <c:v>9.9999000000000008E-3</c:v>
                </c:pt>
                <c:pt idx="5">
                  <c:v>9.9999000000000008E-3</c:v>
                </c:pt>
                <c:pt idx="6">
                  <c:v>2.1600000000000001E-2</c:v>
                </c:pt>
                <c:pt idx="7">
                  <c:v>9.9999000000000008E-3</c:v>
                </c:pt>
                <c:pt idx="8">
                  <c:v>9.9999000000000008E-3</c:v>
                </c:pt>
                <c:pt idx="9">
                  <c:v>9.9999000000000008E-3</c:v>
                </c:pt>
                <c:pt idx="10">
                  <c:v>9.9999000000000008E-3</c:v>
                </c:pt>
                <c:pt idx="11">
                  <c:v>9.9999000000000008E-3</c:v>
                </c:pt>
                <c:pt idx="12">
                  <c:v>9.9999000000000008E-3</c:v>
                </c:pt>
                <c:pt idx="13">
                  <c:v>9.9999000000000008E-3</c:v>
                </c:pt>
                <c:pt idx="14">
                  <c:v>9.9999000000000008E-3</c:v>
                </c:pt>
                <c:pt idx="15">
                  <c:v>9.9999000000000008E-3</c:v>
                </c:pt>
                <c:pt idx="16">
                  <c:v>9.9999000000000008E-3</c:v>
                </c:pt>
                <c:pt idx="17">
                  <c:v>9.9999000000000008E-3</c:v>
                </c:pt>
                <c:pt idx="18">
                  <c:v>9.9999000000000008E-3</c:v>
                </c:pt>
                <c:pt idx="19">
                  <c:v>1.5900000000000001E-2</c:v>
                </c:pt>
                <c:pt idx="20">
                  <c:v>9.9999000000000008E-3</c:v>
                </c:pt>
                <c:pt idx="21">
                  <c:v>9.9999000000000008E-3</c:v>
                </c:pt>
                <c:pt idx="22">
                  <c:v>9.9999000000000008E-3</c:v>
                </c:pt>
                <c:pt idx="23">
                  <c:v>9.9999000000000008E-3</c:v>
                </c:pt>
                <c:pt idx="24">
                  <c:v>9.9999000000000008E-3</c:v>
                </c:pt>
                <c:pt idx="25">
                  <c:v>9.9999000000000008E-3</c:v>
                </c:pt>
                <c:pt idx="26">
                  <c:v>9.9999000000000008E-3</c:v>
                </c:pt>
                <c:pt idx="27">
                  <c:v>9.9999000000000008E-3</c:v>
                </c:pt>
                <c:pt idx="28">
                  <c:v>9.9999000000000008E-3</c:v>
                </c:pt>
                <c:pt idx="29">
                  <c:v>9.9999000000000008E-3</c:v>
                </c:pt>
                <c:pt idx="30">
                  <c:v>9.9999000000000008E-3</c:v>
                </c:pt>
                <c:pt idx="31">
                  <c:v>9.9999000000000008E-3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1-4B48-A462-BA4B4B248EA5}"/>
            </c:ext>
          </c:extLst>
        </c:ser>
        <c:ser>
          <c:idx val="3"/>
          <c:order val="3"/>
          <c:tx>
            <c:strRef>
              <c:f>Mercury!$E$4:$E$5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Mercury!$A$6:$A$37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Mercury!$E$6:$E$37</c:f>
              <c:numCache>
                <c:formatCode>General</c:formatCode>
                <c:ptCount val="32"/>
                <c:pt idx="0">
                  <c:v>9.9999000000000008E-3</c:v>
                </c:pt>
                <c:pt idx="3">
                  <c:v>9.9999000000000008E-3</c:v>
                </c:pt>
                <c:pt idx="4">
                  <c:v>9.9999000000000008E-3</c:v>
                </c:pt>
                <c:pt idx="5">
                  <c:v>9.9999000000000008E-3</c:v>
                </c:pt>
                <c:pt idx="7">
                  <c:v>9.9999000000000008E-3</c:v>
                </c:pt>
                <c:pt idx="8">
                  <c:v>9.9999000000000008E-3</c:v>
                </c:pt>
                <c:pt idx="9">
                  <c:v>9.9999000000000008E-3</c:v>
                </c:pt>
                <c:pt idx="10">
                  <c:v>9.9999000000000008E-3</c:v>
                </c:pt>
                <c:pt idx="11">
                  <c:v>9.9999000000000008E-3</c:v>
                </c:pt>
                <c:pt idx="12">
                  <c:v>9.9999000000000008E-3</c:v>
                </c:pt>
                <c:pt idx="14">
                  <c:v>9.9999000000000008E-3</c:v>
                </c:pt>
                <c:pt idx="15">
                  <c:v>9.9999000000000008E-3</c:v>
                </c:pt>
                <c:pt idx="16">
                  <c:v>9.9999000000000008E-3</c:v>
                </c:pt>
                <c:pt idx="17">
                  <c:v>9.9999000000000008E-3</c:v>
                </c:pt>
                <c:pt idx="18">
                  <c:v>9.9999000000000008E-3</c:v>
                </c:pt>
                <c:pt idx="19">
                  <c:v>9.9999000000000008E-3</c:v>
                </c:pt>
                <c:pt idx="20">
                  <c:v>9.9999000000000008E-3</c:v>
                </c:pt>
                <c:pt idx="21">
                  <c:v>9.9999000000000008E-3</c:v>
                </c:pt>
                <c:pt idx="22">
                  <c:v>9.9999000000000008E-3</c:v>
                </c:pt>
                <c:pt idx="23">
                  <c:v>9.9999000000000008E-3</c:v>
                </c:pt>
                <c:pt idx="24">
                  <c:v>9.9999000000000008E-3</c:v>
                </c:pt>
                <c:pt idx="25">
                  <c:v>9.9999000000000008E-3</c:v>
                </c:pt>
                <c:pt idx="26">
                  <c:v>9.9999000000000008E-3</c:v>
                </c:pt>
                <c:pt idx="27">
                  <c:v>9.9999000000000008E-3</c:v>
                </c:pt>
                <c:pt idx="28">
                  <c:v>9.9999000000000008E-3</c:v>
                </c:pt>
                <c:pt idx="29">
                  <c:v>9.9999000000000008E-3</c:v>
                </c:pt>
                <c:pt idx="30">
                  <c:v>1.4E-2</c:v>
                </c:pt>
                <c:pt idx="31">
                  <c:v>9.9999000000000008E-3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51-4B48-A462-BA4B4B248EA5}"/>
            </c:ext>
          </c:extLst>
        </c:ser>
        <c:ser>
          <c:idx val="4"/>
          <c:order val="4"/>
          <c:tx>
            <c:strRef>
              <c:f>Mercury!$F$4:$F$5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Mercury!$A$6:$A$37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Mercury!$F$6:$F$37</c:f>
              <c:numCache>
                <c:formatCode>General</c:formatCode>
                <c:ptCount val="32"/>
                <c:pt idx="0">
                  <c:v>9.9999000000000008E-3</c:v>
                </c:pt>
                <c:pt idx="1">
                  <c:v>9.9999000000000008E-3</c:v>
                </c:pt>
                <c:pt idx="2">
                  <c:v>9.9999000000000008E-3</c:v>
                </c:pt>
                <c:pt idx="3">
                  <c:v>9.9999000000000008E-3</c:v>
                </c:pt>
                <c:pt idx="4">
                  <c:v>9.9999000000000008E-3</c:v>
                </c:pt>
                <c:pt idx="5">
                  <c:v>9.9999000000000008E-3</c:v>
                </c:pt>
                <c:pt idx="6">
                  <c:v>1.83E-2</c:v>
                </c:pt>
                <c:pt idx="7">
                  <c:v>9.9999000000000008E-3</c:v>
                </c:pt>
                <c:pt idx="8">
                  <c:v>9.9999000000000008E-3</c:v>
                </c:pt>
                <c:pt idx="9">
                  <c:v>9.9999000000000008E-3</c:v>
                </c:pt>
                <c:pt idx="10">
                  <c:v>9.9999000000000008E-3</c:v>
                </c:pt>
                <c:pt idx="11">
                  <c:v>9.9999000000000008E-3</c:v>
                </c:pt>
                <c:pt idx="12">
                  <c:v>9.9999000000000008E-3</c:v>
                </c:pt>
                <c:pt idx="13">
                  <c:v>9.9999000000000008E-3</c:v>
                </c:pt>
                <c:pt idx="14">
                  <c:v>9.9999000000000008E-3</c:v>
                </c:pt>
                <c:pt idx="15">
                  <c:v>9.9999000000000008E-3</c:v>
                </c:pt>
                <c:pt idx="16">
                  <c:v>9.9999000000000008E-3</c:v>
                </c:pt>
                <c:pt idx="17">
                  <c:v>9.9999000000000008E-3</c:v>
                </c:pt>
                <c:pt idx="18">
                  <c:v>9.9999000000000008E-3</c:v>
                </c:pt>
                <c:pt idx="19">
                  <c:v>9.9999000000000008E-3</c:v>
                </c:pt>
                <c:pt idx="20">
                  <c:v>9.9999000000000008E-3</c:v>
                </c:pt>
                <c:pt idx="21">
                  <c:v>9.9999000000000008E-3</c:v>
                </c:pt>
                <c:pt idx="22">
                  <c:v>9.9999000000000008E-3</c:v>
                </c:pt>
                <c:pt idx="23">
                  <c:v>9.9999000000000008E-3</c:v>
                </c:pt>
                <c:pt idx="24">
                  <c:v>9.9999000000000008E-3</c:v>
                </c:pt>
                <c:pt idx="25">
                  <c:v>9.9999000000000008E-3</c:v>
                </c:pt>
                <c:pt idx="26">
                  <c:v>9.9999000000000008E-3</c:v>
                </c:pt>
                <c:pt idx="27">
                  <c:v>9.9999000000000008E-3</c:v>
                </c:pt>
                <c:pt idx="28">
                  <c:v>9.9999000000000008E-3</c:v>
                </c:pt>
                <c:pt idx="29">
                  <c:v>9.9999000000000008E-3</c:v>
                </c:pt>
                <c:pt idx="30">
                  <c:v>1.15E-2</c:v>
                </c:pt>
                <c:pt idx="31">
                  <c:v>9.9999000000000008E-3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51-4B48-A462-BA4B4B248EA5}"/>
            </c:ext>
          </c:extLst>
        </c:ser>
        <c:ser>
          <c:idx val="5"/>
          <c:order val="5"/>
          <c:tx>
            <c:strRef>
              <c:f>Mercury!$G$4:$G$5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Mercury!$A$6:$A$37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Mercury!$G$6:$G$37</c:f>
              <c:numCache>
                <c:formatCode>General</c:formatCode>
                <c:ptCount val="32"/>
                <c:pt idx="0">
                  <c:v>9.9999000000000008E-3</c:v>
                </c:pt>
                <c:pt idx="1">
                  <c:v>9.9999000000000008E-3</c:v>
                </c:pt>
                <c:pt idx="12">
                  <c:v>9.9999000000000008E-3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1-4B48-A462-BA4B4B24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14600"/>
        <c:axId val="709313616"/>
      </c:lineChart>
      <c:catAx>
        <c:axId val="709314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13616"/>
        <c:crosses val="autoZero"/>
        <c:auto val="1"/>
        <c:lblAlgn val="ctr"/>
        <c:lblOffset val="100"/>
        <c:noMultiLvlLbl val="0"/>
      </c:catAx>
      <c:valAx>
        <c:axId val="70931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931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[Application - Variation V004 - Groundwater quality.xlsx]Selenium!PivotTable12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Croft Quarry: Background </a:t>
            </a:r>
            <a:r>
              <a:rPr lang="en-US"/>
              <a:t>Groundwater Selenium Concentrations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squar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Selenium!$B$4:$B$5</c:f>
              <c:strCache>
                <c:ptCount val="1"/>
                <c:pt idx="0">
                  <c:v>BH02/B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Selenium!$A$6:$A$37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Selenium!$B$6:$B$37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1.49</c:v>
                </c:pt>
                <c:pt idx="3">
                  <c:v>2.09</c:v>
                </c:pt>
                <c:pt idx="4">
                  <c:v>0.99999000000000005</c:v>
                </c:pt>
                <c:pt idx="5">
                  <c:v>1.77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1.87</c:v>
                </c:pt>
                <c:pt idx="9">
                  <c:v>1.59</c:v>
                </c:pt>
                <c:pt idx="10">
                  <c:v>1.78</c:v>
                </c:pt>
                <c:pt idx="11">
                  <c:v>2.29</c:v>
                </c:pt>
                <c:pt idx="12">
                  <c:v>1.67</c:v>
                </c:pt>
                <c:pt idx="13">
                  <c:v>3.15</c:v>
                </c:pt>
                <c:pt idx="14">
                  <c:v>2.4900000000000002</c:v>
                </c:pt>
                <c:pt idx="15">
                  <c:v>1.25</c:v>
                </c:pt>
                <c:pt idx="16">
                  <c:v>2.5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1.22</c:v>
                </c:pt>
                <c:pt idx="20">
                  <c:v>0.99999000000000005</c:v>
                </c:pt>
                <c:pt idx="21">
                  <c:v>2.1800000000000002</c:v>
                </c:pt>
                <c:pt idx="22">
                  <c:v>1.41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1.69</c:v>
                </c:pt>
                <c:pt idx="26">
                  <c:v>1.98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2.72</c:v>
                </c:pt>
                <c:pt idx="30">
                  <c:v>2.06</c:v>
                </c:pt>
                <c:pt idx="3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3-422E-8953-EF5CBAE92C0E}"/>
            </c:ext>
          </c:extLst>
        </c:ser>
        <c:ser>
          <c:idx val="1"/>
          <c:order val="1"/>
          <c:tx>
            <c:strRef>
              <c:f>Selenium!$C$4:$C$5</c:f>
              <c:strCache>
                <c:ptCount val="1"/>
                <c:pt idx="0">
                  <c:v>BH03/A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Selenium!$A$6:$A$37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Selenium!$C$6:$C$37</c:f>
              <c:numCache>
                <c:formatCode>General</c:formatCode>
                <c:ptCount val="32"/>
                <c:pt idx="1">
                  <c:v>2.77</c:v>
                </c:pt>
                <c:pt idx="2">
                  <c:v>2.13</c:v>
                </c:pt>
                <c:pt idx="3">
                  <c:v>2.82</c:v>
                </c:pt>
                <c:pt idx="4">
                  <c:v>1.86</c:v>
                </c:pt>
                <c:pt idx="5">
                  <c:v>1.18</c:v>
                </c:pt>
                <c:pt idx="6">
                  <c:v>1</c:v>
                </c:pt>
                <c:pt idx="7">
                  <c:v>0.99999000000000005</c:v>
                </c:pt>
                <c:pt idx="8">
                  <c:v>1.76</c:v>
                </c:pt>
                <c:pt idx="9">
                  <c:v>2.2000000000000002</c:v>
                </c:pt>
                <c:pt idx="10">
                  <c:v>1.33</c:v>
                </c:pt>
                <c:pt idx="11">
                  <c:v>1.72</c:v>
                </c:pt>
                <c:pt idx="12">
                  <c:v>2.8</c:v>
                </c:pt>
                <c:pt idx="13">
                  <c:v>0.99999000000000005</c:v>
                </c:pt>
                <c:pt idx="14">
                  <c:v>1.22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3.83</c:v>
                </c:pt>
                <c:pt idx="25">
                  <c:v>2.59</c:v>
                </c:pt>
                <c:pt idx="26">
                  <c:v>1.75</c:v>
                </c:pt>
                <c:pt idx="27">
                  <c:v>1.01</c:v>
                </c:pt>
                <c:pt idx="29">
                  <c:v>3.29</c:v>
                </c:pt>
                <c:pt idx="30">
                  <c:v>1.94</c:v>
                </c:pt>
                <c:pt idx="31">
                  <c:v>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3-422E-8953-EF5CBAE92C0E}"/>
            </c:ext>
          </c:extLst>
        </c:ser>
        <c:ser>
          <c:idx val="2"/>
          <c:order val="2"/>
          <c:tx>
            <c:strRef>
              <c:f>Selenium!$D$4:$D$5</c:f>
              <c:strCache>
                <c:ptCount val="1"/>
                <c:pt idx="0">
                  <c:v>BH03/B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Selenium!$A$6:$A$37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Selenium!$D$6:$D$37</c:f>
              <c:numCache>
                <c:formatCode>General</c:formatCode>
                <c:ptCount val="32"/>
                <c:pt idx="1">
                  <c:v>4.6900000000000004</c:v>
                </c:pt>
                <c:pt idx="3">
                  <c:v>5.24</c:v>
                </c:pt>
                <c:pt idx="4">
                  <c:v>0.99999000000000005</c:v>
                </c:pt>
                <c:pt idx="5">
                  <c:v>4.88</c:v>
                </c:pt>
                <c:pt idx="6">
                  <c:v>4.16</c:v>
                </c:pt>
                <c:pt idx="7">
                  <c:v>4.34</c:v>
                </c:pt>
                <c:pt idx="8">
                  <c:v>4.41</c:v>
                </c:pt>
                <c:pt idx="9">
                  <c:v>4.6900000000000004</c:v>
                </c:pt>
                <c:pt idx="10">
                  <c:v>4.67</c:v>
                </c:pt>
                <c:pt idx="11">
                  <c:v>5.05</c:v>
                </c:pt>
                <c:pt idx="12">
                  <c:v>4.51</c:v>
                </c:pt>
                <c:pt idx="13">
                  <c:v>5.39</c:v>
                </c:pt>
                <c:pt idx="14">
                  <c:v>5.05</c:v>
                </c:pt>
                <c:pt idx="15">
                  <c:v>4.68</c:v>
                </c:pt>
                <c:pt idx="16">
                  <c:v>4.6399999999999997</c:v>
                </c:pt>
                <c:pt idx="17">
                  <c:v>3.74</c:v>
                </c:pt>
                <c:pt idx="18">
                  <c:v>4.76</c:v>
                </c:pt>
                <c:pt idx="19">
                  <c:v>4.96</c:v>
                </c:pt>
                <c:pt idx="20">
                  <c:v>4.17</c:v>
                </c:pt>
                <c:pt idx="21">
                  <c:v>3.7</c:v>
                </c:pt>
                <c:pt idx="22">
                  <c:v>4.84</c:v>
                </c:pt>
                <c:pt idx="23">
                  <c:v>3.64</c:v>
                </c:pt>
                <c:pt idx="24">
                  <c:v>4.46</c:v>
                </c:pt>
                <c:pt idx="25">
                  <c:v>3.84</c:v>
                </c:pt>
                <c:pt idx="26">
                  <c:v>4.47</c:v>
                </c:pt>
                <c:pt idx="27">
                  <c:v>4.8600000000000003</c:v>
                </c:pt>
                <c:pt idx="28">
                  <c:v>5.05</c:v>
                </c:pt>
                <c:pt idx="29">
                  <c:v>4.5</c:v>
                </c:pt>
                <c:pt idx="30">
                  <c:v>4.87</c:v>
                </c:pt>
                <c:pt idx="3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3-422E-8953-EF5CBAE92C0E}"/>
            </c:ext>
          </c:extLst>
        </c:ser>
        <c:ser>
          <c:idx val="3"/>
          <c:order val="3"/>
          <c:tx>
            <c:strRef>
              <c:f>Selenium!$E$4:$E$5</c:f>
              <c:strCache>
                <c:ptCount val="1"/>
                <c:pt idx="0">
                  <c:v>BH03/C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Selenium!$A$6:$A$37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Selenium!$E$6:$E$37</c:f>
              <c:numCache>
                <c:formatCode>General</c:formatCode>
                <c:ptCount val="32"/>
                <c:pt idx="0">
                  <c:v>3.46</c:v>
                </c:pt>
                <c:pt idx="3">
                  <c:v>2.92</c:v>
                </c:pt>
                <c:pt idx="4">
                  <c:v>2.96</c:v>
                </c:pt>
                <c:pt idx="5">
                  <c:v>3.76</c:v>
                </c:pt>
                <c:pt idx="7">
                  <c:v>1.99</c:v>
                </c:pt>
                <c:pt idx="8">
                  <c:v>2.88</c:v>
                </c:pt>
                <c:pt idx="9">
                  <c:v>3.2</c:v>
                </c:pt>
                <c:pt idx="10">
                  <c:v>4.09</c:v>
                </c:pt>
                <c:pt idx="11">
                  <c:v>3.61</c:v>
                </c:pt>
                <c:pt idx="12">
                  <c:v>3.5</c:v>
                </c:pt>
                <c:pt idx="14">
                  <c:v>3.23</c:v>
                </c:pt>
                <c:pt idx="15">
                  <c:v>3</c:v>
                </c:pt>
                <c:pt idx="16">
                  <c:v>3.1</c:v>
                </c:pt>
                <c:pt idx="17">
                  <c:v>1.68</c:v>
                </c:pt>
                <c:pt idx="18">
                  <c:v>1.38</c:v>
                </c:pt>
                <c:pt idx="19">
                  <c:v>2.74</c:v>
                </c:pt>
                <c:pt idx="20">
                  <c:v>1.92</c:v>
                </c:pt>
                <c:pt idx="21">
                  <c:v>2.88</c:v>
                </c:pt>
                <c:pt idx="22">
                  <c:v>3.73</c:v>
                </c:pt>
                <c:pt idx="23">
                  <c:v>2.64</c:v>
                </c:pt>
                <c:pt idx="24">
                  <c:v>2.5299999999999998</c:v>
                </c:pt>
                <c:pt idx="25">
                  <c:v>3.05</c:v>
                </c:pt>
                <c:pt idx="26">
                  <c:v>2.95</c:v>
                </c:pt>
                <c:pt idx="27">
                  <c:v>3.39</c:v>
                </c:pt>
                <c:pt idx="28">
                  <c:v>2.93</c:v>
                </c:pt>
                <c:pt idx="29">
                  <c:v>3.76</c:v>
                </c:pt>
                <c:pt idx="30">
                  <c:v>3.15</c:v>
                </c:pt>
                <c:pt idx="31">
                  <c:v>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03-422E-8953-EF5CBAE92C0E}"/>
            </c:ext>
          </c:extLst>
        </c:ser>
        <c:ser>
          <c:idx val="4"/>
          <c:order val="4"/>
          <c:tx>
            <c:strRef>
              <c:f>Selenium!$F$4:$F$5</c:f>
              <c:strCache>
                <c:ptCount val="1"/>
                <c:pt idx="0">
                  <c:v>BH04/A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Selenium!$A$6:$A$37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Selenium!$F$6:$F$37</c:f>
              <c:numCache>
                <c:formatCode>General</c:formatCode>
                <c:ptCount val="32"/>
                <c:pt idx="0">
                  <c:v>0.99999000000000005</c:v>
                </c:pt>
                <c:pt idx="1">
                  <c:v>0.99999000000000005</c:v>
                </c:pt>
                <c:pt idx="2">
                  <c:v>0.99999000000000005</c:v>
                </c:pt>
                <c:pt idx="3">
                  <c:v>0.99999000000000005</c:v>
                </c:pt>
                <c:pt idx="4">
                  <c:v>0.99999000000000005</c:v>
                </c:pt>
                <c:pt idx="5">
                  <c:v>0.99999000000000005</c:v>
                </c:pt>
                <c:pt idx="6">
                  <c:v>0.99999000000000005</c:v>
                </c:pt>
                <c:pt idx="7">
                  <c:v>0.99999000000000005</c:v>
                </c:pt>
                <c:pt idx="8">
                  <c:v>0.99999000000000005</c:v>
                </c:pt>
                <c:pt idx="9">
                  <c:v>0.99999000000000005</c:v>
                </c:pt>
                <c:pt idx="10">
                  <c:v>0.99999000000000005</c:v>
                </c:pt>
                <c:pt idx="11">
                  <c:v>0.99999000000000005</c:v>
                </c:pt>
                <c:pt idx="12">
                  <c:v>0.99999000000000005</c:v>
                </c:pt>
                <c:pt idx="13">
                  <c:v>0.99999000000000005</c:v>
                </c:pt>
                <c:pt idx="14">
                  <c:v>1.38</c:v>
                </c:pt>
                <c:pt idx="15">
                  <c:v>0.99999000000000005</c:v>
                </c:pt>
                <c:pt idx="16">
                  <c:v>0.99999000000000005</c:v>
                </c:pt>
                <c:pt idx="17">
                  <c:v>0.99999000000000005</c:v>
                </c:pt>
                <c:pt idx="18">
                  <c:v>0.99999000000000005</c:v>
                </c:pt>
                <c:pt idx="19">
                  <c:v>0.99999000000000005</c:v>
                </c:pt>
                <c:pt idx="20">
                  <c:v>0.99999000000000005</c:v>
                </c:pt>
                <c:pt idx="21">
                  <c:v>0.99999000000000005</c:v>
                </c:pt>
                <c:pt idx="22">
                  <c:v>0.99999000000000005</c:v>
                </c:pt>
                <c:pt idx="23">
                  <c:v>0.99999000000000005</c:v>
                </c:pt>
                <c:pt idx="24">
                  <c:v>0.99999000000000005</c:v>
                </c:pt>
                <c:pt idx="25">
                  <c:v>0.99999000000000005</c:v>
                </c:pt>
                <c:pt idx="26">
                  <c:v>0.99999000000000005</c:v>
                </c:pt>
                <c:pt idx="27">
                  <c:v>0.99999000000000005</c:v>
                </c:pt>
                <c:pt idx="28">
                  <c:v>0.99999000000000005</c:v>
                </c:pt>
                <c:pt idx="29">
                  <c:v>0.99999000000000005</c:v>
                </c:pt>
                <c:pt idx="30">
                  <c:v>0.99999000000000005</c:v>
                </c:pt>
                <c:pt idx="31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3-422E-8953-EF5CBAE92C0E}"/>
            </c:ext>
          </c:extLst>
        </c:ser>
        <c:ser>
          <c:idx val="5"/>
          <c:order val="5"/>
          <c:tx>
            <c:strRef>
              <c:f>Selenium!$G$4:$G$5</c:f>
              <c:strCache>
                <c:ptCount val="1"/>
                <c:pt idx="0">
                  <c:v>BH04/B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Selenium!$A$6:$A$37</c:f>
              <c:strCache>
                <c:ptCount val="32"/>
                <c:pt idx="0">
                  <c:v>23/11/2018</c:v>
                </c:pt>
                <c:pt idx="1">
                  <c:v>08/02/2019</c:v>
                </c:pt>
                <c:pt idx="2">
                  <c:v>26/02/2019</c:v>
                </c:pt>
                <c:pt idx="3">
                  <c:v>21/03/2019</c:v>
                </c:pt>
                <c:pt idx="4">
                  <c:v>01/04/2019</c:v>
                </c:pt>
                <c:pt idx="5">
                  <c:v>15/04/2019</c:v>
                </c:pt>
                <c:pt idx="6">
                  <c:v>02/05/2019</c:v>
                </c:pt>
                <c:pt idx="7">
                  <c:v>06/06/2019</c:v>
                </c:pt>
                <c:pt idx="8">
                  <c:v>03/07/2019</c:v>
                </c:pt>
                <c:pt idx="9">
                  <c:v>31/07/2019</c:v>
                </c:pt>
                <c:pt idx="10">
                  <c:v>11/09/2019</c:v>
                </c:pt>
                <c:pt idx="11">
                  <c:v>16/10/2019</c:v>
                </c:pt>
                <c:pt idx="12">
                  <c:v>17/11/2019</c:v>
                </c:pt>
                <c:pt idx="13">
                  <c:v>21/11/2019</c:v>
                </c:pt>
                <c:pt idx="14">
                  <c:v>08/01/2020</c:v>
                </c:pt>
                <c:pt idx="15">
                  <c:v>13/02/2020</c:v>
                </c:pt>
                <c:pt idx="16">
                  <c:v>12/03/2020</c:v>
                </c:pt>
                <c:pt idx="17">
                  <c:v>14/05/2020</c:v>
                </c:pt>
                <c:pt idx="18">
                  <c:v>11/06/2020</c:v>
                </c:pt>
                <c:pt idx="19">
                  <c:v>09/07/2020</c:v>
                </c:pt>
                <c:pt idx="20">
                  <c:v>29/09/2020</c:v>
                </c:pt>
                <c:pt idx="21">
                  <c:v>07/01/2021</c:v>
                </c:pt>
                <c:pt idx="22">
                  <c:v>25/03/2021</c:v>
                </c:pt>
                <c:pt idx="23">
                  <c:v>07/07/2021</c:v>
                </c:pt>
                <c:pt idx="24">
                  <c:v>06/10/2021</c:v>
                </c:pt>
                <c:pt idx="25">
                  <c:v>13/01/2022</c:v>
                </c:pt>
                <c:pt idx="26">
                  <c:v>10/03/2022</c:v>
                </c:pt>
                <c:pt idx="27">
                  <c:v>30/06/2022</c:v>
                </c:pt>
                <c:pt idx="28">
                  <c:v>23/09/2022</c:v>
                </c:pt>
                <c:pt idx="29">
                  <c:v>12/01/2023</c:v>
                </c:pt>
                <c:pt idx="30">
                  <c:v>04/04/2023</c:v>
                </c:pt>
                <c:pt idx="31">
                  <c:v>03/11/2023</c:v>
                </c:pt>
              </c:strCache>
            </c:strRef>
          </c:cat>
          <c:val>
            <c:numRef>
              <c:f>Selenium!$G$6:$G$37</c:f>
              <c:numCache>
                <c:formatCode>General</c:formatCode>
                <c:ptCount val="32"/>
                <c:pt idx="0">
                  <c:v>1.05</c:v>
                </c:pt>
                <c:pt idx="1">
                  <c:v>0.99999000000000005</c:v>
                </c:pt>
                <c:pt idx="12">
                  <c:v>0.99999000000000005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3-422E-8953-EF5CBAE9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64504"/>
        <c:axId val="506765488"/>
      </c:lineChart>
      <c:catAx>
        <c:axId val="506764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65488"/>
        <c:crosses val="autoZero"/>
        <c:auto val="1"/>
        <c:lblAlgn val="ctr"/>
        <c:lblOffset val="100"/>
        <c:noMultiLvlLbl val="0"/>
      </c:catAx>
      <c:valAx>
        <c:axId val="50676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(ug/l)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64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36247739-FBA4-4529-A28C-D7CEB68FACB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plotSurface>
          <cx:spPr>
            <a:noFill/>
          </cx:spPr>
        </cx:plotSurface>
        <cx:series layoutId="clusteredColumn" uniqueId="{E9F7C62A-0108-4F7E-A633-B5220A5EF2F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_xlchart.v1.99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07695EFF-B6F4-41B5-A13F-61469236728C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_xlchart.v1.100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CC14449F-1DE8-4128-942D-B6611F7AA64D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_xlchart.v1.101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103E5BFE-CB7B-408D-B778-7F6EF70377C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_xlchart.v1.102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53FE88F2-40F6-4D24-87C7-C83E8967853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_xlchart.v1.103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C3F7D364-58DE-4658-A38A-E39CEBA5C3F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_xlchart.v1.104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_xlchart.v1.105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23F82C41-8491-4515-B54A-544C4C61C3D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_xlchart.v1.106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A9021379-624E-4BD6-BF67-3651ED1487B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_xlchart.v1.107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5220DE7E-A200-478A-9C5F-84BC56CA715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0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_xlchart.v1.108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83239B59-2CB0-4561-9D2F-E385FD84F0D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4A2B8102-19A5-4EA5-AF16-0301C84074A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_xlchart.v1.109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B9AA3029-1F14-44BD-9E05-116AB5037B8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_xlchart.v1.110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E3479F64-F45F-4C7C-8ECB-53C8F6D7F95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_xlchart.v1.111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9C8161E0-50E9-495E-9BF7-9C20833545D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_xlchart.v1.112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_xlchart.v1.113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3CA0F673-69DD-42F4-B76A-B301DDFF078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_xlchart.v1.114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6680A8CB-D995-463F-8980-6B9D95C6EB6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_xlchart.v1.115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698128DE-8D2E-4F59-B61C-E1700B7406D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_xlchart.v1.116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055DE033-0615-4535-ADDE-AAD0018CABA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_xlchart.v1.117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E90C1834-0496-4990-8C74-90270466D9D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1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_xlchart.v1.118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15F1B5D9-756F-4C54-8158-3BBB524EC72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FF412368-17B7-40D9-A18C-CFAFED46C8F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_xlchart.v1.119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7D6F4F89-6B44-4ED8-9106-74B7CE28D00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_xlchart.v1.120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_xlchart.v1.121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E7DCB7A4-6461-4594-9F4A-AD4B33453C1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_xlchart.v1.122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BB80FFF1-26F3-4F0D-A180-CFED6CAF5C78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_xlchart.v1.123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FFB725AB-D2C5-4E3D-BC76-52066BA1C1D0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_xlchart.v1.124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2DFC8024-9352-4904-9795-6C536E1DB1A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_xlchart.v1.125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108BEC81-DA9A-4845-930D-E5622BC68BB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_xlchart.v1.126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49E0046A-AEAF-4072-9FDE-0CD3279F2BB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_xlchart.v1.127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1C77C759-8CE1-4073-93EE-A6F93B05516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2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_xlchart.v1.128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 overflow="3.6699999999999999">
              <cx:binSize val="0.25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1E0297B1-4C97-4579-B16B-87147849C9A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_xlchart.v1.129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1FEA6002-B742-4F8D-996B-3636F66A844F}">
          <cx:dataId val="0"/>
          <cx:layoutPr>
            <cx:binning intervalClosed="r" overflow="0.020000000000000004">
              <cx:binSize val="0.0010000000000000002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_xlchart.v1.130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D14FB7E3-D23F-444E-B35B-0142315EBCF2}">
          <cx:dataId val="0"/>
          <cx:layoutPr>
            <cx:binning intervalClosed="r" overflow="0.0015000000000000005">
              <cx:binSize val="0.0097000000000000003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_xlchart.v1.131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9BFB79AD-F649-427C-A733-3024107DFF45}">
          <cx:dataId val="0"/>
          <cx:layoutPr>
            <cx:binning intervalClosed="r" overflow="0.0015000000000000005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_xlchart.v1.132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2C21FF28-DA79-4065-9E65-A80C2009F977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_xlchart.v1.133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8AF7E370-34A9-4571-8625-05A5C7EF292F}">
          <cx:dataId val="0"/>
          <cx:layoutPr>
            <cx:binning intervalClosed="r">
              <cx:binSize val="0.005000000000000001"/>
            </cx:binning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_xlchart.v1.134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8BC39604-F494-4493-92E2-E104EE52D0E8}">
          <cx:dataId val="0"/>
          <cx:layoutPr>
            <cx:binning intervalClosed="r" overflow="0.008210000000000002">
              <cx:binSize val="0.0010000000000000002"/>
            </cx:binning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_xlchart.v1.135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606AD08D-D04B-497C-9F4A-12DB5940BF0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_xlchart.v1.136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>
              <cx:binSize val="10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_xlchart.v1.137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3CA0F673-69DD-42F4-B76A-B301DDFF0784}">
          <cx:dataId val="0"/>
          <cx:layoutPr>
            <cx:binning intervalClosed="r">
              <cx:binSize val="25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3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_xlchart.v1.138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6680A8CB-D995-463F-8980-6B9D95C6EB62}"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06158AC0-D74E-4D43-A235-C310FC3949F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_xlchart.v1.139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698128DE-8D2E-4F59-B61C-E1700B7406D4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_xlchart.v1.140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055DE033-0615-4535-ADDE-AAD0018CABA3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_xlchart.v1.141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E90C1834-0496-4990-8C74-90270466D9D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_xlchart.v1.142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15F1B5D9-756F-4C54-8158-3BBB524EC722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_xlchart.v1.143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7D6F4F89-6B44-4ED8-9106-74B7CE28D002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_xlchart.v1.144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_xlchart.v1.145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3CA0F673-69DD-42F4-B76A-B301DDFF0784}">
          <cx:dataId val="0"/>
          <cx:layoutPr>
            <cx:binning intervalClosed="r">
              <cx:binSize val="25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_xlchart.v1.146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6680A8CB-D995-463F-8980-6B9D95C6EB62}"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_xlchart.v1.147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698128DE-8D2E-4F59-B61C-E1700B7406D4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4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_xlchart.v1.148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055DE033-0615-4535-ADDE-AAD0018CABA3}">
          <cx:dataId val="0"/>
          <cx:layoutPr>
            <cx:binning intervalClosed="r">
              <cx:binSize val="75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AD54FF3A-7234-44FA-A374-BD5918FAD4F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5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_xlchart.v1.149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E90C1834-0496-4990-8C74-90270466D9D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5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_xlchart.v1.150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15F1B5D9-756F-4C54-8158-3BBB524EC722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5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_xlchart.v1.151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7D6F4F89-6B44-4ED8-9106-74B7CE28D002}">
          <cx:dataId val="0"/>
          <cx:layoutPr>
            <cx:binning intervalClosed="r">
              <cx:binSize val="50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_xlchart.v1.15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87E4574C-63A1-44B5-A08B-0DDF9B74B79D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_xlchart.v1.16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_xlchart.v1.17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06884503-DBFB-418A-B851-22A0B930ED96}">
          <cx:dataId val="0"/>
          <cx:layoutPr>
            <cx:binning intervalClosed="r" overflow="0.060000000000000012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1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_xlchart.v1.18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321AA3AA-F514-4A74-997A-F67BCDF2613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F3F1B307-A1BC-4DD3-8B01-4CE28218DFD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_xlchart.v1.19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90BA8306-4E8B-4CA6-8D0E-532C6C5B138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_xlchart.v1.20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0CD67FDD-A1FB-4451-8418-334053EDD39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_xlchart.v1.21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B1356019-C15C-4943-A9B7-CB6AA60D3EC0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_xlchart.v1.22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560F7387-5BA7-4A12-BD1B-2053B67C080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_xlchart.v1.23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599C4E3C-411E-4E05-B1FC-D63E87EACC2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_xlchart.v1.24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 underflow="45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_xlchart.v1.25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E13D56B9-87C5-4D8A-90DA-7A38D853CEB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_xlchart.v1.26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7EBB628B-F7A1-4CFF-8E3B-B06CDDE3E6D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_xlchart.v1.27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BCF1E1F6-FAB8-442C-8CD0-AF5913B20F1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2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_xlchart.v1.28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2E2C5C10-4C11-4835-9A7F-AD30676054CB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1E99A2F1-71DA-409C-9E48-C20B14D7B9E2}">
          <cx:dataId val="0"/>
          <cx:layoutPr>
            <cx:binning intervalClosed="r" underflow="2.6000000000000001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_xlchart.v1.29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728DDE40-D576-4B3E-81F0-CF7A1B1C689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_xlchart.v1.30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B7162FFA-6440-41D4-8A17-8A092F1DEF56}">
          <cx:dataId val="0"/>
          <cx:layoutPr>
            <cx:binning intervalClosed="r" underflow="30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_xlchart.v1.31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2234CF3C-1AEA-4F61-A618-9F1DF4CEF35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_xlchart.v1.35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>
              <cx:binSize val="5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_xlchart.v1.36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10095473-F803-44B1-A23E-E36A438B4DD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_xlchart.v1.37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9A99CA35-5049-4E1C-8DEE-800CA7C6EA3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_xlchart.v1.38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4951DEC1-EE69-4CD6-A52B-DFE232701A4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_xlchart.v1.39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60739874-4E78-4EB5-A1C4-83436A9F41B0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_xlchart.v1.32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F8101FF9-0111-4933-9164-3830978A9C0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3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_xlchart.v1.33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862F8204-1D56-4DBD-9760-40991F41B23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4C731644-B7FF-4C2D-BBDF-AEB2CD08CFE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_xlchart.v1.34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61EA2DBD-CCC0-414B-8506-60C09E996CA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_xlchart.v1.40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_xlchart.v1.41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BB95F056-321C-4C6F-ABAD-B2ABA21F5C7E}">
          <cx:dataId val="0"/>
          <cx:layoutPr>
            <cx:binning intervalClosed="r" overflow="11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_xlchart.v1.42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48C80B99-361B-490B-80C6-6F3BC719810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_xlchart.v1.43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767341F5-F0AD-4D75-9174-DF604479C27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_xlchart.v1.44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A9A25975-C8B6-470A-BFD3-B19DE4FDCDE0}">
          <cx:dataId val="0"/>
          <cx:layoutPr>
            <cx:binning intervalClosed="r" overflow="1.5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_xlchart.v1.45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CD169546-0517-4007-9322-66B0115A5768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_xlchart.v1.46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4064A824-17DB-46DF-AB65-F3D77AD2A97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_xlchart.v1.47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A37901CE-BB4A-4AA0-8857-FF737141EAF2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4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_xlchart.v1.48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>
              <cx:binSize val="0.20000000000000001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14E07B63-BC33-4419-8550-D941CEADED5C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_xlchart.v1.49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9F12D98E-E258-4E6F-8822-ABACBBC8C9C0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_xlchart.v1.50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830C9D88-23D2-45B7-9DFA-5E02466F6D76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_xlchart.v1.51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6075F41E-D3A9-41BB-A4D2-E588CE077BE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_xlchart.v1.52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B0819668-FAEA-4CA2-BD59-264B856A2E2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_xlchart.v1.53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39C08CEA-1C00-498D-80D7-8C99A782ECFB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_xlchart.v1.54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B44818B8-F150-427D-A082-5452D1CBEB6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_xlchart.v1.55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41562868-CE69-4AAF-AECD-B243567ACB1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_xlchart.v1.56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769FF1EC-0594-400F-8914-225A34F68AD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_xlchart.v1.57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A36CA8C4-CF42-478B-99F7-75380EFCDD07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5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_xlchart.v1.58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6F6AF9F5-2860-4CB9-966A-FB2925916C5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645926C8-D763-4137-8D79-9163932804B6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_xlchart.v1.59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FAEC90E6-1163-491B-9DAD-E157916702BB}">
          <cx:dataId val="0"/>
          <cx:layoutPr>
            <cx:binning intervalClosed="r" overflow="0.40000000000000002">
              <cx:binSize val="0.15000000000000002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_xlchart.v1.60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9838DC0E-E83B-405F-B8F4-39B7C967028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_xlchart.v1.61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BF9A6B9C-BB14-4F2B-96DF-560ECCC02EC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_xlchart.v1.62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0234E1F8-0138-4DED-AA4E-F5BD6E6C4C3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_xlchart.v1.63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44584CD1-DE9F-46C8-8F6E-058304881B9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_xlchart.v1.64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>
              <cx:binSize val="0.010000000000000002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_xlchart.v1.65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852C5D9D-553E-4E51-A034-1EEF314F646B}">
          <cx:dataId val="0"/>
          <cx:layoutPr>
            <cx:binning intervalClosed="r">
              <cx:binSize val="0.010000000000000002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_xlchart.v1.66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DE3E18AE-0E98-4944-8AE2-557D97B378E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_xlchart.v1.67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878546E2-A0FE-49E3-B261-0F4F33756CB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6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_xlchart.v1.68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0D983833-5500-4481-B8A4-522D38529963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4AB56F19-E0E4-4876-A31E-0946F1FB4E71}">
          <cx:dataId val="0"/>
          <cx:layoutPr>
            <cx:binning intervalClosed="r" overflow="4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_xlchart.v1.69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71AF490A-6CF2-4410-8422-EA4675FD8087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_xlchart.v1.70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F01A6CCB-BC0D-4972-AB38-98121CF17B05}">
          <cx:dataId val="0"/>
          <cx:layoutPr>
            <cx:binning intervalClosed="r">
              <cx:binSize val="0.010000000000000002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_xlchart.v1.71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9D6CFBCA-ACCB-4C35-8DAF-183832F0324C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_xlchart.v1.72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_xlchart.v1.73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531BB8F7-EB01-4777-9EB5-7A5E23FE41D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_xlchart.v1.74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04634F02-A5ED-46F2-8C6F-2A8BB341583B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_xlchart.v1.75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CBE98C2F-6D38-4734-8F00-CA3CB1725D08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_xlchart.v1.76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865EF9EB-C211-4E28-8BDF-DA509F54264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_xlchart.v1.77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FD7B001D-9C8A-4537-8D7E-7AFAA5114746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7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_xlchart.v1.78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797CFB7D-5DB9-4AE5-BB3B-20E1BA1BD347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284E7D11-20DC-4B92-A96B-CBB93637179E}">
          <cx:dataId val="0"/>
          <cx:layoutPr>
            <cx:binning intervalClosed="r" underflow="2.8499999999999996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_xlchart.v1.79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217E4B80-9447-4CAA-AF4C-4CF8DF7942CB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_xlchart.v1.80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_xlchart.v1.81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21E5AB01-0E38-4A60-B895-DAB448062268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_xlchart.v1.82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7E3F3775-1911-4061-90AE-3BD2C72648D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_xlchart.v1.83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4DF4E400-F5AD-48C0-995A-83EFE65E0170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_xlchart.v1.84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3B14DA86-6F08-4D3A-94F0-ECB734903536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_xlchart.v1.85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ED21D8D4-8F1F-41F8-82E6-72D478063C0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_xlchart.v1.86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80E3D7C6-9FBE-4255-A305-393AE3B73437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_xlchart.v1.87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D3FBB934-83A0-4736-987F-355C50C13A29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8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_xlchart.v1.88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>
              <cx:binSize val="0.20000000000000001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_xlchart.v1.89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D5CA0EDE-E228-4C99-A77D-263386599F3C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_xlchart.v1.90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D7EBBDFE-2849-4ECE-AF5A-7437C7E14440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_xlchart.v1.91</cx:f>
      </cx:numDim>
    </cx:data>
  </cx:chartData>
  <cx:chart>
    <cx:title pos="t" align="ctr" overlay="0">
      <cx:tx>
        <cx:txData>
          <cx:v>BH03/C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BH03/C</a:t>
          </a:r>
        </a:p>
      </cx:txPr>
    </cx:title>
    <cx:plotArea>
      <cx:plotAreaRegion>
        <cx:series layoutId="clusteredColumn" uniqueId="{D4004332-7FB8-4F02-B278-934857D4FC28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_xlchart.v1.92</cx:f>
      </cx:numDim>
    </cx:data>
  </cx:chartData>
  <cx:chart>
    <cx:title pos="t" align="ctr" overlay="0">
      <cx:tx>
        <cx:txData>
          <cx:v>BH04/A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BH04/A</a:t>
          </a:r>
        </a:p>
      </cx:txPr>
    </cx:title>
    <cx:plotArea>
      <cx:plotAreaRegion>
        <cx:series layoutId="clusteredColumn" uniqueId="{1EC4B84E-9431-46EA-9892-7699F9AC43DD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_xlchart.v1.93</cx:f>
      </cx:numDim>
    </cx:data>
  </cx:chartData>
  <cx:chart>
    <cx:title pos="t" align="ctr" overlay="0">
      <cx:tx>
        <cx:txData>
          <cx:v>BH04/B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BH04/B</a:t>
          </a:r>
        </a:p>
      </cx:txPr>
    </cx:title>
    <cx:plotArea>
      <cx:plotAreaRegion>
        <cx:series layoutId="clusteredColumn" uniqueId="{00325DEB-6FFD-4BAD-99A7-9E26D34B0894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_xlchart.v1.94</cx:f>
      </cx:numDim>
    </cx:data>
  </cx:chartData>
  <cx:chart>
    <cx:title pos="t" align="ctr" overlay="0">
      <cx:tx>
        <cx:txData>
          <cx:v>DIORITE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DIORITE</a:t>
          </a:r>
        </a:p>
      </cx:txPr>
    </cx:title>
    <cx:plotArea>
      <cx:plotAreaRegion>
        <cx:series layoutId="clusteredColumn" uniqueId="{3B79386B-BD0A-42E5-BDA1-A2C4E12FAFCE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_xlchart.v1.95</cx:f>
      </cx:numDim>
    </cx:data>
  </cx:chartData>
  <cx:chart>
    <cx:title pos="t" align="ctr" overlay="0">
      <cx:tx>
        <cx:txData>
          <cx:v>MERCIA MUDSTONE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MERCIA MUDSTONE</a:t>
          </a:r>
        </a:p>
      </cx:txPr>
    </cx:title>
    <cx:plotArea>
      <cx:plotAreaRegion>
        <cx:series layoutId="clusteredColumn" uniqueId="{D44CC59C-3392-4021-AED7-8F42ED8E49D5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_xlchart.v1.96</cx:f>
      </cx:numDim>
    </cx:data>
  </cx:chartData>
  <cx:chart>
    <cx:title pos="t" align="ctr" overlay="0">
      <cx:tx>
        <cx:txData>
          <cx:v>BH02/B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BH02/B</a:t>
          </a:r>
        </a:p>
      </cx:txPr>
    </cx:title>
    <cx:plotArea>
      <cx:plotAreaRegion>
        <cx:series layoutId="clusteredColumn" uniqueId="{ECA98394-8317-4392-AB1D-FE88390BC3CA}">
          <cx:dataId val="0"/>
          <cx:layoutPr>
            <cx:binning intervalClosed="r" overflow="0.75000000000000011">
              <cx:binSize val="0.20000000000000001"/>
            </cx:binning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_xlchart.v1.97</cx:f>
      </cx:numDim>
    </cx:data>
  </cx:chartData>
  <cx:chart>
    <cx:title pos="t" align="ctr" overlay="0">
      <cx:tx>
        <cx:txData>
          <cx:v>BH03/A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BH03/A</a:t>
          </a:r>
        </a:p>
      </cx:txPr>
    </cx:title>
    <cx:plotArea>
      <cx:plotAreaRegion>
        <cx:series layoutId="clusteredColumn" uniqueId="{B3ABB378-AA83-46BE-B23D-2BC111DB48CF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hartEx9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_xlchart.v1.98</cx:f>
      </cx:numDim>
    </cx:data>
  </cx:chartData>
  <cx:chart>
    <cx:title pos="t" align="ctr" overlay="0">
      <cx:tx>
        <cx:txData>
          <cx:v>BH03/B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BH03/B</a:t>
          </a:r>
        </a:p>
      </cx:txPr>
    </cx:title>
    <cx:plotArea>
      <cx:plotAreaRegion>
        <cx:series layoutId="clusteredColumn" uniqueId="{29D8E169-0C7A-4CF2-BBC7-28D5C5D34E71}">
          <cx:dataId val="0"/>
          <cx:layoutPr>
            <cx:binning intervalClosed="r"/>
          </cx:layoutPr>
        </cx:series>
      </cx:plotAreaRegion>
      <cx:axis id="0">
        <cx:catScaling gapWidth="0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microsoft.com/office/2014/relationships/chartEx" Target="../charts/chartEx72.xml"/><Relationship Id="rId3" Type="http://schemas.microsoft.com/office/2014/relationships/chartEx" Target="../charts/chartEx67.xml"/><Relationship Id="rId7" Type="http://schemas.microsoft.com/office/2014/relationships/chartEx" Target="../charts/chartEx71.xml"/><Relationship Id="rId2" Type="http://schemas.microsoft.com/office/2014/relationships/chartEx" Target="../charts/chartEx66.xml"/><Relationship Id="rId1" Type="http://schemas.microsoft.com/office/2014/relationships/chartEx" Target="../charts/chartEx65.xml"/><Relationship Id="rId6" Type="http://schemas.microsoft.com/office/2014/relationships/chartEx" Target="../charts/chartEx70.xml"/><Relationship Id="rId5" Type="http://schemas.microsoft.com/office/2014/relationships/chartEx" Target="../charts/chartEx69.xml"/><Relationship Id="rId4" Type="http://schemas.microsoft.com/office/2014/relationships/chartEx" Target="../charts/chartEx68.xml"/></Relationships>
</file>

<file path=xl/drawings/_rels/drawing11.xml.rels><?xml version="1.0" encoding="UTF-8" standalone="yes"?>
<Relationships xmlns="http://schemas.openxmlformats.org/package/2006/relationships"><Relationship Id="rId8" Type="http://schemas.microsoft.com/office/2014/relationships/chartEx" Target="../charts/chartEx80.xml"/><Relationship Id="rId3" Type="http://schemas.microsoft.com/office/2014/relationships/chartEx" Target="../charts/chartEx75.xml"/><Relationship Id="rId7" Type="http://schemas.microsoft.com/office/2014/relationships/chartEx" Target="../charts/chartEx79.xml"/><Relationship Id="rId2" Type="http://schemas.microsoft.com/office/2014/relationships/chartEx" Target="../charts/chartEx74.xml"/><Relationship Id="rId1" Type="http://schemas.microsoft.com/office/2014/relationships/chartEx" Target="../charts/chartEx73.xml"/><Relationship Id="rId6" Type="http://schemas.microsoft.com/office/2014/relationships/chartEx" Target="../charts/chartEx78.xml"/><Relationship Id="rId5" Type="http://schemas.microsoft.com/office/2014/relationships/chartEx" Target="../charts/chartEx77.xml"/><Relationship Id="rId4" Type="http://schemas.microsoft.com/office/2014/relationships/chartEx" Target="../charts/chartEx76.xml"/></Relationships>
</file>

<file path=xl/drawings/_rels/drawing12.xml.rels><?xml version="1.0" encoding="UTF-8" standalone="yes"?>
<Relationships xmlns="http://schemas.openxmlformats.org/package/2006/relationships"><Relationship Id="rId8" Type="http://schemas.microsoft.com/office/2014/relationships/chartEx" Target="../charts/chartEx88.xml"/><Relationship Id="rId3" Type="http://schemas.microsoft.com/office/2014/relationships/chartEx" Target="../charts/chartEx83.xml"/><Relationship Id="rId7" Type="http://schemas.microsoft.com/office/2014/relationships/chartEx" Target="../charts/chartEx87.xml"/><Relationship Id="rId2" Type="http://schemas.microsoft.com/office/2014/relationships/chartEx" Target="../charts/chartEx82.xml"/><Relationship Id="rId1" Type="http://schemas.microsoft.com/office/2014/relationships/chartEx" Target="../charts/chartEx81.xml"/><Relationship Id="rId6" Type="http://schemas.microsoft.com/office/2014/relationships/chartEx" Target="../charts/chartEx86.xml"/><Relationship Id="rId5" Type="http://schemas.microsoft.com/office/2014/relationships/chartEx" Target="../charts/chartEx85.xml"/><Relationship Id="rId4" Type="http://schemas.microsoft.com/office/2014/relationships/chartEx" Target="../charts/chartEx84.xml"/></Relationships>
</file>

<file path=xl/drawings/_rels/drawing13.xml.rels><?xml version="1.0" encoding="UTF-8" standalone="yes"?>
<Relationships xmlns="http://schemas.openxmlformats.org/package/2006/relationships"><Relationship Id="rId8" Type="http://schemas.microsoft.com/office/2014/relationships/chartEx" Target="../charts/chartEx96.xml"/><Relationship Id="rId3" Type="http://schemas.microsoft.com/office/2014/relationships/chartEx" Target="../charts/chartEx91.xml"/><Relationship Id="rId7" Type="http://schemas.microsoft.com/office/2014/relationships/chartEx" Target="../charts/chartEx95.xml"/><Relationship Id="rId2" Type="http://schemas.microsoft.com/office/2014/relationships/chartEx" Target="../charts/chartEx90.xml"/><Relationship Id="rId1" Type="http://schemas.microsoft.com/office/2014/relationships/chartEx" Target="../charts/chartEx89.xml"/><Relationship Id="rId6" Type="http://schemas.microsoft.com/office/2014/relationships/chartEx" Target="../charts/chartEx94.xml"/><Relationship Id="rId5" Type="http://schemas.microsoft.com/office/2014/relationships/chartEx" Target="../charts/chartEx93.xml"/><Relationship Id="rId4" Type="http://schemas.microsoft.com/office/2014/relationships/chartEx" Target="../charts/chartEx92.xml"/></Relationships>
</file>

<file path=xl/drawings/_rels/drawing14.xml.rels><?xml version="1.0" encoding="UTF-8" standalone="yes"?>
<Relationships xmlns="http://schemas.openxmlformats.org/package/2006/relationships"><Relationship Id="rId8" Type="http://schemas.microsoft.com/office/2014/relationships/chartEx" Target="../charts/chartEx104.xml"/><Relationship Id="rId3" Type="http://schemas.microsoft.com/office/2014/relationships/chartEx" Target="../charts/chartEx99.xml"/><Relationship Id="rId7" Type="http://schemas.microsoft.com/office/2014/relationships/chartEx" Target="../charts/chartEx103.xml"/><Relationship Id="rId2" Type="http://schemas.microsoft.com/office/2014/relationships/chartEx" Target="../charts/chartEx98.xml"/><Relationship Id="rId1" Type="http://schemas.microsoft.com/office/2014/relationships/chartEx" Target="../charts/chartEx97.xml"/><Relationship Id="rId6" Type="http://schemas.microsoft.com/office/2014/relationships/chartEx" Target="../charts/chartEx102.xml"/><Relationship Id="rId5" Type="http://schemas.microsoft.com/office/2014/relationships/chartEx" Target="../charts/chartEx101.xml"/><Relationship Id="rId4" Type="http://schemas.microsoft.com/office/2014/relationships/chartEx" Target="../charts/chartEx100.xml"/></Relationships>
</file>

<file path=xl/drawings/_rels/drawing15.xml.rels><?xml version="1.0" encoding="UTF-8" standalone="yes"?>
<Relationships xmlns="http://schemas.openxmlformats.org/package/2006/relationships"><Relationship Id="rId8" Type="http://schemas.microsoft.com/office/2014/relationships/chartEx" Target="../charts/chartEx112.xml"/><Relationship Id="rId3" Type="http://schemas.microsoft.com/office/2014/relationships/chartEx" Target="../charts/chartEx107.xml"/><Relationship Id="rId7" Type="http://schemas.microsoft.com/office/2014/relationships/chartEx" Target="../charts/chartEx111.xml"/><Relationship Id="rId2" Type="http://schemas.microsoft.com/office/2014/relationships/chartEx" Target="../charts/chartEx106.xml"/><Relationship Id="rId1" Type="http://schemas.microsoft.com/office/2014/relationships/chartEx" Target="../charts/chartEx105.xml"/><Relationship Id="rId6" Type="http://schemas.microsoft.com/office/2014/relationships/chartEx" Target="../charts/chartEx110.xml"/><Relationship Id="rId5" Type="http://schemas.microsoft.com/office/2014/relationships/chartEx" Target="../charts/chartEx109.xml"/><Relationship Id="rId4" Type="http://schemas.microsoft.com/office/2014/relationships/chartEx" Target="../charts/chartEx108.xml"/></Relationships>
</file>

<file path=xl/drawings/_rels/drawing16.xml.rels><?xml version="1.0" encoding="UTF-8" standalone="yes"?>
<Relationships xmlns="http://schemas.openxmlformats.org/package/2006/relationships"><Relationship Id="rId8" Type="http://schemas.microsoft.com/office/2014/relationships/chartEx" Target="../charts/chartEx120.xml"/><Relationship Id="rId3" Type="http://schemas.microsoft.com/office/2014/relationships/chartEx" Target="../charts/chartEx115.xml"/><Relationship Id="rId7" Type="http://schemas.microsoft.com/office/2014/relationships/chartEx" Target="../charts/chartEx119.xml"/><Relationship Id="rId2" Type="http://schemas.microsoft.com/office/2014/relationships/chartEx" Target="../charts/chartEx114.xml"/><Relationship Id="rId1" Type="http://schemas.microsoft.com/office/2014/relationships/chartEx" Target="../charts/chartEx113.xml"/><Relationship Id="rId6" Type="http://schemas.microsoft.com/office/2014/relationships/chartEx" Target="../charts/chartEx118.xml"/><Relationship Id="rId5" Type="http://schemas.microsoft.com/office/2014/relationships/chartEx" Target="../charts/chartEx117.xml"/><Relationship Id="rId4" Type="http://schemas.microsoft.com/office/2014/relationships/chartEx" Target="../charts/chartEx116.xml"/></Relationships>
</file>

<file path=xl/drawings/_rels/drawing17.xml.rels><?xml version="1.0" encoding="UTF-8" standalone="yes"?>
<Relationships xmlns="http://schemas.openxmlformats.org/package/2006/relationships"><Relationship Id="rId8" Type="http://schemas.microsoft.com/office/2014/relationships/chartEx" Target="../charts/chartEx128.xml"/><Relationship Id="rId3" Type="http://schemas.microsoft.com/office/2014/relationships/chartEx" Target="../charts/chartEx123.xml"/><Relationship Id="rId7" Type="http://schemas.microsoft.com/office/2014/relationships/chartEx" Target="../charts/chartEx127.xml"/><Relationship Id="rId2" Type="http://schemas.microsoft.com/office/2014/relationships/chartEx" Target="../charts/chartEx122.xml"/><Relationship Id="rId1" Type="http://schemas.microsoft.com/office/2014/relationships/chartEx" Target="../charts/chartEx121.xml"/><Relationship Id="rId6" Type="http://schemas.microsoft.com/office/2014/relationships/chartEx" Target="../charts/chartEx126.xml"/><Relationship Id="rId5" Type="http://schemas.microsoft.com/office/2014/relationships/chartEx" Target="../charts/chartEx125.xml"/><Relationship Id="rId4" Type="http://schemas.microsoft.com/office/2014/relationships/chartEx" Target="../charts/chartEx124.xml"/></Relationships>
</file>

<file path=xl/drawings/_rels/drawing18.xml.rels><?xml version="1.0" encoding="UTF-8" standalone="yes"?>
<Relationships xmlns="http://schemas.openxmlformats.org/package/2006/relationships"><Relationship Id="rId8" Type="http://schemas.microsoft.com/office/2014/relationships/chartEx" Target="../charts/chartEx136.xml"/><Relationship Id="rId3" Type="http://schemas.microsoft.com/office/2014/relationships/chartEx" Target="../charts/chartEx131.xml"/><Relationship Id="rId7" Type="http://schemas.microsoft.com/office/2014/relationships/chartEx" Target="../charts/chartEx135.xml"/><Relationship Id="rId2" Type="http://schemas.microsoft.com/office/2014/relationships/chartEx" Target="../charts/chartEx130.xml"/><Relationship Id="rId1" Type="http://schemas.microsoft.com/office/2014/relationships/chartEx" Target="../charts/chartEx129.xml"/><Relationship Id="rId6" Type="http://schemas.microsoft.com/office/2014/relationships/chartEx" Target="../charts/chartEx134.xml"/><Relationship Id="rId5" Type="http://schemas.microsoft.com/office/2014/relationships/chartEx" Target="../charts/chartEx133.xml"/><Relationship Id="rId4" Type="http://schemas.microsoft.com/office/2014/relationships/chartEx" Target="../charts/chartEx132.xml"/></Relationships>
</file>

<file path=xl/drawings/_rels/drawing19.xml.rels><?xml version="1.0" encoding="UTF-8" standalone="yes"?>
<Relationships xmlns="http://schemas.openxmlformats.org/package/2006/relationships"><Relationship Id="rId8" Type="http://schemas.microsoft.com/office/2014/relationships/chartEx" Target="../charts/chartEx144.xml"/><Relationship Id="rId3" Type="http://schemas.microsoft.com/office/2014/relationships/chartEx" Target="../charts/chartEx139.xml"/><Relationship Id="rId7" Type="http://schemas.microsoft.com/office/2014/relationships/chartEx" Target="../charts/chartEx143.xml"/><Relationship Id="rId2" Type="http://schemas.microsoft.com/office/2014/relationships/chartEx" Target="../charts/chartEx138.xml"/><Relationship Id="rId1" Type="http://schemas.microsoft.com/office/2014/relationships/chartEx" Target="../charts/chartEx137.xml"/><Relationship Id="rId6" Type="http://schemas.microsoft.com/office/2014/relationships/chartEx" Target="../charts/chartEx142.xml"/><Relationship Id="rId5" Type="http://schemas.microsoft.com/office/2014/relationships/chartEx" Target="../charts/chartEx141.xml"/><Relationship Id="rId4" Type="http://schemas.microsoft.com/office/2014/relationships/chartEx" Target="../charts/chartEx140.xml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14/relationships/chartEx" Target="../charts/chartEx8.xml"/><Relationship Id="rId3" Type="http://schemas.microsoft.com/office/2014/relationships/chartEx" Target="../charts/chartEx3.xml"/><Relationship Id="rId7" Type="http://schemas.microsoft.com/office/2014/relationships/chartEx" Target="../charts/chartEx7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5" Type="http://schemas.microsoft.com/office/2014/relationships/chartEx" Target="../charts/chartEx5.xml"/><Relationship Id="rId4" Type="http://schemas.microsoft.com/office/2014/relationships/chartEx" Target="../charts/chartEx4.xml"/></Relationships>
</file>

<file path=xl/drawings/_rels/drawing20.xml.rels><?xml version="1.0" encoding="UTF-8" standalone="yes"?>
<Relationships xmlns="http://schemas.openxmlformats.org/package/2006/relationships"><Relationship Id="rId8" Type="http://schemas.microsoft.com/office/2014/relationships/chartEx" Target="../charts/chartEx152.xml"/><Relationship Id="rId3" Type="http://schemas.microsoft.com/office/2014/relationships/chartEx" Target="../charts/chartEx147.xml"/><Relationship Id="rId7" Type="http://schemas.microsoft.com/office/2014/relationships/chartEx" Target="../charts/chartEx151.xml"/><Relationship Id="rId2" Type="http://schemas.microsoft.com/office/2014/relationships/chartEx" Target="../charts/chartEx146.xml"/><Relationship Id="rId1" Type="http://schemas.microsoft.com/office/2014/relationships/chartEx" Target="../charts/chartEx145.xml"/><Relationship Id="rId6" Type="http://schemas.microsoft.com/office/2014/relationships/chartEx" Target="../charts/chartEx150.xml"/><Relationship Id="rId5" Type="http://schemas.microsoft.com/office/2014/relationships/chartEx" Target="../charts/chartEx149.xml"/><Relationship Id="rId4" Type="http://schemas.microsoft.com/office/2014/relationships/chartEx" Target="../charts/chartEx148.xml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14/relationships/chartEx" Target="../charts/chartEx16.xml"/><Relationship Id="rId3" Type="http://schemas.microsoft.com/office/2014/relationships/chartEx" Target="../charts/chartEx11.xml"/><Relationship Id="rId7" Type="http://schemas.microsoft.com/office/2014/relationships/chartEx" Target="../charts/chartEx15.xml"/><Relationship Id="rId2" Type="http://schemas.microsoft.com/office/2014/relationships/chartEx" Target="../charts/chartEx10.xml"/><Relationship Id="rId1" Type="http://schemas.microsoft.com/office/2014/relationships/chartEx" Target="../charts/chartEx9.xml"/><Relationship Id="rId6" Type="http://schemas.microsoft.com/office/2014/relationships/chartEx" Target="../charts/chartEx14.xml"/><Relationship Id="rId5" Type="http://schemas.microsoft.com/office/2014/relationships/chartEx" Target="../charts/chartEx13.xml"/><Relationship Id="rId4" Type="http://schemas.microsoft.com/office/2014/relationships/chartEx" Target="../charts/chartEx12.xml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24.xml"/><Relationship Id="rId3" Type="http://schemas.microsoft.com/office/2014/relationships/chartEx" Target="../charts/chartEx19.xml"/><Relationship Id="rId7" Type="http://schemas.microsoft.com/office/2014/relationships/chartEx" Target="../charts/chartEx23.xml"/><Relationship Id="rId2" Type="http://schemas.microsoft.com/office/2014/relationships/chartEx" Target="../charts/chartEx18.xml"/><Relationship Id="rId1" Type="http://schemas.microsoft.com/office/2014/relationships/chartEx" Target="../charts/chartEx17.xml"/><Relationship Id="rId6" Type="http://schemas.microsoft.com/office/2014/relationships/chartEx" Target="../charts/chartEx22.xml"/><Relationship Id="rId5" Type="http://schemas.microsoft.com/office/2014/relationships/chartEx" Target="../charts/chartEx21.xml"/><Relationship Id="rId4" Type="http://schemas.microsoft.com/office/2014/relationships/chartEx" Target="../charts/chartEx20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14/relationships/chartEx" Target="../charts/chartEx32.xml"/><Relationship Id="rId3" Type="http://schemas.microsoft.com/office/2014/relationships/chartEx" Target="../charts/chartEx27.xml"/><Relationship Id="rId7" Type="http://schemas.microsoft.com/office/2014/relationships/chartEx" Target="../charts/chartEx31.xml"/><Relationship Id="rId2" Type="http://schemas.microsoft.com/office/2014/relationships/chartEx" Target="../charts/chartEx26.xml"/><Relationship Id="rId1" Type="http://schemas.microsoft.com/office/2014/relationships/chartEx" Target="../charts/chartEx25.xml"/><Relationship Id="rId6" Type="http://schemas.microsoft.com/office/2014/relationships/chartEx" Target="../charts/chartEx30.xml"/><Relationship Id="rId5" Type="http://schemas.microsoft.com/office/2014/relationships/chartEx" Target="../charts/chartEx29.xml"/><Relationship Id="rId4" Type="http://schemas.microsoft.com/office/2014/relationships/chartEx" Target="../charts/chartEx28.xml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14/relationships/chartEx" Target="../charts/chartEx40.xml"/><Relationship Id="rId3" Type="http://schemas.microsoft.com/office/2014/relationships/chartEx" Target="../charts/chartEx35.xml"/><Relationship Id="rId7" Type="http://schemas.microsoft.com/office/2014/relationships/chartEx" Target="../charts/chartEx39.xml"/><Relationship Id="rId2" Type="http://schemas.microsoft.com/office/2014/relationships/chartEx" Target="../charts/chartEx34.xml"/><Relationship Id="rId1" Type="http://schemas.microsoft.com/office/2014/relationships/chartEx" Target="../charts/chartEx33.xml"/><Relationship Id="rId6" Type="http://schemas.microsoft.com/office/2014/relationships/chartEx" Target="../charts/chartEx38.xml"/><Relationship Id="rId5" Type="http://schemas.microsoft.com/office/2014/relationships/chartEx" Target="../charts/chartEx37.xml"/><Relationship Id="rId4" Type="http://schemas.microsoft.com/office/2014/relationships/chartEx" Target="../charts/chartEx36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14/relationships/chartEx" Target="../charts/chartEx48.xml"/><Relationship Id="rId3" Type="http://schemas.microsoft.com/office/2014/relationships/chartEx" Target="../charts/chartEx43.xml"/><Relationship Id="rId7" Type="http://schemas.microsoft.com/office/2014/relationships/chartEx" Target="../charts/chartEx47.xml"/><Relationship Id="rId2" Type="http://schemas.microsoft.com/office/2014/relationships/chartEx" Target="../charts/chartEx42.xml"/><Relationship Id="rId1" Type="http://schemas.microsoft.com/office/2014/relationships/chartEx" Target="../charts/chartEx41.xml"/><Relationship Id="rId6" Type="http://schemas.microsoft.com/office/2014/relationships/chartEx" Target="../charts/chartEx46.xml"/><Relationship Id="rId5" Type="http://schemas.microsoft.com/office/2014/relationships/chartEx" Target="../charts/chartEx45.xml"/><Relationship Id="rId4" Type="http://schemas.microsoft.com/office/2014/relationships/chartEx" Target="../charts/chartEx44.xml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14/relationships/chartEx" Target="../charts/chartEx56.xml"/><Relationship Id="rId3" Type="http://schemas.microsoft.com/office/2014/relationships/chartEx" Target="../charts/chartEx51.xml"/><Relationship Id="rId7" Type="http://schemas.microsoft.com/office/2014/relationships/chartEx" Target="../charts/chartEx55.xml"/><Relationship Id="rId2" Type="http://schemas.microsoft.com/office/2014/relationships/chartEx" Target="../charts/chartEx50.xml"/><Relationship Id="rId1" Type="http://schemas.microsoft.com/office/2014/relationships/chartEx" Target="../charts/chartEx49.xml"/><Relationship Id="rId6" Type="http://schemas.microsoft.com/office/2014/relationships/chartEx" Target="../charts/chartEx54.xml"/><Relationship Id="rId5" Type="http://schemas.microsoft.com/office/2014/relationships/chartEx" Target="../charts/chartEx53.xml"/><Relationship Id="rId4" Type="http://schemas.microsoft.com/office/2014/relationships/chartEx" Target="../charts/chartEx52.xml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14/relationships/chartEx" Target="../charts/chartEx64.xml"/><Relationship Id="rId3" Type="http://schemas.microsoft.com/office/2014/relationships/chartEx" Target="../charts/chartEx59.xml"/><Relationship Id="rId7" Type="http://schemas.microsoft.com/office/2014/relationships/chartEx" Target="../charts/chartEx63.xml"/><Relationship Id="rId2" Type="http://schemas.microsoft.com/office/2014/relationships/chartEx" Target="../charts/chartEx58.xml"/><Relationship Id="rId1" Type="http://schemas.microsoft.com/office/2014/relationships/chartEx" Target="../charts/chartEx57.xml"/><Relationship Id="rId6" Type="http://schemas.microsoft.com/office/2014/relationships/chartEx" Target="../charts/chartEx62.xml"/><Relationship Id="rId5" Type="http://schemas.microsoft.com/office/2014/relationships/chartEx" Target="../charts/chartEx61.xml"/><Relationship Id="rId4" Type="http://schemas.microsoft.com/office/2014/relationships/chartEx" Target="../charts/chartEx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163286</xdr:rowOff>
    </xdr:from>
    <xdr:to>
      <xdr:col>14</xdr:col>
      <xdr:colOff>522750</xdr:colOff>
      <xdr:row>24</xdr:row>
      <xdr:rowOff>91286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2E3491-E833-4AE8-8913-7FB78AA9C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108858</xdr:colOff>
      <xdr:row>0</xdr:row>
      <xdr:rowOff>176892</xdr:rowOff>
    </xdr:from>
    <xdr:to>
      <xdr:col>44</xdr:col>
      <xdr:colOff>536358</xdr:colOff>
      <xdr:row>24</xdr:row>
      <xdr:rowOff>104892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8DDD29-15DF-4283-BF8D-8714C31A2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95249</xdr:colOff>
      <xdr:row>1</xdr:row>
      <xdr:rowOff>0</xdr:rowOff>
    </xdr:from>
    <xdr:to>
      <xdr:col>59</xdr:col>
      <xdr:colOff>522749</xdr:colOff>
      <xdr:row>24</xdr:row>
      <xdr:rowOff>118500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3FB978-D623-4E25-A5DD-5BC7C57EF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108857</xdr:colOff>
      <xdr:row>1</xdr:row>
      <xdr:rowOff>27214</xdr:rowOff>
    </xdr:from>
    <xdr:to>
      <xdr:col>74</xdr:col>
      <xdr:colOff>536357</xdr:colOff>
      <xdr:row>24</xdr:row>
      <xdr:rowOff>145714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F06B9A-E526-4B53-8D28-7CEB07BC6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75</xdr:col>
      <xdr:colOff>136072</xdr:colOff>
      <xdr:row>1</xdr:row>
      <xdr:rowOff>40822</xdr:rowOff>
    </xdr:from>
    <xdr:to>
      <xdr:col>89</xdr:col>
      <xdr:colOff>563572</xdr:colOff>
      <xdr:row>24</xdr:row>
      <xdr:rowOff>159322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BBBEA3-96B1-4EA9-955A-FF8065AF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90</xdr:col>
      <xdr:colOff>149678</xdr:colOff>
      <xdr:row>1</xdr:row>
      <xdr:rowOff>27215</xdr:rowOff>
    </xdr:from>
    <xdr:to>
      <xdr:col>104</xdr:col>
      <xdr:colOff>577178</xdr:colOff>
      <xdr:row>24</xdr:row>
      <xdr:rowOff>145715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774755B-67A2-4BF7-9D96-B83A3D82D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105</xdr:col>
      <xdr:colOff>81642</xdr:colOff>
      <xdr:row>1</xdr:row>
      <xdr:rowOff>27215</xdr:rowOff>
    </xdr:from>
    <xdr:to>
      <xdr:col>119</xdr:col>
      <xdr:colOff>509142</xdr:colOff>
      <xdr:row>24</xdr:row>
      <xdr:rowOff>145715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850A98-32A6-4DFF-AECF-171FEEB41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95249</xdr:colOff>
      <xdr:row>26</xdr:row>
      <xdr:rowOff>27214</xdr:rowOff>
    </xdr:from>
    <xdr:to>
      <xdr:col>14</xdr:col>
      <xdr:colOff>522749</xdr:colOff>
      <xdr:row>49</xdr:row>
      <xdr:rowOff>145714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6FE705-BEC9-49F3-929C-A50205D89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75</xdr:col>
      <xdr:colOff>95250</xdr:colOff>
      <xdr:row>26</xdr:row>
      <xdr:rowOff>81643</xdr:rowOff>
    </xdr:from>
    <xdr:to>
      <xdr:col>89</xdr:col>
      <xdr:colOff>522750</xdr:colOff>
      <xdr:row>50</xdr:row>
      <xdr:rowOff>9643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0102961-3923-445F-A72F-BBE2B7031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90</xdr:col>
      <xdr:colOff>81643</xdr:colOff>
      <xdr:row>26</xdr:row>
      <xdr:rowOff>95251</xdr:rowOff>
    </xdr:from>
    <xdr:to>
      <xdr:col>104</xdr:col>
      <xdr:colOff>509143</xdr:colOff>
      <xdr:row>50</xdr:row>
      <xdr:rowOff>23251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E03421-F8ED-4DA8-BBEC-561451938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105</xdr:col>
      <xdr:colOff>95249</xdr:colOff>
      <xdr:row>26</xdr:row>
      <xdr:rowOff>122465</xdr:rowOff>
    </xdr:from>
    <xdr:to>
      <xdr:col>119</xdr:col>
      <xdr:colOff>522749</xdr:colOff>
      <xdr:row>50</xdr:row>
      <xdr:rowOff>50465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B4947B5-F815-482F-93A8-930EB56EE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81644</xdr:colOff>
      <xdr:row>26</xdr:row>
      <xdr:rowOff>27213</xdr:rowOff>
    </xdr:from>
    <xdr:to>
      <xdr:col>29</xdr:col>
      <xdr:colOff>509144</xdr:colOff>
      <xdr:row>49</xdr:row>
      <xdr:rowOff>145713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64B8FF8-FF1A-485D-B516-A9C20ABAC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95249</xdr:colOff>
      <xdr:row>26</xdr:row>
      <xdr:rowOff>54429</xdr:rowOff>
    </xdr:from>
    <xdr:to>
      <xdr:col>44</xdr:col>
      <xdr:colOff>522749</xdr:colOff>
      <xdr:row>49</xdr:row>
      <xdr:rowOff>172929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683484C-5FE7-4394-96F0-9ACBDE5BC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45</xdr:col>
      <xdr:colOff>95251</xdr:colOff>
      <xdr:row>26</xdr:row>
      <xdr:rowOff>54428</xdr:rowOff>
    </xdr:from>
    <xdr:to>
      <xdr:col>59</xdr:col>
      <xdr:colOff>522751</xdr:colOff>
      <xdr:row>49</xdr:row>
      <xdr:rowOff>172928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CF8EE9C-06A5-458E-A0C4-24FD70C79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68036</xdr:colOff>
      <xdr:row>0</xdr:row>
      <xdr:rowOff>176893</xdr:rowOff>
    </xdr:from>
    <xdr:to>
      <xdr:col>29</xdr:col>
      <xdr:colOff>495536</xdr:colOff>
      <xdr:row>24</xdr:row>
      <xdr:rowOff>104893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43EF03D-1225-4754-9DBD-AFEF0B5B5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60</xdr:col>
      <xdr:colOff>68035</xdr:colOff>
      <xdr:row>26</xdr:row>
      <xdr:rowOff>54428</xdr:rowOff>
    </xdr:from>
    <xdr:to>
      <xdr:col>74</xdr:col>
      <xdr:colOff>495535</xdr:colOff>
      <xdr:row>49</xdr:row>
      <xdr:rowOff>172928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B74C80E-B6D0-4E24-9330-DE44158A3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120</xdr:col>
      <xdr:colOff>68037</xdr:colOff>
      <xdr:row>1</xdr:row>
      <xdr:rowOff>27214</xdr:rowOff>
    </xdr:from>
    <xdr:to>
      <xdr:col>134</xdr:col>
      <xdr:colOff>495537</xdr:colOff>
      <xdr:row>24</xdr:row>
      <xdr:rowOff>145714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974F3039-E4F2-47E7-98C0-2C2730177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97974</xdr:colOff>
      <xdr:row>51</xdr:row>
      <xdr:rowOff>0</xdr:rowOff>
    </xdr:from>
    <xdr:to>
      <xdr:col>14</xdr:col>
      <xdr:colOff>523974</xdr:colOff>
      <xdr:row>74</xdr:row>
      <xdr:rowOff>117685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E0CA2C5-1E6B-4C6A-B851-4C783AAE7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87088</xdr:colOff>
      <xdr:row>51</xdr:row>
      <xdr:rowOff>0</xdr:rowOff>
    </xdr:from>
    <xdr:to>
      <xdr:col>29</xdr:col>
      <xdr:colOff>513088</xdr:colOff>
      <xdr:row>74</xdr:row>
      <xdr:rowOff>117685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13D8C3A-43E1-415A-A7AC-B5EDDA044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305FCC1F-4929-4BD0-A18C-C3B9E20B4A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80B7ABDC-1358-4FD6-BA60-FF1B89EE37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5C0F4DE-75F7-429B-9DE3-74E2D06953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3FEF0662-0C73-424E-9F66-31181C3FDB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830646FA-F9B0-46AA-AC75-008D6B1BBB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C5C8B9F9-E3DC-4F36-9D28-204AF4449A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06BAFC33-A215-420B-8630-021EBD7179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243A2475-E9FC-484F-BD99-AF434E98E34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D1809CBC-3A06-4559-9187-90674B9E3D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0C7D65C-8F4E-41A1-AC89-D0C956A6E7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AFBE82E4-8814-4E53-966C-8A347ACE4E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13A34F79-040A-445F-89A8-B2E2456009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E4AFCFB4-683D-424B-A6D8-4C0E77D8A0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5D40B214-8A30-47EE-BA1A-433764F734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43FF2666-9494-4B19-B267-943556F0D0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F9C1FEDB-83B8-4BF4-B7F4-87BFF491FC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D7E8117-B343-4C89-9426-50854F62BF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BDEBA82-9178-48C4-900B-A6A2162D91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9AEF6883-C6D6-4E5B-8037-04BA79B04AB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7C05E51-1187-4507-B8E3-2FEBE519F4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9857DF58-1866-42C7-AFA9-4D8DD38FCC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761A43B2-B675-483A-AF4D-E9ED7C917A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21830BDE-7CD1-4BFF-9363-B1D54A0DCB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31351561-57D8-467D-B4F5-A3B8EFD8D9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96BA1449-6D9D-4450-8857-692A399CC8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2A7721D-DA7D-4B65-9270-FD32F960AF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D5A25299-FECC-41DB-8B48-762A82826A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56F239C5-0128-4C54-8CEC-0F8D0821EB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E7565CDF-489D-4321-B3FF-94E4201329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D05996D6-6EDA-47B6-B19F-DEDED83A4D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EC6749BB-065F-4DF7-AB18-E1DBF59E9C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3DA0949D-726B-4D13-AA8E-5291F9D158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366A743-14FC-4F2A-9E7B-5A56292891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38C775B-4F46-4325-B34F-845389B639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B88B29C0-DB3A-4F97-9E13-4D00F10963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F93EF52F-72B1-42ED-8DC4-D587B1091E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6F9AF311-611F-4993-B454-EC0724972C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1300B08-E41C-4BCF-981D-F945CA2608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3ADB48E8-DC0C-4BDA-8EE7-63C86825B1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4708D091-562C-49C3-95E4-15088E3452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307FB20-2AE4-499F-B163-93AFD33005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005B854-B997-493F-8AD3-7F044E824CE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B193D545-684F-4C82-B336-4C6DBF3A1A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CB37B334-8214-4244-9BFF-E5C1A046D1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633F4D2-1301-4219-BCDA-D6E0ABC3FE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113DC1B-5C70-46D7-8608-71FFD1E671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E766981D-623E-49F7-B726-51281B9C93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3F978DAB-78AE-4016-95A2-25D9551684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092448E-3567-4E41-8F44-6A90AAB19C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6711E0B4-5B56-4EE3-AC3E-2FF5E52A52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97713AA4-ACEA-4D3B-80F8-179314CE88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7DCA8F38-DE3E-45E1-894B-72B049AFA4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874FDEEB-DC7F-48F4-B696-281836F38E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CDCC810E-91E7-4AB0-9324-D2238FB43A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C6EB0C7D-7824-4734-85D6-294D385BF9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6909456A-04DA-4B4C-93B0-2C1D02CF27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DBE80531-C947-40F0-8330-C19028D96F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8F4A9A55-6D9F-497B-9791-22D554C256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2C5B5074-61FB-47B5-B09A-C9EC095862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2EBCC39-A2E6-4680-A93A-7400EA0FA2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D226BE32-B233-4757-98E8-4CF7768C3C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D33B4312-F2A4-488E-8FF3-F19A328920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A08CC2D2-2FE8-4822-84FD-31653445AF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7112C0D0-492F-42CD-9297-748EB64CAF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4A0D7613-5DE8-49EE-A039-98A71B10A4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E0F690-15ED-45F1-BE83-CF21965066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A27C9571-40EB-477C-8923-B14C3D5FAF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D7529987-FFEF-4BE6-858B-B41B6699C5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CE08512A-F1C4-421F-965F-6EAF57FBFE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FC17E37E-2B75-4692-B9B1-B5A0BB0E54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61EBB7F-97C6-4C5A-BEC6-E5470DF659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EDDE6240-6A03-499F-B11C-F49AAA700B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E7EF28A-67B4-4CC4-AB8B-760FC29ACC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641C9B7F-8179-48AC-B3F9-C3FAD0067A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8D661E-20AC-47BB-A40F-BCEFBCE7BA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81787493-2BC9-4E6A-8AD3-AFA2FB287F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91193ABC-7A69-4698-83D6-A8597DAC74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69D10A62-5B69-4D0D-B1AD-06C9691914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85AB528D-C5CA-4E54-8BE3-FA7FB2114C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9BDDE8AC-7A3D-46A2-98F7-65829E2EF4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16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856100E-D9A5-47DE-93E4-E7CB3C1210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0</xdr:row>
      <xdr:rowOff>0</xdr:rowOff>
    </xdr:from>
    <xdr:to>
      <xdr:col>12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BEE3C836-3672-4DED-811A-DDE5C74F32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904CF7C8-D869-4CF4-B595-7BF4A08C4D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20</xdr:col>
      <xdr:colOff>1034143</xdr:colOff>
      <xdr:row>0</xdr:row>
      <xdr:rowOff>13607</xdr:rowOff>
    </xdr:from>
    <xdr:to>
      <xdr:col>24</xdr:col>
      <xdr:colOff>943793</xdr:colOff>
      <xdr:row>14</xdr:row>
      <xdr:rowOff>89807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489A937-71F2-413F-B5B0-5C39CACB94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3A0FE8F-2FB8-4083-BC8D-19DC37C8DF4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EBD1117A-E16B-48E1-AF77-DB1A3DCF25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7E8B332A-0016-4092-8E88-84EEC8D1BC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986519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CF6EC662-8837-4C21-8D55-F317531271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35598D7F-13B3-46F3-86C8-211A8D88D0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64AF1593-4A35-4213-864B-E143E5727B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8AC41170-A27C-4A79-A54F-0AAF9C7F54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3DDAA7B3-8A55-417E-8DA9-7429C71B84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014678C5-334E-43A8-862D-68A95C9469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9B2E3277-361D-4F5F-BD3C-38849100CF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76A78ECA-C204-4EC8-8D29-E2D64B2C4B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6AC4E6E2-876E-4F92-9914-E65E8836BF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D1F071B9-A427-4023-8F6A-4B4DDA66CE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4C264A0A-256F-468A-86AC-F399D74FF4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B5E33088-5214-47AC-9E26-EBC0DB1C04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887774EC-1056-44C3-BEC8-81AF77C294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A22E3369-5A46-44A1-A10B-9615E0D195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D7D5EDCE-8CC1-45D7-911A-C687E3948D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A865CF1C-4AF3-44D8-B2EB-4A42B356EC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2A96D21C-EB16-46CB-AA09-877C0B54BB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17C51D7-7EAA-421A-9D52-0332E2D273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1E821E2A-8020-4D0C-8290-902A37FBFF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814E017C-D89F-489C-8257-F2EA46B859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BEF9FE96-71E6-43BA-B7BA-1640A55596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1B168029-41F1-40D9-A81B-1B145C1119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0156BB4B-B217-4C5F-B5B0-364C710015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D97D4010-E5CB-4193-9516-10D8DF1A83F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E621BC72-C3EF-4EEC-845A-D319A03C7A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A81D08E-A467-4968-ADCD-B97FD624DF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0CE082D-C68C-427E-B091-8D30A3C2F9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93395197-9338-437F-AAA2-325D0E973B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F4E747C3-2A10-4D3F-B52B-2D4404F378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E22C5344-1E1A-4F7C-B8AB-D6828EFD6E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82AF455F-D05A-46A1-ABC3-82A788E5DF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47D05AD0-BEC1-4D62-B0EF-206F8F1600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F18E1BB4-50EC-4F93-910D-9BC162920A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8B56A61-07AA-4A63-9E58-E80C747151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4A1E35E-E092-4FDB-9614-08C31F2BFA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6E89E553-3F9D-418E-93BA-8C66FD1477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3B5DA38C-0ED8-4A0F-9AAE-318C096F3F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66CE0490-37B8-448F-8612-0B911643C3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39C2DEEC-2B23-4786-9E33-7A6791F2E6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CA7AE918-AC07-467D-9C8A-E182A1CF11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3C86A5B7-B1E0-486D-9456-38F9A82A5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FD6316B-827B-4146-99EA-D70A760003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2679AA0A-8323-45CE-B4E8-33DA0281C5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C7E27EF4-549A-4217-B080-2751E8C8AD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51B7B6F2-FA7D-4CC3-A957-1F88AA133C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5E155160-E16E-4DA9-A3F7-195BA013D1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7E240E45-BC9F-4D63-8522-2BD7037003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DECBE8AD-E568-4937-89FE-C71EAE3FC5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C46D1712-D000-4ACF-A7EF-B768555741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84821803-E4B3-4335-8127-5C528DFEB2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35A518CE-CAFE-4764-AF4D-167D278F5C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4A2AF115-61E3-4F29-AE3B-4F93B18D8C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D2EDBDD1-333E-4447-ACFF-0F84F2E1994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8D95DACE-2D91-42B8-BD19-8BC89914E8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4CA09E49-2C90-4E10-AA10-504B43094C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2E23D836-BFEE-4F12-91C5-5C0507747C4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DF0EB622-0A9F-472E-8385-3D952A477C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994F4B7D-78E5-4E17-890F-19EF5D26464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0</xdr:colOff>
      <xdr:row>0</xdr:row>
      <xdr:rowOff>0</xdr:rowOff>
    </xdr:from>
    <xdr:to>
      <xdr:col>16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FC6FE446-A3E7-45DD-98B1-498F2B40B68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17</xdr:col>
      <xdr:colOff>0</xdr:colOff>
      <xdr:row>0</xdr:row>
      <xdr:rowOff>0</xdr:rowOff>
    </xdr:from>
    <xdr:to>
      <xdr:col>20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A1FC424C-AE37-45DD-9974-8E7145755F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0</xdr:row>
      <xdr:rowOff>0</xdr:rowOff>
    </xdr:from>
    <xdr:to>
      <xdr:col>24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991D5C39-89FC-46ED-9B83-A38FF0D01F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25</xdr:col>
      <xdr:colOff>0</xdr:colOff>
      <xdr:row>0</xdr:row>
      <xdr:rowOff>0</xdr:rowOff>
    </xdr:from>
    <xdr:to>
      <xdr:col>28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100B0A14-C542-4375-B0C2-1479CC00AC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0</xdr:colOff>
      <xdr:row>0</xdr:row>
      <xdr:rowOff>0</xdr:rowOff>
    </xdr:from>
    <xdr:to>
      <xdr:col>32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4B772FF4-9B07-4FB7-86EE-430CF7448C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33</xdr:col>
      <xdr:colOff>0</xdr:colOff>
      <xdr:row>0</xdr:row>
      <xdr:rowOff>0</xdr:rowOff>
    </xdr:from>
    <xdr:to>
      <xdr:col>36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F4995208-328A-45C3-A418-398F1D9325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37</xdr:col>
      <xdr:colOff>0</xdr:colOff>
      <xdr:row>0</xdr:row>
      <xdr:rowOff>0</xdr:rowOff>
    </xdr:from>
    <xdr:to>
      <xdr:col>40</xdr:col>
      <xdr:colOff>985950</xdr:colOff>
      <xdr:row>14</xdr:row>
      <xdr:rowOff>76200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CD4429D7-487D-41F3-A85E-E1D96D1CE0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hael Knott" id="{73A321A0-3DE0-4A21-A1A9-10536BAD38E5}" userId="S::mknott@thesiriusgroup.com::86afaf94-88f2-48fe-8cdc-094ca93956c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ylan Thomas" refreshedDate="45358.673144560184" createdVersion="8" refreshedVersion="8" minRefreshableVersion="3" recordCount="6930" xr:uid="{513FDF8F-FE42-476B-86F1-ACAE0C328859}">
  <cacheSource type="worksheet">
    <worksheetSource ref="A1:H6931" sheet="Raw Data"/>
  </cacheSource>
  <cacheFields count="8">
    <cacheField name="Borehole Reference" numFmtId="0">
      <sharedItems count="6">
        <s v="BH02/B"/>
        <s v="BH03/A"/>
        <s v="BH03/B"/>
        <s v="BH03/C"/>
        <s v="BH04/A"/>
        <s v="BH04/B"/>
      </sharedItems>
    </cacheField>
    <cacheField name="Sampling Date" numFmtId="0">
      <sharedItems containsDate="1" containsMixedTypes="1" minDate="1900-01-02T07:50:04" maxDate="2023-11-04T00:00:00" count="68">
        <n v="45233"/>
        <n v="45020"/>
        <n v="44938"/>
        <n v="44827"/>
        <n v="44742"/>
        <n v="44630"/>
        <n v="44574"/>
        <n v="44475"/>
        <n v="44384"/>
        <n v="44280"/>
        <n v="44203"/>
        <n v="44103"/>
        <n v="44021"/>
        <n v="43993"/>
        <n v="43965"/>
        <n v="43902"/>
        <n v="43874"/>
        <n v="43838"/>
        <n v="43790"/>
        <n v="43786"/>
        <n v="43754"/>
        <n v="43719"/>
        <n v="43677"/>
        <n v="43649"/>
        <n v="43622"/>
        <n v="43587"/>
        <n v="43570"/>
        <n v="43556"/>
        <n v="43545"/>
        <n v="43522"/>
        <n v="43504"/>
        <n v="43427"/>
        <d v="2018-11-23T00:00:00" u="1"/>
        <d v="2019-02-08T00:00:00" u="1"/>
        <d v="2019-02-26T00:00:00" u="1"/>
        <d v="2019-03-21T00:00:00" u="1"/>
        <d v="2019-04-01T00:00:00" u="1"/>
        <d v="2019-04-15T00:00:00" u="1"/>
        <d v="2019-05-02T00:00:00" u="1"/>
        <d v="2019-06-06T00:00:00" u="1"/>
        <d v="2019-07-03T00:00:00" u="1"/>
        <d v="2019-07-31T00:00:00" u="1"/>
        <d v="2019-09-11T00:00:00" u="1"/>
        <d v="2019-10-16T00:00:00" u="1"/>
        <d v="2019-11-17T00:00:00" u="1"/>
        <d v="2019-11-21T00:00:00" u="1"/>
        <d v="2020-01-08T00:00:00" u="1"/>
        <d v="2020-02-13T00:00:00" u="1"/>
        <d v="2020-03-12T00:00:00" u="1"/>
        <d v="2020-05-14T00:00:00" u="1"/>
        <d v="2020-06-11T00:00:00" u="1"/>
        <d v="2020-07-09T00:00:00" u="1"/>
        <d v="2020-09-29T00:00:00" u="1"/>
        <d v="2021-01-07T00:00:00" u="1"/>
        <d v="2021-03-25T00:00:00" u="1"/>
        <d v="2021-07-07T00:00:00" u="1"/>
        <s v="06/10/2021" u="1"/>
        <d v="2021-10-06T00:00:00" u="1"/>
        <d v="2022-01-13T00:00:00" u="1"/>
        <d v="2022-03-10T00:00:00" u="1"/>
        <d v="2022-06-30T00:00:00" u="1"/>
        <d v="2022-09-23T00:00:00" u="1"/>
        <s v="12/01/2023" u="1"/>
        <d v="2023-01-12T00:00:00" u="1"/>
        <s v="04/04/2023" u="1"/>
        <d v="2023-04-04T00:00:00" u="1"/>
        <s v="03/11/2023" u="1"/>
        <d v="2023-11-03T00:00:00" u="1"/>
      </sharedItems>
    </cacheField>
    <cacheField name="Sample Type" numFmtId="0">
      <sharedItems/>
    </cacheField>
    <cacheField name="Determinand" numFmtId="0">
      <sharedItems count="45">
        <s v="Acenaphthene (aq)"/>
        <s v="Acenaphthylene (aq)"/>
        <s v="Alkalinity, Total as CaCO3"/>
        <s v="Anthracene (aq)"/>
        <s v="Antimony (Diss.Filt)"/>
        <s v="Arsenic  (Diss.Filt)"/>
        <s v="Barium (Diss.Filt)"/>
        <s v="Benzo(a)anthracene (aq)"/>
        <s v="Benzo(a)pyrene (aq)"/>
        <s v="Benzo(b)fluoranthene (aq)"/>
        <s v="Benzo(g,h,i)perylene (aq)"/>
        <s v="Benzo(k)fluoranthene (aq)"/>
        <s v="Cadmium (Diss.Filt)"/>
        <s v="Calcium (Dis.Filt)"/>
        <s v="Chloride"/>
        <s v="Chromium (Diss.Filt)"/>
        <s v="Chrysene (aq)"/>
        <s v="Conductivity @ 20 deg.C"/>
        <s v="Copper (Diss.Filt)"/>
        <s v="Cresols"/>
        <s v="Dibenzo(a,h)anthracene (aq)"/>
        <s v="Fluoranthene (aq)"/>
        <s v="Fluorene (aq)"/>
        <s v="Fluoride"/>
        <s v="Indeno(1,2,3-cd)pyrene (aq)"/>
        <s v="Lead (Diss.Filt)"/>
        <s v="Magnesium (Dis.Filt)"/>
        <s v="Mercury (Diss.Filt)"/>
        <s v="Mineral Oil &gt;C10 C40 (aq)"/>
        <s v="Molybdenum (Diss.Filt)"/>
        <s v="Naphthalene (aq)"/>
        <s v="Nickel (Diss.Filt)"/>
        <s v="Oxygen, Dissolved"/>
        <s v="PAH, Total Detected USEPA 16 (aq)"/>
        <s v="pH"/>
        <s v="Phenanthrene (aq)"/>
        <s v="Phenol"/>
        <s v="Phenols, Total Detected Monohydric"/>
        <s v="Potassium (Dis.Filt)"/>
        <s v="Pyrene (aq)"/>
        <s v="Selenium (Diss.Filt)"/>
        <s v="Sodium (Dis.Filt)"/>
        <s v="Sulphate"/>
        <s v="Xylenols"/>
        <s v="Zinc (Diss.Filt)"/>
      </sharedItems>
    </cacheField>
    <cacheField name="Units" numFmtId="0">
      <sharedItems/>
    </cacheField>
    <cacheField name="Limit Of Detection" numFmtId="0">
      <sharedItems containsBlank="1"/>
    </cacheField>
    <cacheField name="Result" numFmtId="0">
      <sharedItems containsMixedTypes="1" containsNumber="1" minValue="3.6700000000000001E-3" maxValue="8300"/>
    </cacheField>
    <cacheField name="Graphable Value" numFmtId="0">
      <sharedItems containsSemiMixedTypes="0" containsString="0" containsNumber="1" minValue="1.9999800000000002E-3" maxValue="8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ylan Thomas" refreshedDate="45358.673146064815" createdVersion="8" refreshedVersion="8" minRefreshableVersion="3" recordCount="6931" xr:uid="{2C69681E-C87F-4156-A3F8-2BC7A71CB288}">
  <cacheSource type="worksheet">
    <worksheetSource ref="A1:H56931" sheet="Raw Data"/>
  </cacheSource>
  <cacheFields count="8">
    <cacheField name="Borehole Reference" numFmtId="0">
      <sharedItems containsBlank="1" count="7">
        <s v="BH02/B"/>
        <s v="BH03/A"/>
        <s v="BH03/B"/>
        <s v="BH03/C"/>
        <s v="BH04/A"/>
        <s v="BH04/B"/>
        <m/>
      </sharedItems>
    </cacheField>
    <cacheField name="Sampling Date" numFmtId="0">
      <sharedItems containsDate="1" containsBlank="1" containsMixedTypes="1" minDate="1900-01-02T07:50:04" maxDate="2023-11-04T00:00:00" count="69">
        <n v="45233"/>
        <n v="45020"/>
        <n v="44938"/>
        <n v="44827"/>
        <n v="44742"/>
        <n v="44630"/>
        <n v="44574"/>
        <n v="44475"/>
        <n v="44384"/>
        <n v="44280"/>
        <n v="44203"/>
        <n v="44103"/>
        <n v="44021"/>
        <n v="43993"/>
        <n v="43965"/>
        <n v="43902"/>
        <n v="43874"/>
        <n v="43838"/>
        <n v="43790"/>
        <n v="43786"/>
        <n v="43754"/>
        <n v="43719"/>
        <n v="43677"/>
        <n v="43649"/>
        <n v="43622"/>
        <n v="43587"/>
        <n v="43570"/>
        <n v="43556"/>
        <n v="43545"/>
        <n v="43522"/>
        <n v="43504"/>
        <n v="43427"/>
        <m/>
        <d v="2018-11-23T00:00:00" u="1"/>
        <d v="2019-02-08T00:00:00" u="1"/>
        <d v="2019-02-26T00:00:00" u="1"/>
        <d v="2019-03-21T00:00:00" u="1"/>
        <d v="2019-04-01T00:00:00" u="1"/>
        <d v="2019-04-15T00:00:00" u="1"/>
        <d v="2019-05-02T00:00:00" u="1"/>
        <d v="2019-06-06T00:00:00" u="1"/>
        <d v="2019-07-03T00:00:00" u="1"/>
        <d v="2019-07-31T00:00:00" u="1"/>
        <d v="2019-09-11T00:00:00" u="1"/>
        <d v="2019-10-16T00:00:00" u="1"/>
        <d v="2019-11-17T00:00:00" u="1"/>
        <d v="2019-11-21T00:00:00" u="1"/>
        <d v="2020-01-08T00:00:00" u="1"/>
        <d v="2020-02-13T00:00:00" u="1"/>
        <d v="2020-03-12T00:00:00" u="1"/>
        <d v="2020-05-14T00:00:00" u="1"/>
        <d v="2020-06-11T00:00:00" u="1"/>
        <d v="2020-07-09T00:00:00" u="1"/>
        <d v="2020-09-29T00:00:00" u="1"/>
        <d v="2021-01-07T00:00:00" u="1"/>
        <d v="2021-03-25T00:00:00" u="1"/>
        <d v="2021-07-07T00:00:00" u="1"/>
        <s v="06/10/2021" u="1"/>
        <d v="2021-10-06T00:00:00" u="1"/>
        <d v="2022-01-13T00:00:00" u="1"/>
        <d v="2022-03-10T00:00:00" u="1"/>
        <d v="2022-06-30T00:00:00" u="1"/>
        <d v="2022-09-23T00:00:00" u="1"/>
        <s v="12/01/2023" u="1"/>
        <d v="2023-01-12T00:00:00" u="1"/>
        <s v="04/04/2023" u="1"/>
        <d v="2023-04-04T00:00:00" u="1"/>
        <s v="03/11/2023" u="1"/>
        <d v="2023-11-03T00:00:00" u="1"/>
      </sharedItems>
    </cacheField>
    <cacheField name="Sample Type" numFmtId="0">
      <sharedItems containsBlank="1"/>
    </cacheField>
    <cacheField name="Determinand" numFmtId="0">
      <sharedItems containsBlank="1" count="53">
        <s v="Acenaphthene (aq)"/>
        <s v="Acenaphthylene (aq)"/>
        <s v="Alkalinity, Total as CaCO3"/>
        <s v="Anthracene (aq)"/>
        <s v="Antimony (Diss.Filt)"/>
        <s v="Arsenic  (Diss.Filt)"/>
        <s v="Barium (Diss.Filt)"/>
        <s v="Benzo(a)anthracene (aq)"/>
        <s v="Benzo(a)pyrene (aq)"/>
        <s v="Benzo(b)fluoranthene (aq)"/>
        <s v="Benzo(g,h,i)perylene (aq)"/>
        <s v="Benzo(k)fluoranthene (aq)"/>
        <s v="Cadmium (Diss.Filt)"/>
        <s v="Calcium (Dis.Filt)"/>
        <s v="Chloride"/>
        <s v="Chromium (Diss.Filt)"/>
        <s v="Chrysene (aq)"/>
        <s v="Conductivity @ 20 deg.C"/>
        <s v="Copper (Diss.Filt)"/>
        <s v="Cresols"/>
        <s v="Dibenzo(a,h)anthracene (aq)"/>
        <s v="Fluoranthene (aq)"/>
        <s v="Fluorene (aq)"/>
        <s v="Fluoride"/>
        <s v="Indeno(1,2,3-cd)pyrene (aq)"/>
        <s v="Lead (Diss.Filt)"/>
        <s v="Magnesium (Dis.Filt)"/>
        <s v="Mercury (Diss.Filt)"/>
        <s v="Mineral Oil &gt;C10 C40 (aq)"/>
        <s v="Molybdenum (Diss.Filt)"/>
        <s v="Naphthalene (aq)"/>
        <s v="Nickel (Diss.Filt)"/>
        <s v="Oxygen, Dissolved"/>
        <s v="PAH, Total Detected USEPA 16 (aq)"/>
        <s v="pH"/>
        <s v="Phenanthrene (aq)"/>
        <s v="Phenol"/>
        <s v="Phenols, Total Detected Monohydric"/>
        <s v="Potassium (Dis.Filt)"/>
        <s v="Pyrene (aq)"/>
        <s v="Selenium (Diss.Filt)"/>
        <s v="Sodium (Dis.Filt)"/>
        <s v="Sulphate"/>
        <s v="Xylenols"/>
        <s v="Zinc (Diss.Filt)"/>
        <m/>
        <s v="Arsenic (Diss.Filt)" u="1"/>
        <s v="Calcium (Diss.Filt)" u="1"/>
        <s v="Conductivity @ 20°C" u="1"/>
        <s v="Magnesium (Diss.Filt)" u="1"/>
        <s v="Mineral Oil &gt;C10 to C40 (aq)" u="1"/>
        <s v="Potassium (Diss.Filt)" u="1"/>
        <s v="Sodium (Diss.Filt)" u="1"/>
      </sharedItems>
    </cacheField>
    <cacheField name="Units" numFmtId="0">
      <sharedItems containsBlank="1"/>
    </cacheField>
    <cacheField name="Limit Of Detection" numFmtId="0">
      <sharedItems containsBlank="1"/>
    </cacheField>
    <cacheField name="Result" numFmtId="0">
      <sharedItems containsBlank="1" containsMixedTypes="1" containsNumber="1" minValue="3.6700000000000001E-3" maxValue="8300"/>
    </cacheField>
    <cacheField name="Graphable Value" numFmtId="0">
      <sharedItems containsString="0" containsBlank="1" containsNumber="1" minValue="1.9999800000000002E-3" maxValue="8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30">
  <r>
    <x v="0"/>
    <x v="0"/>
    <s v="GW"/>
    <x v="0"/>
    <s v="ug/l"/>
    <m/>
    <s v="&lt;0.005"/>
    <n v="4.9999500000000004E-3"/>
  </r>
  <r>
    <x v="1"/>
    <x v="0"/>
    <s v="GW"/>
    <x v="0"/>
    <s v="ug/l"/>
    <m/>
    <s v="&lt;0.005"/>
    <n v="4.9999500000000004E-3"/>
  </r>
  <r>
    <x v="2"/>
    <x v="0"/>
    <s v="GW"/>
    <x v="0"/>
    <s v="ug/l"/>
    <m/>
    <s v="&lt;0.005"/>
    <n v="4.9999500000000004E-3"/>
  </r>
  <r>
    <x v="3"/>
    <x v="0"/>
    <s v="GW"/>
    <x v="0"/>
    <s v="ug/l"/>
    <m/>
    <s v="&lt;0.005"/>
    <n v="4.9999500000000004E-3"/>
  </r>
  <r>
    <x v="4"/>
    <x v="0"/>
    <s v="GW"/>
    <x v="0"/>
    <s v="ug/l"/>
    <m/>
    <s v="&lt;0.005"/>
    <n v="4.9999500000000004E-3"/>
  </r>
  <r>
    <x v="0"/>
    <x v="0"/>
    <s v="GW"/>
    <x v="1"/>
    <s v="ug/l"/>
    <m/>
    <s v="&lt;0.005"/>
    <n v="4.9999500000000004E-3"/>
  </r>
  <r>
    <x v="1"/>
    <x v="0"/>
    <s v="GW"/>
    <x v="1"/>
    <s v="ug/l"/>
    <m/>
    <s v="&lt;0.005"/>
    <n v="4.9999500000000004E-3"/>
  </r>
  <r>
    <x v="2"/>
    <x v="0"/>
    <s v="GW"/>
    <x v="1"/>
    <s v="ug/l"/>
    <m/>
    <s v="&lt;0.005"/>
    <n v="4.9999500000000004E-3"/>
  </r>
  <r>
    <x v="3"/>
    <x v="0"/>
    <s v="GW"/>
    <x v="1"/>
    <s v="ug/l"/>
    <m/>
    <s v="&lt;0.005"/>
    <n v="4.9999500000000004E-3"/>
  </r>
  <r>
    <x v="4"/>
    <x v="0"/>
    <s v="GW"/>
    <x v="1"/>
    <s v="ug/l"/>
    <m/>
    <s v="&lt;0.005"/>
    <n v="4.9999500000000004E-3"/>
  </r>
  <r>
    <x v="1"/>
    <x v="0"/>
    <s v="GW"/>
    <x v="2"/>
    <s v="mg/l"/>
    <m/>
    <n v="39.700000000000003"/>
    <n v="39.700000000000003"/>
  </r>
  <r>
    <x v="3"/>
    <x v="0"/>
    <s v="GW"/>
    <x v="2"/>
    <s v="mg/l"/>
    <m/>
    <n v="138"/>
    <n v="138"/>
  </r>
  <r>
    <x v="0"/>
    <x v="0"/>
    <s v="GW"/>
    <x v="2"/>
    <s v="mg/l"/>
    <m/>
    <n v="182"/>
    <n v="182"/>
  </r>
  <r>
    <x v="4"/>
    <x v="0"/>
    <s v="GW"/>
    <x v="2"/>
    <s v="mg/l"/>
    <m/>
    <n v="207"/>
    <n v="207"/>
  </r>
  <r>
    <x v="2"/>
    <x v="0"/>
    <s v="GW"/>
    <x v="2"/>
    <s v="mg/l"/>
    <m/>
    <n v="242"/>
    <n v="242"/>
  </r>
  <r>
    <x v="0"/>
    <x v="0"/>
    <s v="GW"/>
    <x v="3"/>
    <s v="ug/l"/>
    <m/>
    <s v="&lt;0.005"/>
    <n v="4.9999500000000004E-3"/>
  </r>
  <r>
    <x v="1"/>
    <x v="0"/>
    <s v="GW"/>
    <x v="3"/>
    <s v="ug/l"/>
    <m/>
    <s v="&lt;0.005"/>
    <n v="4.9999500000000004E-3"/>
  </r>
  <r>
    <x v="2"/>
    <x v="0"/>
    <s v="GW"/>
    <x v="3"/>
    <s v="ug/l"/>
    <m/>
    <s v="&lt;0.005"/>
    <n v="4.9999500000000004E-3"/>
  </r>
  <r>
    <x v="3"/>
    <x v="0"/>
    <s v="GW"/>
    <x v="3"/>
    <s v="ug/l"/>
    <m/>
    <s v="&lt;0.005"/>
    <n v="4.9999500000000004E-3"/>
  </r>
  <r>
    <x v="4"/>
    <x v="0"/>
    <s v="GW"/>
    <x v="3"/>
    <s v="ug/l"/>
    <m/>
    <s v="&lt;0.005"/>
    <n v="4.9999500000000004E-3"/>
  </r>
  <r>
    <x v="0"/>
    <x v="0"/>
    <s v="GW"/>
    <x v="4"/>
    <s v="ug/l"/>
    <m/>
    <s v="&lt;1"/>
    <n v="0.99999000000000005"/>
  </r>
  <r>
    <x v="2"/>
    <x v="0"/>
    <s v="GW"/>
    <x v="4"/>
    <s v="ug/l"/>
    <m/>
    <s v="&lt;1"/>
    <n v="0.99999000000000005"/>
  </r>
  <r>
    <x v="3"/>
    <x v="0"/>
    <s v="GW"/>
    <x v="4"/>
    <s v="ug/l"/>
    <m/>
    <s v="&lt;1"/>
    <n v="0.99999000000000005"/>
  </r>
  <r>
    <x v="4"/>
    <x v="0"/>
    <s v="GW"/>
    <x v="4"/>
    <s v="ug/l"/>
    <m/>
    <s v="&lt;1"/>
    <n v="0.99999000000000005"/>
  </r>
  <r>
    <x v="1"/>
    <x v="0"/>
    <s v="GW"/>
    <x v="4"/>
    <s v="ug/l"/>
    <m/>
    <n v="9.7200000000000006"/>
    <n v="9.7200000000000006"/>
  </r>
  <r>
    <x v="0"/>
    <x v="0"/>
    <s v="GW"/>
    <x v="5"/>
    <s v="ug/l"/>
    <m/>
    <n v="0.73799999999999999"/>
    <n v="0.73799999999999999"/>
  </r>
  <r>
    <x v="3"/>
    <x v="0"/>
    <s v="GW"/>
    <x v="5"/>
    <s v="ug/l"/>
    <m/>
    <n v="2.61"/>
    <n v="2.61"/>
  </r>
  <r>
    <x v="2"/>
    <x v="0"/>
    <s v="GW"/>
    <x v="5"/>
    <s v="ug/l"/>
    <m/>
    <n v="2.74"/>
    <n v="2.74"/>
  </r>
  <r>
    <x v="1"/>
    <x v="0"/>
    <s v="GW"/>
    <x v="5"/>
    <s v="ug/l"/>
    <m/>
    <n v="2.92"/>
    <n v="2.92"/>
  </r>
  <r>
    <x v="4"/>
    <x v="0"/>
    <s v="GW"/>
    <x v="5"/>
    <s v="ug/l"/>
    <m/>
    <n v="4.26"/>
    <n v="4.26"/>
  </r>
  <r>
    <x v="3"/>
    <x v="0"/>
    <s v="GW"/>
    <x v="6"/>
    <s v="ug/l"/>
    <m/>
    <n v="9.75"/>
    <n v="9.75"/>
  </r>
  <r>
    <x v="0"/>
    <x v="0"/>
    <s v="GW"/>
    <x v="6"/>
    <s v="ug/l"/>
    <m/>
    <n v="21.6"/>
    <n v="21.6"/>
  </r>
  <r>
    <x v="4"/>
    <x v="0"/>
    <s v="GW"/>
    <x v="6"/>
    <s v="ug/l"/>
    <m/>
    <n v="25.9"/>
    <n v="25.9"/>
  </r>
  <r>
    <x v="2"/>
    <x v="0"/>
    <s v="GW"/>
    <x v="6"/>
    <s v="ug/l"/>
    <m/>
    <n v="72.900000000000006"/>
    <n v="72.900000000000006"/>
  </r>
  <r>
    <x v="1"/>
    <x v="0"/>
    <s v="GW"/>
    <x v="6"/>
    <s v="ug/l"/>
    <m/>
    <n v="571"/>
    <n v="571"/>
  </r>
  <r>
    <x v="0"/>
    <x v="0"/>
    <s v="GW"/>
    <x v="7"/>
    <s v="ug/l"/>
    <m/>
    <s v="&lt;0.005"/>
    <n v="4.9999500000000004E-3"/>
  </r>
  <r>
    <x v="1"/>
    <x v="0"/>
    <s v="GW"/>
    <x v="7"/>
    <s v="ug/l"/>
    <m/>
    <s v="&lt;0.005"/>
    <n v="4.9999500000000004E-3"/>
  </r>
  <r>
    <x v="2"/>
    <x v="0"/>
    <s v="GW"/>
    <x v="7"/>
    <s v="ug/l"/>
    <m/>
    <s v="&lt;0.005"/>
    <n v="4.9999500000000004E-3"/>
  </r>
  <r>
    <x v="3"/>
    <x v="0"/>
    <s v="GW"/>
    <x v="7"/>
    <s v="ug/l"/>
    <m/>
    <s v="&lt;0.005"/>
    <n v="4.9999500000000004E-3"/>
  </r>
  <r>
    <x v="4"/>
    <x v="0"/>
    <s v="GW"/>
    <x v="7"/>
    <s v="ug/l"/>
    <m/>
    <s v="&lt;0.005"/>
    <n v="4.9999500000000004E-3"/>
  </r>
  <r>
    <x v="0"/>
    <x v="0"/>
    <s v="GW"/>
    <x v="8"/>
    <s v="ug/l"/>
    <m/>
    <s v="&lt;0.002"/>
    <n v="1.9999800000000002E-3"/>
  </r>
  <r>
    <x v="1"/>
    <x v="0"/>
    <s v="GW"/>
    <x v="8"/>
    <s v="ug/l"/>
    <m/>
    <s v="&lt;0.002"/>
    <n v="1.9999800000000002E-3"/>
  </r>
  <r>
    <x v="2"/>
    <x v="0"/>
    <s v="GW"/>
    <x v="8"/>
    <s v="ug/l"/>
    <m/>
    <s v="&lt;0.002"/>
    <n v="1.9999800000000002E-3"/>
  </r>
  <r>
    <x v="3"/>
    <x v="0"/>
    <s v="GW"/>
    <x v="8"/>
    <s v="ug/l"/>
    <m/>
    <s v="&lt;0.002"/>
    <n v="1.9999800000000002E-3"/>
  </r>
  <r>
    <x v="4"/>
    <x v="0"/>
    <s v="GW"/>
    <x v="8"/>
    <s v="ug/l"/>
    <m/>
    <s v="&lt;0.002"/>
    <n v="1.9999800000000002E-3"/>
  </r>
  <r>
    <x v="0"/>
    <x v="0"/>
    <s v="GW"/>
    <x v="9"/>
    <s v="ug/l"/>
    <m/>
    <s v="&lt;0.005"/>
    <n v="4.9999500000000004E-3"/>
  </r>
  <r>
    <x v="1"/>
    <x v="0"/>
    <s v="GW"/>
    <x v="9"/>
    <s v="ug/l"/>
    <m/>
    <s v="&lt;0.005"/>
    <n v="4.9999500000000004E-3"/>
  </r>
  <r>
    <x v="2"/>
    <x v="0"/>
    <s v="GW"/>
    <x v="9"/>
    <s v="ug/l"/>
    <m/>
    <s v="&lt;0.005"/>
    <n v="4.9999500000000004E-3"/>
  </r>
  <r>
    <x v="3"/>
    <x v="0"/>
    <s v="GW"/>
    <x v="9"/>
    <s v="ug/l"/>
    <m/>
    <s v="&lt;0.005"/>
    <n v="4.9999500000000004E-3"/>
  </r>
  <r>
    <x v="4"/>
    <x v="0"/>
    <s v="GW"/>
    <x v="9"/>
    <s v="ug/l"/>
    <m/>
    <s v="&lt;0.005"/>
    <n v="4.9999500000000004E-3"/>
  </r>
  <r>
    <x v="0"/>
    <x v="0"/>
    <s v="GW"/>
    <x v="10"/>
    <s v="ug/l"/>
    <m/>
    <s v="&lt;0.005"/>
    <n v="4.9999500000000004E-3"/>
  </r>
  <r>
    <x v="1"/>
    <x v="0"/>
    <s v="GW"/>
    <x v="10"/>
    <s v="ug/l"/>
    <m/>
    <s v="&lt;0.005"/>
    <n v="4.9999500000000004E-3"/>
  </r>
  <r>
    <x v="2"/>
    <x v="0"/>
    <s v="GW"/>
    <x v="10"/>
    <s v="ug/l"/>
    <m/>
    <s v="&lt;0.005"/>
    <n v="4.9999500000000004E-3"/>
  </r>
  <r>
    <x v="3"/>
    <x v="0"/>
    <s v="GW"/>
    <x v="10"/>
    <s v="ug/l"/>
    <m/>
    <s v="&lt;0.005"/>
    <n v="4.9999500000000004E-3"/>
  </r>
  <r>
    <x v="4"/>
    <x v="0"/>
    <s v="GW"/>
    <x v="10"/>
    <s v="ug/l"/>
    <m/>
    <s v="&lt;0.005"/>
    <n v="4.9999500000000004E-3"/>
  </r>
  <r>
    <x v="0"/>
    <x v="0"/>
    <s v="GW"/>
    <x v="11"/>
    <s v="ug/l"/>
    <m/>
    <s v="&lt;0.005"/>
    <n v="4.9999500000000004E-3"/>
  </r>
  <r>
    <x v="1"/>
    <x v="0"/>
    <s v="GW"/>
    <x v="11"/>
    <s v="ug/l"/>
    <m/>
    <s v="&lt;0.005"/>
    <n v="4.9999500000000004E-3"/>
  </r>
  <r>
    <x v="2"/>
    <x v="0"/>
    <s v="GW"/>
    <x v="11"/>
    <s v="ug/l"/>
    <m/>
    <s v="&lt;0.005"/>
    <n v="4.9999500000000004E-3"/>
  </r>
  <r>
    <x v="3"/>
    <x v="0"/>
    <s v="GW"/>
    <x v="11"/>
    <s v="ug/l"/>
    <m/>
    <s v="&lt;0.005"/>
    <n v="4.9999500000000004E-3"/>
  </r>
  <r>
    <x v="4"/>
    <x v="0"/>
    <s v="GW"/>
    <x v="11"/>
    <s v="ug/l"/>
    <m/>
    <s v="&lt;0.005"/>
    <n v="4.9999500000000004E-3"/>
  </r>
  <r>
    <x v="0"/>
    <x v="0"/>
    <s v="GW"/>
    <x v="12"/>
    <s v="ug/l"/>
    <m/>
    <s v="&lt;0.08"/>
    <n v="7.9999200000000006E-2"/>
  </r>
  <r>
    <x v="1"/>
    <x v="0"/>
    <s v="GW"/>
    <x v="12"/>
    <s v="ug/l"/>
    <m/>
    <s v="&lt;0.08"/>
    <n v="7.9999200000000006E-2"/>
  </r>
  <r>
    <x v="2"/>
    <x v="0"/>
    <s v="GW"/>
    <x v="12"/>
    <s v="ug/l"/>
    <m/>
    <s v="&lt;0.08"/>
    <n v="7.9999200000000006E-2"/>
  </r>
  <r>
    <x v="3"/>
    <x v="0"/>
    <s v="GW"/>
    <x v="12"/>
    <s v="ug/l"/>
    <m/>
    <s v="&lt;0.08"/>
    <n v="7.9999200000000006E-2"/>
  </r>
  <r>
    <x v="4"/>
    <x v="0"/>
    <s v="GW"/>
    <x v="12"/>
    <s v="ug/l"/>
    <m/>
    <s v="&lt;0.08"/>
    <n v="7.9999200000000006E-2"/>
  </r>
  <r>
    <x v="0"/>
    <x v="0"/>
    <s v="GW"/>
    <x v="13"/>
    <s v="mg/l"/>
    <m/>
    <n v="109"/>
    <n v="109"/>
  </r>
  <r>
    <x v="2"/>
    <x v="0"/>
    <s v="GW"/>
    <x v="13"/>
    <s v="mg/l"/>
    <m/>
    <n v="109"/>
    <n v="109"/>
  </r>
  <r>
    <x v="4"/>
    <x v="0"/>
    <s v="GW"/>
    <x v="13"/>
    <s v="mg/l"/>
    <m/>
    <n v="149"/>
    <n v="149"/>
  </r>
  <r>
    <x v="3"/>
    <x v="0"/>
    <s v="GW"/>
    <x v="13"/>
    <s v="mg/l"/>
    <m/>
    <n v="312"/>
    <n v="312"/>
  </r>
  <r>
    <x v="1"/>
    <x v="0"/>
    <s v="GW"/>
    <x v="13"/>
    <s v="mg/l"/>
    <m/>
    <n v="841"/>
    <n v="841"/>
  </r>
  <r>
    <x v="4"/>
    <x v="0"/>
    <s v="GW"/>
    <x v="14"/>
    <s v="mg/l"/>
    <m/>
    <n v="42.9"/>
    <n v="42.9"/>
  </r>
  <r>
    <x v="2"/>
    <x v="0"/>
    <s v="GW"/>
    <x v="14"/>
    <s v="mg/l"/>
    <m/>
    <n v="65.900000000000006"/>
    <n v="65.900000000000006"/>
  </r>
  <r>
    <x v="0"/>
    <x v="0"/>
    <s v="GW"/>
    <x v="14"/>
    <s v="mg/l"/>
    <m/>
    <n v="67.400000000000006"/>
    <n v="67.400000000000006"/>
  </r>
  <r>
    <x v="3"/>
    <x v="0"/>
    <s v="GW"/>
    <x v="14"/>
    <s v="mg/l"/>
    <m/>
    <n v="96.8"/>
    <n v="96.8"/>
  </r>
  <r>
    <x v="1"/>
    <x v="0"/>
    <s v="GW"/>
    <x v="14"/>
    <s v="mg/l"/>
    <m/>
    <n v="3350"/>
    <n v="3350"/>
  </r>
  <r>
    <x v="0"/>
    <x v="0"/>
    <s v="GW"/>
    <x v="15"/>
    <s v="ug/l"/>
    <m/>
    <s v="&lt;1"/>
    <n v="0.99999000000000005"/>
  </r>
  <r>
    <x v="2"/>
    <x v="0"/>
    <s v="GW"/>
    <x v="15"/>
    <s v="ug/l"/>
    <m/>
    <s v="&lt;1"/>
    <n v="0.99999000000000005"/>
  </r>
  <r>
    <x v="3"/>
    <x v="0"/>
    <s v="GW"/>
    <x v="15"/>
    <s v="ug/l"/>
    <m/>
    <s v="&lt;1"/>
    <n v="0.99999000000000005"/>
  </r>
  <r>
    <x v="4"/>
    <x v="0"/>
    <s v="GW"/>
    <x v="15"/>
    <s v="ug/l"/>
    <m/>
    <s v="&lt;1"/>
    <n v="0.99999000000000005"/>
  </r>
  <r>
    <x v="1"/>
    <x v="0"/>
    <s v="GW"/>
    <x v="15"/>
    <s v="ug/l"/>
    <m/>
    <n v="6.96"/>
    <n v="6.96"/>
  </r>
  <r>
    <x v="0"/>
    <x v="0"/>
    <s v="GW"/>
    <x v="16"/>
    <s v="ug/l"/>
    <m/>
    <s v="&lt;0.005"/>
    <n v="4.9999500000000004E-3"/>
  </r>
  <r>
    <x v="1"/>
    <x v="0"/>
    <s v="GW"/>
    <x v="16"/>
    <s v="ug/l"/>
    <m/>
    <s v="&lt;0.005"/>
    <n v="4.9999500000000004E-3"/>
  </r>
  <r>
    <x v="2"/>
    <x v="0"/>
    <s v="GW"/>
    <x v="16"/>
    <s v="ug/l"/>
    <m/>
    <s v="&lt;0.005"/>
    <n v="4.9999500000000004E-3"/>
  </r>
  <r>
    <x v="3"/>
    <x v="0"/>
    <s v="GW"/>
    <x v="16"/>
    <s v="ug/l"/>
    <m/>
    <s v="&lt;0.005"/>
    <n v="4.9999500000000004E-3"/>
  </r>
  <r>
    <x v="4"/>
    <x v="0"/>
    <s v="GW"/>
    <x v="16"/>
    <s v="ug/l"/>
    <m/>
    <s v="&lt;0.005"/>
    <n v="4.9999500000000004E-3"/>
  </r>
  <r>
    <x v="2"/>
    <x v="0"/>
    <s v="GW"/>
    <x v="17"/>
    <s v="mS/cm"/>
    <m/>
    <n v="0.85199999999999998"/>
    <n v="0.85199999999999998"/>
  </r>
  <r>
    <x v="4"/>
    <x v="0"/>
    <s v="GW"/>
    <x v="17"/>
    <s v="mS/cm"/>
    <m/>
    <n v="1.1299999999999999"/>
    <n v="1.1299999999999999"/>
  </r>
  <r>
    <x v="0"/>
    <x v="0"/>
    <s v="GW"/>
    <x v="17"/>
    <s v="mS/cm"/>
    <m/>
    <n v="1.33"/>
    <n v="1.33"/>
  </r>
  <r>
    <x v="3"/>
    <x v="0"/>
    <s v="GW"/>
    <x v="17"/>
    <s v="mS/cm"/>
    <m/>
    <n v="2.06"/>
    <n v="2.06"/>
  </r>
  <r>
    <x v="1"/>
    <x v="0"/>
    <s v="GW"/>
    <x v="17"/>
    <s v="mS/cm"/>
    <m/>
    <n v="9.11"/>
    <n v="9.11"/>
  </r>
  <r>
    <x v="4"/>
    <x v="0"/>
    <s v="GW"/>
    <x v="18"/>
    <s v="ug/l"/>
    <m/>
    <n v="1.02"/>
    <n v="1.02"/>
  </r>
  <r>
    <x v="3"/>
    <x v="0"/>
    <s v="GW"/>
    <x v="18"/>
    <s v="ug/l"/>
    <m/>
    <n v="2.6"/>
    <n v="2.6"/>
  </r>
  <r>
    <x v="0"/>
    <x v="0"/>
    <s v="GW"/>
    <x v="18"/>
    <s v="ug/l"/>
    <m/>
    <n v="2.97"/>
    <n v="2.97"/>
  </r>
  <r>
    <x v="1"/>
    <x v="0"/>
    <s v="GW"/>
    <x v="18"/>
    <s v="ug/l"/>
    <m/>
    <n v="5.31"/>
    <n v="5.31"/>
  </r>
  <r>
    <x v="2"/>
    <x v="0"/>
    <s v="GW"/>
    <x v="18"/>
    <s v="ug/l"/>
    <m/>
    <n v="5.94"/>
    <n v="5.94"/>
  </r>
  <r>
    <x v="0"/>
    <x v="0"/>
    <s v="GW"/>
    <x v="19"/>
    <s v="mg/l"/>
    <m/>
    <s v="&lt;0.006"/>
    <n v="5.9999400000000005E-3"/>
  </r>
  <r>
    <x v="1"/>
    <x v="0"/>
    <s v="GW"/>
    <x v="19"/>
    <s v="mg/l"/>
    <m/>
    <s v="&lt;0.006"/>
    <n v="5.9999400000000005E-3"/>
  </r>
  <r>
    <x v="2"/>
    <x v="0"/>
    <s v="GW"/>
    <x v="19"/>
    <s v="mg/l"/>
    <m/>
    <s v="&lt;0.006"/>
    <n v="5.9999400000000005E-3"/>
  </r>
  <r>
    <x v="3"/>
    <x v="0"/>
    <s v="GW"/>
    <x v="19"/>
    <s v="mg/l"/>
    <m/>
    <s v="&lt;0.006"/>
    <n v="5.9999400000000005E-3"/>
  </r>
  <r>
    <x v="4"/>
    <x v="0"/>
    <s v="GW"/>
    <x v="19"/>
    <s v="mg/l"/>
    <m/>
    <s v="&lt;0.006"/>
    <n v="5.9999400000000005E-3"/>
  </r>
  <r>
    <x v="0"/>
    <x v="0"/>
    <s v="GW"/>
    <x v="20"/>
    <s v="ug/l"/>
    <m/>
    <s v="&lt;0.005"/>
    <n v="4.9999500000000004E-3"/>
  </r>
  <r>
    <x v="1"/>
    <x v="0"/>
    <s v="GW"/>
    <x v="20"/>
    <s v="ug/l"/>
    <m/>
    <s v="&lt;0.005"/>
    <n v="4.9999500000000004E-3"/>
  </r>
  <r>
    <x v="2"/>
    <x v="0"/>
    <s v="GW"/>
    <x v="20"/>
    <s v="ug/l"/>
    <m/>
    <s v="&lt;0.005"/>
    <n v="4.9999500000000004E-3"/>
  </r>
  <r>
    <x v="3"/>
    <x v="0"/>
    <s v="GW"/>
    <x v="20"/>
    <s v="ug/l"/>
    <m/>
    <s v="&lt;0.005"/>
    <n v="4.9999500000000004E-3"/>
  </r>
  <r>
    <x v="4"/>
    <x v="0"/>
    <s v="GW"/>
    <x v="20"/>
    <s v="ug/l"/>
    <m/>
    <s v="&lt;0.005"/>
    <n v="4.9999500000000004E-3"/>
  </r>
  <r>
    <x v="0"/>
    <x v="0"/>
    <s v="GW"/>
    <x v="21"/>
    <s v="ug/l"/>
    <m/>
    <s v="&lt;0.005"/>
    <n v="4.9999500000000004E-3"/>
  </r>
  <r>
    <x v="1"/>
    <x v="0"/>
    <s v="GW"/>
    <x v="21"/>
    <s v="ug/l"/>
    <m/>
    <s v="&lt;0.005"/>
    <n v="4.9999500000000004E-3"/>
  </r>
  <r>
    <x v="2"/>
    <x v="0"/>
    <s v="GW"/>
    <x v="21"/>
    <s v="ug/l"/>
    <m/>
    <s v="&lt;0.005"/>
    <n v="4.9999500000000004E-3"/>
  </r>
  <r>
    <x v="3"/>
    <x v="0"/>
    <s v="GW"/>
    <x v="21"/>
    <s v="ug/l"/>
    <m/>
    <s v="&lt;0.005"/>
    <n v="4.9999500000000004E-3"/>
  </r>
  <r>
    <x v="4"/>
    <x v="0"/>
    <s v="GW"/>
    <x v="21"/>
    <s v="ug/l"/>
    <m/>
    <s v="&lt;0.005"/>
    <n v="4.9999500000000004E-3"/>
  </r>
  <r>
    <x v="0"/>
    <x v="0"/>
    <s v="GW"/>
    <x v="22"/>
    <s v="ug/l"/>
    <m/>
    <s v="&lt;0.005"/>
    <n v="4.9999500000000004E-3"/>
  </r>
  <r>
    <x v="1"/>
    <x v="0"/>
    <s v="GW"/>
    <x v="22"/>
    <s v="ug/l"/>
    <m/>
    <s v="&lt;0.005"/>
    <n v="4.9999500000000004E-3"/>
  </r>
  <r>
    <x v="2"/>
    <x v="0"/>
    <s v="GW"/>
    <x v="22"/>
    <s v="ug/l"/>
    <m/>
    <s v="&lt;0.005"/>
    <n v="4.9999500000000004E-3"/>
  </r>
  <r>
    <x v="3"/>
    <x v="0"/>
    <s v="GW"/>
    <x v="22"/>
    <s v="ug/l"/>
    <m/>
    <s v="&lt;0.005"/>
    <n v="4.9999500000000004E-3"/>
  </r>
  <r>
    <x v="4"/>
    <x v="0"/>
    <s v="GW"/>
    <x v="22"/>
    <s v="ug/l"/>
    <m/>
    <s v="&lt;0.005"/>
    <n v="4.9999500000000004E-3"/>
  </r>
  <r>
    <x v="0"/>
    <x v="0"/>
    <s v="GW"/>
    <x v="23"/>
    <s v="mg/l"/>
    <m/>
    <s v="&lt;0.5"/>
    <n v="0.49999500000000002"/>
  </r>
  <r>
    <x v="2"/>
    <x v="0"/>
    <s v="GW"/>
    <x v="23"/>
    <s v="mg/l"/>
    <m/>
    <s v="&lt;0.5"/>
    <n v="0.49999500000000002"/>
  </r>
  <r>
    <x v="4"/>
    <x v="0"/>
    <s v="GW"/>
    <x v="23"/>
    <s v="mg/l"/>
    <m/>
    <s v="&lt;0.5"/>
    <n v="0.49999500000000002"/>
  </r>
  <r>
    <x v="1"/>
    <x v="0"/>
    <s v="GW"/>
    <x v="23"/>
    <s v="mg/l"/>
    <m/>
    <n v="0.54800000000000004"/>
    <n v="0.54800000000000004"/>
  </r>
  <r>
    <x v="3"/>
    <x v="0"/>
    <s v="GW"/>
    <x v="23"/>
    <s v="mg/l"/>
    <m/>
    <n v="0.58699999999999997"/>
    <n v="0.58699999999999997"/>
  </r>
  <r>
    <x v="0"/>
    <x v="0"/>
    <s v="GW"/>
    <x v="24"/>
    <s v="ug/l"/>
    <m/>
    <s v="&lt;0.005"/>
    <n v="4.9999500000000004E-3"/>
  </r>
  <r>
    <x v="1"/>
    <x v="0"/>
    <s v="GW"/>
    <x v="24"/>
    <s v="ug/l"/>
    <m/>
    <s v="&lt;0.005"/>
    <n v="4.9999500000000004E-3"/>
  </r>
  <r>
    <x v="2"/>
    <x v="0"/>
    <s v="GW"/>
    <x v="24"/>
    <s v="ug/l"/>
    <m/>
    <s v="&lt;0.005"/>
    <n v="4.9999500000000004E-3"/>
  </r>
  <r>
    <x v="3"/>
    <x v="0"/>
    <s v="GW"/>
    <x v="24"/>
    <s v="ug/l"/>
    <m/>
    <s v="&lt;0.005"/>
    <n v="4.9999500000000004E-3"/>
  </r>
  <r>
    <x v="4"/>
    <x v="0"/>
    <s v="GW"/>
    <x v="24"/>
    <s v="ug/l"/>
    <m/>
    <s v="&lt;0.005"/>
    <n v="4.9999500000000004E-3"/>
  </r>
  <r>
    <x v="0"/>
    <x v="0"/>
    <s v="GW"/>
    <x v="25"/>
    <s v="ug/l"/>
    <m/>
    <s v="&lt;0.2"/>
    <n v="0.19999800000000001"/>
  </r>
  <r>
    <x v="1"/>
    <x v="0"/>
    <s v="GW"/>
    <x v="25"/>
    <s v="ug/l"/>
    <m/>
    <s v="&lt;0.2"/>
    <n v="0.19999800000000001"/>
  </r>
  <r>
    <x v="2"/>
    <x v="0"/>
    <s v="GW"/>
    <x v="25"/>
    <s v="ug/l"/>
    <m/>
    <s v="&lt;0.2"/>
    <n v="0.19999800000000001"/>
  </r>
  <r>
    <x v="3"/>
    <x v="0"/>
    <s v="GW"/>
    <x v="25"/>
    <s v="ug/l"/>
    <m/>
    <n v="0.251"/>
    <n v="0.251"/>
  </r>
  <r>
    <x v="4"/>
    <x v="0"/>
    <s v="GW"/>
    <x v="25"/>
    <s v="ug/l"/>
    <m/>
    <n v="0.58599999999999997"/>
    <n v="0.58599999999999997"/>
  </r>
  <r>
    <x v="1"/>
    <x v="0"/>
    <s v="GW"/>
    <x v="26"/>
    <s v="mg/l"/>
    <m/>
    <n v="1.66"/>
    <n v="1.66"/>
  </r>
  <r>
    <x v="0"/>
    <x v="0"/>
    <s v="GW"/>
    <x v="26"/>
    <s v="mg/l"/>
    <m/>
    <n v="23.1"/>
    <n v="23.1"/>
  </r>
  <r>
    <x v="2"/>
    <x v="0"/>
    <s v="GW"/>
    <x v="26"/>
    <s v="mg/l"/>
    <m/>
    <n v="41.6"/>
    <n v="41.6"/>
  </r>
  <r>
    <x v="3"/>
    <x v="0"/>
    <s v="GW"/>
    <x v="26"/>
    <s v="mg/l"/>
    <m/>
    <n v="49"/>
    <n v="49"/>
  </r>
  <r>
    <x v="4"/>
    <x v="0"/>
    <s v="GW"/>
    <x v="26"/>
    <s v="mg/l"/>
    <m/>
    <n v="70.8"/>
    <n v="70.8"/>
  </r>
  <r>
    <x v="0"/>
    <x v="0"/>
    <s v="GW"/>
    <x v="27"/>
    <s v="ug/l"/>
    <m/>
    <s v="&lt;0.01"/>
    <n v="9.9999000000000008E-3"/>
  </r>
  <r>
    <x v="1"/>
    <x v="0"/>
    <s v="GW"/>
    <x v="27"/>
    <s v="ug/l"/>
    <m/>
    <s v="&lt;0.01"/>
    <n v="9.9999000000000008E-3"/>
  </r>
  <r>
    <x v="2"/>
    <x v="0"/>
    <s v="GW"/>
    <x v="27"/>
    <s v="ug/l"/>
    <m/>
    <s v="&lt;0.01"/>
    <n v="9.9999000000000008E-3"/>
  </r>
  <r>
    <x v="3"/>
    <x v="0"/>
    <s v="GW"/>
    <x v="27"/>
    <s v="ug/l"/>
    <m/>
    <s v="&lt;0.01"/>
    <n v="9.9999000000000008E-3"/>
  </r>
  <r>
    <x v="4"/>
    <x v="0"/>
    <s v="GW"/>
    <x v="27"/>
    <s v="ug/l"/>
    <m/>
    <s v="&lt;0.01"/>
    <n v="9.9999000000000008E-3"/>
  </r>
  <r>
    <x v="0"/>
    <x v="0"/>
    <s v="GW"/>
    <x v="28"/>
    <s v="ug/l"/>
    <m/>
    <s v="&lt;100"/>
    <n v="99.999000000000009"/>
  </r>
  <r>
    <x v="1"/>
    <x v="0"/>
    <s v="GW"/>
    <x v="28"/>
    <s v="ug/l"/>
    <m/>
    <s v="&lt;100"/>
    <n v="99.999000000000009"/>
  </r>
  <r>
    <x v="2"/>
    <x v="0"/>
    <s v="GW"/>
    <x v="28"/>
    <s v="ug/l"/>
    <m/>
    <s v="&lt;100"/>
    <n v="99.999000000000009"/>
  </r>
  <r>
    <x v="3"/>
    <x v="0"/>
    <s v="GW"/>
    <x v="28"/>
    <s v="ug/l"/>
    <m/>
    <s v="&lt;100"/>
    <n v="99.999000000000009"/>
  </r>
  <r>
    <x v="4"/>
    <x v="0"/>
    <s v="GW"/>
    <x v="28"/>
    <s v="ug/l"/>
    <m/>
    <s v="&lt;100"/>
    <n v="99.999000000000009"/>
  </r>
  <r>
    <x v="2"/>
    <x v="0"/>
    <s v="GW"/>
    <x v="29"/>
    <s v="ug/l"/>
    <m/>
    <s v="&lt;3"/>
    <n v="2.9999700000000002"/>
  </r>
  <r>
    <x v="4"/>
    <x v="0"/>
    <s v="GW"/>
    <x v="29"/>
    <s v="ug/l"/>
    <m/>
    <s v="&lt;3"/>
    <n v="2.9999700000000002"/>
  </r>
  <r>
    <x v="3"/>
    <x v="0"/>
    <s v="GW"/>
    <x v="29"/>
    <s v="ug/l"/>
    <m/>
    <n v="10.199999999999999"/>
    <n v="10.199999999999999"/>
  </r>
  <r>
    <x v="0"/>
    <x v="0"/>
    <s v="GW"/>
    <x v="29"/>
    <s v="ug/l"/>
    <m/>
    <n v="22.5"/>
    <n v="22.5"/>
  </r>
  <r>
    <x v="1"/>
    <x v="0"/>
    <s v="GW"/>
    <x v="29"/>
    <s v="ug/l"/>
    <m/>
    <n v="40.200000000000003"/>
    <n v="40.200000000000003"/>
  </r>
  <r>
    <x v="0"/>
    <x v="0"/>
    <s v="GW"/>
    <x v="30"/>
    <s v="ug/l"/>
    <m/>
    <s v="&lt;0.01"/>
    <n v="9.9999000000000008E-3"/>
  </r>
  <r>
    <x v="1"/>
    <x v="0"/>
    <s v="GW"/>
    <x v="30"/>
    <s v="ug/l"/>
    <m/>
    <s v="&lt;0.01"/>
    <n v="9.9999000000000008E-3"/>
  </r>
  <r>
    <x v="2"/>
    <x v="0"/>
    <s v="GW"/>
    <x v="30"/>
    <s v="ug/l"/>
    <m/>
    <s v="&lt;0.01"/>
    <n v="9.9999000000000008E-3"/>
  </r>
  <r>
    <x v="3"/>
    <x v="0"/>
    <s v="GW"/>
    <x v="30"/>
    <s v="ug/l"/>
    <m/>
    <s v="&lt;0.01"/>
    <n v="9.9999000000000008E-3"/>
  </r>
  <r>
    <x v="4"/>
    <x v="0"/>
    <s v="GW"/>
    <x v="30"/>
    <s v="ug/l"/>
    <m/>
    <s v="&lt;0.01"/>
    <n v="9.9999000000000008E-3"/>
  </r>
  <r>
    <x v="2"/>
    <x v="0"/>
    <s v="GW"/>
    <x v="31"/>
    <s v="ug/l"/>
    <m/>
    <s v="&lt;0.4"/>
    <n v="0.39999600000000002"/>
  </r>
  <r>
    <x v="3"/>
    <x v="0"/>
    <s v="GW"/>
    <x v="31"/>
    <s v="ug/l"/>
    <m/>
    <n v="0.49399999999999999"/>
    <n v="0.49399999999999999"/>
  </r>
  <r>
    <x v="1"/>
    <x v="0"/>
    <s v="GW"/>
    <x v="31"/>
    <s v="ug/l"/>
    <m/>
    <n v="0.58699999999999997"/>
    <n v="0.58699999999999997"/>
  </r>
  <r>
    <x v="0"/>
    <x v="0"/>
    <s v="GW"/>
    <x v="31"/>
    <s v="ug/l"/>
    <m/>
    <n v="0.61699999999999999"/>
    <n v="0.61699999999999999"/>
  </r>
  <r>
    <x v="4"/>
    <x v="0"/>
    <s v="GW"/>
    <x v="31"/>
    <s v="ug/l"/>
    <m/>
    <n v="0.66400000000000003"/>
    <n v="0.66400000000000003"/>
  </r>
  <r>
    <x v="0"/>
    <x v="0"/>
    <s v="GW"/>
    <x v="32"/>
    <s v="mg/l"/>
    <m/>
    <n v="9.19"/>
    <n v="9.19"/>
  </r>
  <r>
    <x v="2"/>
    <x v="0"/>
    <s v="GW"/>
    <x v="32"/>
    <s v="mg/l"/>
    <m/>
    <n v="9.4600000000000009"/>
    <n v="9.4600000000000009"/>
  </r>
  <r>
    <x v="4"/>
    <x v="0"/>
    <s v="GW"/>
    <x v="32"/>
    <s v="mg/l"/>
    <m/>
    <n v="10"/>
    <n v="10"/>
  </r>
  <r>
    <x v="3"/>
    <x v="0"/>
    <s v="GW"/>
    <x v="32"/>
    <s v="mg/l"/>
    <m/>
    <n v="10.7"/>
    <n v="10.7"/>
  </r>
  <r>
    <x v="1"/>
    <x v="0"/>
    <s v="GW"/>
    <x v="32"/>
    <s v="mg/l"/>
    <m/>
    <n v="11.4"/>
    <n v="11.4"/>
  </r>
  <r>
    <x v="0"/>
    <x v="0"/>
    <s v="GW"/>
    <x v="33"/>
    <s v="ug/l"/>
    <m/>
    <s v="&lt;0.082"/>
    <n v="8.1999180000000005E-2"/>
  </r>
  <r>
    <x v="1"/>
    <x v="0"/>
    <s v="GW"/>
    <x v="33"/>
    <s v="ug/l"/>
    <m/>
    <s v="&lt;0.082"/>
    <n v="8.1999180000000005E-2"/>
  </r>
  <r>
    <x v="2"/>
    <x v="0"/>
    <s v="GW"/>
    <x v="33"/>
    <s v="ug/l"/>
    <m/>
    <s v="&lt;0.082"/>
    <n v="8.1999180000000005E-2"/>
  </r>
  <r>
    <x v="3"/>
    <x v="0"/>
    <s v="GW"/>
    <x v="33"/>
    <s v="ug/l"/>
    <m/>
    <s v="&lt;0.082"/>
    <n v="8.1999180000000005E-2"/>
  </r>
  <r>
    <x v="4"/>
    <x v="0"/>
    <s v="GW"/>
    <x v="33"/>
    <s v="ug/l"/>
    <m/>
    <s v="&lt;0.082"/>
    <n v="8.1999180000000005E-2"/>
  </r>
  <r>
    <x v="4"/>
    <x v="0"/>
    <s v="GW"/>
    <x v="34"/>
    <s v="pH Units"/>
    <m/>
    <n v="7.47"/>
    <n v="7.47"/>
  </r>
  <r>
    <x v="3"/>
    <x v="0"/>
    <s v="GW"/>
    <x v="34"/>
    <s v="pH Units"/>
    <m/>
    <n v="7.54"/>
    <n v="7.54"/>
  </r>
  <r>
    <x v="2"/>
    <x v="0"/>
    <s v="GW"/>
    <x v="34"/>
    <s v="pH Units"/>
    <m/>
    <n v="7.56"/>
    <n v="7.56"/>
  </r>
  <r>
    <x v="0"/>
    <x v="0"/>
    <s v="GW"/>
    <x v="34"/>
    <s v="pH Units"/>
    <m/>
    <n v="7.8"/>
    <n v="7.8"/>
  </r>
  <r>
    <x v="1"/>
    <x v="0"/>
    <s v="GW"/>
    <x v="34"/>
    <s v="pH Units"/>
    <m/>
    <n v="9.09"/>
    <n v="9.09"/>
  </r>
  <r>
    <x v="0"/>
    <x v="0"/>
    <s v="GW"/>
    <x v="35"/>
    <s v="ug/l"/>
    <m/>
    <s v="&lt;0.005"/>
    <n v="4.9999500000000004E-3"/>
  </r>
  <r>
    <x v="1"/>
    <x v="0"/>
    <s v="GW"/>
    <x v="35"/>
    <s v="ug/l"/>
    <m/>
    <s v="&lt;0.005"/>
    <n v="4.9999500000000004E-3"/>
  </r>
  <r>
    <x v="2"/>
    <x v="0"/>
    <s v="GW"/>
    <x v="35"/>
    <s v="ug/l"/>
    <m/>
    <s v="&lt;0.005"/>
    <n v="4.9999500000000004E-3"/>
  </r>
  <r>
    <x v="3"/>
    <x v="0"/>
    <s v="GW"/>
    <x v="35"/>
    <s v="ug/l"/>
    <m/>
    <s v="&lt;0.005"/>
    <n v="4.9999500000000004E-3"/>
  </r>
  <r>
    <x v="4"/>
    <x v="0"/>
    <s v="GW"/>
    <x v="35"/>
    <s v="ug/l"/>
    <m/>
    <s v="&lt;0.005"/>
    <n v="4.9999500000000004E-3"/>
  </r>
  <r>
    <x v="0"/>
    <x v="0"/>
    <s v="GW"/>
    <x v="36"/>
    <s v="mg/l"/>
    <m/>
    <s v="&lt;0.002"/>
    <n v="1.9999800000000002E-3"/>
  </r>
  <r>
    <x v="1"/>
    <x v="0"/>
    <s v="GW"/>
    <x v="36"/>
    <s v="mg/l"/>
    <m/>
    <s v="&lt;0.002"/>
    <n v="1.9999800000000002E-3"/>
  </r>
  <r>
    <x v="2"/>
    <x v="0"/>
    <s v="GW"/>
    <x v="36"/>
    <s v="mg/l"/>
    <m/>
    <s v="&lt;0.002"/>
    <n v="1.9999800000000002E-3"/>
  </r>
  <r>
    <x v="3"/>
    <x v="0"/>
    <s v="GW"/>
    <x v="36"/>
    <s v="mg/l"/>
    <m/>
    <s v="&lt;0.002"/>
    <n v="1.9999800000000002E-3"/>
  </r>
  <r>
    <x v="4"/>
    <x v="0"/>
    <s v="GW"/>
    <x v="36"/>
    <s v="mg/l"/>
    <m/>
    <s v="&lt;0.002"/>
    <n v="1.9999800000000002E-3"/>
  </r>
  <r>
    <x v="0"/>
    <x v="0"/>
    <s v="GW"/>
    <x v="37"/>
    <s v="mg/l"/>
    <m/>
    <s v="&lt;0.016"/>
    <n v="1.5999840000000001E-2"/>
  </r>
  <r>
    <x v="1"/>
    <x v="0"/>
    <s v="GW"/>
    <x v="37"/>
    <s v="mg/l"/>
    <m/>
    <s v="&lt;0.016"/>
    <n v="1.5999840000000001E-2"/>
  </r>
  <r>
    <x v="2"/>
    <x v="0"/>
    <s v="GW"/>
    <x v="37"/>
    <s v="mg/l"/>
    <m/>
    <s v="&lt;0.016"/>
    <n v="1.5999840000000001E-2"/>
  </r>
  <r>
    <x v="3"/>
    <x v="0"/>
    <s v="GW"/>
    <x v="37"/>
    <s v="mg/l"/>
    <m/>
    <s v="&lt;0.016"/>
    <n v="1.5999840000000001E-2"/>
  </r>
  <r>
    <x v="4"/>
    <x v="0"/>
    <s v="GW"/>
    <x v="37"/>
    <s v="mg/l"/>
    <m/>
    <s v="&lt;0.016"/>
    <n v="1.5999840000000001E-2"/>
  </r>
  <r>
    <x v="0"/>
    <x v="0"/>
    <s v="GW"/>
    <x v="38"/>
    <s v="mg/l"/>
    <m/>
    <n v="1.05"/>
    <n v="1.05"/>
  </r>
  <r>
    <x v="3"/>
    <x v="0"/>
    <s v="GW"/>
    <x v="38"/>
    <s v="mg/l"/>
    <m/>
    <n v="1.64"/>
    <n v="1.64"/>
  </r>
  <r>
    <x v="2"/>
    <x v="0"/>
    <s v="GW"/>
    <x v="38"/>
    <s v="mg/l"/>
    <m/>
    <n v="2.38"/>
    <n v="2.38"/>
  </r>
  <r>
    <x v="4"/>
    <x v="0"/>
    <s v="GW"/>
    <x v="38"/>
    <s v="mg/l"/>
    <m/>
    <n v="3.53"/>
    <n v="3.53"/>
  </r>
  <r>
    <x v="1"/>
    <x v="0"/>
    <s v="GW"/>
    <x v="38"/>
    <s v="mg/l"/>
    <m/>
    <n v="462"/>
    <n v="462"/>
  </r>
  <r>
    <x v="0"/>
    <x v="0"/>
    <s v="GW"/>
    <x v="39"/>
    <s v="ug/l"/>
    <m/>
    <s v="&lt;0.005"/>
    <n v="4.9999500000000004E-3"/>
  </r>
  <r>
    <x v="1"/>
    <x v="0"/>
    <s v="GW"/>
    <x v="39"/>
    <s v="ug/l"/>
    <m/>
    <s v="&lt;0.005"/>
    <n v="4.9999500000000004E-3"/>
  </r>
  <r>
    <x v="2"/>
    <x v="0"/>
    <s v="GW"/>
    <x v="39"/>
    <s v="ug/l"/>
    <m/>
    <s v="&lt;0.005"/>
    <n v="4.9999500000000004E-3"/>
  </r>
  <r>
    <x v="3"/>
    <x v="0"/>
    <s v="GW"/>
    <x v="39"/>
    <s v="ug/l"/>
    <m/>
    <s v="&lt;0.005"/>
    <n v="4.9999500000000004E-3"/>
  </r>
  <r>
    <x v="4"/>
    <x v="0"/>
    <s v="GW"/>
    <x v="39"/>
    <s v="ug/l"/>
    <m/>
    <s v="&lt;0.005"/>
    <n v="4.9999500000000004E-3"/>
  </r>
  <r>
    <x v="4"/>
    <x v="0"/>
    <s v="GW"/>
    <x v="40"/>
    <s v="ug/l"/>
    <m/>
    <s v="&lt;1"/>
    <n v="0.99999000000000005"/>
  </r>
  <r>
    <x v="1"/>
    <x v="0"/>
    <s v="GW"/>
    <x v="40"/>
    <s v="ug/l"/>
    <m/>
    <n v="2.04"/>
    <n v="2.04"/>
  </r>
  <r>
    <x v="0"/>
    <x v="0"/>
    <s v="GW"/>
    <x v="40"/>
    <s v="ug/l"/>
    <m/>
    <n v="2.4"/>
    <n v="2.4"/>
  </r>
  <r>
    <x v="3"/>
    <x v="0"/>
    <s v="GW"/>
    <x v="40"/>
    <s v="ug/l"/>
    <m/>
    <n v="3.35"/>
    <n v="3.35"/>
  </r>
  <r>
    <x v="2"/>
    <x v="0"/>
    <s v="GW"/>
    <x v="40"/>
    <s v="ug/l"/>
    <m/>
    <n v="4.54"/>
    <n v="4.54"/>
  </r>
  <r>
    <x v="2"/>
    <x v="0"/>
    <s v="GW"/>
    <x v="41"/>
    <s v="mg/l"/>
    <m/>
    <n v="14.4"/>
    <n v="14.4"/>
  </r>
  <r>
    <x v="4"/>
    <x v="0"/>
    <s v="GW"/>
    <x v="41"/>
    <s v="mg/l"/>
    <m/>
    <n v="15.3"/>
    <n v="15.3"/>
  </r>
  <r>
    <x v="3"/>
    <x v="0"/>
    <s v="GW"/>
    <x v="41"/>
    <s v="mg/l"/>
    <m/>
    <n v="114"/>
    <n v="114"/>
  </r>
  <r>
    <x v="0"/>
    <x v="0"/>
    <s v="GW"/>
    <x v="41"/>
    <s v="mg/l"/>
    <m/>
    <n v="184"/>
    <n v="184"/>
  </r>
  <r>
    <x v="1"/>
    <x v="0"/>
    <s v="GW"/>
    <x v="41"/>
    <s v="mg/l"/>
    <m/>
    <n v="856"/>
    <n v="856"/>
  </r>
  <r>
    <x v="2"/>
    <x v="0"/>
    <s v="GW"/>
    <x v="42"/>
    <s v="mg/l"/>
    <m/>
    <n v="130"/>
    <n v="130"/>
  </r>
  <r>
    <x v="1"/>
    <x v="0"/>
    <s v="GW"/>
    <x v="42"/>
    <s v="mg/l"/>
    <m/>
    <n v="220"/>
    <n v="220"/>
  </r>
  <r>
    <x v="4"/>
    <x v="0"/>
    <s v="GW"/>
    <x v="42"/>
    <s v="mg/l"/>
    <m/>
    <n v="404"/>
    <n v="404"/>
  </r>
  <r>
    <x v="0"/>
    <x v="0"/>
    <s v="GW"/>
    <x v="42"/>
    <s v="mg/l"/>
    <m/>
    <n v="455"/>
    <n v="455"/>
  </r>
  <r>
    <x v="3"/>
    <x v="0"/>
    <s v="GW"/>
    <x v="42"/>
    <s v="mg/l"/>
    <m/>
    <n v="1010"/>
    <n v="1010"/>
  </r>
  <r>
    <x v="0"/>
    <x v="0"/>
    <s v="GW"/>
    <x v="43"/>
    <s v="mg/l"/>
    <m/>
    <s v="&lt;0.008"/>
    <n v="7.9999200000000006E-3"/>
  </r>
  <r>
    <x v="1"/>
    <x v="0"/>
    <s v="GW"/>
    <x v="43"/>
    <s v="mg/l"/>
    <m/>
    <s v="&lt;0.008"/>
    <n v="7.9999200000000006E-3"/>
  </r>
  <r>
    <x v="2"/>
    <x v="0"/>
    <s v="GW"/>
    <x v="43"/>
    <s v="mg/l"/>
    <m/>
    <s v="&lt;0.008"/>
    <n v="7.9999200000000006E-3"/>
  </r>
  <r>
    <x v="3"/>
    <x v="0"/>
    <s v="GW"/>
    <x v="43"/>
    <s v="mg/l"/>
    <m/>
    <s v="&lt;0.008"/>
    <n v="7.9999200000000006E-3"/>
  </r>
  <r>
    <x v="4"/>
    <x v="0"/>
    <s v="GW"/>
    <x v="43"/>
    <s v="mg/l"/>
    <m/>
    <s v="&lt;0.008"/>
    <n v="7.9999200000000006E-3"/>
  </r>
  <r>
    <x v="1"/>
    <x v="0"/>
    <s v="GW"/>
    <x v="44"/>
    <s v="ug/l"/>
    <m/>
    <n v="1.76"/>
    <n v="1.76"/>
  </r>
  <r>
    <x v="2"/>
    <x v="0"/>
    <s v="GW"/>
    <x v="44"/>
    <s v="ug/l"/>
    <m/>
    <n v="5.04"/>
    <n v="5.04"/>
  </r>
  <r>
    <x v="4"/>
    <x v="0"/>
    <s v="GW"/>
    <x v="44"/>
    <s v="ug/l"/>
    <m/>
    <n v="5.61"/>
    <n v="5.61"/>
  </r>
  <r>
    <x v="0"/>
    <x v="0"/>
    <s v="GW"/>
    <x v="44"/>
    <s v="ug/l"/>
    <m/>
    <n v="9.86"/>
    <n v="9.86"/>
  </r>
  <r>
    <x v="3"/>
    <x v="0"/>
    <s v="GW"/>
    <x v="44"/>
    <s v="ug/l"/>
    <m/>
    <n v="15"/>
    <n v="15"/>
  </r>
  <r>
    <x v="0"/>
    <x v="1"/>
    <s v="GW"/>
    <x v="0"/>
    <s v="ug/l"/>
    <m/>
    <s v="&lt;0.005"/>
    <n v="4.9999500000000004E-3"/>
  </r>
  <r>
    <x v="1"/>
    <x v="1"/>
    <s v="GW"/>
    <x v="0"/>
    <s v="ug/l"/>
    <m/>
    <s v="&lt;0.005"/>
    <n v="4.9999500000000004E-3"/>
  </r>
  <r>
    <x v="2"/>
    <x v="1"/>
    <s v="GW"/>
    <x v="0"/>
    <s v="ug/l"/>
    <m/>
    <s v="&lt;0.005"/>
    <n v="4.9999500000000004E-3"/>
  </r>
  <r>
    <x v="3"/>
    <x v="1"/>
    <s v="GW"/>
    <x v="0"/>
    <s v="ug/l"/>
    <m/>
    <s v="&lt;0.005"/>
    <n v="4.9999500000000004E-3"/>
  </r>
  <r>
    <x v="4"/>
    <x v="1"/>
    <s v="GW"/>
    <x v="0"/>
    <s v="ug/l"/>
    <m/>
    <s v="&lt;0.005"/>
    <n v="4.9999500000000004E-3"/>
  </r>
  <r>
    <x v="0"/>
    <x v="1"/>
    <s v="GW"/>
    <x v="1"/>
    <s v="ug/l"/>
    <m/>
    <s v="&lt;0.005"/>
    <n v="4.9999500000000004E-3"/>
  </r>
  <r>
    <x v="1"/>
    <x v="1"/>
    <s v="GW"/>
    <x v="1"/>
    <s v="ug/l"/>
    <m/>
    <s v="&lt;0.005"/>
    <n v="4.9999500000000004E-3"/>
  </r>
  <r>
    <x v="2"/>
    <x v="1"/>
    <s v="GW"/>
    <x v="1"/>
    <s v="ug/l"/>
    <m/>
    <s v="&lt;0.005"/>
    <n v="4.9999500000000004E-3"/>
  </r>
  <r>
    <x v="3"/>
    <x v="1"/>
    <s v="GW"/>
    <x v="1"/>
    <s v="ug/l"/>
    <m/>
    <s v="&lt;0.005"/>
    <n v="4.9999500000000004E-3"/>
  </r>
  <r>
    <x v="4"/>
    <x v="1"/>
    <s v="GW"/>
    <x v="1"/>
    <s v="ug/l"/>
    <m/>
    <s v="&lt;0.005"/>
    <n v="4.9999500000000004E-3"/>
  </r>
  <r>
    <x v="1"/>
    <x v="1"/>
    <s v="GW"/>
    <x v="2"/>
    <s v="mg/l"/>
    <m/>
    <n v="47.1"/>
    <n v="47.1"/>
  </r>
  <r>
    <x v="3"/>
    <x v="1"/>
    <s v="GW"/>
    <x v="2"/>
    <s v="mg/l"/>
    <m/>
    <n v="144"/>
    <n v="144"/>
  </r>
  <r>
    <x v="0"/>
    <x v="1"/>
    <s v="GW"/>
    <x v="2"/>
    <s v="mg/l"/>
    <m/>
    <n v="198"/>
    <n v="198"/>
  </r>
  <r>
    <x v="4"/>
    <x v="1"/>
    <s v="GW"/>
    <x v="2"/>
    <s v="mg/l"/>
    <m/>
    <n v="227"/>
    <n v="227"/>
  </r>
  <r>
    <x v="2"/>
    <x v="1"/>
    <s v="GW"/>
    <x v="2"/>
    <s v="mg/l"/>
    <m/>
    <n v="253"/>
    <n v="253"/>
  </r>
  <r>
    <x v="0"/>
    <x v="1"/>
    <s v="GW"/>
    <x v="3"/>
    <s v="ug/l"/>
    <m/>
    <s v="&lt;0.005"/>
    <n v="4.9999500000000004E-3"/>
  </r>
  <r>
    <x v="1"/>
    <x v="1"/>
    <s v="GW"/>
    <x v="3"/>
    <s v="ug/l"/>
    <m/>
    <s v="&lt;0.005"/>
    <n v="4.9999500000000004E-3"/>
  </r>
  <r>
    <x v="2"/>
    <x v="1"/>
    <s v="GW"/>
    <x v="3"/>
    <s v="ug/l"/>
    <m/>
    <s v="&lt;0.005"/>
    <n v="4.9999500000000004E-3"/>
  </r>
  <r>
    <x v="3"/>
    <x v="1"/>
    <s v="GW"/>
    <x v="3"/>
    <s v="ug/l"/>
    <m/>
    <s v="&lt;0.005"/>
    <n v="4.9999500000000004E-3"/>
  </r>
  <r>
    <x v="4"/>
    <x v="1"/>
    <s v="GW"/>
    <x v="3"/>
    <s v="ug/l"/>
    <m/>
    <s v="&lt;0.005"/>
    <n v="4.9999500000000004E-3"/>
  </r>
  <r>
    <x v="0"/>
    <x v="1"/>
    <s v="GW"/>
    <x v="4"/>
    <s v="ug/l"/>
    <m/>
    <s v="&lt;1"/>
    <n v="0.99999000000000005"/>
  </r>
  <r>
    <x v="3"/>
    <x v="1"/>
    <s v="GW"/>
    <x v="4"/>
    <s v="ug/l"/>
    <m/>
    <s v="&lt;1"/>
    <n v="0.99999000000000005"/>
  </r>
  <r>
    <x v="4"/>
    <x v="1"/>
    <s v="GW"/>
    <x v="4"/>
    <s v="ug/l"/>
    <m/>
    <s v="&lt;1"/>
    <n v="0.99999000000000005"/>
  </r>
  <r>
    <x v="2"/>
    <x v="1"/>
    <s v="GW"/>
    <x v="4"/>
    <s v="ug/l"/>
    <m/>
    <n v="1.0900000000000001"/>
    <n v="1.0900000000000001"/>
  </r>
  <r>
    <x v="1"/>
    <x v="1"/>
    <s v="GW"/>
    <x v="4"/>
    <s v="ug/l"/>
    <m/>
    <n v="7.41"/>
    <n v="7.41"/>
  </r>
  <r>
    <x v="0"/>
    <x v="1"/>
    <s v="GW"/>
    <x v="5"/>
    <s v="ug/l"/>
    <m/>
    <n v="0.68600000000000005"/>
    <n v="0.68600000000000005"/>
  </r>
  <r>
    <x v="1"/>
    <x v="1"/>
    <s v="GW"/>
    <x v="5"/>
    <s v="ug/l"/>
    <m/>
    <n v="2.15"/>
    <n v="2.15"/>
  </r>
  <r>
    <x v="2"/>
    <x v="1"/>
    <s v="GW"/>
    <x v="5"/>
    <s v="ug/l"/>
    <m/>
    <n v="2.96"/>
    <n v="2.96"/>
  </r>
  <r>
    <x v="3"/>
    <x v="1"/>
    <s v="GW"/>
    <x v="5"/>
    <s v="ug/l"/>
    <m/>
    <n v="3.04"/>
    <n v="3.04"/>
  </r>
  <r>
    <x v="4"/>
    <x v="1"/>
    <s v="GW"/>
    <x v="5"/>
    <s v="ug/l"/>
    <m/>
    <n v="4.2300000000000004"/>
    <n v="4.2300000000000004"/>
  </r>
  <r>
    <x v="3"/>
    <x v="1"/>
    <s v="GW"/>
    <x v="6"/>
    <s v="ug/l"/>
    <m/>
    <n v="10.199999999999999"/>
    <n v="10.199999999999999"/>
  </r>
  <r>
    <x v="0"/>
    <x v="1"/>
    <s v="GW"/>
    <x v="6"/>
    <s v="ug/l"/>
    <m/>
    <n v="22.4"/>
    <n v="22.4"/>
  </r>
  <r>
    <x v="4"/>
    <x v="1"/>
    <s v="GW"/>
    <x v="6"/>
    <s v="ug/l"/>
    <m/>
    <n v="28.5"/>
    <n v="28.5"/>
  </r>
  <r>
    <x v="2"/>
    <x v="1"/>
    <s v="GW"/>
    <x v="6"/>
    <s v="ug/l"/>
    <m/>
    <n v="72"/>
    <n v="72"/>
  </r>
  <r>
    <x v="1"/>
    <x v="1"/>
    <s v="GW"/>
    <x v="6"/>
    <s v="ug/l"/>
    <m/>
    <n v="375"/>
    <n v="375"/>
  </r>
  <r>
    <x v="0"/>
    <x v="1"/>
    <s v="GW"/>
    <x v="7"/>
    <s v="ug/l"/>
    <m/>
    <s v="&lt;0.005"/>
    <n v="4.9999500000000004E-3"/>
  </r>
  <r>
    <x v="1"/>
    <x v="1"/>
    <s v="GW"/>
    <x v="7"/>
    <s v="ug/l"/>
    <m/>
    <s v="&lt;0.005"/>
    <n v="4.9999500000000004E-3"/>
  </r>
  <r>
    <x v="2"/>
    <x v="1"/>
    <s v="GW"/>
    <x v="7"/>
    <s v="ug/l"/>
    <m/>
    <s v="&lt;0.005"/>
    <n v="4.9999500000000004E-3"/>
  </r>
  <r>
    <x v="3"/>
    <x v="1"/>
    <s v="GW"/>
    <x v="7"/>
    <s v="ug/l"/>
    <m/>
    <s v="&lt;0.005"/>
    <n v="4.9999500000000004E-3"/>
  </r>
  <r>
    <x v="4"/>
    <x v="1"/>
    <s v="GW"/>
    <x v="7"/>
    <s v="ug/l"/>
    <m/>
    <s v="&lt;0.005"/>
    <n v="4.9999500000000004E-3"/>
  </r>
  <r>
    <x v="1"/>
    <x v="1"/>
    <s v="GW"/>
    <x v="8"/>
    <s v="ug/l"/>
    <m/>
    <s v="&lt;0.002"/>
    <n v="1.9999800000000002E-3"/>
  </r>
  <r>
    <x v="2"/>
    <x v="1"/>
    <s v="GW"/>
    <x v="8"/>
    <s v="ug/l"/>
    <m/>
    <s v="&lt;0.002"/>
    <n v="1.9999800000000002E-3"/>
  </r>
  <r>
    <x v="3"/>
    <x v="1"/>
    <s v="GW"/>
    <x v="8"/>
    <s v="ug/l"/>
    <m/>
    <s v="&lt;0.002"/>
    <n v="1.9999800000000002E-3"/>
  </r>
  <r>
    <x v="4"/>
    <x v="1"/>
    <s v="GW"/>
    <x v="8"/>
    <s v="ug/l"/>
    <m/>
    <s v="&lt;0.002"/>
    <n v="1.9999800000000002E-3"/>
  </r>
  <r>
    <x v="0"/>
    <x v="1"/>
    <s v="GW"/>
    <x v="8"/>
    <s v="ug/l"/>
    <m/>
    <n v="3.5499999999999997E-2"/>
    <n v="3.5499999999999997E-2"/>
  </r>
  <r>
    <x v="2"/>
    <x v="1"/>
    <s v="GW"/>
    <x v="9"/>
    <s v="ug/l"/>
    <m/>
    <s v="&lt;0.005"/>
    <n v="4.9999500000000004E-3"/>
  </r>
  <r>
    <x v="3"/>
    <x v="1"/>
    <s v="GW"/>
    <x v="9"/>
    <s v="ug/l"/>
    <m/>
    <s v="&lt;0.005"/>
    <n v="4.9999500000000004E-3"/>
  </r>
  <r>
    <x v="4"/>
    <x v="1"/>
    <s v="GW"/>
    <x v="9"/>
    <s v="ug/l"/>
    <m/>
    <n v="9.2999999999999992E-3"/>
    <n v="9.2999999999999992E-3"/>
  </r>
  <r>
    <x v="1"/>
    <x v="1"/>
    <s v="GW"/>
    <x v="9"/>
    <s v="ug/l"/>
    <m/>
    <n v="1.2800000000000001E-2"/>
    <n v="1.2800000000000001E-2"/>
  </r>
  <r>
    <x v="0"/>
    <x v="1"/>
    <s v="GW"/>
    <x v="9"/>
    <s v="ug/l"/>
    <m/>
    <n v="4.1300000000000003E-2"/>
    <n v="4.1300000000000003E-2"/>
  </r>
  <r>
    <x v="0"/>
    <x v="1"/>
    <s v="GW"/>
    <x v="10"/>
    <s v="ug/l"/>
    <m/>
    <s v="&lt;0.005"/>
    <n v="4.9999500000000004E-3"/>
  </r>
  <r>
    <x v="1"/>
    <x v="1"/>
    <s v="GW"/>
    <x v="10"/>
    <s v="ug/l"/>
    <m/>
    <s v="&lt;0.005"/>
    <n v="4.9999500000000004E-3"/>
  </r>
  <r>
    <x v="2"/>
    <x v="1"/>
    <s v="GW"/>
    <x v="10"/>
    <s v="ug/l"/>
    <m/>
    <s v="&lt;0.005"/>
    <n v="4.9999500000000004E-3"/>
  </r>
  <r>
    <x v="3"/>
    <x v="1"/>
    <s v="GW"/>
    <x v="10"/>
    <s v="ug/l"/>
    <m/>
    <s v="&lt;0.005"/>
    <n v="4.9999500000000004E-3"/>
  </r>
  <r>
    <x v="4"/>
    <x v="1"/>
    <s v="GW"/>
    <x v="10"/>
    <s v="ug/l"/>
    <m/>
    <s v="&lt;0.005"/>
    <n v="4.9999500000000004E-3"/>
  </r>
  <r>
    <x v="1"/>
    <x v="1"/>
    <s v="GW"/>
    <x v="11"/>
    <s v="ug/l"/>
    <m/>
    <s v="&lt;0.005"/>
    <n v="4.9999500000000004E-3"/>
  </r>
  <r>
    <x v="2"/>
    <x v="1"/>
    <s v="GW"/>
    <x v="11"/>
    <s v="ug/l"/>
    <m/>
    <s v="&lt;0.005"/>
    <n v="4.9999500000000004E-3"/>
  </r>
  <r>
    <x v="3"/>
    <x v="1"/>
    <s v="GW"/>
    <x v="11"/>
    <s v="ug/l"/>
    <m/>
    <s v="&lt;0.005"/>
    <n v="4.9999500000000004E-3"/>
  </r>
  <r>
    <x v="4"/>
    <x v="1"/>
    <s v="GW"/>
    <x v="11"/>
    <s v="ug/l"/>
    <m/>
    <s v="&lt;0.005"/>
    <n v="4.9999500000000004E-3"/>
  </r>
  <r>
    <x v="0"/>
    <x v="1"/>
    <s v="GW"/>
    <x v="11"/>
    <s v="ug/l"/>
    <m/>
    <n v="1.2800000000000001E-2"/>
    <n v="1.2800000000000001E-2"/>
  </r>
  <r>
    <x v="1"/>
    <x v="1"/>
    <s v="GW"/>
    <x v="12"/>
    <s v="ug/l"/>
    <m/>
    <s v="&lt;0.08"/>
    <n v="7.9999200000000006E-2"/>
  </r>
  <r>
    <x v="3"/>
    <x v="1"/>
    <s v="GW"/>
    <x v="12"/>
    <s v="ug/l"/>
    <m/>
    <s v="&lt;0.08"/>
    <n v="7.9999200000000006E-2"/>
  </r>
  <r>
    <x v="4"/>
    <x v="1"/>
    <s v="GW"/>
    <x v="12"/>
    <s v="ug/l"/>
    <m/>
    <s v="&lt;0.08"/>
    <n v="7.9999200000000006E-2"/>
  </r>
  <r>
    <x v="2"/>
    <x v="1"/>
    <s v="GW"/>
    <x v="12"/>
    <s v="ug/l"/>
    <m/>
    <n v="9.4E-2"/>
    <n v="9.4E-2"/>
  </r>
  <r>
    <x v="0"/>
    <x v="1"/>
    <s v="GW"/>
    <x v="12"/>
    <s v="ug/l"/>
    <m/>
    <n v="0.105"/>
    <n v="0.105"/>
  </r>
  <r>
    <x v="0"/>
    <x v="1"/>
    <s v="GW"/>
    <x v="13"/>
    <s v="mg/l"/>
    <m/>
    <n v="89.1"/>
    <n v="89.1"/>
  </r>
  <r>
    <x v="2"/>
    <x v="1"/>
    <s v="GW"/>
    <x v="13"/>
    <s v="mg/l"/>
    <m/>
    <n v="118"/>
    <n v="118"/>
  </r>
  <r>
    <x v="4"/>
    <x v="1"/>
    <s v="GW"/>
    <x v="13"/>
    <s v="mg/l"/>
    <m/>
    <n v="137"/>
    <n v="137"/>
  </r>
  <r>
    <x v="3"/>
    <x v="1"/>
    <s v="GW"/>
    <x v="13"/>
    <s v="mg/l"/>
    <m/>
    <n v="292"/>
    <n v="292"/>
  </r>
  <r>
    <x v="1"/>
    <x v="1"/>
    <s v="GW"/>
    <x v="13"/>
    <s v="mg/l"/>
    <m/>
    <n v="670"/>
    <n v="670"/>
  </r>
  <r>
    <x v="4"/>
    <x v="1"/>
    <s v="GW"/>
    <x v="14"/>
    <s v="mg/l"/>
    <m/>
    <n v="40.700000000000003"/>
    <n v="40.700000000000003"/>
  </r>
  <r>
    <x v="2"/>
    <x v="1"/>
    <s v="GW"/>
    <x v="14"/>
    <s v="mg/l"/>
    <m/>
    <n v="62.8"/>
    <n v="62.8"/>
  </r>
  <r>
    <x v="0"/>
    <x v="1"/>
    <s v="GW"/>
    <x v="14"/>
    <s v="mg/l"/>
    <m/>
    <n v="66.900000000000006"/>
    <n v="66.900000000000006"/>
  </r>
  <r>
    <x v="3"/>
    <x v="1"/>
    <s v="GW"/>
    <x v="14"/>
    <s v="mg/l"/>
    <m/>
    <n v="73.599999999999994"/>
    <n v="73.599999999999994"/>
  </r>
  <r>
    <x v="1"/>
    <x v="1"/>
    <s v="GW"/>
    <x v="14"/>
    <s v="mg/l"/>
    <m/>
    <n v="3090"/>
    <n v="3090"/>
  </r>
  <r>
    <x v="0"/>
    <x v="1"/>
    <s v="GW"/>
    <x v="15"/>
    <s v="ug/l"/>
    <m/>
    <s v="&lt;1"/>
    <n v="0.99999000000000005"/>
  </r>
  <r>
    <x v="2"/>
    <x v="1"/>
    <s v="GW"/>
    <x v="15"/>
    <s v="ug/l"/>
    <m/>
    <s v="&lt;1"/>
    <n v="0.99999000000000005"/>
  </r>
  <r>
    <x v="3"/>
    <x v="1"/>
    <s v="GW"/>
    <x v="15"/>
    <s v="ug/l"/>
    <m/>
    <s v="&lt;1"/>
    <n v="0.99999000000000005"/>
  </r>
  <r>
    <x v="4"/>
    <x v="1"/>
    <s v="GW"/>
    <x v="15"/>
    <s v="ug/l"/>
    <m/>
    <s v="&lt;1"/>
    <n v="0.99999000000000005"/>
  </r>
  <r>
    <x v="1"/>
    <x v="1"/>
    <s v="GW"/>
    <x v="15"/>
    <s v="ug/l"/>
    <m/>
    <s v="&lt;20"/>
    <n v="19.9998"/>
  </r>
  <r>
    <x v="0"/>
    <x v="1"/>
    <s v="GW"/>
    <x v="16"/>
    <s v="ug/l"/>
    <m/>
    <s v="&lt;0.005"/>
    <n v="4.9999500000000004E-3"/>
  </r>
  <r>
    <x v="1"/>
    <x v="1"/>
    <s v="GW"/>
    <x v="16"/>
    <s v="ug/l"/>
    <m/>
    <s v="&lt;0.005"/>
    <n v="4.9999500000000004E-3"/>
  </r>
  <r>
    <x v="2"/>
    <x v="1"/>
    <s v="GW"/>
    <x v="16"/>
    <s v="ug/l"/>
    <m/>
    <s v="&lt;0.005"/>
    <n v="4.9999500000000004E-3"/>
  </r>
  <r>
    <x v="3"/>
    <x v="1"/>
    <s v="GW"/>
    <x v="16"/>
    <s v="ug/l"/>
    <m/>
    <s v="&lt;0.005"/>
    <n v="4.9999500000000004E-3"/>
  </r>
  <r>
    <x v="4"/>
    <x v="1"/>
    <s v="GW"/>
    <x v="16"/>
    <s v="ug/l"/>
    <m/>
    <s v="&lt;0.005"/>
    <n v="4.9999500000000004E-3"/>
  </r>
  <r>
    <x v="2"/>
    <x v="1"/>
    <s v="GW"/>
    <x v="17"/>
    <s v="mS/cm"/>
    <m/>
    <n v="0.83699999999999997"/>
    <n v="0.83699999999999997"/>
  </r>
  <r>
    <x v="4"/>
    <x v="1"/>
    <s v="GW"/>
    <x v="17"/>
    <s v="mS/cm"/>
    <m/>
    <n v="0.997"/>
    <n v="0.997"/>
  </r>
  <r>
    <x v="0"/>
    <x v="1"/>
    <s v="GW"/>
    <x v="17"/>
    <s v="mS/cm"/>
    <m/>
    <n v="1.0900000000000001"/>
    <n v="1.0900000000000001"/>
  </r>
  <r>
    <x v="3"/>
    <x v="1"/>
    <s v="GW"/>
    <x v="17"/>
    <s v="mS/cm"/>
    <m/>
    <n v="2.06"/>
    <n v="2.06"/>
  </r>
  <r>
    <x v="1"/>
    <x v="1"/>
    <s v="GW"/>
    <x v="17"/>
    <s v="mS/cm"/>
    <m/>
    <n v="8.56"/>
    <n v="8.56"/>
  </r>
  <r>
    <x v="4"/>
    <x v="1"/>
    <s v="GW"/>
    <x v="18"/>
    <s v="ug/l"/>
    <m/>
    <n v="0.68100000000000005"/>
    <n v="0.68100000000000005"/>
  </r>
  <r>
    <x v="3"/>
    <x v="1"/>
    <s v="GW"/>
    <x v="18"/>
    <s v="ug/l"/>
    <m/>
    <n v="0.83899999999999997"/>
    <n v="0.83899999999999997"/>
  </r>
  <r>
    <x v="0"/>
    <x v="1"/>
    <s v="GW"/>
    <x v="18"/>
    <s v="ug/l"/>
    <m/>
    <n v="3.69"/>
    <n v="3.69"/>
  </r>
  <r>
    <x v="1"/>
    <x v="1"/>
    <s v="GW"/>
    <x v="18"/>
    <s v="ug/l"/>
    <m/>
    <n v="5.15"/>
    <n v="5.15"/>
  </r>
  <r>
    <x v="2"/>
    <x v="1"/>
    <s v="GW"/>
    <x v="18"/>
    <s v="ug/l"/>
    <m/>
    <n v="6.27"/>
    <n v="6.27"/>
  </r>
  <r>
    <x v="0"/>
    <x v="1"/>
    <s v="GW"/>
    <x v="19"/>
    <s v="mg/l"/>
    <m/>
    <s v="&lt;0.006"/>
    <n v="5.9999400000000005E-3"/>
  </r>
  <r>
    <x v="1"/>
    <x v="1"/>
    <s v="GW"/>
    <x v="19"/>
    <s v="mg/l"/>
    <m/>
    <s v="&lt;0.006"/>
    <n v="5.9999400000000005E-3"/>
  </r>
  <r>
    <x v="2"/>
    <x v="1"/>
    <s v="GW"/>
    <x v="19"/>
    <s v="mg/l"/>
    <m/>
    <s v="&lt;0.006"/>
    <n v="5.9999400000000005E-3"/>
  </r>
  <r>
    <x v="3"/>
    <x v="1"/>
    <s v="GW"/>
    <x v="19"/>
    <s v="mg/l"/>
    <m/>
    <s v="&lt;0.006"/>
    <n v="5.9999400000000005E-3"/>
  </r>
  <r>
    <x v="4"/>
    <x v="1"/>
    <s v="GW"/>
    <x v="19"/>
    <s v="mg/l"/>
    <m/>
    <s v="&lt;0.006"/>
    <n v="5.9999400000000005E-3"/>
  </r>
  <r>
    <x v="0"/>
    <x v="1"/>
    <s v="GW"/>
    <x v="20"/>
    <s v="ug/l"/>
    <m/>
    <s v="&lt;0.005"/>
    <n v="4.9999500000000004E-3"/>
  </r>
  <r>
    <x v="1"/>
    <x v="1"/>
    <s v="GW"/>
    <x v="20"/>
    <s v="ug/l"/>
    <m/>
    <s v="&lt;0.005"/>
    <n v="4.9999500000000004E-3"/>
  </r>
  <r>
    <x v="2"/>
    <x v="1"/>
    <s v="GW"/>
    <x v="20"/>
    <s v="ug/l"/>
    <m/>
    <s v="&lt;0.005"/>
    <n v="4.9999500000000004E-3"/>
  </r>
  <r>
    <x v="3"/>
    <x v="1"/>
    <s v="GW"/>
    <x v="20"/>
    <s v="ug/l"/>
    <m/>
    <s v="&lt;0.005"/>
    <n v="4.9999500000000004E-3"/>
  </r>
  <r>
    <x v="4"/>
    <x v="1"/>
    <s v="GW"/>
    <x v="20"/>
    <s v="ug/l"/>
    <m/>
    <s v="&lt;0.005"/>
    <n v="4.9999500000000004E-3"/>
  </r>
  <r>
    <x v="0"/>
    <x v="1"/>
    <s v="GW"/>
    <x v="21"/>
    <s v="ug/l"/>
    <m/>
    <s v="&lt;0.005"/>
    <n v="4.9999500000000004E-3"/>
  </r>
  <r>
    <x v="1"/>
    <x v="1"/>
    <s v="GW"/>
    <x v="21"/>
    <s v="ug/l"/>
    <m/>
    <s v="&lt;0.005"/>
    <n v="4.9999500000000004E-3"/>
  </r>
  <r>
    <x v="2"/>
    <x v="1"/>
    <s v="GW"/>
    <x v="21"/>
    <s v="ug/l"/>
    <m/>
    <s v="&lt;0.005"/>
    <n v="4.9999500000000004E-3"/>
  </r>
  <r>
    <x v="3"/>
    <x v="1"/>
    <s v="GW"/>
    <x v="21"/>
    <s v="ug/l"/>
    <m/>
    <s v="&lt;0.005"/>
    <n v="4.9999500000000004E-3"/>
  </r>
  <r>
    <x v="4"/>
    <x v="1"/>
    <s v="GW"/>
    <x v="21"/>
    <s v="ug/l"/>
    <m/>
    <s v="&lt;0.005"/>
    <n v="4.9999500000000004E-3"/>
  </r>
  <r>
    <x v="0"/>
    <x v="1"/>
    <s v="GW"/>
    <x v="22"/>
    <s v="ug/l"/>
    <m/>
    <s v="&lt;0.005"/>
    <n v="4.9999500000000004E-3"/>
  </r>
  <r>
    <x v="1"/>
    <x v="1"/>
    <s v="GW"/>
    <x v="22"/>
    <s v="ug/l"/>
    <m/>
    <s v="&lt;0.005"/>
    <n v="4.9999500000000004E-3"/>
  </r>
  <r>
    <x v="2"/>
    <x v="1"/>
    <s v="GW"/>
    <x v="22"/>
    <s v="ug/l"/>
    <m/>
    <s v="&lt;0.005"/>
    <n v="4.9999500000000004E-3"/>
  </r>
  <r>
    <x v="3"/>
    <x v="1"/>
    <s v="GW"/>
    <x v="22"/>
    <s v="ug/l"/>
    <m/>
    <s v="&lt;0.005"/>
    <n v="4.9999500000000004E-3"/>
  </r>
  <r>
    <x v="4"/>
    <x v="1"/>
    <s v="GW"/>
    <x v="22"/>
    <s v="ug/l"/>
    <m/>
    <s v="&lt;0.005"/>
    <n v="4.9999500000000004E-3"/>
  </r>
  <r>
    <x v="0"/>
    <x v="1"/>
    <s v="GW"/>
    <x v="23"/>
    <s v="mg/l"/>
    <m/>
    <s v="&lt;0.5"/>
    <n v="0.49999500000000002"/>
  </r>
  <r>
    <x v="1"/>
    <x v="1"/>
    <s v="GW"/>
    <x v="23"/>
    <s v="mg/l"/>
    <m/>
    <s v="&lt;0.5"/>
    <n v="0.49999500000000002"/>
  </r>
  <r>
    <x v="2"/>
    <x v="1"/>
    <s v="GW"/>
    <x v="23"/>
    <s v="mg/l"/>
    <m/>
    <s v="&lt;0.5"/>
    <n v="0.49999500000000002"/>
  </r>
  <r>
    <x v="4"/>
    <x v="1"/>
    <s v="GW"/>
    <x v="23"/>
    <s v="mg/l"/>
    <m/>
    <s v="&lt;0.5"/>
    <n v="0.49999500000000002"/>
  </r>
  <r>
    <x v="3"/>
    <x v="1"/>
    <s v="GW"/>
    <x v="23"/>
    <s v="mg/l"/>
    <m/>
    <n v="0.58099999999999996"/>
    <n v="0.58099999999999996"/>
  </r>
  <r>
    <x v="3"/>
    <x v="1"/>
    <s v="GW"/>
    <x v="24"/>
    <s v="ug/l"/>
    <m/>
    <s v="&lt;0.005"/>
    <n v="4.9999500000000004E-3"/>
  </r>
  <r>
    <x v="4"/>
    <x v="1"/>
    <s v="GW"/>
    <x v="24"/>
    <s v="ug/l"/>
    <m/>
    <s v="&lt;0.005"/>
    <n v="4.9999500000000004E-3"/>
  </r>
  <r>
    <x v="1"/>
    <x v="1"/>
    <s v="GW"/>
    <x v="24"/>
    <s v="ug/l"/>
    <m/>
    <n v="1.2E-2"/>
    <n v="1.2E-2"/>
  </r>
  <r>
    <x v="2"/>
    <x v="1"/>
    <s v="GW"/>
    <x v="24"/>
    <s v="ug/l"/>
    <m/>
    <n v="2.07E-2"/>
    <n v="2.07E-2"/>
  </r>
  <r>
    <x v="0"/>
    <x v="1"/>
    <s v="GW"/>
    <x v="24"/>
    <s v="ug/l"/>
    <m/>
    <n v="3.9100000000000003E-2"/>
    <n v="3.9100000000000003E-2"/>
  </r>
  <r>
    <x v="1"/>
    <x v="1"/>
    <s v="GW"/>
    <x v="25"/>
    <s v="ug/l"/>
    <m/>
    <s v="&lt;0.2"/>
    <n v="0.19999800000000001"/>
  </r>
  <r>
    <x v="4"/>
    <x v="1"/>
    <s v="GW"/>
    <x v="25"/>
    <s v="ug/l"/>
    <m/>
    <s v="&lt;0.2"/>
    <n v="0.19999800000000001"/>
  </r>
  <r>
    <x v="0"/>
    <x v="1"/>
    <s v="GW"/>
    <x v="25"/>
    <s v="ug/l"/>
    <m/>
    <n v="0.25600000000000001"/>
    <n v="0.25600000000000001"/>
  </r>
  <r>
    <x v="2"/>
    <x v="1"/>
    <s v="GW"/>
    <x v="25"/>
    <s v="ug/l"/>
    <m/>
    <n v="0.50700000000000001"/>
    <n v="0.50700000000000001"/>
  </r>
  <r>
    <x v="3"/>
    <x v="1"/>
    <s v="GW"/>
    <x v="25"/>
    <s v="ug/l"/>
    <m/>
    <n v="1.17"/>
    <n v="1.17"/>
  </r>
  <r>
    <x v="0"/>
    <x v="1"/>
    <s v="GW"/>
    <x v="26"/>
    <s v="mg/l"/>
    <m/>
    <n v="18.600000000000001"/>
    <n v="18.600000000000001"/>
  </r>
  <r>
    <x v="2"/>
    <x v="1"/>
    <s v="GW"/>
    <x v="26"/>
    <s v="mg/l"/>
    <m/>
    <n v="44.5"/>
    <n v="44.5"/>
  </r>
  <r>
    <x v="3"/>
    <x v="1"/>
    <s v="GW"/>
    <x v="26"/>
    <s v="mg/l"/>
    <m/>
    <n v="51.2"/>
    <n v="51.2"/>
  </r>
  <r>
    <x v="4"/>
    <x v="1"/>
    <s v="GW"/>
    <x v="26"/>
    <s v="mg/l"/>
    <m/>
    <n v="63.9"/>
    <n v="63.9"/>
  </r>
  <r>
    <x v="1"/>
    <x v="1"/>
    <s v="GW"/>
    <x v="26"/>
    <s v="mg/l"/>
    <m/>
    <n v="303"/>
    <n v="303"/>
  </r>
  <r>
    <x v="2"/>
    <x v="1"/>
    <s v="GW"/>
    <x v="27"/>
    <s v="ug/l"/>
    <m/>
    <s v="&lt;0.01"/>
    <n v="9.9999000000000008E-3"/>
  </r>
  <r>
    <x v="0"/>
    <x v="1"/>
    <s v="GW"/>
    <x v="27"/>
    <s v="ug/l"/>
    <m/>
    <n v="1.0200000000000001E-2"/>
    <n v="1.0200000000000001E-2"/>
  </r>
  <r>
    <x v="4"/>
    <x v="1"/>
    <s v="GW"/>
    <x v="27"/>
    <s v="ug/l"/>
    <m/>
    <n v="1.15E-2"/>
    <n v="1.15E-2"/>
  </r>
  <r>
    <x v="1"/>
    <x v="1"/>
    <s v="GW"/>
    <x v="27"/>
    <s v="ug/l"/>
    <m/>
    <n v="1.2699999999999999E-2"/>
    <n v="1.2699999999999999E-2"/>
  </r>
  <r>
    <x v="3"/>
    <x v="1"/>
    <s v="GW"/>
    <x v="27"/>
    <s v="ug/l"/>
    <m/>
    <n v="1.4E-2"/>
    <n v="1.4E-2"/>
  </r>
  <r>
    <x v="0"/>
    <x v="1"/>
    <s v="GW"/>
    <x v="28"/>
    <s v="ug/l"/>
    <m/>
    <s v="&lt;100"/>
    <n v="99.999000000000009"/>
  </r>
  <r>
    <x v="1"/>
    <x v="1"/>
    <s v="GW"/>
    <x v="28"/>
    <s v="ug/l"/>
    <m/>
    <s v="&lt;100"/>
    <n v="99.999000000000009"/>
  </r>
  <r>
    <x v="2"/>
    <x v="1"/>
    <s v="GW"/>
    <x v="28"/>
    <s v="ug/l"/>
    <m/>
    <s v="&lt;100"/>
    <n v="99.999000000000009"/>
  </r>
  <r>
    <x v="3"/>
    <x v="1"/>
    <s v="GW"/>
    <x v="28"/>
    <s v="ug/l"/>
    <m/>
    <s v="&lt;100"/>
    <n v="99.999000000000009"/>
  </r>
  <r>
    <x v="4"/>
    <x v="1"/>
    <s v="GW"/>
    <x v="28"/>
    <s v="ug/l"/>
    <m/>
    <s v="&lt;100"/>
    <n v="99.999000000000009"/>
  </r>
  <r>
    <x v="2"/>
    <x v="1"/>
    <s v="GW"/>
    <x v="29"/>
    <s v="ug/l"/>
    <m/>
    <s v="&lt;3"/>
    <n v="2.9999700000000002"/>
  </r>
  <r>
    <x v="4"/>
    <x v="1"/>
    <s v="GW"/>
    <x v="29"/>
    <s v="ug/l"/>
    <m/>
    <s v="&lt;3"/>
    <n v="2.9999700000000002"/>
  </r>
  <r>
    <x v="3"/>
    <x v="1"/>
    <s v="GW"/>
    <x v="29"/>
    <s v="ug/l"/>
    <m/>
    <n v="9.49"/>
    <n v="9.49"/>
  </r>
  <r>
    <x v="0"/>
    <x v="1"/>
    <s v="GW"/>
    <x v="29"/>
    <s v="ug/l"/>
    <m/>
    <n v="17.2"/>
    <n v="17.2"/>
  </r>
  <r>
    <x v="1"/>
    <x v="1"/>
    <s v="GW"/>
    <x v="29"/>
    <s v="ug/l"/>
    <m/>
    <n v="37.1"/>
    <n v="37.1"/>
  </r>
  <r>
    <x v="0"/>
    <x v="1"/>
    <s v="GW"/>
    <x v="30"/>
    <s v="ug/l"/>
    <m/>
    <s v="&lt;0.01"/>
    <n v="9.9999000000000008E-3"/>
  </r>
  <r>
    <x v="1"/>
    <x v="1"/>
    <s v="GW"/>
    <x v="30"/>
    <s v="ug/l"/>
    <m/>
    <s v="&lt;0.01"/>
    <n v="9.9999000000000008E-3"/>
  </r>
  <r>
    <x v="2"/>
    <x v="1"/>
    <s v="GW"/>
    <x v="30"/>
    <s v="ug/l"/>
    <m/>
    <s v="&lt;0.01"/>
    <n v="9.9999000000000008E-3"/>
  </r>
  <r>
    <x v="3"/>
    <x v="1"/>
    <s v="GW"/>
    <x v="30"/>
    <s v="ug/l"/>
    <m/>
    <s v="&lt;0.01"/>
    <n v="9.9999000000000008E-3"/>
  </r>
  <r>
    <x v="4"/>
    <x v="1"/>
    <s v="GW"/>
    <x v="30"/>
    <s v="ug/l"/>
    <m/>
    <s v="&lt;0.01"/>
    <n v="9.9999000000000008E-3"/>
  </r>
  <r>
    <x v="2"/>
    <x v="1"/>
    <s v="GW"/>
    <x v="31"/>
    <s v="ug/l"/>
    <m/>
    <s v="&lt;0.4"/>
    <n v="0.39999600000000002"/>
  </r>
  <r>
    <x v="3"/>
    <x v="1"/>
    <s v="GW"/>
    <x v="31"/>
    <s v="ug/l"/>
    <m/>
    <s v="&lt;0.4"/>
    <n v="0.39999600000000002"/>
  </r>
  <r>
    <x v="4"/>
    <x v="1"/>
    <s v="GW"/>
    <x v="31"/>
    <s v="ug/l"/>
    <m/>
    <s v="&lt;0.4"/>
    <n v="0.39999600000000002"/>
  </r>
  <r>
    <x v="1"/>
    <x v="1"/>
    <s v="GW"/>
    <x v="31"/>
    <s v="ug/l"/>
    <m/>
    <n v="0.70099999999999996"/>
    <n v="0.70099999999999996"/>
  </r>
  <r>
    <x v="0"/>
    <x v="1"/>
    <s v="GW"/>
    <x v="31"/>
    <s v="ug/l"/>
    <m/>
    <n v="0.73099999999999998"/>
    <n v="0.73099999999999998"/>
  </r>
  <r>
    <x v="0"/>
    <x v="1"/>
    <s v="GW"/>
    <x v="32"/>
    <s v="mg/l"/>
    <m/>
    <n v="11.1"/>
    <n v="11.1"/>
  </r>
  <r>
    <x v="1"/>
    <x v="1"/>
    <s v="GW"/>
    <x v="32"/>
    <s v="mg/l"/>
    <m/>
    <n v="11.6"/>
    <n v="11.6"/>
  </r>
  <r>
    <x v="4"/>
    <x v="1"/>
    <s v="GW"/>
    <x v="32"/>
    <s v="mg/l"/>
    <m/>
    <n v="11.6"/>
    <n v="11.6"/>
  </r>
  <r>
    <x v="3"/>
    <x v="1"/>
    <s v="GW"/>
    <x v="32"/>
    <s v="mg/l"/>
    <m/>
    <n v="12"/>
    <n v="12"/>
  </r>
  <r>
    <x v="2"/>
    <x v="1"/>
    <s v="GW"/>
    <x v="32"/>
    <s v="mg/l"/>
    <m/>
    <n v="12.2"/>
    <n v="12.2"/>
  </r>
  <r>
    <x v="1"/>
    <x v="1"/>
    <s v="GW"/>
    <x v="33"/>
    <s v="ug/l"/>
    <m/>
    <s v="&lt;0.082"/>
    <n v="8.1999180000000005E-2"/>
  </r>
  <r>
    <x v="2"/>
    <x v="1"/>
    <s v="GW"/>
    <x v="33"/>
    <s v="ug/l"/>
    <m/>
    <s v="&lt;0.082"/>
    <n v="8.1999180000000005E-2"/>
  </r>
  <r>
    <x v="3"/>
    <x v="1"/>
    <s v="GW"/>
    <x v="33"/>
    <s v="ug/l"/>
    <m/>
    <s v="&lt;0.082"/>
    <n v="8.1999180000000005E-2"/>
  </r>
  <r>
    <x v="4"/>
    <x v="1"/>
    <s v="GW"/>
    <x v="33"/>
    <s v="ug/l"/>
    <m/>
    <s v="&lt;0.082"/>
    <n v="8.1999180000000005E-2"/>
  </r>
  <r>
    <x v="0"/>
    <x v="1"/>
    <s v="GW"/>
    <x v="33"/>
    <s v="ug/l"/>
    <m/>
    <n v="0.129"/>
    <n v="0.129"/>
  </r>
  <r>
    <x v="3"/>
    <x v="1"/>
    <s v="GW"/>
    <x v="34"/>
    <s v="pH Units"/>
    <m/>
    <n v="7.89"/>
    <n v="7.89"/>
  </r>
  <r>
    <x v="4"/>
    <x v="1"/>
    <s v="GW"/>
    <x v="34"/>
    <s v="pH Units"/>
    <m/>
    <n v="8.06"/>
    <n v="8.06"/>
  </r>
  <r>
    <x v="2"/>
    <x v="1"/>
    <s v="GW"/>
    <x v="34"/>
    <s v="pH Units"/>
    <m/>
    <n v="8.18"/>
    <n v="8.18"/>
  </r>
  <r>
    <x v="0"/>
    <x v="1"/>
    <s v="GW"/>
    <x v="34"/>
    <s v="pH Units"/>
    <m/>
    <n v="8.24"/>
    <n v="8.24"/>
  </r>
  <r>
    <x v="1"/>
    <x v="1"/>
    <s v="GW"/>
    <x v="34"/>
    <s v="pH Units"/>
    <m/>
    <n v="8.3000000000000007"/>
    <n v="8.3000000000000007"/>
  </r>
  <r>
    <x v="0"/>
    <x v="1"/>
    <s v="GW"/>
    <x v="35"/>
    <s v="ug/l"/>
    <m/>
    <s v="&lt;0.005"/>
    <n v="4.9999500000000004E-3"/>
  </r>
  <r>
    <x v="1"/>
    <x v="1"/>
    <s v="GW"/>
    <x v="35"/>
    <s v="ug/l"/>
    <m/>
    <s v="&lt;0.005"/>
    <n v="4.9999500000000004E-3"/>
  </r>
  <r>
    <x v="2"/>
    <x v="1"/>
    <s v="GW"/>
    <x v="35"/>
    <s v="ug/l"/>
    <m/>
    <s v="&lt;0.005"/>
    <n v="4.9999500000000004E-3"/>
  </r>
  <r>
    <x v="3"/>
    <x v="1"/>
    <s v="GW"/>
    <x v="35"/>
    <s v="ug/l"/>
    <m/>
    <s v="&lt;0.005"/>
    <n v="4.9999500000000004E-3"/>
  </r>
  <r>
    <x v="4"/>
    <x v="1"/>
    <s v="GW"/>
    <x v="35"/>
    <s v="ug/l"/>
    <m/>
    <s v="&lt;0.005"/>
    <n v="4.9999500000000004E-3"/>
  </r>
  <r>
    <x v="0"/>
    <x v="1"/>
    <s v="GW"/>
    <x v="36"/>
    <s v="mg/l"/>
    <m/>
    <s v="&lt;0.002"/>
    <n v="1.9999800000000002E-3"/>
  </r>
  <r>
    <x v="1"/>
    <x v="1"/>
    <s v="GW"/>
    <x v="36"/>
    <s v="mg/l"/>
    <m/>
    <s v="&lt;0.002"/>
    <n v="1.9999800000000002E-3"/>
  </r>
  <r>
    <x v="2"/>
    <x v="1"/>
    <s v="GW"/>
    <x v="36"/>
    <s v="mg/l"/>
    <m/>
    <s v="&lt;0.002"/>
    <n v="1.9999800000000002E-3"/>
  </r>
  <r>
    <x v="3"/>
    <x v="1"/>
    <s v="GW"/>
    <x v="36"/>
    <s v="mg/l"/>
    <m/>
    <s v="&lt;0.002"/>
    <n v="1.9999800000000002E-3"/>
  </r>
  <r>
    <x v="4"/>
    <x v="1"/>
    <s v="GW"/>
    <x v="36"/>
    <s v="mg/l"/>
    <m/>
    <s v="&lt;0.002"/>
    <n v="1.9999800000000002E-3"/>
  </r>
  <r>
    <x v="0"/>
    <x v="1"/>
    <s v="GW"/>
    <x v="37"/>
    <s v="mg/l"/>
    <m/>
    <s v="&lt;0.016"/>
    <n v="1.5999840000000001E-2"/>
  </r>
  <r>
    <x v="1"/>
    <x v="1"/>
    <s v="GW"/>
    <x v="37"/>
    <s v="mg/l"/>
    <m/>
    <s v="&lt;0.016"/>
    <n v="1.5999840000000001E-2"/>
  </r>
  <r>
    <x v="2"/>
    <x v="1"/>
    <s v="GW"/>
    <x v="37"/>
    <s v="mg/l"/>
    <m/>
    <s v="&lt;0.016"/>
    <n v="1.5999840000000001E-2"/>
  </r>
  <r>
    <x v="3"/>
    <x v="1"/>
    <s v="GW"/>
    <x v="37"/>
    <s v="mg/l"/>
    <m/>
    <s v="&lt;0.016"/>
    <n v="1.5999840000000001E-2"/>
  </r>
  <r>
    <x v="4"/>
    <x v="1"/>
    <s v="GW"/>
    <x v="37"/>
    <s v="mg/l"/>
    <m/>
    <s v="&lt;0.016"/>
    <n v="1.5999840000000001E-2"/>
  </r>
  <r>
    <x v="3"/>
    <x v="1"/>
    <s v="GW"/>
    <x v="38"/>
    <s v="mg/l"/>
    <m/>
    <n v="1.46"/>
    <n v="1.46"/>
  </r>
  <r>
    <x v="0"/>
    <x v="1"/>
    <s v="GW"/>
    <x v="38"/>
    <s v="mg/l"/>
    <m/>
    <n v="1.7"/>
    <n v="1.7"/>
  </r>
  <r>
    <x v="2"/>
    <x v="1"/>
    <s v="GW"/>
    <x v="38"/>
    <s v="mg/l"/>
    <m/>
    <n v="2.3199999999999998"/>
    <n v="2.3199999999999998"/>
  </r>
  <r>
    <x v="4"/>
    <x v="1"/>
    <s v="GW"/>
    <x v="38"/>
    <s v="mg/l"/>
    <m/>
    <n v="3.06"/>
    <n v="3.06"/>
  </r>
  <r>
    <x v="1"/>
    <x v="1"/>
    <s v="GW"/>
    <x v="38"/>
    <s v="mg/l"/>
    <m/>
    <n v="386"/>
    <n v="386"/>
  </r>
  <r>
    <x v="0"/>
    <x v="1"/>
    <s v="GW"/>
    <x v="39"/>
    <s v="ug/l"/>
    <m/>
    <s v="&lt;0.005"/>
    <n v="4.9999500000000004E-3"/>
  </r>
  <r>
    <x v="1"/>
    <x v="1"/>
    <s v="GW"/>
    <x v="39"/>
    <s v="ug/l"/>
    <m/>
    <s v="&lt;0.005"/>
    <n v="4.9999500000000004E-3"/>
  </r>
  <r>
    <x v="2"/>
    <x v="1"/>
    <s v="GW"/>
    <x v="39"/>
    <s v="ug/l"/>
    <m/>
    <s v="&lt;0.005"/>
    <n v="4.9999500000000004E-3"/>
  </r>
  <r>
    <x v="4"/>
    <x v="1"/>
    <s v="GW"/>
    <x v="39"/>
    <s v="ug/l"/>
    <m/>
    <s v="&lt;0.005"/>
    <n v="4.9999500000000004E-3"/>
  </r>
  <r>
    <x v="3"/>
    <x v="1"/>
    <s v="GW"/>
    <x v="39"/>
    <s v="ug/l"/>
    <m/>
    <n v="8.0000000000000002E-3"/>
    <n v="8.0000000000000002E-3"/>
  </r>
  <r>
    <x v="4"/>
    <x v="1"/>
    <s v="GW"/>
    <x v="40"/>
    <s v="ug/l"/>
    <m/>
    <s v="&lt;1"/>
    <n v="0.99999000000000005"/>
  </r>
  <r>
    <x v="1"/>
    <x v="1"/>
    <s v="GW"/>
    <x v="40"/>
    <s v="ug/l"/>
    <m/>
    <n v="1.94"/>
    <n v="1.94"/>
  </r>
  <r>
    <x v="0"/>
    <x v="1"/>
    <s v="GW"/>
    <x v="40"/>
    <s v="ug/l"/>
    <m/>
    <n v="2.06"/>
    <n v="2.06"/>
  </r>
  <r>
    <x v="3"/>
    <x v="1"/>
    <s v="GW"/>
    <x v="40"/>
    <s v="ug/l"/>
    <m/>
    <n v="3.15"/>
    <n v="3.15"/>
  </r>
  <r>
    <x v="2"/>
    <x v="1"/>
    <s v="GW"/>
    <x v="40"/>
    <s v="ug/l"/>
    <m/>
    <n v="4.87"/>
    <n v="4.87"/>
  </r>
  <r>
    <x v="4"/>
    <x v="1"/>
    <s v="GW"/>
    <x v="41"/>
    <s v="mg/l"/>
    <m/>
    <n v="14.1"/>
    <n v="14.1"/>
  </r>
  <r>
    <x v="2"/>
    <x v="1"/>
    <s v="GW"/>
    <x v="41"/>
    <s v="mg/l"/>
    <m/>
    <n v="15.4"/>
    <n v="15.4"/>
  </r>
  <r>
    <x v="3"/>
    <x v="1"/>
    <s v="GW"/>
    <x v="41"/>
    <s v="mg/l"/>
    <m/>
    <n v="126"/>
    <n v="126"/>
  </r>
  <r>
    <x v="1"/>
    <x v="1"/>
    <s v="GW"/>
    <x v="41"/>
    <s v="mg/l"/>
    <m/>
    <n v="135"/>
    <n v="135"/>
  </r>
  <r>
    <x v="0"/>
    <x v="1"/>
    <s v="GW"/>
    <x v="41"/>
    <s v="mg/l"/>
    <m/>
    <n v="154"/>
    <n v="154"/>
  </r>
  <r>
    <x v="2"/>
    <x v="1"/>
    <s v="GW"/>
    <x v="42"/>
    <s v="mg/l"/>
    <m/>
    <n v="135"/>
    <n v="135"/>
  </r>
  <r>
    <x v="1"/>
    <x v="1"/>
    <s v="GW"/>
    <x v="42"/>
    <s v="mg/l"/>
    <m/>
    <n v="267"/>
    <n v="267"/>
  </r>
  <r>
    <x v="4"/>
    <x v="1"/>
    <s v="GW"/>
    <x v="42"/>
    <s v="mg/l"/>
    <m/>
    <n v="303"/>
    <n v="303"/>
  </r>
  <r>
    <x v="0"/>
    <x v="1"/>
    <s v="GW"/>
    <x v="42"/>
    <s v="mg/l"/>
    <m/>
    <n v="317"/>
    <n v="317"/>
  </r>
  <r>
    <x v="3"/>
    <x v="1"/>
    <s v="GW"/>
    <x v="42"/>
    <s v="mg/l"/>
    <m/>
    <n v="1050"/>
    <n v="1050"/>
  </r>
  <r>
    <x v="0"/>
    <x v="1"/>
    <s v="GW"/>
    <x v="43"/>
    <s v="mg/l"/>
    <m/>
    <s v="&lt;0.008"/>
    <n v="7.9999200000000006E-3"/>
  </r>
  <r>
    <x v="1"/>
    <x v="1"/>
    <s v="GW"/>
    <x v="43"/>
    <s v="mg/l"/>
    <m/>
    <s v="&lt;0.008"/>
    <n v="7.9999200000000006E-3"/>
  </r>
  <r>
    <x v="2"/>
    <x v="1"/>
    <s v="GW"/>
    <x v="43"/>
    <s v="mg/l"/>
    <m/>
    <s v="&lt;0.008"/>
    <n v="7.9999200000000006E-3"/>
  </r>
  <r>
    <x v="3"/>
    <x v="1"/>
    <s v="GW"/>
    <x v="43"/>
    <s v="mg/l"/>
    <m/>
    <s v="&lt;0.008"/>
    <n v="7.9999200000000006E-3"/>
  </r>
  <r>
    <x v="4"/>
    <x v="1"/>
    <s v="GW"/>
    <x v="43"/>
    <s v="mg/l"/>
    <m/>
    <s v="&lt;0.008"/>
    <n v="7.9999200000000006E-3"/>
  </r>
  <r>
    <x v="1"/>
    <x v="1"/>
    <s v="GW"/>
    <x v="44"/>
    <s v="ug/l"/>
    <m/>
    <s v="&lt;20"/>
    <n v="19.9998"/>
  </r>
  <r>
    <x v="3"/>
    <x v="1"/>
    <s v="GW"/>
    <x v="44"/>
    <s v="ug/l"/>
    <m/>
    <n v="5.0599999999999996"/>
    <n v="5.0599999999999996"/>
  </r>
  <r>
    <x v="0"/>
    <x v="1"/>
    <s v="GW"/>
    <x v="44"/>
    <s v="ug/l"/>
    <m/>
    <n v="5.95"/>
    <n v="5.95"/>
  </r>
  <r>
    <x v="4"/>
    <x v="1"/>
    <s v="GW"/>
    <x v="44"/>
    <s v="ug/l"/>
    <m/>
    <n v="9.3000000000000007"/>
    <n v="9.3000000000000007"/>
  </r>
  <r>
    <x v="2"/>
    <x v="1"/>
    <s v="GW"/>
    <x v="44"/>
    <s v="ug/l"/>
    <m/>
    <n v="9.76"/>
    <n v="9.76"/>
  </r>
  <r>
    <x v="0"/>
    <x v="2"/>
    <s v="GW"/>
    <x v="0"/>
    <s v="ug/l"/>
    <m/>
    <s v="&lt;0.005"/>
    <n v="4.9999500000000004E-3"/>
  </r>
  <r>
    <x v="1"/>
    <x v="2"/>
    <s v="GW"/>
    <x v="0"/>
    <s v="ug/l"/>
    <m/>
    <s v="&lt;0.005"/>
    <n v="4.9999500000000004E-3"/>
  </r>
  <r>
    <x v="2"/>
    <x v="2"/>
    <s v="GW"/>
    <x v="0"/>
    <s v="ug/l"/>
    <m/>
    <s v="&lt;0.005"/>
    <n v="4.9999500000000004E-3"/>
  </r>
  <r>
    <x v="3"/>
    <x v="2"/>
    <s v="GW"/>
    <x v="0"/>
    <s v="ug/l"/>
    <m/>
    <s v="&lt;0.005"/>
    <n v="4.9999500000000004E-3"/>
  </r>
  <r>
    <x v="4"/>
    <x v="2"/>
    <s v="GW"/>
    <x v="0"/>
    <s v="ug/l"/>
    <m/>
    <s v="&lt;0.005"/>
    <n v="4.9999500000000004E-3"/>
  </r>
  <r>
    <x v="0"/>
    <x v="2"/>
    <s v="GW"/>
    <x v="1"/>
    <s v="ug/l"/>
    <m/>
    <s v="&lt;0.005"/>
    <n v="4.9999500000000004E-3"/>
  </r>
  <r>
    <x v="1"/>
    <x v="2"/>
    <s v="GW"/>
    <x v="1"/>
    <s v="ug/l"/>
    <m/>
    <s v="&lt;0.005"/>
    <n v="4.9999500000000004E-3"/>
  </r>
  <r>
    <x v="2"/>
    <x v="2"/>
    <s v="GW"/>
    <x v="1"/>
    <s v="ug/l"/>
    <m/>
    <s v="&lt;0.005"/>
    <n v="4.9999500000000004E-3"/>
  </r>
  <r>
    <x v="3"/>
    <x v="2"/>
    <s v="GW"/>
    <x v="1"/>
    <s v="ug/l"/>
    <m/>
    <s v="&lt;0.005"/>
    <n v="4.9999500000000004E-3"/>
  </r>
  <r>
    <x v="4"/>
    <x v="2"/>
    <s v="GW"/>
    <x v="1"/>
    <s v="ug/l"/>
    <m/>
    <s v="&lt;0.005"/>
    <n v="4.9999500000000004E-3"/>
  </r>
  <r>
    <x v="1"/>
    <x v="2"/>
    <s v="GW"/>
    <x v="2"/>
    <s v="mg/l"/>
    <m/>
    <n v="48.9"/>
    <n v="48.9"/>
  </r>
  <r>
    <x v="3"/>
    <x v="2"/>
    <s v="GW"/>
    <x v="2"/>
    <s v="mg/l"/>
    <m/>
    <n v="140"/>
    <n v="140"/>
  </r>
  <r>
    <x v="0"/>
    <x v="2"/>
    <s v="GW"/>
    <x v="2"/>
    <s v="mg/l"/>
    <m/>
    <n v="200"/>
    <n v="200"/>
  </r>
  <r>
    <x v="4"/>
    <x v="2"/>
    <s v="GW"/>
    <x v="2"/>
    <s v="mg/l"/>
    <m/>
    <n v="205"/>
    <n v="205"/>
  </r>
  <r>
    <x v="2"/>
    <x v="2"/>
    <s v="GW"/>
    <x v="2"/>
    <s v="mg/l"/>
    <m/>
    <n v="245"/>
    <n v="245"/>
  </r>
  <r>
    <x v="0"/>
    <x v="2"/>
    <s v="GW"/>
    <x v="3"/>
    <s v="ug/l"/>
    <m/>
    <s v="&lt;0.005"/>
    <n v="4.9999500000000004E-3"/>
  </r>
  <r>
    <x v="1"/>
    <x v="2"/>
    <s v="GW"/>
    <x v="3"/>
    <s v="ug/l"/>
    <m/>
    <s v="&lt;0.005"/>
    <n v="4.9999500000000004E-3"/>
  </r>
  <r>
    <x v="2"/>
    <x v="2"/>
    <s v="GW"/>
    <x v="3"/>
    <s v="ug/l"/>
    <m/>
    <s v="&lt;0.005"/>
    <n v="4.9999500000000004E-3"/>
  </r>
  <r>
    <x v="3"/>
    <x v="2"/>
    <s v="GW"/>
    <x v="3"/>
    <s v="ug/l"/>
    <m/>
    <s v="&lt;0.005"/>
    <n v="4.9999500000000004E-3"/>
  </r>
  <r>
    <x v="4"/>
    <x v="2"/>
    <s v="GW"/>
    <x v="3"/>
    <s v="ug/l"/>
    <m/>
    <s v="&lt;0.005"/>
    <n v="4.9999500000000004E-3"/>
  </r>
  <r>
    <x v="0"/>
    <x v="2"/>
    <s v="GW"/>
    <x v="4"/>
    <s v="ug/l"/>
    <m/>
    <s v="&lt;1"/>
    <n v="0.99999000000000005"/>
  </r>
  <r>
    <x v="3"/>
    <x v="2"/>
    <s v="GW"/>
    <x v="4"/>
    <s v="ug/l"/>
    <m/>
    <s v="&lt;1"/>
    <n v="0.99999000000000005"/>
  </r>
  <r>
    <x v="4"/>
    <x v="2"/>
    <s v="GW"/>
    <x v="4"/>
    <s v="ug/l"/>
    <m/>
    <s v="&lt;1"/>
    <n v="0.99999000000000005"/>
  </r>
  <r>
    <x v="2"/>
    <x v="2"/>
    <s v="GW"/>
    <x v="4"/>
    <s v="ug/l"/>
    <m/>
    <n v="2.61"/>
    <n v="2.61"/>
  </r>
  <r>
    <x v="1"/>
    <x v="2"/>
    <s v="GW"/>
    <x v="4"/>
    <s v="ug/l"/>
    <m/>
    <n v="5.85"/>
    <n v="5.85"/>
  </r>
  <r>
    <x v="0"/>
    <x v="2"/>
    <s v="GW"/>
    <x v="5"/>
    <s v="ug/l"/>
    <m/>
    <n v="0.88100000000000001"/>
    <n v="0.88100000000000001"/>
  </r>
  <r>
    <x v="1"/>
    <x v="2"/>
    <s v="GW"/>
    <x v="5"/>
    <s v="ug/l"/>
    <m/>
    <n v="2.57"/>
    <n v="2.57"/>
  </r>
  <r>
    <x v="3"/>
    <x v="2"/>
    <s v="GW"/>
    <x v="5"/>
    <s v="ug/l"/>
    <m/>
    <n v="2.73"/>
    <n v="2.73"/>
  </r>
  <r>
    <x v="2"/>
    <x v="2"/>
    <s v="GW"/>
    <x v="5"/>
    <s v="ug/l"/>
    <m/>
    <n v="2.84"/>
    <n v="2.84"/>
  </r>
  <r>
    <x v="4"/>
    <x v="2"/>
    <s v="GW"/>
    <x v="5"/>
    <s v="ug/l"/>
    <m/>
    <n v="4.4400000000000004"/>
    <n v="4.4400000000000004"/>
  </r>
  <r>
    <x v="0"/>
    <x v="2"/>
    <s v="GW"/>
    <x v="6"/>
    <s v="ug/l"/>
    <m/>
    <n v="21.2"/>
    <n v="21.2"/>
  </r>
  <r>
    <x v="3"/>
    <x v="2"/>
    <s v="GW"/>
    <x v="6"/>
    <s v="ug/l"/>
    <m/>
    <n v="24.6"/>
    <n v="24.6"/>
  </r>
  <r>
    <x v="4"/>
    <x v="2"/>
    <s v="GW"/>
    <x v="6"/>
    <s v="ug/l"/>
    <m/>
    <n v="26.1"/>
    <n v="26.1"/>
  </r>
  <r>
    <x v="2"/>
    <x v="2"/>
    <s v="GW"/>
    <x v="6"/>
    <s v="ug/l"/>
    <m/>
    <n v="87.4"/>
    <n v="87.4"/>
  </r>
  <r>
    <x v="1"/>
    <x v="2"/>
    <s v="GW"/>
    <x v="6"/>
    <s v="ug/l"/>
    <m/>
    <n v="922"/>
    <n v="922"/>
  </r>
  <r>
    <x v="0"/>
    <x v="2"/>
    <s v="GW"/>
    <x v="7"/>
    <s v="ug/l"/>
    <m/>
    <s v="&lt;0.005"/>
    <n v="4.9999500000000004E-3"/>
  </r>
  <r>
    <x v="1"/>
    <x v="2"/>
    <s v="GW"/>
    <x v="7"/>
    <s v="ug/l"/>
    <m/>
    <s v="&lt;0.005"/>
    <n v="4.9999500000000004E-3"/>
  </r>
  <r>
    <x v="2"/>
    <x v="2"/>
    <s v="GW"/>
    <x v="7"/>
    <s v="ug/l"/>
    <m/>
    <s v="&lt;0.005"/>
    <n v="4.9999500000000004E-3"/>
  </r>
  <r>
    <x v="4"/>
    <x v="2"/>
    <s v="GW"/>
    <x v="7"/>
    <s v="ug/l"/>
    <m/>
    <s v="&lt;0.005"/>
    <n v="4.9999500000000004E-3"/>
  </r>
  <r>
    <x v="3"/>
    <x v="2"/>
    <s v="GW"/>
    <x v="7"/>
    <s v="ug/l"/>
    <m/>
    <n v="3.0099999999999998E-2"/>
    <n v="3.0099999999999998E-2"/>
  </r>
  <r>
    <x v="0"/>
    <x v="2"/>
    <s v="GW"/>
    <x v="8"/>
    <s v="ug/l"/>
    <m/>
    <s v="&lt;0.002"/>
    <n v="1.9999800000000002E-3"/>
  </r>
  <r>
    <x v="1"/>
    <x v="2"/>
    <s v="GW"/>
    <x v="8"/>
    <s v="ug/l"/>
    <m/>
    <s v="&lt;0.002"/>
    <n v="1.9999800000000002E-3"/>
  </r>
  <r>
    <x v="2"/>
    <x v="2"/>
    <s v="GW"/>
    <x v="8"/>
    <s v="ug/l"/>
    <m/>
    <s v="&lt;0.002"/>
    <n v="1.9999800000000002E-3"/>
  </r>
  <r>
    <x v="4"/>
    <x v="2"/>
    <s v="GW"/>
    <x v="8"/>
    <s v="ug/l"/>
    <m/>
    <s v="&lt;0.002"/>
    <n v="1.9999800000000002E-3"/>
  </r>
  <r>
    <x v="3"/>
    <x v="2"/>
    <s v="GW"/>
    <x v="8"/>
    <s v="ug/l"/>
    <m/>
    <n v="0.12"/>
    <n v="0.12"/>
  </r>
  <r>
    <x v="1"/>
    <x v="2"/>
    <s v="GW"/>
    <x v="9"/>
    <s v="ug/l"/>
    <m/>
    <s v="&lt;0.005"/>
    <n v="4.9999500000000004E-3"/>
  </r>
  <r>
    <x v="2"/>
    <x v="2"/>
    <s v="GW"/>
    <x v="9"/>
    <s v="ug/l"/>
    <m/>
    <s v="&lt;0.005"/>
    <n v="4.9999500000000004E-3"/>
  </r>
  <r>
    <x v="4"/>
    <x v="2"/>
    <s v="GW"/>
    <x v="9"/>
    <s v="ug/l"/>
    <m/>
    <s v="&lt;0.005"/>
    <n v="4.9999500000000004E-3"/>
  </r>
  <r>
    <x v="0"/>
    <x v="2"/>
    <s v="GW"/>
    <x v="9"/>
    <s v="ug/l"/>
    <m/>
    <n v="4.6600000000000003E-2"/>
    <n v="4.6600000000000003E-2"/>
  </r>
  <r>
    <x v="3"/>
    <x v="2"/>
    <s v="GW"/>
    <x v="9"/>
    <s v="ug/l"/>
    <m/>
    <n v="0.14199999999999999"/>
    <n v="0.14199999999999999"/>
  </r>
  <r>
    <x v="1"/>
    <x v="2"/>
    <s v="GW"/>
    <x v="10"/>
    <s v="ug/l"/>
    <m/>
    <s v="&lt;0.005"/>
    <n v="4.9999500000000004E-3"/>
  </r>
  <r>
    <x v="2"/>
    <x v="2"/>
    <s v="GW"/>
    <x v="10"/>
    <s v="ug/l"/>
    <m/>
    <s v="&lt;0.005"/>
    <n v="4.9999500000000004E-3"/>
  </r>
  <r>
    <x v="4"/>
    <x v="2"/>
    <s v="GW"/>
    <x v="10"/>
    <s v="ug/l"/>
    <m/>
    <s v="&lt;0.005"/>
    <n v="4.9999500000000004E-3"/>
  </r>
  <r>
    <x v="0"/>
    <x v="2"/>
    <s v="GW"/>
    <x v="10"/>
    <s v="ug/l"/>
    <m/>
    <n v="3.5400000000000001E-2"/>
    <n v="3.5400000000000001E-2"/>
  </r>
  <r>
    <x v="3"/>
    <x v="2"/>
    <s v="GW"/>
    <x v="10"/>
    <s v="ug/l"/>
    <m/>
    <n v="0.14399999999999999"/>
    <n v="0.14399999999999999"/>
  </r>
  <r>
    <x v="0"/>
    <x v="2"/>
    <s v="GW"/>
    <x v="11"/>
    <s v="ug/l"/>
    <m/>
    <s v="&lt;0.005"/>
    <n v="4.9999500000000004E-3"/>
  </r>
  <r>
    <x v="1"/>
    <x v="2"/>
    <s v="GW"/>
    <x v="11"/>
    <s v="ug/l"/>
    <m/>
    <s v="&lt;0.005"/>
    <n v="4.9999500000000004E-3"/>
  </r>
  <r>
    <x v="2"/>
    <x v="2"/>
    <s v="GW"/>
    <x v="11"/>
    <s v="ug/l"/>
    <m/>
    <s v="&lt;0.005"/>
    <n v="4.9999500000000004E-3"/>
  </r>
  <r>
    <x v="4"/>
    <x v="2"/>
    <s v="GW"/>
    <x v="11"/>
    <s v="ug/l"/>
    <m/>
    <s v="&lt;0.005"/>
    <n v="4.9999500000000004E-3"/>
  </r>
  <r>
    <x v="3"/>
    <x v="2"/>
    <s v="GW"/>
    <x v="11"/>
    <s v="ug/l"/>
    <m/>
    <n v="4.1500000000000002E-2"/>
    <n v="4.1500000000000002E-2"/>
  </r>
  <r>
    <x v="0"/>
    <x v="2"/>
    <s v="GW"/>
    <x v="12"/>
    <s v="ug/l"/>
    <m/>
    <s v="&lt;0.08"/>
    <n v="7.9999200000000006E-2"/>
  </r>
  <r>
    <x v="4"/>
    <x v="2"/>
    <s v="GW"/>
    <x v="12"/>
    <s v="ug/l"/>
    <m/>
    <s v="&lt;0.08"/>
    <n v="7.9999200000000006E-2"/>
  </r>
  <r>
    <x v="1"/>
    <x v="2"/>
    <s v="GW"/>
    <x v="12"/>
    <s v="ug/l"/>
    <m/>
    <n v="9.8400000000000001E-2"/>
    <n v="9.8400000000000001E-2"/>
  </r>
  <r>
    <x v="2"/>
    <x v="2"/>
    <s v="GW"/>
    <x v="12"/>
    <s v="ug/l"/>
    <m/>
    <n v="0.28699999999999998"/>
    <n v="0.28699999999999998"/>
  </r>
  <r>
    <x v="3"/>
    <x v="2"/>
    <s v="GW"/>
    <x v="12"/>
    <s v="ug/l"/>
    <m/>
    <n v="0.44400000000000001"/>
    <n v="0.44400000000000001"/>
  </r>
  <r>
    <x v="0"/>
    <x v="2"/>
    <s v="GW"/>
    <x v="13"/>
    <s v="mg/l"/>
    <m/>
    <n v="93.6"/>
    <n v="93.6"/>
  </r>
  <r>
    <x v="2"/>
    <x v="2"/>
    <s v="GW"/>
    <x v="13"/>
    <s v="mg/l"/>
    <m/>
    <n v="133"/>
    <n v="133"/>
  </r>
  <r>
    <x v="4"/>
    <x v="2"/>
    <s v="GW"/>
    <x v="13"/>
    <s v="mg/l"/>
    <m/>
    <n v="161"/>
    <n v="161"/>
  </r>
  <r>
    <x v="3"/>
    <x v="2"/>
    <s v="GW"/>
    <x v="13"/>
    <s v="mg/l"/>
    <m/>
    <n v="338"/>
    <n v="338"/>
  </r>
  <r>
    <x v="1"/>
    <x v="2"/>
    <s v="GW"/>
    <x v="13"/>
    <s v="mg/l"/>
    <m/>
    <n v="2110"/>
    <n v="2110"/>
  </r>
  <r>
    <x v="4"/>
    <x v="2"/>
    <s v="GW"/>
    <x v="14"/>
    <s v="mg/l"/>
    <m/>
    <n v="41.5"/>
    <n v="41.5"/>
  </r>
  <r>
    <x v="0"/>
    <x v="2"/>
    <s v="GW"/>
    <x v="14"/>
    <s v="mg/l"/>
    <m/>
    <n v="66.3"/>
    <n v="66.3"/>
  </r>
  <r>
    <x v="2"/>
    <x v="2"/>
    <s v="GW"/>
    <x v="14"/>
    <s v="mg/l"/>
    <m/>
    <n v="90"/>
    <n v="90"/>
  </r>
  <r>
    <x v="3"/>
    <x v="2"/>
    <s v="GW"/>
    <x v="14"/>
    <s v="mg/l"/>
    <m/>
    <n v="101"/>
    <n v="101"/>
  </r>
  <r>
    <x v="1"/>
    <x v="2"/>
    <s v="GW"/>
    <x v="14"/>
    <s v="mg/l"/>
    <m/>
    <n v="8300"/>
    <n v="8300"/>
  </r>
  <r>
    <x v="0"/>
    <x v="2"/>
    <s v="GW"/>
    <x v="15"/>
    <s v="ug/l"/>
    <m/>
    <s v="&lt;1"/>
    <n v="0.99999000000000005"/>
  </r>
  <r>
    <x v="2"/>
    <x v="2"/>
    <s v="GW"/>
    <x v="15"/>
    <s v="ug/l"/>
    <m/>
    <s v="&lt;1"/>
    <n v="0.99999000000000005"/>
  </r>
  <r>
    <x v="3"/>
    <x v="2"/>
    <s v="GW"/>
    <x v="15"/>
    <s v="ug/l"/>
    <m/>
    <s v="&lt;1"/>
    <n v="0.99999000000000005"/>
  </r>
  <r>
    <x v="4"/>
    <x v="2"/>
    <s v="GW"/>
    <x v="15"/>
    <s v="ug/l"/>
    <m/>
    <s v="&lt;1"/>
    <n v="0.99999000000000005"/>
  </r>
  <r>
    <x v="1"/>
    <x v="2"/>
    <s v="GW"/>
    <x v="15"/>
    <s v="ug/l"/>
    <m/>
    <n v="13.5"/>
    <n v="13.5"/>
  </r>
  <r>
    <x v="0"/>
    <x v="2"/>
    <s v="GW"/>
    <x v="16"/>
    <s v="ug/l"/>
    <m/>
    <s v="&lt;0.005"/>
    <n v="4.9999500000000004E-3"/>
  </r>
  <r>
    <x v="1"/>
    <x v="2"/>
    <s v="GW"/>
    <x v="16"/>
    <s v="ug/l"/>
    <m/>
    <s v="&lt;0.005"/>
    <n v="4.9999500000000004E-3"/>
  </r>
  <r>
    <x v="2"/>
    <x v="2"/>
    <s v="GW"/>
    <x v="16"/>
    <s v="ug/l"/>
    <m/>
    <s v="&lt;0.005"/>
    <n v="4.9999500000000004E-3"/>
  </r>
  <r>
    <x v="4"/>
    <x v="2"/>
    <s v="GW"/>
    <x v="16"/>
    <s v="ug/l"/>
    <m/>
    <s v="&lt;0.005"/>
    <n v="4.9999500000000004E-3"/>
  </r>
  <r>
    <x v="3"/>
    <x v="2"/>
    <s v="GW"/>
    <x v="16"/>
    <s v="ug/l"/>
    <m/>
    <n v="4.58E-2"/>
    <n v="4.58E-2"/>
  </r>
  <r>
    <x v="2"/>
    <x v="2"/>
    <s v="GW"/>
    <x v="17"/>
    <s v="mS/cm"/>
    <m/>
    <n v="0.84099999999999997"/>
    <n v="0.84099999999999997"/>
  </r>
  <r>
    <x v="4"/>
    <x v="2"/>
    <s v="GW"/>
    <x v="17"/>
    <s v="mS/cm"/>
    <m/>
    <n v="0.97699999999999998"/>
    <n v="0.97699999999999998"/>
  </r>
  <r>
    <x v="0"/>
    <x v="2"/>
    <s v="GW"/>
    <x v="17"/>
    <s v="mS/cm"/>
    <m/>
    <n v="1.02"/>
    <n v="1.02"/>
  </r>
  <r>
    <x v="3"/>
    <x v="2"/>
    <s v="GW"/>
    <x v="17"/>
    <s v="mS/cm"/>
    <m/>
    <n v="1.93"/>
    <n v="1.93"/>
  </r>
  <r>
    <x v="1"/>
    <x v="2"/>
    <s v="GW"/>
    <x v="17"/>
    <s v="mS/cm"/>
    <m/>
    <n v="14.2"/>
    <n v="14.2"/>
  </r>
  <r>
    <x v="4"/>
    <x v="2"/>
    <s v="GW"/>
    <x v="18"/>
    <s v="ug/l"/>
    <m/>
    <n v="0.47299999999999998"/>
    <n v="0.47299999999999998"/>
  </r>
  <r>
    <x v="3"/>
    <x v="2"/>
    <s v="GW"/>
    <x v="18"/>
    <s v="ug/l"/>
    <m/>
    <n v="1.74"/>
    <n v="1.74"/>
  </r>
  <r>
    <x v="0"/>
    <x v="2"/>
    <s v="GW"/>
    <x v="18"/>
    <s v="ug/l"/>
    <m/>
    <n v="4.17"/>
    <n v="4.17"/>
  </r>
  <r>
    <x v="2"/>
    <x v="2"/>
    <s v="GW"/>
    <x v="18"/>
    <s v="ug/l"/>
    <m/>
    <n v="6.48"/>
    <n v="6.48"/>
  </r>
  <r>
    <x v="1"/>
    <x v="2"/>
    <s v="GW"/>
    <x v="18"/>
    <s v="ug/l"/>
    <m/>
    <n v="8.4"/>
    <n v="8.4"/>
  </r>
  <r>
    <x v="0"/>
    <x v="2"/>
    <s v="GW"/>
    <x v="19"/>
    <s v="mg/l"/>
    <m/>
    <s v="&lt;0.006"/>
    <n v="5.9999400000000005E-3"/>
  </r>
  <r>
    <x v="1"/>
    <x v="2"/>
    <s v="GW"/>
    <x v="19"/>
    <s v="mg/l"/>
    <m/>
    <s v="&lt;0.006"/>
    <n v="5.9999400000000005E-3"/>
  </r>
  <r>
    <x v="2"/>
    <x v="2"/>
    <s v="GW"/>
    <x v="19"/>
    <s v="mg/l"/>
    <m/>
    <s v="&lt;0.006"/>
    <n v="5.9999400000000005E-3"/>
  </r>
  <r>
    <x v="3"/>
    <x v="2"/>
    <s v="GW"/>
    <x v="19"/>
    <s v="mg/l"/>
    <m/>
    <s v="&lt;0.006"/>
    <n v="5.9999400000000005E-3"/>
  </r>
  <r>
    <x v="4"/>
    <x v="2"/>
    <s v="GW"/>
    <x v="19"/>
    <s v="mg/l"/>
    <m/>
    <s v="&lt;0.006"/>
    <n v="5.9999400000000005E-3"/>
  </r>
  <r>
    <x v="0"/>
    <x v="2"/>
    <s v="GW"/>
    <x v="20"/>
    <s v="ug/l"/>
    <m/>
    <s v="&lt;0.005"/>
    <n v="4.9999500000000004E-3"/>
  </r>
  <r>
    <x v="1"/>
    <x v="2"/>
    <s v="GW"/>
    <x v="20"/>
    <s v="ug/l"/>
    <m/>
    <s v="&lt;0.005"/>
    <n v="4.9999500000000004E-3"/>
  </r>
  <r>
    <x v="2"/>
    <x v="2"/>
    <s v="GW"/>
    <x v="20"/>
    <s v="ug/l"/>
    <m/>
    <s v="&lt;0.005"/>
    <n v="4.9999500000000004E-3"/>
  </r>
  <r>
    <x v="3"/>
    <x v="2"/>
    <s v="GW"/>
    <x v="20"/>
    <s v="ug/l"/>
    <m/>
    <s v="&lt;0.005"/>
    <n v="4.9999500000000004E-3"/>
  </r>
  <r>
    <x v="4"/>
    <x v="2"/>
    <s v="GW"/>
    <x v="20"/>
    <s v="ug/l"/>
    <m/>
    <s v="&lt;0.005"/>
    <n v="4.9999500000000004E-3"/>
  </r>
  <r>
    <x v="0"/>
    <x v="2"/>
    <s v="GW"/>
    <x v="21"/>
    <s v="ug/l"/>
    <m/>
    <s v="&lt;0.005"/>
    <n v="4.9999500000000004E-3"/>
  </r>
  <r>
    <x v="1"/>
    <x v="2"/>
    <s v="GW"/>
    <x v="21"/>
    <s v="ug/l"/>
    <m/>
    <s v="&lt;0.005"/>
    <n v="4.9999500000000004E-3"/>
  </r>
  <r>
    <x v="2"/>
    <x v="2"/>
    <s v="GW"/>
    <x v="21"/>
    <s v="ug/l"/>
    <m/>
    <s v="&lt;0.005"/>
    <n v="4.9999500000000004E-3"/>
  </r>
  <r>
    <x v="4"/>
    <x v="2"/>
    <s v="GW"/>
    <x v="21"/>
    <s v="ug/l"/>
    <m/>
    <s v="&lt;0.005"/>
    <n v="4.9999500000000004E-3"/>
  </r>
  <r>
    <x v="3"/>
    <x v="2"/>
    <s v="GW"/>
    <x v="21"/>
    <s v="ug/l"/>
    <m/>
    <n v="4.3299999999999998E-2"/>
    <n v="4.3299999999999998E-2"/>
  </r>
  <r>
    <x v="0"/>
    <x v="2"/>
    <s v="GW"/>
    <x v="22"/>
    <s v="ug/l"/>
    <m/>
    <s v="&lt;0.005"/>
    <n v="4.9999500000000004E-3"/>
  </r>
  <r>
    <x v="1"/>
    <x v="2"/>
    <s v="GW"/>
    <x v="22"/>
    <s v="ug/l"/>
    <m/>
    <s v="&lt;0.005"/>
    <n v="4.9999500000000004E-3"/>
  </r>
  <r>
    <x v="2"/>
    <x v="2"/>
    <s v="GW"/>
    <x v="22"/>
    <s v="ug/l"/>
    <m/>
    <s v="&lt;0.005"/>
    <n v="4.9999500000000004E-3"/>
  </r>
  <r>
    <x v="3"/>
    <x v="2"/>
    <s v="GW"/>
    <x v="22"/>
    <s v="ug/l"/>
    <m/>
    <s v="&lt;0.005"/>
    <n v="4.9999500000000004E-3"/>
  </r>
  <r>
    <x v="4"/>
    <x v="2"/>
    <s v="GW"/>
    <x v="22"/>
    <s v="ug/l"/>
    <m/>
    <s v="&lt;0.005"/>
    <n v="4.9999500000000004E-3"/>
  </r>
  <r>
    <x v="0"/>
    <x v="2"/>
    <s v="GW"/>
    <x v="23"/>
    <s v="mg/l"/>
    <m/>
    <s v="&lt;0.5"/>
    <n v="0.49999500000000002"/>
  </r>
  <r>
    <x v="2"/>
    <x v="2"/>
    <s v="GW"/>
    <x v="23"/>
    <s v="mg/l"/>
    <m/>
    <s v="&lt;0.5"/>
    <n v="0.49999500000000002"/>
  </r>
  <r>
    <x v="4"/>
    <x v="2"/>
    <s v="GW"/>
    <x v="23"/>
    <s v="mg/l"/>
    <m/>
    <s v="&lt;0.5"/>
    <n v="0.49999500000000002"/>
  </r>
  <r>
    <x v="1"/>
    <x v="2"/>
    <s v="GW"/>
    <x v="23"/>
    <s v="mg/l"/>
    <m/>
    <n v="0.66"/>
    <n v="0.66"/>
  </r>
  <r>
    <x v="3"/>
    <x v="2"/>
    <s v="GW"/>
    <x v="23"/>
    <s v="mg/l"/>
    <m/>
    <n v="0.67600000000000005"/>
    <n v="0.67600000000000005"/>
  </r>
  <r>
    <x v="1"/>
    <x v="2"/>
    <s v="GW"/>
    <x v="24"/>
    <s v="ug/l"/>
    <m/>
    <s v="&lt;0.005"/>
    <n v="4.9999500000000004E-3"/>
  </r>
  <r>
    <x v="2"/>
    <x v="2"/>
    <s v="GW"/>
    <x v="24"/>
    <s v="ug/l"/>
    <m/>
    <s v="&lt;0.005"/>
    <n v="4.9999500000000004E-3"/>
  </r>
  <r>
    <x v="4"/>
    <x v="2"/>
    <s v="GW"/>
    <x v="24"/>
    <s v="ug/l"/>
    <m/>
    <s v="&lt;0.005"/>
    <n v="4.9999500000000004E-3"/>
  </r>
  <r>
    <x v="0"/>
    <x v="2"/>
    <s v="GW"/>
    <x v="24"/>
    <s v="ug/l"/>
    <m/>
    <n v="3.9699999999999999E-2"/>
    <n v="3.9699999999999999E-2"/>
  </r>
  <r>
    <x v="3"/>
    <x v="2"/>
    <s v="GW"/>
    <x v="24"/>
    <s v="ug/l"/>
    <m/>
    <n v="0.112"/>
    <n v="0.112"/>
  </r>
  <r>
    <x v="1"/>
    <x v="2"/>
    <s v="GW"/>
    <x v="25"/>
    <s v="ug/l"/>
    <m/>
    <s v="&lt;0.2"/>
    <n v="0.19999800000000001"/>
  </r>
  <r>
    <x v="4"/>
    <x v="2"/>
    <s v="GW"/>
    <x v="25"/>
    <s v="ug/l"/>
    <m/>
    <s v="&lt;0.2"/>
    <n v="0.19999800000000001"/>
  </r>
  <r>
    <x v="0"/>
    <x v="2"/>
    <s v="GW"/>
    <x v="25"/>
    <s v="ug/l"/>
    <m/>
    <n v="0.21299999999999999"/>
    <n v="0.21299999999999999"/>
  </r>
  <r>
    <x v="2"/>
    <x v="2"/>
    <s v="GW"/>
    <x v="25"/>
    <s v="ug/l"/>
    <m/>
    <n v="1.29"/>
    <n v="1.29"/>
  </r>
  <r>
    <x v="3"/>
    <x v="2"/>
    <s v="GW"/>
    <x v="25"/>
    <s v="ug/l"/>
    <m/>
    <n v="2.09"/>
    <n v="2.09"/>
  </r>
  <r>
    <x v="0"/>
    <x v="2"/>
    <s v="GW"/>
    <x v="26"/>
    <s v="mg/l"/>
    <m/>
    <n v="19.7"/>
    <n v="19.7"/>
  </r>
  <r>
    <x v="1"/>
    <x v="2"/>
    <s v="GW"/>
    <x v="26"/>
    <s v="mg/l"/>
    <m/>
    <n v="20.6"/>
    <n v="20.6"/>
  </r>
  <r>
    <x v="2"/>
    <x v="2"/>
    <s v="GW"/>
    <x v="26"/>
    <s v="mg/l"/>
    <m/>
    <n v="47.5"/>
    <n v="47.5"/>
  </r>
  <r>
    <x v="3"/>
    <x v="2"/>
    <s v="GW"/>
    <x v="26"/>
    <s v="mg/l"/>
    <m/>
    <n v="55.2"/>
    <n v="55.2"/>
  </r>
  <r>
    <x v="4"/>
    <x v="2"/>
    <s v="GW"/>
    <x v="26"/>
    <s v="mg/l"/>
    <m/>
    <n v="75.5"/>
    <n v="75.5"/>
  </r>
  <r>
    <x v="0"/>
    <x v="2"/>
    <s v="GW"/>
    <x v="27"/>
    <s v="ug/l"/>
    <m/>
    <s v="&lt;0.01"/>
    <n v="9.9999000000000008E-3"/>
  </r>
  <r>
    <x v="1"/>
    <x v="2"/>
    <s v="GW"/>
    <x v="27"/>
    <s v="ug/l"/>
    <m/>
    <s v="&lt;0.01"/>
    <n v="9.9999000000000008E-3"/>
  </r>
  <r>
    <x v="2"/>
    <x v="2"/>
    <s v="GW"/>
    <x v="27"/>
    <s v="ug/l"/>
    <m/>
    <s v="&lt;0.01"/>
    <n v="9.9999000000000008E-3"/>
  </r>
  <r>
    <x v="3"/>
    <x v="2"/>
    <s v="GW"/>
    <x v="27"/>
    <s v="ug/l"/>
    <m/>
    <s v="&lt;0.01"/>
    <n v="9.9999000000000008E-3"/>
  </r>
  <r>
    <x v="4"/>
    <x v="2"/>
    <s v="GW"/>
    <x v="27"/>
    <s v="ug/l"/>
    <m/>
    <s v="&lt;0.01"/>
    <n v="9.9999000000000008E-3"/>
  </r>
  <r>
    <x v="0"/>
    <x v="2"/>
    <s v="GW"/>
    <x v="28"/>
    <s v="ug/l"/>
    <m/>
    <s v="&lt;100"/>
    <n v="99.999000000000009"/>
  </r>
  <r>
    <x v="1"/>
    <x v="2"/>
    <s v="GW"/>
    <x v="28"/>
    <s v="ug/l"/>
    <m/>
    <s v="&lt;100"/>
    <n v="99.999000000000009"/>
  </r>
  <r>
    <x v="2"/>
    <x v="2"/>
    <s v="GW"/>
    <x v="28"/>
    <s v="ug/l"/>
    <m/>
    <s v="&lt;100"/>
    <n v="99.999000000000009"/>
  </r>
  <r>
    <x v="3"/>
    <x v="2"/>
    <s v="GW"/>
    <x v="28"/>
    <s v="ug/l"/>
    <m/>
    <s v="&lt;100"/>
    <n v="99.999000000000009"/>
  </r>
  <r>
    <x v="4"/>
    <x v="2"/>
    <s v="GW"/>
    <x v="28"/>
    <s v="ug/l"/>
    <m/>
    <s v="&lt;100"/>
    <n v="99.999000000000009"/>
  </r>
  <r>
    <x v="2"/>
    <x v="2"/>
    <s v="GW"/>
    <x v="29"/>
    <s v="ug/l"/>
    <m/>
    <s v="&lt;3"/>
    <n v="2.9999700000000002"/>
  </r>
  <r>
    <x v="4"/>
    <x v="2"/>
    <s v="GW"/>
    <x v="29"/>
    <s v="ug/l"/>
    <m/>
    <s v="&lt;3"/>
    <n v="2.9999700000000002"/>
  </r>
  <r>
    <x v="3"/>
    <x v="2"/>
    <s v="GW"/>
    <x v="29"/>
    <s v="ug/l"/>
    <m/>
    <n v="12.9"/>
    <n v="12.9"/>
  </r>
  <r>
    <x v="0"/>
    <x v="2"/>
    <s v="GW"/>
    <x v="29"/>
    <s v="ug/l"/>
    <m/>
    <n v="21.1"/>
    <n v="21.1"/>
  </r>
  <r>
    <x v="1"/>
    <x v="2"/>
    <s v="GW"/>
    <x v="29"/>
    <s v="ug/l"/>
    <m/>
    <n v="59.1"/>
    <n v="59.1"/>
  </r>
  <r>
    <x v="0"/>
    <x v="2"/>
    <s v="GW"/>
    <x v="30"/>
    <s v="ug/l"/>
    <m/>
    <s v="&lt;0.01"/>
    <n v="9.9999000000000008E-3"/>
  </r>
  <r>
    <x v="1"/>
    <x v="2"/>
    <s v="GW"/>
    <x v="30"/>
    <s v="ug/l"/>
    <m/>
    <s v="&lt;0.01"/>
    <n v="9.9999000000000008E-3"/>
  </r>
  <r>
    <x v="2"/>
    <x v="2"/>
    <s v="GW"/>
    <x v="30"/>
    <s v="ug/l"/>
    <m/>
    <s v="&lt;0.01"/>
    <n v="9.9999000000000008E-3"/>
  </r>
  <r>
    <x v="3"/>
    <x v="2"/>
    <s v="GW"/>
    <x v="30"/>
    <s v="ug/l"/>
    <m/>
    <s v="&lt;0.01"/>
    <n v="9.9999000000000008E-3"/>
  </r>
  <r>
    <x v="4"/>
    <x v="2"/>
    <s v="GW"/>
    <x v="30"/>
    <s v="ug/l"/>
    <m/>
    <s v="&lt;0.01"/>
    <n v="9.9999000000000008E-3"/>
  </r>
  <r>
    <x v="2"/>
    <x v="2"/>
    <s v="GW"/>
    <x v="31"/>
    <s v="ug/l"/>
    <m/>
    <s v="&lt;0.4"/>
    <n v="0.39999600000000002"/>
  </r>
  <r>
    <x v="3"/>
    <x v="2"/>
    <s v="GW"/>
    <x v="31"/>
    <s v="ug/l"/>
    <m/>
    <s v="&lt;0.4"/>
    <n v="0.39999600000000002"/>
  </r>
  <r>
    <x v="4"/>
    <x v="2"/>
    <s v="GW"/>
    <x v="31"/>
    <s v="ug/l"/>
    <m/>
    <s v="&lt;0.4"/>
    <n v="0.39999600000000002"/>
  </r>
  <r>
    <x v="0"/>
    <x v="2"/>
    <s v="GW"/>
    <x v="31"/>
    <s v="ug/l"/>
    <m/>
    <n v="0.45100000000000001"/>
    <n v="0.45100000000000001"/>
  </r>
  <r>
    <x v="1"/>
    <x v="2"/>
    <s v="GW"/>
    <x v="31"/>
    <s v="ug/l"/>
    <m/>
    <n v="0.69499999999999995"/>
    <n v="0.69499999999999995"/>
  </r>
  <r>
    <x v="0"/>
    <x v="2"/>
    <s v="GW"/>
    <x v="32"/>
    <s v="mg/l"/>
    <m/>
    <n v="6.51"/>
    <n v="6.51"/>
  </r>
  <r>
    <x v="4"/>
    <x v="2"/>
    <s v="GW"/>
    <x v="32"/>
    <s v="mg/l"/>
    <m/>
    <n v="6.54"/>
    <n v="6.54"/>
  </r>
  <r>
    <x v="3"/>
    <x v="2"/>
    <s v="GW"/>
    <x v="32"/>
    <s v="mg/l"/>
    <m/>
    <n v="6.56"/>
    <n v="6.56"/>
  </r>
  <r>
    <x v="2"/>
    <x v="2"/>
    <s v="GW"/>
    <x v="32"/>
    <s v="mg/l"/>
    <m/>
    <n v="7.29"/>
    <n v="7.29"/>
  </r>
  <r>
    <x v="1"/>
    <x v="2"/>
    <s v="GW"/>
    <x v="32"/>
    <s v="mg/l"/>
    <m/>
    <n v="8.57"/>
    <n v="8.57"/>
  </r>
  <r>
    <x v="1"/>
    <x v="2"/>
    <s v="GW"/>
    <x v="33"/>
    <s v="ug/l"/>
    <m/>
    <s v="&lt;0.082"/>
    <n v="8.1999180000000005E-2"/>
  </r>
  <r>
    <x v="2"/>
    <x v="2"/>
    <s v="GW"/>
    <x v="33"/>
    <s v="ug/l"/>
    <m/>
    <s v="&lt;0.082"/>
    <n v="8.1999180000000005E-2"/>
  </r>
  <r>
    <x v="4"/>
    <x v="2"/>
    <s v="GW"/>
    <x v="33"/>
    <s v="ug/l"/>
    <m/>
    <s v="&lt;0.082"/>
    <n v="8.1999180000000005E-2"/>
  </r>
  <r>
    <x v="0"/>
    <x v="2"/>
    <s v="GW"/>
    <x v="33"/>
    <s v="ug/l"/>
    <m/>
    <n v="0.122"/>
    <n v="0.122"/>
  </r>
  <r>
    <x v="3"/>
    <x v="2"/>
    <s v="GW"/>
    <x v="33"/>
    <s v="ug/l"/>
    <m/>
    <n v="0.73299999999999998"/>
    <n v="0.73299999999999998"/>
  </r>
  <r>
    <x v="3"/>
    <x v="2"/>
    <s v="GW"/>
    <x v="34"/>
    <s v="pH Units"/>
    <m/>
    <n v="8.1199999999999992"/>
    <n v="8.1199999999999992"/>
  </r>
  <r>
    <x v="0"/>
    <x v="2"/>
    <s v="GW"/>
    <x v="34"/>
    <s v="pH Units"/>
    <m/>
    <n v="8.23"/>
    <n v="8.23"/>
  </r>
  <r>
    <x v="2"/>
    <x v="2"/>
    <s v="GW"/>
    <x v="34"/>
    <s v="pH Units"/>
    <m/>
    <n v="8.27"/>
    <n v="8.27"/>
  </r>
  <r>
    <x v="4"/>
    <x v="2"/>
    <s v="GW"/>
    <x v="34"/>
    <s v="pH Units"/>
    <m/>
    <n v="8.33"/>
    <n v="8.33"/>
  </r>
  <r>
    <x v="1"/>
    <x v="2"/>
    <s v="GW"/>
    <x v="34"/>
    <s v="pH Units"/>
    <m/>
    <n v="8.86"/>
    <n v="8.86"/>
  </r>
  <r>
    <x v="0"/>
    <x v="2"/>
    <s v="GW"/>
    <x v="35"/>
    <s v="ug/l"/>
    <m/>
    <s v="&lt;0.005"/>
    <n v="4.9999500000000004E-3"/>
  </r>
  <r>
    <x v="1"/>
    <x v="2"/>
    <s v="GW"/>
    <x v="35"/>
    <s v="ug/l"/>
    <m/>
    <s v="&lt;0.005"/>
    <n v="4.9999500000000004E-3"/>
  </r>
  <r>
    <x v="2"/>
    <x v="2"/>
    <s v="GW"/>
    <x v="35"/>
    <s v="ug/l"/>
    <m/>
    <s v="&lt;0.005"/>
    <n v="4.9999500000000004E-3"/>
  </r>
  <r>
    <x v="3"/>
    <x v="2"/>
    <s v="GW"/>
    <x v="35"/>
    <s v="ug/l"/>
    <m/>
    <s v="&lt;0.005"/>
    <n v="4.9999500000000004E-3"/>
  </r>
  <r>
    <x v="4"/>
    <x v="2"/>
    <s v="GW"/>
    <x v="35"/>
    <s v="ug/l"/>
    <m/>
    <s v="&lt;0.005"/>
    <n v="4.9999500000000004E-3"/>
  </r>
  <r>
    <x v="0"/>
    <x v="2"/>
    <s v="GW"/>
    <x v="36"/>
    <s v="mg/l"/>
    <m/>
    <s v="&lt;0.002"/>
    <n v="1.9999800000000002E-3"/>
  </r>
  <r>
    <x v="1"/>
    <x v="2"/>
    <s v="GW"/>
    <x v="36"/>
    <s v="mg/l"/>
    <m/>
    <s v="&lt;0.002"/>
    <n v="1.9999800000000002E-3"/>
  </r>
  <r>
    <x v="2"/>
    <x v="2"/>
    <s v="GW"/>
    <x v="36"/>
    <s v="mg/l"/>
    <m/>
    <s v="&lt;0.002"/>
    <n v="1.9999800000000002E-3"/>
  </r>
  <r>
    <x v="3"/>
    <x v="2"/>
    <s v="GW"/>
    <x v="36"/>
    <s v="mg/l"/>
    <m/>
    <s v="&lt;0.002"/>
    <n v="1.9999800000000002E-3"/>
  </r>
  <r>
    <x v="4"/>
    <x v="2"/>
    <s v="GW"/>
    <x v="36"/>
    <s v="mg/l"/>
    <m/>
    <s v="&lt;0.002"/>
    <n v="1.9999800000000002E-3"/>
  </r>
  <r>
    <x v="0"/>
    <x v="2"/>
    <s v="GW"/>
    <x v="37"/>
    <s v="mg/l"/>
    <m/>
    <s v="&lt;0.016"/>
    <n v="1.5999840000000001E-2"/>
  </r>
  <r>
    <x v="1"/>
    <x v="2"/>
    <s v="GW"/>
    <x v="37"/>
    <s v="mg/l"/>
    <m/>
    <s v="&lt;0.016"/>
    <n v="1.5999840000000001E-2"/>
  </r>
  <r>
    <x v="2"/>
    <x v="2"/>
    <s v="GW"/>
    <x v="37"/>
    <s v="mg/l"/>
    <m/>
    <s v="&lt;0.016"/>
    <n v="1.5999840000000001E-2"/>
  </r>
  <r>
    <x v="3"/>
    <x v="2"/>
    <s v="GW"/>
    <x v="37"/>
    <s v="mg/l"/>
    <m/>
    <s v="&lt;0.016"/>
    <n v="1.5999840000000001E-2"/>
  </r>
  <r>
    <x v="4"/>
    <x v="2"/>
    <s v="GW"/>
    <x v="37"/>
    <s v="mg/l"/>
    <m/>
    <s v="&lt;0.016"/>
    <n v="1.5999840000000001E-2"/>
  </r>
  <r>
    <x v="0"/>
    <x v="2"/>
    <s v="GW"/>
    <x v="38"/>
    <s v="mg/l"/>
    <m/>
    <n v="0.83599999999999997"/>
    <n v="0.83599999999999997"/>
  </r>
  <r>
    <x v="4"/>
    <x v="2"/>
    <s v="GW"/>
    <x v="38"/>
    <s v="mg/l"/>
    <m/>
    <n v="3.61"/>
    <n v="3.61"/>
  </r>
  <r>
    <x v="2"/>
    <x v="2"/>
    <s v="GW"/>
    <x v="38"/>
    <s v="mg/l"/>
    <m/>
    <n v="5.17"/>
    <n v="5.17"/>
  </r>
  <r>
    <x v="3"/>
    <x v="2"/>
    <s v="GW"/>
    <x v="38"/>
    <s v="mg/l"/>
    <m/>
    <n v="7.48"/>
    <n v="7.48"/>
  </r>
  <r>
    <x v="1"/>
    <x v="2"/>
    <s v="GW"/>
    <x v="38"/>
    <s v="mg/l"/>
    <m/>
    <n v="1230"/>
    <n v="1230"/>
  </r>
  <r>
    <x v="0"/>
    <x v="2"/>
    <s v="GW"/>
    <x v="39"/>
    <s v="ug/l"/>
    <m/>
    <s v="&lt;0.005"/>
    <n v="4.9999500000000004E-3"/>
  </r>
  <r>
    <x v="1"/>
    <x v="2"/>
    <s v="GW"/>
    <x v="39"/>
    <s v="ug/l"/>
    <m/>
    <s v="&lt;0.005"/>
    <n v="4.9999500000000004E-3"/>
  </r>
  <r>
    <x v="2"/>
    <x v="2"/>
    <s v="GW"/>
    <x v="39"/>
    <s v="ug/l"/>
    <m/>
    <s v="&lt;0.005"/>
    <n v="4.9999500000000004E-3"/>
  </r>
  <r>
    <x v="4"/>
    <x v="2"/>
    <s v="GW"/>
    <x v="39"/>
    <s v="ug/l"/>
    <m/>
    <s v="&lt;0.005"/>
    <n v="4.9999500000000004E-3"/>
  </r>
  <r>
    <x v="3"/>
    <x v="2"/>
    <s v="GW"/>
    <x v="39"/>
    <s v="ug/l"/>
    <m/>
    <n v="5.4399999999999997E-2"/>
    <n v="5.4399999999999997E-2"/>
  </r>
  <r>
    <x v="4"/>
    <x v="2"/>
    <s v="GW"/>
    <x v="40"/>
    <s v="ug/l"/>
    <m/>
    <s v="&lt;1"/>
    <n v="0.99999000000000005"/>
  </r>
  <r>
    <x v="0"/>
    <x v="2"/>
    <s v="GW"/>
    <x v="40"/>
    <s v="ug/l"/>
    <m/>
    <n v="2.72"/>
    <n v="2.72"/>
  </r>
  <r>
    <x v="1"/>
    <x v="2"/>
    <s v="GW"/>
    <x v="40"/>
    <s v="ug/l"/>
    <m/>
    <n v="3.29"/>
    <n v="3.29"/>
  </r>
  <r>
    <x v="3"/>
    <x v="2"/>
    <s v="GW"/>
    <x v="40"/>
    <s v="ug/l"/>
    <m/>
    <n v="3.76"/>
    <n v="3.76"/>
  </r>
  <r>
    <x v="2"/>
    <x v="2"/>
    <s v="GW"/>
    <x v="40"/>
    <s v="ug/l"/>
    <m/>
    <n v="4.5"/>
    <n v="4.5"/>
  </r>
  <r>
    <x v="4"/>
    <x v="2"/>
    <s v="GW"/>
    <x v="41"/>
    <s v="mg/l"/>
    <m/>
    <n v="14.4"/>
    <n v="14.4"/>
  </r>
  <r>
    <x v="2"/>
    <x v="2"/>
    <s v="GW"/>
    <x v="41"/>
    <s v="mg/l"/>
    <m/>
    <n v="21.5"/>
    <n v="21.5"/>
  </r>
  <r>
    <x v="3"/>
    <x v="2"/>
    <s v="GW"/>
    <x v="41"/>
    <s v="mg/l"/>
    <m/>
    <n v="140"/>
    <n v="140"/>
  </r>
  <r>
    <x v="0"/>
    <x v="2"/>
    <s v="GW"/>
    <x v="41"/>
    <s v="mg/l"/>
    <m/>
    <n v="163"/>
    <n v="163"/>
  </r>
  <r>
    <x v="1"/>
    <x v="2"/>
    <s v="GW"/>
    <x v="41"/>
    <s v="mg/l"/>
    <m/>
    <n v="1890"/>
    <n v="1890"/>
  </r>
  <r>
    <x v="2"/>
    <x v="2"/>
    <s v="GW"/>
    <x v="42"/>
    <s v="mg/l"/>
    <m/>
    <n v="131"/>
    <n v="131"/>
  </r>
  <r>
    <x v="1"/>
    <x v="2"/>
    <s v="GW"/>
    <x v="42"/>
    <s v="mg/l"/>
    <m/>
    <n v="283"/>
    <n v="283"/>
  </r>
  <r>
    <x v="0"/>
    <x v="2"/>
    <s v="GW"/>
    <x v="42"/>
    <s v="mg/l"/>
    <m/>
    <n v="322"/>
    <n v="322"/>
  </r>
  <r>
    <x v="4"/>
    <x v="2"/>
    <s v="GW"/>
    <x v="42"/>
    <s v="mg/l"/>
    <m/>
    <n v="376"/>
    <n v="376"/>
  </r>
  <r>
    <x v="3"/>
    <x v="2"/>
    <s v="GW"/>
    <x v="42"/>
    <s v="mg/l"/>
    <m/>
    <n v="1070"/>
    <n v="1070"/>
  </r>
  <r>
    <x v="0"/>
    <x v="2"/>
    <s v="GW"/>
    <x v="43"/>
    <s v="mg/l"/>
    <m/>
    <s v="&lt;0.008"/>
    <n v="7.9999200000000006E-3"/>
  </r>
  <r>
    <x v="1"/>
    <x v="2"/>
    <s v="GW"/>
    <x v="43"/>
    <s v="mg/l"/>
    <m/>
    <s v="&lt;0.008"/>
    <n v="7.9999200000000006E-3"/>
  </r>
  <r>
    <x v="2"/>
    <x v="2"/>
    <s v="GW"/>
    <x v="43"/>
    <s v="mg/l"/>
    <m/>
    <s v="&lt;0.008"/>
    <n v="7.9999200000000006E-3"/>
  </r>
  <r>
    <x v="3"/>
    <x v="2"/>
    <s v="GW"/>
    <x v="43"/>
    <s v="mg/l"/>
    <m/>
    <s v="&lt;0.008"/>
    <n v="7.9999200000000006E-3"/>
  </r>
  <r>
    <x v="4"/>
    <x v="2"/>
    <s v="GW"/>
    <x v="43"/>
    <s v="mg/l"/>
    <m/>
    <s v="&lt;0.008"/>
    <n v="7.9999200000000006E-3"/>
  </r>
  <r>
    <x v="1"/>
    <x v="2"/>
    <s v="GW"/>
    <x v="44"/>
    <s v="ug/l"/>
    <m/>
    <s v="&lt;1"/>
    <n v="0.99999000000000005"/>
  </r>
  <r>
    <x v="0"/>
    <x v="2"/>
    <s v="GW"/>
    <x v="44"/>
    <s v="ug/l"/>
    <m/>
    <n v="3.33"/>
    <n v="3.33"/>
  </r>
  <r>
    <x v="4"/>
    <x v="2"/>
    <s v="GW"/>
    <x v="44"/>
    <s v="ug/l"/>
    <m/>
    <n v="5.17"/>
    <n v="5.17"/>
  </r>
  <r>
    <x v="2"/>
    <x v="2"/>
    <s v="GW"/>
    <x v="44"/>
    <s v="ug/l"/>
    <m/>
    <n v="11.6"/>
    <n v="11.6"/>
  </r>
  <r>
    <x v="3"/>
    <x v="2"/>
    <s v="GW"/>
    <x v="44"/>
    <s v="ug/l"/>
    <m/>
    <n v="16.100000000000001"/>
    <n v="16.100000000000001"/>
  </r>
  <r>
    <x v="0"/>
    <x v="3"/>
    <s v="GW"/>
    <x v="0"/>
    <s v="ug/l"/>
    <m/>
    <s v="&lt;0.005"/>
    <n v="4.9999500000000004E-3"/>
  </r>
  <r>
    <x v="2"/>
    <x v="3"/>
    <s v="GW"/>
    <x v="0"/>
    <s v="ug/l"/>
    <m/>
    <s v="&lt;0.005"/>
    <n v="4.9999500000000004E-3"/>
  </r>
  <r>
    <x v="3"/>
    <x v="3"/>
    <s v="GW"/>
    <x v="0"/>
    <s v="ug/l"/>
    <m/>
    <s v="&lt;0.005"/>
    <n v="4.9999500000000004E-3"/>
  </r>
  <r>
    <x v="4"/>
    <x v="3"/>
    <s v="GW"/>
    <x v="0"/>
    <s v="ug/l"/>
    <m/>
    <s v="&lt;0.005"/>
    <n v="4.9999500000000004E-3"/>
  </r>
  <r>
    <x v="0"/>
    <x v="3"/>
    <s v="GW"/>
    <x v="1"/>
    <s v="ug/l"/>
    <m/>
    <s v="&lt;0.005"/>
    <n v="4.9999500000000004E-3"/>
  </r>
  <r>
    <x v="2"/>
    <x v="3"/>
    <s v="GW"/>
    <x v="1"/>
    <s v="ug/l"/>
    <m/>
    <s v="&lt;0.005"/>
    <n v="4.9999500000000004E-3"/>
  </r>
  <r>
    <x v="3"/>
    <x v="3"/>
    <s v="GW"/>
    <x v="1"/>
    <s v="ug/l"/>
    <m/>
    <s v="&lt;0.005"/>
    <n v="4.9999500000000004E-3"/>
  </r>
  <r>
    <x v="4"/>
    <x v="3"/>
    <s v="GW"/>
    <x v="1"/>
    <s v="ug/l"/>
    <m/>
    <s v="&lt;0.005"/>
    <n v="4.9999500000000004E-3"/>
  </r>
  <r>
    <x v="0"/>
    <x v="3"/>
    <s v="GW"/>
    <x v="2"/>
    <s v="mg/l"/>
    <m/>
    <n v="140"/>
    <n v="140"/>
  </r>
  <r>
    <x v="3"/>
    <x v="3"/>
    <s v="GW"/>
    <x v="2"/>
    <s v="mg/l"/>
    <m/>
    <n v="160"/>
    <n v="160"/>
  </r>
  <r>
    <x v="4"/>
    <x v="3"/>
    <s v="GW"/>
    <x v="2"/>
    <s v="mg/l"/>
    <m/>
    <n v="225"/>
    <n v="225"/>
  </r>
  <r>
    <x v="2"/>
    <x v="3"/>
    <s v="GW"/>
    <x v="2"/>
    <s v="mg/l"/>
    <m/>
    <n v="246"/>
    <n v="246"/>
  </r>
  <r>
    <x v="0"/>
    <x v="3"/>
    <s v="GW"/>
    <x v="3"/>
    <s v="ug/l"/>
    <m/>
    <s v="&lt;0.005"/>
    <n v="4.9999500000000004E-3"/>
  </r>
  <r>
    <x v="2"/>
    <x v="3"/>
    <s v="GW"/>
    <x v="3"/>
    <s v="ug/l"/>
    <m/>
    <s v="&lt;0.005"/>
    <n v="4.9999500000000004E-3"/>
  </r>
  <r>
    <x v="3"/>
    <x v="3"/>
    <s v="GW"/>
    <x v="3"/>
    <s v="ug/l"/>
    <m/>
    <s v="&lt;0.005"/>
    <n v="4.9999500000000004E-3"/>
  </r>
  <r>
    <x v="4"/>
    <x v="3"/>
    <s v="GW"/>
    <x v="3"/>
    <s v="ug/l"/>
    <m/>
    <s v="&lt;0.005"/>
    <n v="4.9999500000000004E-3"/>
  </r>
  <r>
    <x v="0"/>
    <x v="3"/>
    <s v="GW"/>
    <x v="4"/>
    <s v="ug/l"/>
    <m/>
    <s v="&lt;1"/>
    <n v="0.99999000000000005"/>
  </r>
  <r>
    <x v="2"/>
    <x v="3"/>
    <s v="GW"/>
    <x v="4"/>
    <s v="ug/l"/>
    <m/>
    <s v="&lt;1"/>
    <n v="0.99999000000000005"/>
  </r>
  <r>
    <x v="3"/>
    <x v="3"/>
    <s v="GW"/>
    <x v="4"/>
    <s v="ug/l"/>
    <m/>
    <s v="&lt;1"/>
    <n v="0.99999000000000005"/>
  </r>
  <r>
    <x v="4"/>
    <x v="3"/>
    <s v="GW"/>
    <x v="4"/>
    <s v="ug/l"/>
    <m/>
    <s v="&lt;1"/>
    <n v="0.99999000000000005"/>
  </r>
  <r>
    <x v="0"/>
    <x v="3"/>
    <s v="GW"/>
    <x v="5"/>
    <s v="ug/l"/>
    <m/>
    <n v="0.59599999999999997"/>
    <n v="0.59599999999999997"/>
  </r>
  <r>
    <x v="3"/>
    <x v="3"/>
    <s v="GW"/>
    <x v="5"/>
    <s v="ug/l"/>
    <m/>
    <n v="2.38"/>
    <n v="2.38"/>
  </r>
  <r>
    <x v="2"/>
    <x v="3"/>
    <s v="GW"/>
    <x v="5"/>
    <s v="ug/l"/>
    <m/>
    <n v="2.94"/>
    <n v="2.94"/>
  </r>
  <r>
    <x v="4"/>
    <x v="3"/>
    <s v="GW"/>
    <x v="5"/>
    <s v="ug/l"/>
    <m/>
    <n v="3.72"/>
    <n v="3.72"/>
  </r>
  <r>
    <x v="3"/>
    <x v="3"/>
    <s v="GW"/>
    <x v="6"/>
    <s v="ug/l"/>
    <m/>
    <n v="8.4600000000000009"/>
    <n v="8.4600000000000009"/>
  </r>
  <r>
    <x v="4"/>
    <x v="3"/>
    <s v="GW"/>
    <x v="6"/>
    <s v="ug/l"/>
    <m/>
    <n v="26.1"/>
    <n v="26.1"/>
  </r>
  <r>
    <x v="0"/>
    <x v="3"/>
    <s v="GW"/>
    <x v="6"/>
    <s v="ug/l"/>
    <m/>
    <n v="26.5"/>
    <n v="26.5"/>
  </r>
  <r>
    <x v="2"/>
    <x v="3"/>
    <s v="GW"/>
    <x v="6"/>
    <s v="ug/l"/>
    <m/>
    <n v="62"/>
    <n v="62"/>
  </r>
  <r>
    <x v="0"/>
    <x v="3"/>
    <s v="GW"/>
    <x v="7"/>
    <s v="ug/l"/>
    <m/>
    <s v="&lt;0.005"/>
    <n v="4.9999500000000004E-3"/>
  </r>
  <r>
    <x v="2"/>
    <x v="3"/>
    <s v="GW"/>
    <x v="7"/>
    <s v="ug/l"/>
    <m/>
    <s v="&lt;0.005"/>
    <n v="4.9999500000000004E-3"/>
  </r>
  <r>
    <x v="3"/>
    <x v="3"/>
    <s v="GW"/>
    <x v="7"/>
    <s v="ug/l"/>
    <m/>
    <s v="&lt;0.005"/>
    <n v="4.9999500000000004E-3"/>
  </r>
  <r>
    <x v="4"/>
    <x v="3"/>
    <s v="GW"/>
    <x v="7"/>
    <s v="ug/l"/>
    <m/>
    <s v="&lt;0.005"/>
    <n v="4.9999500000000004E-3"/>
  </r>
  <r>
    <x v="0"/>
    <x v="3"/>
    <s v="GW"/>
    <x v="8"/>
    <s v="ug/l"/>
    <m/>
    <s v="&lt;0.002"/>
    <n v="1.9999800000000002E-3"/>
  </r>
  <r>
    <x v="2"/>
    <x v="3"/>
    <s v="GW"/>
    <x v="8"/>
    <s v="ug/l"/>
    <m/>
    <s v="&lt;0.002"/>
    <n v="1.9999800000000002E-3"/>
  </r>
  <r>
    <x v="3"/>
    <x v="3"/>
    <s v="GW"/>
    <x v="8"/>
    <s v="ug/l"/>
    <m/>
    <s v="&lt;0.002"/>
    <n v="1.9999800000000002E-3"/>
  </r>
  <r>
    <x v="4"/>
    <x v="3"/>
    <s v="GW"/>
    <x v="8"/>
    <s v="ug/l"/>
    <m/>
    <s v="&lt;0.002"/>
    <n v="1.9999800000000002E-3"/>
  </r>
  <r>
    <x v="0"/>
    <x v="3"/>
    <s v="GW"/>
    <x v="9"/>
    <s v="ug/l"/>
    <m/>
    <s v="&lt;0.005"/>
    <n v="4.9999500000000004E-3"/>
  </r>
  <r>
    <x v="2"/>
    <x v="3"/>
    <s v="GW"/>
    <x v="9"/>
    <s v="ug/l"/>
    <m/>
    <s v="&lt;0.005"/>
    <n v="4.9999500000000004E-3"/>
  </r>
  <r>
    <x v="3"/>
    <x v="3"/>
    <s v="GW"/>
    <x v="9"/>
    <s v="ug/l"/>
    <m/>
    <s v="&lt;0.005"/>
    <n v="4.9999500000000004E-3"/>
  </r>
  <r>
    <x v="4"/>
    <x v="3"/>
    <s v="GW"/>
    <x v="9"/>
    <s v="ug/l"/>
    <m/>
    <s v="&lt;0.005"/>
    <n v="4.9999500000000004E-3"/>
  </r>
  <r>
    <x v="0"/>
    <x v="3"/>
    <s v="GW"/>
    <x v="10"/>
    <s v="ug/l"/>
    <m/>
    <s v="&lt;0.005"/>
    <n v="4.9999500000000004E-3"/>
  </r>
  <r>
    <x v="2"/>
    <x v="3"/>
    <s v="GW"/>
    <x v="10"/>
    <s v="ug/l"/>
    <m/>
    <s v="&lt;0.005"/>
    <n v="4.9999500000000004E-3"/>
  </r>
  <r>
    <x v="3"/>
    <x v="3"/>
    <s v="GW"/>
    <x v="10"/>
    <s v="ug/l"/>
    <m/>
    <s v="&lt;0.005"/>
    <n v="4.9999500000000004E-3"/>
  </r>
  <r>
    <x v="4"/>
    <x v="3"/>
    <s v="GW"/>
    <x v="10"/>
    <s v="ug/l"/>
    <m/>
    <s v="&lt;0.005"/>
    <n v="4.9999500000000004E-3"/>
  </r>
  <r>
    <x v="0"/>
    <x v="3"/>
    <s v="GW"/>
    <x v="11"/>
    <s v="ug/l"/>
    <m/>
    <s v="&lt;0.005"/>
    <n v="4.9999500000000004E-3"/>
  </r>
  <r>
    <x v="2"/>
    <x v="3"/>
    <s v="GW"/>
    <x v="11"/>
    <s v="ug/l"/>
    <m/>
    <s v="&lt;0.005"/>
    <n v="4.9999500000000004E-3"/>
  </r>
  <r>
    <x v="3"/>
    <x v="3"/>
    <s v="GW"/>
    <x v="11"/>
    <s v="ug/l"/>
    <m/>
    <s v="&lt;0.005"/>
    <n v="4.9999500000000004E-3"/>
  </r>
  <r>
    <x v="4"/>
    <x v="3"/>
    <s v="GW"/>
    <x v="11"/>
    <s v="ug/l"/>
    <m/>
    <s v="&lt;0.005"/>
    <n v="4.9999500000000004E-3"/>
  </r>
  <r>
    <x v="0"/>
    <x v="3"/>
    <s v="GW"/>
    <x v="12"/>
    <s v="ug/l"/>
    <m/>
    <s v="&lt;0.08"/>
    <n v="7.9999200000000006E-2"/>
  </r>
  <r>
    <x v="2"/>
    <x v="3"/>
    <s v="GW"/>
    <x v="12"/>
    <s v="ug/l"/>
    <m/>
    <s v="&lt;0.08"/>
    <n v="7.9999200000000006E-2"/>
  </r>
  <r>
    <x v="3"/>
    <x v="3"/>
    <s v="GW"/>
    <x v="12"/>
    <s v="ug/l"/>
    <m/>
    <s v="&lt;0.08"/>
    <n v="7.9999200000000006E-2"/>
  </r>
  <r>
    <x v="4"/>
    <x v="3"/>
    <s v="GW"/>
    <x v="12"/>
    <s v="ug/l"/>
    <m/>
    <s v="&lt;0.08"/>
    <n v="7.9999200000000006E-2"/>
  </r>
  <r>
    <x v="4"/>
    <x v="3"/>
    <s v="GW"/>
    <x v="13"/>
    <s v="mg/l"/>
    <m/>
    <n v="99.9"/>
    <n v="99.9"/>
  </r>
  <r>
    <x v="2"/>
    <x v="3"/>
    <s v="GW"/>
    <x v="13"/>
    <s v="mg/l"/>
    <m/>
    <n v="110"/>
    <n v="110"/>
  </r>
  <r>
    <x v="3"/>
    <x v="3"/>
    <s v="GW"/>
    <x v="13"/>
    <s v="mg/l"/>
    <m/>
    <n v="282"/>
    <n v="282"/>
  </r>
  <r>
    <x v="0"/>
    <x v="3"/>
    <s v="GW"/>
    <x v="13"/>
    <s v="mg/l"/>
    <m/>
    <n v="350"/>
    <n v="350"/>
  </r>
  <r>
    <x v="4"/>
    <x v="3"/>
    <s v="GW"/>
    <x v="14"/>
    <s v="mg/l"/>
    <m/>
    <n v="39.5"/>
    <n v="39.5"/>
  </r>
  <r>
    <x v="3"/>
    <x v="3"/>
    <s v="GW"/>
    <x v="14"/>
    <s v="mg/l"/>
    <m/>
    <n v="55.4"/>
    <n v="55.4"/>
  </r>
  <r>
    <x v="2"/>
    <x v="3"/>
    <s v="GW"/>
    <x v="14"/>
    <s v="mg/l"/>
    <m/>
    <n v="59"/>
    <n v="59"/>
  </r>
  <r>
    <x v="0"/>
    <x v="3"/>
    <s v="GW"/>
    <x v="14"/>
    <s v="mg/l"/>
    <m/>
    <n v="144"/>
    <n v="144"/>
  </r>
  <r>
    <x v="0"/>
    <x v="3"/>
    <s v="GW"/>
    <x v="15"/>
    <s v="ug/l"/>
    <m/>
    <s v="&lt;1"/>
    <n v="0.99999000000000005"/>
  </r>
  <r>
    <x v="2"/>
    <x v="3"/>
    <s v="GW"/>
    <x v="15"/>
    <s v="ug/l"/>
    <m/>
    <s v="&lt;1"/>
    <n v="0.99999000000000005"/>
  </r>
  <r>
    <x v="3"/>
    <x v="3"/>
    <s v="GW"/>
    <x v="15"/>
    <s v="ug/l"/>
    <m/>
    <s v="&lt;1"/>
    <n v="0.99999000000000005"/>
  </r>
  <r>
    <x v="4"/>
    <x v="3"/>
    <s v="GW"/>
    <x v="15"/>
    <s v="ug/l"/>
    <m/>
    <s v="&lt;1"/>
    <n v="0.99999000000000005"/>
  </r>
  <r>
    <x v="0"/>
    <x v="3"/>
    <s v="GW"/>
    <x v="16"/>
    <s v="ug/l"/>
    <m/>
    <s v="&lt;0.005"/>
    <n v="4.9999500000000004E-3"/>
  </r>
  <r>
    <x v="2"/>
    <x v="3"/>
    <s v="GW"/>
    <x v="16"/>
    <s v="ug/l"/>
    <m/>
    <s v="&lt;0.005"/>
    <n v="4.9999500000000004E-3"/>
  </r>
  <r>
    <x v="3"/>
    <x v="3"/>
    <s v="GW"/>
    <x v="16"/>
    <s v="ug/l"/>
    <m/>
    <s v="&lt;0.005"/>
    <n v="4.9999500000000004E-3"/>
  </r>
  <r>
    <x v="4"/>
    <x v="3"/>
    <s v="GW"/>
    <x v="16"/>
    <s v="ug/l"/>
    <m/>
    <s v="&lt;0.005"/>
    <n v="4.9999500000000004E-3"/>
  </r>
  <r>
    <x v="2"/>
    <x v="3"/>
    <s v="GW"/>
    <x v="17"/>
    <s v="mS/cm"/>
    <m/>
    <n v="0.77800000000000002"/>
    <n v="0.77800000000000002"/>
  </r>
  <r>
    <x v="4"/>
    <x v="3"/>
    <s v="GW"/>
    <x v="17"/>
    <s v="mS/cm"/>
    <m/>
    <n v="0.82299999999999995"/>
    <n v="0.82299999999999995"/>
  </r>
  <r>
    <x v="3"/>
    <x v="3"/>
    <s v="GW"/>
    <x v="17"/>
    <s v="mS/cm"/>
    <m/>
    <n v="1.62"/>
    <n v="1.62"/>
  </r>
  <r>
    <x v="0"/>
    <x v="3"/>
    <s v="GW"/>
    <x v="17"/>
    <s v="mS/cm"/>
    <m/>
    <n v="2.6"/>
    <n v="2.6"/>
  </r>
  <r>
    <x v="3"/>
    <x v="3"/>
    <s v="GW"/>
    <x v="18"/>
    <s v="ug/l"/>
    <m/>
    <s v="&lt;0.3"/>
    <n v="0.29999700000000001"/>
  </r>
  <r>
    <x v="4"/>
    <x v="3"/>
    <s v="GW"/>
    <x v="18"/>
    <s v="ug/l"/>
    <m/>
    <s v="&lt;0.3"/>
    <n v="0.29999700000000001"/>
  </r>
  <r>
    <x v="0"/>
    <x v="3"/>
    <s v="GW"/>
    <x v="18"/>
    <s v="ug/l"/>
    <m/>
    <n v="1.1000000000000001"/>
    <n v="1.1000000000000001"/>
  </r>
  <r>
    <x v="2"/>
    <x v="3"/>
    <s v="GW"/>
    <x v="18"/>
    <s v="ug/l"/>
    <m/>
    <n v="3.26"/>
    <n v="3.26"/>
  </r>
  <r>
    <x v="0"/>
    <x v="3"/>
    <s v="GW"/>
    <x v="19"/>
    <s v="mg/l"/>
    <m/>
    <s v="&lt;0.006"/>
    <n v="5.9999400000000005E-3"/>
  </r>
  <r>
    <x v="2"/>
    <x v="3"/>
    <s v="GW"/>
    <x v="19"/>
    <s v="mg/l"/>
    <m/>
    <s v="&lt;0.006"/>
    <n v="5.9999400000000005E-3"/>
  </r>
  <r>
    <x v="3"/>
    <x v="3"/>
    <s v="GW"/>
    <x v="19"/>
    <s v="mg/l"/>
    <m/>
    <s v="&lt;0.006"/>
    <n v="5.9999400000000005E-3"/>
  </r>
  <r>
    <x v="4"/>
    <x v="3"/>
    <s v="GW"/>
    <x v="19"/>
    <s v="mg/l"/>
    <m/>
    <s v="&lt;0.006"/>
    <n v="5.9999400000000005E-3"/>
  </r>
  <r>
    <x v="0"/>
    <x v="3"/>
    <s v="GW"/>
    <x v="20"/>
    <s v="ug/l"/>
    <m/>
    <s v="&lt;0.005"/>
    <n v="4.9999500000000004E-3"/>
  </r>
  <r>
    <x v="2"/>
    <x v="3"/>
    <s v="GW"/>
    <x v="20"/>
    <s v="ug/l"/>
    <m/>
    <s v="&lt;0.005"/>
    <n v="4.9999500000000004E-3"/>
  </r>
  <r>
    <x v="3"/>
    <x v="3"/>
    <s v="GW"/>
    <x v="20"/>
    <s v="ug/l"/>
    <m/>
    <s v="&lt;0.005"/>
    <n v="4.9999500000000004E-3"/>
  </r>
  <r>
    <x v="4"/>
    <x v="3"/>
    <s v="GW"/>
    <x v="20"/>
    <s v="ug/l"/>
    <m/>
    <s v="&lt;0.005"/>
    <n v="4.9999500000000004E-3"/>
  </r>
  <r>
    <x v="0"/>
    <x v="3"/>
    <s v="GW"/>
    <x v="21"/>
    <s v="ug/l"/>
    <m/>
    <s v="&lt;0.005"/>
    <n v="4.9999500000000004E-3"/>
  </r>
  <r>
    <x v="2"/>
    <x v="3"/>
    <s v="GW"/>
    <x v="21"/>
    <s v="ug/l"/>
    <m/>
    <s v="&lt;0.005"/>
    <n v="4.9999500000000004E-3"/>
  </r>
  <r>
    <x v="3"/>
    <x v="3"/>
    <s v="GW"/>
    <x v="21"/>
    <s v="ug/l"/>
    <m/>
    <s v="&lt;0.005"/>
    <n v="4.9999500000000004E-3"/>
  </r>
  <r>
    <x v="4"/>
    <x v="3"/>
    <s v="GW"/>
    <x v="21"/>
    <s v="ug/l"/>
    <m/>
    <s v="&lt;0.005"/>
    <n v="4.9999500000000004E-3"/>
  </r>
  <r>
    <x v="0"/>
    <x v="3"/>
    <s v="GW"/>
    <x v="22"/>
    <s v="ug/l"/>
    <m/>
    <s v="&lt;0.005"/>
    <n v="4.9999500000000004E-3"/>
  </r>
  <r>
    <x v="2"/>
    <x v="3"/>
    <s v="GW"/>
    <x v="22"/>
    <s v="ug/l"/>
    <m/>
    <s v="&lt;0.005"/>
    <n v="4.9999500000000004E-3"/>
  </r>
  <r>
    <x v="3"/>
    <x v="3"/>
    <s v="GW"/>
    <x v="22"/>
    <s v="ug/l"/>
    <m/>
    <s v="&lt;0.005"/>
    <n v="4.9999500000000004E-3"/>
  </r>
  <r>
    <x v="4"/>
    <x v="3"/>
    <s v="GW"/>
    <x v="22"/>
    <s v="ug/l"/>
    <m/>
    <s v="&lt;0.005"/>
    <n v="4.9999500000000004E-3"/>
  </r>
  <r>
    <x v="0"/>
    <x v="3"/>
    <s v="GW"/>
    <x v="23"/>
    <s v="mg/l"/>
    <m/>
    <s v="&lt;0.5"/>
    <n v="0.49999500000000002"/>
  </r>
  <r>
    <x v="2"/>
    <x v="3"/>
    <s v="GW"/>
    <x v="23"/>
    <s v="mg/l"/>
    <m/>
    <s v="&lt;0.5"/>
    <n v="0.49999500000000002"/>
  </r>
  <r>
    <x v="4"/>
    <x v="3"/>
    <s v="GW"/>
    <x v="23"/>
    <s v="mg/l"/>
    <m/>
    <s v="&lt;0.5"/>
    <n v="0.49999500000000002"/>
  </r>
  <r>
    <x v="3"/>
    <x v="3"/>
    <s v="GW"/>
    <x v="23"/>
    <s v="mg/l"/>
    <m/>
    <n v="0.71499999999999997"/>
    <n v="0.71499999999999997"/>
  </r>
  <r>
    <x v="0"/>
    <x v="3"/>
    <s v="GW"/>
    <x v="24"/>
    <s v="ug/l"/>
    <m/>
    <s v="&lt;0.005"/>
    <n v="4.9999500000000004E-3"/>
  </r>
  <r>
    <x v="2"/>
    <x v="3"/>
    <s v="GW"/>
    <x v="24"/>
    <s v="ug/l"/>
    <m/>
    <s v="&lt;0.005"/>
    <n v="4.9999500000000004E-3"/>
  </r>
  <r>
    <x v="3"/>
    <x v="3"/>
    <s v="GW"/>
    <x v="24"/>
    <s v="ug/l"/>
    <m/>
    <s v="&lt;0.005"/>
    <n v="4.9999500000000004E-3"/>
  </r>
  <r>
    <x v="4"/>
    <x v="3"/>
    <s v="GW"/>
    <x v="24"/>
    <s v="ug/l"/>
    <m/>
    <s v="&lt;0.005"/>
    <n v="4.9999500000000004E-3"/>
  </r>
  <r>
    <x v="0"/>
    <x v="3"/>
    <s v="GW"/>
    <x v="25"/>
    <s v="ug/l"/>
    <m/>
    <s v="&lt;0.2"/>
    <n v="0.19999800000000001"/>
  </r>
  <r>
    <x v="2"/>
    <x v="3"/>
    <s v="GW"/>
    <x v="25"/>
    <s v="ug/l"/>
    <m/>
    <s v="&lt;0.2"/>
    <n v="0.19999800000000001"/>
  </r>
  <r>
    <x v="3"/>
    <x v="3"/>
    <s v="GW"/>
    <x v="25"/>
    <s v="ug/l"/>
    <m/>
    <s v="&lt;0.2"/>
    <n v="0.19999800000000001"/>
  </r>
  <r>
    <x v="4"/>
    <x v="3"/>
    <s v="GW"/>
    <x v="25"/>
    <s v="ug/l"/>
    <m/>
    <s v="&lt;0.2"/>
    <n v="0.19999800000000001"/>
  </r>
  <r>
    <x v="2"/>
    <x v="3"/>
    <s v="GW"/>
    <x v="26"/>
    <s v="mg/l"/>
    <m/>
    <n v="43.8"/>
    <n v="43.8"/>
  </r>
  <r>
    <x v="3"/>
    <x v="3"/>
    <s v="GW"/>
    <x v="26"/>
    <s v="mg/l"/>
    <m/>
    <n v="46.7"/>
    <n v="46.7"/>
  </r>
  <r>
    <x v="4"/>
    <x v="3"/>
    <s v="GW"/>
    <x v="26"/>
    <s v="mg/l"/>
    <m/>
    <n v="53.2"/>
    <n v="53.2"/>
  </r>
  <r>
    <x v="0"/>
    <x v="3"/>
    <s v="GW"/>
    <x v="26"/>
    <s v="mg/l"/>
    <m/>
    <n v="69.2"/>
    <n v="69.2"/>
  </r>
  <r>
    <x v="0"/>
    <x v="3"/>
    <s v="GW"/>
    <x v="27"/>
    <s v="ug/l"/>
    <m/>
    <s v="&lt;0.01"/>
    <n v="9.9999000000000008E-3"/>
  </r>
  <r>
    <x v="2"/>
    <x v="3"/>
    <s v="GW"/>
    <x v="27"/>
    <s v="ug/l"/>
    <m/>
    <s v="&lt;0.01"/>
    <n v="9.9999000000000008E-3"/>
  </r>
  <r>
    <x v="3"/>
    <x v="3"/>
    <s v="GW"/>
    <x v="27"/>
    <s v="ug/l"/>
    <m/>
    <s v="&lt;0.01"/>
    <n v="9.9999000000000008E-3"/>
  </r>
  <r>
    <x v="4"/>
    <x v="3"/>
    <s v="GW"/>
    <x v="27"/>
    <s v="ug/l"/>
    <m/>
    <s v="&lt;0.01"/>
    <n v="9.9999000000000008E-3"/>
  </r>
  <r>
    <x v="0"/>
    <x v="3"/>
    <s v="GW"/>
    <x v="28"/>
    <s v="ug/l"/>
    <m/>
    <s v="&lt;100"/>
    <n v="99.999000000000009"/>
  </r>
  <r>
    <x v="2"/>
    <x v="3"/>
    <s v="GW"/>
    <x v="28"/>
    <s v="ug/l"/>
    <m/>
    <s v="&lt;100"/>
    <n v="99.999000000000009"/>
  </r>
  <r>
    <x v="3"/>
    <x v="3"/>
    <s v="GW"/>
    <x v="28"/>
    <s v="ug/l"/>
    <m/>
    <s v="&lt;100"/>
    <n v="99.999000000000009"/>
  </r>
  <r>
    <x v="4"/>
    <x v="3"/>
    <s v="GW"/>
    <x v="28"/>
    <s v="ug/l"/>
    <m/>
    <s v="&lt;100"/>
    <n v="99.999000000000009"/>
  </r>
  <r>
    <x v="2"/>
    <x v="3"/>
    <s v="GW"/>
    <x v="29"/>
    <s v="ug/l"/>
    <m/>
    <s v="&lt;3"/>
    <n v="2.9999700000000002"/>
  </r>
  <r>
    <x v="4"/>
    <x v="3"/>
    <s v="GW"/>
    <x v="29"/>
    <s v="ug/l"/>
    <m/>
    <s v="&lt;3"/>
    <n v="2.9999700000000002"/>
  </r>
  <r>
    <x v="3"/>
    <x v="3"/>
    <s v="GW"/>
    <x v="29"/>
    <s v="ug/l"/>
    <m/>
    <n v="13.3"/>
    <n v="13.3"/>
  </r>
  <r>
    <x v="0"/>
    <x v="3"/>
    <s v="GW"/>
    <x v="29"/>
    <s v="ug/l"/>
    <m/>
    <n v="15.4"/>
    <n v="15.4"/>
  </r>
  <r>
    <x v="0"/>
    <x v="3"/>
    <s v="GW"/>
    <x v="30"/>
    <s v="ug/l"/>
    <m/>
    <s v="&lt;0.01"/>
    <n v="9.9999000000000008E-3"/>
  </r>
  <r>
    <x v="2"/>
    <x v="3"/>
    <s v="GW"/>
    <x v="30"/>
    <s v="ug/l"/>
    <m/>
    <s v="&lt;0.01"/>
    <n v="9.9999000000000008E-3"/>
  </r>
  <r>
    <x v="3"/>
    <x v="3"/>
    <s v="GW"/>
    <x v="30"/>
    <s v="ug/l"/>
    <m/>
    <s v="&lt;0.01"/>
    <n v="9.9999000000000008E-3"/>
  </r>
  <r>
    <x v="4"/>
    <x v="3"/>
    <s v="GW"/>
    <x v="30"/>
    <s v="ug/l"/>
    <m/>
    <s v="&lt;0.01"/>
    <n v="9.9999000000000008E-3"/>
  </r>
  <r>
    <x v="2"/>
    <x v="3"/>
    <s v="GW"/>
    <x v="31"/>
    <s v="ug/l"/>
    <m/>
    <s v="&lt;0.4"/>
    <n v="0.39999600000000002"/>
  </r>
  <r>
    <x v="3"/>
    <x v="3"/>
    <s v="GW"/>
    <x v="31"/>
    <s v="ug/l"/>
    <m/>
    <s v="&lt;0.4"/>
    <n v="0.39999600000000002"/>
  </r>
  <r>
    <x v="4"/>
    <x v="3"/>
    <s v="GW"/>
    <x v="31"/>
    <s v="ug/l"/>
    <m/>
    <s v="&lt;0.4"/>
    <n v="0.39999600000000002"/>
  </r>
  <r>
    <x v="0"/>
    <x v="3"/>
    <s v="GW"/>
    <x v="31"/>
    <s v="ug/l"/>
    <m/>
    <n v="0.67"/>
    <n v="0.67"/>
  </r>
  <r>
    <x v="3"/>
    <x v="3"/>
    <s v="GW"/>
    <x v="32"/>
    <s v="mg/l"/>
    <m/>
    <n v="8.82"/>
    <n v="8.82"/>
  </r>
  <r>
    <x v="0"/>
    <x v="3"/>
    <s v="GW"/>
    <x v="32"/>
    <s v="mg/l"/>
    <m/>
    <n v="8.83"/>
    <n v="8.83"/>
  </r>
  <r>
    <x v="4"/>
    <x v="3"/>
    <s v="GW"/>
    <x v="32"/>
    <s v="mg/l"/>
    <m/>
    <n v="9.1199999999999992"/>
    <n v="9.1199999999999992"/>
  </r>
  <r>
    <x v="2"/>
    <x v="3"/>
    <s v="GW"/>
    <x v="32"/>
    <s v="mg/l"/>
    <m/>
    <n v="9.24"/>
    <n v="9.24"/>
  </r>
  <r>
    <x v="0"/>
    <x v="3"/>
    <s v="GW"/>
    <x v="33"/>
    <s v="ug/l"/>
    <m/>
    <s v="&lt;0.082"/>
    <n v="8.1999180000000005E-2"/>
  </r>
  <r>
    <x v="2"/>
    <x v="3"/>
    <s v="GW"/>
    <x v="33"/>
    <s v="ug/l"/>
    <m/>
    <s v="&lt;0.082"/>
    <n v="8.1999180000000005E-2"/>
  </r>
  <r>
    <x v="3"/>
    <x v="3"/>
    <s v="GW"/>
    <x v="33"/>
    <s v="ug/l"/>
    <m/>
    <s v="&lt;0.082"/>
    <n v="8.1999180000000005E-2"/>
  </r>
  <r>
    <x v="4"/>
    <x v="3"/>
    <s v="GW"/>
    <x v="33"/>
    <s v="ug/l"/>
    <m/>
    <s v="&lt;0.082"/>
    <n v="8.1999180000000005E-2"/>
  </r>
  <r>
    <x v="4"/>
    <x v="3"/>
    <s v="GW"/>
    <x v="34"/>
    <s v="pH Units"/>
    <m/>
    <n v="7.71"/>
    <n v="7.71"/>
  </r>
  <r>
    <x v="3"/>
    <x v="3"/>
    <s v="GW"/>
    <x v="34"/>
    <s v="pH Units"/>
    <m/>
    <n v="7.72"/>
    <n v="7.72"/>
  </r>
  <r>
    <x v="0"/>
    <x v="3"/>
    <s v="GW"/>
    <x v="34"/>
    <s v="pH Units"/>
    <m/>
    <n v="7.83"/>
    <n v="7.83"/>
  </r>
  <r>
    <x v="2"/>
    <x v="3"/>
    <s v="GW"/>
    <x v="34"/>
    <s v="pH Units"/>
    <m/>
    <n v="7.9"/>
    <n v="7.9"/>
  </r>
  <r>
    <x v="0"/>
    <x v="3"/>
    <s v="GW"/>
    <x v="35"/>
    <s v="ug/l"/>
    <m/>
    <s v="&lt;0.005"/>
    <n v="4.9999500000000004E-3"/>
  </r>
  <r>
    <x v="2"/>
    <x v="3"/>
    <s v="GW"/>
    <x v="35"/>
    <s v="ug/l"/>
    <m/>
    <s v="&lt;0.005"/>
    <n v="4.9999500000000004E-3"/>
  </r>
  <r>
    <x v="3"/>
    <x v="3"/>
    <s v="GW"/>
    <x v="35"/>
    <s v="ug/l"/>
    <m/>
    <s v="&lt;0.005"/>
    <n v="4.9999500000000004E-3"/>
  </r>
  <r>
    <x v="4"/>
    <x v="3"/>
    <s v="GW"/>
    <x v="35"/>
    <s v="ug/l"/>
    <m/>
    <s v="&lt;0.005"/>
    <n v="4.9999500000000004E-3"/>
  </r>
  <r>
    <x v="0"/>
    <x v="3"/>
    <s v="GW"/>
    <x v="36"/>
    <s v="mg/l"/>
    <m/>
    <s v="&lt;0.002"/>
    <n v="1.9999800000000002E-3"/>
  </r>
  <r>
    <x v="2"/>
    <x v="3"/>
    <s v="GW"/>
    <x v="36"/>
    <s v="mg/l"/>
    <m/>
    <s v="&lt;0.002"/>
    <n v="1.9999800000000002E-3"/>
  </r>
  <r>
    <x v="3"/>
    <x v="3"/>
    <s v="GW"/>
    <x v="36"/>
    <s v="mg/l"/>
    <m/>
    <s v="&lt;0.002"/>
    <n v="1.9999800000000002E-3"/>
  </r>
  <r>
    <x v="4"/>
    <x v="3"/>
    <s v="GW"/>
    <x v="36"/>
    <s v="mg/l"/>
    <m/>
    <s v="&lt;0.002"/>
    <n v="1.9999800000000002E-3"/>
  </r>
  <r>
    <x v="0"/>
    <x v="3"/>
    <s v="GW"/>
    <x v="37"/>
    <s v="mg/l"/>
    <m/>
    <s v="&lt;0.016"/>
    <n v="1.5999840000000001E-2"/>
  </r>
  <r>
    <x v="2"/>
    <x v="3"/>
    <s v="GW"/>
    <x v="37"/>
    <s v="mg/l"/>
    <m/>
    <s v="&lt;0.016"/>
    <n v="1.5999840000000001E-2"/>
  </r>
  <r>
    <x v="3"/>
    <x v="3"/>
    <s v="GW"/>
    <x v="37"/>
    <s v="mg/l"/>
    <m/>
    <s v="&lt;0.016"/>
    <n v="1.5999840000000001E-2"/>
  </r>
  <r>
    <x v="4"/>
    <x v="3"/>
    <s v="GW"/>
    <x v="37"/>
    <s v="mg/l"/>
    <m/>
    <s v="&lt;0.016"/>
    <n v="1.5999840000000001E-2"/>
  </r>
  <r>
    <x v="3"/>
    <x v="3"/>
    <s v="GW"/>
    <x v="38"/>
    <s v="mg/l"/>
    <m/>
    <n v="1.29"/>
    <n v="1.29"/>
  </r>
  <r>
    <x v="0"/>
    <x v="3"/>
    <s v="GW"/>
    <x v="38"/>
    <s v="mg/l"/>
    <m/>
    <n v="1.61"/>
    <n v="1.61"/>
  </r>
  <r>
    <x v="2"/>
    <x v="3"/>
    <s v="GW"/>
    <x v="38"/>
    <s v="mg/l"/>
    <m/>
    <n v="1.68"/>
    <n v="1.68"/>
  </r>
  <r>
    <x v="4"/>
    <x v="3"/>
    <s v="GW"/>
    <x v="38"/>
    <s v="mg/l"/>
    <m/>
    <n v="2.5"/>
    <n v="2.5"/>
  </r>
  <r>
    <x v="0"/>
    <x v="3"/>
    <s v="GW"/>
    <x v="39"/>
    <s v="ug/l"/>
    <m/>
    <s v="&lt;0.005"/>
    <n v="4.9999500000000004E-3"/>
  </r>
  <r>
    <x v="2"/>
    <x v="3"/>
    <s v="GW"/>
    <x v="39"/>
    <s v="ug/l"/>
    <m/>
    <s v="&lt;0.005"/>
    <n v="4.9999500000000004E-3"/>
  </r>
  <r>
    <x v="3"/>
    <x v="3"/>
    <s v="GW"/>
    <x v="39"/>
    <s v="ug/l"/>
    <m/>
    <s v="&lt;0.005"/>
    <n v="4.9999500000000004E-3"/>
  </r>
  <r>
    <x v="4"/>
    <x v="3"/>
    <s v="GW"/>
    <x v="39"/>
    <s v="ug/l"/>
    <m/>
    <s v="&lt;0.005"/>
    <n v="4.9999500000000004E-3"/>
  </r>
  <r>
    <x v="0"/>
    <x v="3"/>
    <s v="GW"/>
    <x v="40"/>
    <s v="ug/l"/>
    <m/>
    <s v="&lt;1"/>
    <n v="0.99999000000000005"/>
  </r>
  <r>
    <x v="4"/>
    <x v="3"/>
    <s v="GW"/>
    <x v="40"/>
    <s v="ug/l"/>
    <m/>
    <s v="&lt;1"/>
    <n v="0.99999000000000005"/>
  </r>
  <r>
    <x v="3"/>
    <x v="3"/>
    <s v="GW"/>
    <x v="40"/>
    <s v="ug/l"/>
    <m/>
    <n v="2.93"/>
    <n v="2.93"/>
  </r>
  <r>
    <x v="2"/>
    <x v="3"/>
    <s v="GW"/>
    <x v="40"/>
    <s v="ug/l"/>
    <m/>
    <n v="5.05"/>
    <n v="5.05"/>
  </r>
  <r>
    <x v="4"/>
    <x v="3"/>
    <s v="GW"/>
    <x v="41"/>
    <s v="mg/l"/>
    <m/>
    <n v="12"/>
    <n v="12"/>
  </r>
  <r>
    <x v="2"/>
    <x v="3"/>
    <s v="GW"/>
    <x v="41"/>
    <s v="mg/l"/>
    <m/>
    <n v="14.8"/>
    <n v="14.8"/>
  </r>
  <r>
    <x v="3"/>
    <x v="3"/>
    <s v="GW"/>
    <x v="41"/>
    <s v="mg/l"/>
    <m/>
    <n v="120"/>
    <n v="120"/>
  </r>
  <r>
    <x v="0"/>
    <x v="3"/>
    <s v="GW"/>
    <x v="41"/>
    <s v="mg/l"/>
    <m/>
    <n v="361"/>
    <n v="361"/>
  </r>
  <r>
    <x v="2"/>
    <x v="3"/>
    <s v="GW"/>
    <x v="42"/>
    <s v="mg/l"/>
    <m/>
    <n v="134"/>
    <n v="134"/>
  </r>
  <r>
    <x v="4"/>
    <x v="3"/>
    <s v="GW"/>
    <x v="42"/>
    <s v="mg/l"/>
    <m/>
    <n v="194"/>
    <n v="194"/>
  </r>
  <r>
    <x v="3"/>
    <x v="3"/>
    <s v="GW"/>
    <x v="42"/>
    <s v="mg/l"/>
    <m/>
    <n v="882"/>
    <n v="882"/>
  </r>
  <r>
    <x v="0"/>
    <x v="3"/>
    <s v="GW"/>
    <x v="42"/>
    <s v="mg/l"/>
    <m/>
    <n v="1670"/>
    <n v="1670"/>
  </r>
  <r>
    <x v="0"/>
    <x v="3"/>
    <s v="GW"/>
    <x v="43"/>
    <s v="mg/l"/>
    <m/>
    <s v="&lt;0.008"/>
    <n v="7.9999200000000006E-3"/>
  </r>
  <r>
    <x v="2"/>
    <x v="3"/>
    <s v="GW"/>
    <x v="43"/>
    <s v="mg/l"/>
    <m/>
    <s v="&lt;0.008"/>
    <n v="7.9999200000000006E-3"/>
  </r>
  <r>
    <x v="3"/>
    <x v="3"/>
    <s v="GW"/>
    <x v="43"/>
    <s v="mg/l"/>
    <m/>
    <s v="&lt;0.008"/>
    <n v="7.9999200000000006E-3"/>
  </r>
  <r>
    <x v="4"/>
    <x v="3"/>
    <s v="GW"/>
    <x v="43"/>
    <s v="mg/l"/>
    <m/>
    <s v="&lt;0.008"/>
    <n v="7.9999200000000006E-3"/>
  </r>
  <r>
    <x v="4"/>
    <x v="3"/>
    <s v="GW"/>
    <x v="44"/>
    <s v="ug/l"/>
    <m/>
    <n v="4.58"/>
    <n v="4.58"/>
  </r>
  <r>
    <x v="2"/>
    <x v="3"/>
    <s v="GW"/>
    <x v="44"/>
    <s v="ug/l"/>
    <m/>
    <n v="6.19"/>
    <n v="6.19"/>
  </r>
  <r>
    <x v="3"/>
    <x v="3"/>
    <s v="GW"/>
    <x v="44"/>
    <s v="ug/l"/>
    <m/>
    <n v="11.3"/>
    <n v="11.3"/>
  </r>
  <r>
    <x v="0"/>
    <x v="3"/>
    <s v="GW"/>
    <x v="44"/>
    <s v="ug/l"/>
    <m/>
    <n v="27.2"/>
    <n v="27.2"/>
  </r>
  <r>
    <x v="0"/>
    <x v="4"/>
    <s v="GW"/>
    <x v="0"/>
    <s v="ug/l"/>
    <m/>
    <s v="&lt;0.005"/>
    <n v="4.9999500000000004E-3"/>
  </r>
  <r>
    <x v="1"/>
    <x v="4"/>
    <s v="GW"/>
    <x v="0"/>
    <s v="ug/l"/>
    <m/>
    <s v="&lt;0.005"/>
    <n v="4.9999500000000004E-3"/>
  </r>
  <r>
    <x v="2"/>
    <x v="4"/>
    <s v="GW"/>
    <x v="0"/>
    <s v="ug/l"/>
    <m/>
    <s v="&lt;0.005"/>
    <n v="4.9999500000000004E-3"/>
  </r>
  <r>
    <x v="3"/>
    <x v="4"/>
    <s v="GW"/>
    <x v="0"/>
    <s v="ug/l"/>
    <m/>
    <s v="&lt;0.005"/>
    <n v="4.9999500000000004E-3"/>
  </r>
  <r>
    <x v="4"/>
    <x v="4"/>
    <s v="GW"/>
    <x v="0"/>
    <s v="ug/l"/>
    <m/>
    <s v="&lt;0.005"/>
    <n v="4.9999500000000004E-3"/>
  </r>
  <r>
    <x v="0"/>
    <x v="4"/>
    <s v="GW"/>
    <x v="1"/>
    <s v="ug/l"/>
    <m/>
    <s v="&lt;0.005"/>
    <n v="4.9999500000000004E-3"/>
  </r>
  <r>
    <x v="1"/>
    <x v="4"/>
    <s v="GW"/>
    <x v="1"/>
    <s v="ug/l"/>
    <m/>
    <s v="&lt;0.005"/>
    <n v="4.9999500000000004E-3"/>
  </r>
  <r>
    <x v="2"/>
    <x v="4"/>
    <s v="GW"/>
    <x v="1"/>
    <s v="ug/l"/>
    <m/>
    <s v="&lt;0.005"/>
    <n v="4.9999500000000004E-3"/>
  </r>
  <r>
    <x v="3"/>
    <x v="4"/>
    <s v="GW"/>
    <x v="1"/>
    <s v="ug/l"/>
    <m/>
    <s v="&lt;0.005"/>
    <n v="4.9999500000000004E-3"/>
  </r>
  <r>
    <x v="4"/>
    <x v="4"/>
    <s v="GW"/>
    <x v="1"/>
    <s v="ug/l"/>
    <m/>
    <s v="&lt;0.005"/>
    <n v="4.9999500000000004E-3"/>
  </r>
  <r>
    <x v="0"/>
    <x v="4"/>
    <s v="GW"/>
    <x v="2"/>
    <s v="mg/l"/>
    <m/>
    <n v="138"/>
    <n v="138"/>
  </r>
  <r>
    <x v="3"/>
    <x v="4"/>
    <s v="GW"/>
    <x v="2"/>
    <s v="mg/l"/>
    <m/>
    <n v="151"/>
    <n v="151"/>
  </r>
  <r>
    <x v="4"/>
    <x v="4"/>
    <s v="GW"/>
    <x v="2"/>
    <s v="mg/l"/>
    <m/>
    <n v="195"/>
    <n v="195"/>
  </r>
  <r>
    <x v="2"/>
    <x v="4"/>
    <s v="GW"/>
    <x v="2"/>
    <s v="mg/l"/>
    <m/>
    <n v="215"/>
    <n v="215"/>
  </r>
  <r>
    <x v="1"/>
    <x v="4"/>
    <s v="GW"/>
    <x v="2"/>
    <s v="mg/l"/>
    <m/>
    <n v="222"/>
    <n v="222"/>
  </r>
  <r>
    <x v="0"/>
    <x v="4"/>
    <s v="GW"/>
    <x v="3"/>
    <s v="ug/l"/>
    <m/>
    <s v="&lt;0.005"/>
    <n v="4.9999500000000004E-3"/>
  </r>
  <r>
    <x v="1"/>
    <x v="4"/>
    <s v="GW"/>
    <x v="3"/>
    <s v="ug/l"/>
    <m/>
    <s v="&lt;0.005"/>
    <n v="4.9999500000000004E-3"/>
  </r>
  <r>
    <x v="2"/>
    <x v="4"/>
    <s v="GW"/>
    <x v="3"/>
    <s v="ug/l"/>
    <m/>
    <s v="&lt;0.005"/>
    <n v="4.9999500000000004E-3"/>
  </r>
  <r>
    <x v="3"/>
    <x v="4"/>
    <s v="GW"/>
    <x v="3"/>
    <s v="ug/l"/>
    <m/>
    <s v="&lt;0.005"/>
    <n v="4.9999500000000004E-3"/>
  </r>
  <r>
    <x v="4"/>
    <x v="4"/>
    <s v="GW"/>
    <x v="3"/>
    <s v="ug/l"/>
    <m/>
    <s v="&lt;0.005"/>
    <n v="4.9999500000000004E-3"/>
  </r>
  <r>
    <x v="0"/>
    <x v="4"/>
    <s v="GW"/>
    <x v="4"/>
    <s v="ug/l"/>
    <m/>
    <s v="&lt;1"/>
    <n v="0.99999000000000005"/>
  </r>
  <r>
    <x v="2"/>
    <x v="4"/>
    <s v="GW"/>
    <x v="4"/>
    <s v="ug/l"/>
    <m/>
    <s v="&lt;1"/>
    <n v="0.99999000000000005"/>
  </r>
  <r>
    <x v="3"/>
    <x v="4"/>
    <s v="GW"/>
    <x v="4"/>
    <s v="ug/l"/>
    <m/>
    <s v="&lt;1"/>
    <n v="0.99999000000000005"/>
  </r>
  <r>
    <x v="4"/>
    <x v="4"/>
    <s v="GW"/>
    <x v="4"/>
    <s v="ug/l"/>
    <m/>
    <s v="&lt;1"/>
    <n v="0.99999000000000005"/>
  </r>
  <r>
    <x v="1"/>
    <x v="4"/>
    <s v="GW"/>
    <x v="4"/>
    <s v="ug/l"/>
    <m/>
    <n v="4.21"/>
    <n v="4.21"/>
  </r>
  <r>
    <x v="1"/>
    <x v="4"/>
    <s v="GW"/>
    <x v="5"/>
    <s v="ug/l"/>
    <m/>
    <n v="0.56899999999999995"/>
    <n v="0.56899999999999995"/>
  </r>
  <r>
    <x v="0"/>
    <x v="4"/>
    <s v="GW"/>
    <x v="5"/>
    <s v="ug/l"/>
    <m/>
    <n v="0.58699999999999997"/>
    <n v="0.58699999999999997"/>
  </r>
  <r>
    <x v="3"/>
    <x v="4"/>
    <s v="GW"/>
    <x v="5"/>
    <s v="ug/l"/>
    <m/>
    <n v="2.39"/>
    <n v="2.39"/>
  </r>
  <r>
    <x v="2"/>
    <x v="4"/>
    <s v="GW"/>
    <x v="5"/>
    <s v="ug/l"/>
    <m/>
    <n v="3.02"/>
    <n v="3.02"/>
  </r>
  <r>
    <x v="4"/>
    <x v="4"/>
    <s v="GW"/>
    <x v="5"/>
    <s v="ug/l"/>
    <m/>
    <n v="4.4000000000000004"/>
    <n v="4.4000000000000004"/>
  </r>
  <r>
    <x v="3"/>
    <x v="4"/>
    <s v="GW"/>
    <x v="6"/>
    <s v="ug/l"/>
    <m/>
    <n v="8.0399999999999991"/>
    <n v="8.0399999999999991"/>
  </r>
  <r>
    <x v="4"/>
    <x v="4"/>
    <s v="GW"/>
    <x v="6"/>
    <s v="ug/l"/>
    <m/>
    <n v="24.5"/>
    <n v="24.5"/>
  </r>
  <r>
    <x v="0"/>
    <x v="4"/>
    <s v="GW"/>
    <x v="6"/>
    <s v="ug/l"/>
    <m/>
    <n v="36.200000000000003"/>
    <n v="36.200000000000003"/>
  </r>
  <r>
    <x v="2"/>
    <x v="4"/>
    <s v="GW"/>
    <x v="6"/>
    <s v="ug/l"/>
    <m/>
    <n v="63.5"/>
    <n v="63.5"/>
  </r>
  <r>
    <x v="1"/>
    <x v="4"/>
    <s v="GW"/>
    <x v="6"/>
    <s v="ug/l"/>
    <m/>
    <n v="66.8"/>
    <n v="66.8"/>
  </r>
  <r>
    <x v="0"/>
    <x v="4"/>
    <s v="GW"/>
    <x v="7"/>
    <s v="ug/l"/>
    <m/>
    <s v="&lt;0.005"/>
    <n v="4.9999500000000004E-3"/>
  </r>
  <r>
    <x v="1"/>
    <x v="4"/>
    <s v="GW"/>
    <x v="7"/>
    <s v="ug/l"/>
    <m/>
    <s v="&lt;0.005"/>
    <n v="4.9999500000000004E-3"/>
  </r>
  <r>
    <x v="2"/>
    <x v="4"/>
    <s v="GW"/>
    <x v="7"/>
    <s v="ug/l"/>
    <m/>
    <s v="&lt;0.005"/>
    <n v="4.9999500000000004E-3"/>
  </r>
  <r>
    <x v="3"/>
    <x v="4"/>
    <s v="GW"/>
    <x v="7"/>
    <s v="ug/l"/>
    <m/>
    <s v="&lt;0.005"/>
    <n v="4.9999500000000004E-3"/>
  </r>
  <r>
    <x v="4"/>
    <x v="4"/>
    <s v="GW"/>
    <x v="7"/>
    <s v="ug/l"/>
    <m/>
    <s v="&lt;0.005"/>
    <n v="4.9999500000000004E-3"/>
  </r>
  <r>
    <x v="0"/>
    <x v="4"/>
    <s v="GW"/>
    <x v="8"/>
    <s v="ug/l"/>
    <m/>
    <s v="&lt;0.002"/>
    <n v="1.9999800000000002E-3"/>
  </r>
  <r>
    <x v="1"/>
    <x v="4"/>
    <s v="GW"/>
    <x v="8"/>
    <s v="ug/l"/>
    <m/>
    <s v="&lt;0.002"/>
    <n v="1.9999800000000002E-3"/>
  </r>
  <r>
    <x v="2"/>
    <x v="4"/>
    <s v="GW"/>
    <x v="8"/>
    <s v="ug/l"/>
    <m/>
    <s v="&lt;0.002"/>
    <n v="1.9999800000000002E-3"/>
  </r>
  <r>
    <x v="3"/>
    <x v="4"/>
    <s v="GW"/>
    <x v="8"/>
    <s v="ug/l"/>
    <m/>
    <s v="&lt;0.002"/>
    <n v="1.9999800000000002E-3"/>
  </r>
  <r>
    <x v="4"/>
    <x v="4"/>
    <s v="GW"/>
    <x v="8"/>
    <s v="ug/l"/>
    <m/>
    <s v="&lt;0.002"/>
    <n v="1.9999800000000002E-3"/>
  </r>
  <r>
    <x v="0"/>
    <x v="4"/>
    <s v="GW"/>
    <x v="9"/>
    <s v="ug/l"/>
    <m/>
    <s v="&lt;0.005"/>
    <n v="4.9999500000000004E-3"/>
  </r>
  <r>
    <x v="2"/>
    <x v="4"/>
    <s v="GW"/>
    <x v="9"/>
    <s v="ug/l"/>
    <m/>
    <s v="&lt;0.005"/>
    <n v="4.9999500000000004E-3"/>
  </r>
  <r>
    <x v="3"/>
    <x v="4"/>
    <s v="GW"/>
    <x v="9"/>
    <s v="ug/l"/>
    <m/>
    <s v="&lt;0.005"/>
    <n v="4.9999500000000004E-3"/>
  </r>
  <r>
    <x v="4"/>
    <x v="4"/>
    <s v="GW"/>
    <x v="9"/>
    <s v="ug/l"/>
    <m/>
    <s v="&lt;0.005"/>
    <n v="4.9999500000000004E-3"/>
  </r>
  <r>
    <x v="1"/>
    <x v="4"/>
    <s v="GW"/>
    <x v="9"/>
    <s v="ug/l"/>
    <m/>
    <n v="9.2599999999999991E-3"/>
    <n v="9.2599999999999991E-3"/>
  </r>
  <r>
    <x v="0"/>
    <x v="4"/>
    <s v="GW"/>
    <x v="10"/>
    <s v="ug/l"/>
    <m/>
    <s v="&lt;0.005"/>
    <n v="4.9999500000000004E-3"/>
  </r>
  <r>
    <x v="1"/>
    <x v="4"/>
    <s v="GW"/>
    <x v="10"/>
    <s v="ug/l"/>
    <m/>
    <s v="&lt;0.005"/>
    <n v="4.9999500000000004E-3"/>
  </r>
  <r>
    <x v="2"/>
    <x v="4"/>
    <s v="GW"/>
    <x v="10"/>
    <s v="ug/l"/>
    <m/>
    <s v="&lt;0.005"/>
    <n v="4.9999500000000004E-3"/>
  </r>
  <r>
    <x v="3"/>
    <x v="4"/>
    <s v="GW"/>
    <x v="10"/>
    <s v="ug/l"/>
    <m/>
    <s v="&lt;0.005"/>
    <n v="4.9999500000000004E-3"/>
  </r>
  <r>
    <x v="4"/>
    <x v="4"/>
    <s v="GW"/>
    <x v="10"/>
    <s v="ug/l"/>
    <m/>
    <s v="&lt;0.005"/>
    <n v="4.9999500000000004E-3"/>
  </r>
  <r>
    <x v="0"/>
    <x v="4"/>
    <s v="GW"/>
    <x v="11"/>
    <s v="ug/l"/>
    <m/>
    <s v="&lt;0.005"/>
    <n v="4.9999500000000004E-3"/>
  </r>
  <r>
    <x v="1"/>
    <x v="4"/>
    <s v="GW"/>
    <x v="11"/>
    <s v="ug/l"/>
    <m/>
    <s v="&lt;0.005"/>
    <n v="4.9999500000000004E-3"/>
  </r>
  <r>
    <x v="2"/>
    <x v="4"/>
    <s v="GW"/>
    <x v="11"/>
    <s v="ug/l"/>
    <m/>
    <s v="&lt;0.005"/>
    <n v="4.9999500000000004E-3"/>
  </r>
  <r>
    <x v="3"/>
    <x v="4"/>
    <s v="GW"/>
    <x v="11"/>
    <s v="ug/l"/>
    <m/>
    <s v="&lt;0.005"/>
    <n v="4.9999500000000004E-3"/>
  </r>
  <r>
    <x v="4"/>
    <x v="4"/>
    <s v="GW"/>
    <x v="11"/>
    <s v="ug/l"/>
    <m/>
    <s v="&lt;0.005"/>
    <n v="4.9999500000000004E-3"/>
  </r>
  <r>
    <x v="0"/>
    <x v="4"/>
    <s v="GW"/>
    <x v="12"/>
    <s v="ug/l"/>
    <m/>
    <s v="&lt;0.08"/>
    <n v="7.9999200000000006E-2"/>
  </r>
  <r>
    <x v="2"/>
    <x v="4"/>
    <s v="GW"/>
    <x v="12"/>
    <s v="ug/l"/>
    <m/>
    <s v="&lt;0.08"/>
    <n v="7.9999200000000006E-2"/>
  </r>
  <r>
    <x v="3"/>
    <x v="4"/>
    <s v="GW"/>
    <x v="12"/>
    <s v="ug/l"/>
    <m/>
    <s v="&lt;0.08"/>
    <n v="7.9999200000000006E-2"/>
  </r>
  <r>
    <x v="4"/>
    <x v="4"/>
    <s v="GW"/>
    <x v="12"/>
    <s v="ug/l"/>
    <m/>
    <s v="&lt;0.08"/>
    <n v="7.9999200000000006E-2"/>
  </r>
  <r>
    <x v="1"/>
    <x v="4"/>
    <s v="GW"/>
    <x v="12"/>
    <s v="ug/l"/>
    <m/>
    <n v="0.105"/>
    <n v="0.105"/>
  </r>
  <r>
    <x v="2"/>
    <x v="4"/>
    <s v="GW"/>
    <x v="13"/>
    <s v="mg/l"/>
    <m/>
    <n v="114"/>
    <n v="114"/>
  </r>
  <r>
    <x v="4"/>
    <x v="4"/>
    <s v="GW"/>
    <x v="13"/>
    <s v="mg/l"/>
    <m/>
    <n v="160"/>
    <n v="160"/>
  </r>
  <r>
    <x v="1"/>
    <x v="4"/>
    <s v="GW"/>
    <x v="13"/>
    <s v="mg/l"/>
    <m/>
    <n v="215"/>
    <n v="215"/>
  </r>
  <r>
    <x v="3"/>
    <x v="4"/>
    <s v="GW"/>
    <x v="13"/>
    <s v="mg/l"/>
    <m/>
    <n v="293"/>
    <n v="293"/>
  </r>
  <r>
    <x v="0"/>
    <x v="4"/>
    <s v="GW"/>
    <x v="13"/>
    <s v="mg/l"/>
    <m/>
    <n v="374"/>
    <n v="374"/>
  </r>
  <r>
    <x v="4"/>
    <x v="4"/>
    <s v="GW"/>
    <x v="14"/>
    <s v="mg/l"/>
    <m/>
    <n v="39.299999999999997"/>
    <n v="39.299999999999997"/>
  </r>
  <r>
    <x v="3"/>
    <x v="4"/>
    <s v="GW"/>
    <x v="14"/>
    <s v="mg/l"/>
    <m/>
    <n v="57.1"/>
    <n v="57.1"/>
  </r>
  <r>
    <x v="2"/>
    <x v="4"/>
    <s v="GW"/>
    <x v="14"/>
    <s v="mg/l"/>
    <m/>
    <n v="58.7"/>
    <n v="58.7"/>
  </r>
  <r>
    <x v="0"/>
    <x v="4"/>
    <s v="GW"/>
    <x v="14"/>
    <s v="mg/l"/>
    <m/>
    <n v="139"/>
    <n v="139"/>
  </r>
  <r>
    <x v="1"/>
    <x v="4"/>
    <s v="GW"/>
    <x v="14"/>
    <s v="mg/l"/>
    <m/>
    <n v="890"/>
    <n v="890"/>
  </r>
  <r>
    <x v="0"/>
    <x v="4"/>
    <s v="GW"/>
    <x v="15"/>
    <s v="ug/l"/>
    <m/>
    <s v="&lt;1"/>
    <n v="0.99999000000000005"/>
  </r>
  <r>
    <x v="1"/>
    <x v="4"/>
    <s v="GW"/>
    <x v="15"/>
    <s v="ug/l"/>
    <m/>
    <s v="&lt;1"/>
    <n v="0.99999000000000005"/>
  </r>
  <r>
    <x v="2"/>
    <x v="4"/>
    <s v="GW"/>
    <x v="15"/>
    <s v="ug/l"/>
    <m/>
    <s v="&lt;1"/>
    <n v="0.99999000000000005"/>
  </r>
  <r>
    <x v="3"/>
    <x v="4"/>
    <s v="GW"/>
    <x v="15"/>
    <s v="ug/l"/>
    <m/>
    <s v="&lt;1"/>
    <n v="0.99999000000000005"/>
  </r>
  <r>
    <x v="4"/>
    <x v="4"/>
    <s v="GW"/>
    <x v="15"/>
    <s v="ug/l"/>
    <m/>
    <s v="&lt;1"/>
    <n v="0.99999000000000005"/>
  </r>
  <r>
    <x v="0"/>
    <x v="4"/>
    <s v="GW"/>
    <x v="16"/>
    <s v="ug/l"/>
    <m/>
    <s v="&lt;0.005"/>
    <n v="4.9999500000000004E-3"/>
  </r>
  <r>
    <x v="1"/>
    <x v="4"/>
    <s v="GW"/>
    <x v="16"/>
    <s v="ug/l"/>
    <m/>
    <s v="&lt;0.005"/>
    <n v="4.9999500000000004E-3"/>
  </r>
  <r>
    <x v="2"/>
    <x v="4"/>
    <s v="GW"/>
    <x v="16"/>
    <s v="ug/l"/>
    <m/>
    <s v="&lt;0.005"/>
    <n v="4.9999500000000004E-3"/>
  </r>
  <r>
    <x v="3"/>
    <x v="4"/>
    <s v="GW"/>
    <x v="16"/>
    <s v="ug/l"/>
    <m/>
    <s v="&lt;0.005"/>
    <n v="4.9999500000000004E-3"/>
  </r>
  <r>
    <x v="4"/>
    <x v="4"/>
    <s v="GW"/>
    <x v="16"/>
    <s v="ug/l"/>
    <m/>
    <s v="&lt;0.005"/>
    <n v="4.9999500000000004E-3"/>
  </r>
  <r>
    <x v="2"/>
    <x v="4"/>
    <s v="GW"/>
    <x v="17"/>
    <s v="mS/cm"/>
    <m/>
    <n v="0.79500000000000004"/>
    <n v="0.79500000000000004"/>
  </r>
  <r>
    <x v="4"/>
    <x v="4"/>
    <s v="GW"/>
    <x v="17"/>
    <s v="mS/cm"/>
    <m/>
    <n v="1.08"/>
    <n v="1.08"/>
  </r>
  <r>
    <x v="3"/>
    <x v="4"/>
    <s v="GW"/>
    <x v="17"/>
    <s v="mS/cm"/>
    <m/>
    <n v="1.74"/>
    <n v="1.74"/>
  </r>
  <r>
    <x v="0"/>
    <x v="4"/>
    <s v="GW"/>
    <x v="17"/>
    <s v="mS/cm"/>
    <m/>
    <n v="2.84"/>
    <n v="2.84"/>
  </r>
  <r>
    <x v="1"/>
    <x v="4"/>
    <s v="GW"/>
    <x v="17"/>
    <s v="mS/cm"/>
    <m/>
    <n v="3.5"/>
    <n v="3.5"/>
  </r>
  <r>
    <x v="3"/>
    <x v="4"/>
    <s v="GW"/>
    <x v="18"/>
    <s v="ug/l"/>
    <m/>
    <s v="&lt;0.3"/>
    <n v="0.29999700000000001"/>
  </r>
  <r>
    <x v="4"/>
    <x v="4"/>
    <s v="GW"/>
    <x v="18"/>
    <s v="ug/l"/>
    <m/>
    <s v="&lt;0.3"/>
    <n v="0.29999700000000001"/>
  </r>
  <r>
    <x v="0"/>
    <x v="4"/>
    <s v="GW"/>
    <x v="18"/>
    <s v="ug/l"/>
    <m/>
    <n v="1.58"/>
    <n v="1.58"/>
  </r>
  <r>
    <x v="2"/>
    <x v="4"/>
    <s v="GW"/>
    <x v="18"/>
    <s v="ug/l"/>
    <m/>
    <n v="3.86"/>
    <n v="3.86"/>
  </r>
  <r>
    <x v="1"/>
    <x v="4"/>
    <s v="GW"/>
    <x v="18"/>
    <s v="ug/l"/>
    <m/>
    <n v="5.59"/>
    <n v="5.59"/>
  </r>
  <r>
    <x v="0"/>
    <x v="4"/>
    <s v="GW"/>
    <x v="19"/>
    <s v="mg/l"/>
    <m/>
    <s v="&lt;0.006"/>
    <n v="5.9999400000000005E-3"/>
  </r>
  <r>
    <x v="1"/>
    <x v="4"/>
    <s v="GW"/>
    <x v="19"/>
    <s v="mg/l"/>
    <m/>
    <s v="&lt;0.006"/>
    <n v="5.9999400000000005E-3"/>
  </r>
  <r>
    <x v="2"/>
    <x v="4"/>
    <s v="GW"/>
    <x v="19"/>
    <s v="mg/l"/>
    <m/>
    <s v="&lt;0.006"/>
    <n v="5.9999400000000005E-3"/>
  </r>
  <r>
    <x v="3"/>
    <x v="4"/>
    <s v="GW"/>
    <x v="19"/>
    <s v="mg/l"/>
    <m/>
    <s v="&lt;0.006"/>
    <n v="5.9999400000000005E-3"/>
  </r>
  <r>
    <x v="4"/>
    <x v="4"/>
    <s v="GW"/>
    <x v="19"/>
    <s v="mg/l"/>
    <m/>
    <s v="&lt;0.006"/>
    <n v="5.9999400000000005E-3"/>
  </r>
  <r>
    <x v="0"/>
    <x v="4"/>
    <s v="GW"/>
    <x v="20"/>
    <s v="ug/l"/>
    <m/>
    <s v="&lt;0.005"/>
    <n v="4.9999500000000004E-3"/>
  </r>
  <r>
    <x v="1"/>
    <x v="4"/>
    <s v="GW"/>
    <x v="20"/>
    <s v="ug/l"/>
    <m/>
    <s v="&lt;0.005"/>
    <n v="4.9999500000000004E-3"/>
  </r>
  <r>
    <x v="2"/>
    <x v="4"/>
    <s v="GW"/>
    <x v="20"/>
    <s v="ug/l"/>
    <m/>
    <s v="&lt;0.005"/>
    <n v="4.9999500000000004E-3"/>
  </r>
  <r>
    <x v="3"/>
    <x v="4"/>
    <s v="GW"/>
    <x v="20"/>
    <s v="ug/l"/>
    <m/>
    <s v="&lt;0.005"/>
    <n v="4.9999500000000004E-3"/>
  </r>
  <r>
    <x v="4"/>
    <x v="4"/>
    <s v="GW"/>
    <x v="20"/>
    <s v="ug/l"/>
    <m/>
    <s v="&lt;0.005"/>
    <n v="4.9999500000000004E-3"/>
  </r>
  <r>
    <x v="0"/>
    <x v="4"/>
    <s v="GW"/>
    <x v="21"/>
    <s v="ug/l"/>
    <m/>
    <s v="&lt;0.005"/>
    <n v="4.9999500000000004E-3"/>
  </r>
  <r>
    <x v="1"/>
    <x v="4"/>
    <s v="GW"/>
    <x v="21"/>
    <s v="ug/l"/>
    <m/>
    <s v="&lt;0.005"/>
    <n v="4.9999500000000004E-3"/>
  </r>
  <r>
    <x v="2"/>
    <x v="4"/>
    <s v="GW"/>
    <x v="21"/>
    <s v="ug/l"/>
    <m/>
    <s v="&lt;0.005"/>
    <n v="4.9999500000000004E-3"/>
  </r>
  <r>
    <x v="3"/>
    <x v="4"/>
    <s v="GW"/>
    <x v="21"/>
    <s v="ug/l"/>
    <m/>
    <s v="&lt;0.005"/>
    <n v="4.9999500000000004E-3"/>
  </r>
  <r>
    <x v="4"/>
    <x v="4"/>
    <s v="GW"/>
    <x v="21"/>
    <s v="ug/l"/>
    <m/>
    <s v="&lt;0.005"/>
    <n v="4.9999500000000004E-3"/>
  </r>
  <r>
    <x v="0"/>
    <x v="4"/>
    <s v="GW"/>
    <x v="22"/>
    <s v="ug/l"/>
    <m/>
    <s v="&lt;0.005"/>
    <n v="4.9999500000000004E-3"/>
  </r>
  <r>
    <x v="1"/>
    <x v="4"/>
    <s v="GW"/>
    <x v="22"/>
    <s v="ug/l"/>
    <m/>
    <s v="&lt;0.005"/>
    <n v="4.9999500000000004E-3"/>
  </r>
  <r>
    <x v="2"/>
    <x v="4"/>
    <s v="GW"/>
    <x v="22"/>
    <s v="ug/l"/>
    <m/>
    <s v="&lt;0.005"/>
    <n v="4.9999500000000004E-3"/>
  </r>
  <r>
    <x v="3"/>
    <x v="4"/>
    <s v="GW"/>
    <x v="22"/>
    <s v="ug/l"/>
    <m/>
    <s v="&lt;0.005"/>
    <n v="4.9999500000000004E-3"/>
  </r>
  <r>
    <x v="4"/>
    <x v="4"/>
    <s v="GW"/>
    <x v="22"/>
    <s v="ug/l"/>
    <m/>
    <s v="&lt;0.005"/>
    <n v="4.9999500000000004E-3"/>
  </r>
  <r>
    <x v="0"/>
    <x v="4"/>
    <s v="GW"/>
    <x v="24"/>
    <s v="ug/l"/>
    <m/>
    <s v="&lt;0.005"/>
    <n v="4.9999500000000004E-3"/>
  </r>
  <r>
    <x v="1"/>
    <x v="4"/>
    <s v="GW"/>
    <x v="24"/>
    <s v="ug/l"/>
    <m/>
    <s v="&lt;0.005"/>
    <n v="4.9999500000000004E-3"/>
  </r>
  <r>
    <x v="2"/>
    <x v="4"/>
    <s v="GW"/>
    <x v="24"/>
    <s v="ug/l"/>
    <m/>
    <s v="&lt;0.005"/>
    <n v="4.9999500000000004E-3"/>
  </r>
  <r>
    <x v="3"/>
    <x v="4"/>
    <s v="GW"/>
    <x v="24"/>
    <s v="ug/l"/>
    <m/>
    <s v="&lt;0.005"/>
    <n v="4.9999500000000004E-3"/>
  </r>
  <r>
    <x v="4"/>
    <x v="4"/>
    <s v="GW"/>
    <x v="24"/>
    <s v="ug/l"/>
    <m/>
    <s v="&lt;0.005"/>
    <n v="4.9999500000000004E-3"/>
  </r>
  <r>
    <x v="0"/>
    <x v="4"/>
    <s v="GW"/>
    <x v="25"/>
    <s v="ug/l"/>
    <m/>
    <s v="&lt;0.2"/>
    <n v="0.19999800000000001"/>
  </r>
  <r>
    <x v="1"/>
    <x v="4"/>
    <s v="GW"/>
    <x v="25"/>
    <s v="ug/l"/>
    <m/>
    <s v="&lt;0.2"/>
    <n v="0.19999800000000001"/>
  </r>
  <r>
    <x v="2"/>
    <x v="4"/>
    <s v="GW"/>
    <x v="25"/>
    <s v="ug/l"/>
    <m/>
    <s v="&lt;0.2"/>
    <n v="0.19999800000000001"/>
  </r>
  <r>
    <x v="3"/>
    <x v="4"/>
    <s v="GW"/>
    <x v="25"/>
    <s v="ug/l"/>
    <m/>
    <s v="&lt;0.2"/>
    <n v="0.19999800000000001"/>
  </r>
  <r>
    <x v="4"/>
    <x v="4"/>
    <s v="GW"/>
    <x v="25"/>
    <s v="ug/l"/>
    <m/>
    <s v="&lt;0.2"/>
    <n v="0.19999800000000001"/>
  </r>
  <r>
    <x v="1"/>
    <x v="4"/>
    <s v="GW"/>
    <x v="26"/>
    <s v="mg/l"/>
    <m/>
    <n v="32"/>
    <n v="32"/>
  </r>
  <r>
    <x v="2"/>
    <x v="4"/>
    <s v="GW"/>
    <x v="26"/>
    <s v="mg/l"/>
    <m/>
    <n v="43"/>
    <n v="43"/>
  </r>
  <r>
    <x v="3"/>
    <x v="4"/>
    <s v="GW"/>
    <x v="26"/>
    <s v="mg/l"/>
    <m/>
    <n v="46.3"/>
    <n v="46.3"/>
  </r>
  <r>
    <x v="0"/>
    <x v="4"/>
    <s v="GW"/>
    <x v="26"/>
    <s v="mg/l"/>
    <m/>
    <n v="70.5"/>
    <n v="70.5"/>
  </r>
  <r>
    <x v="4"/>
    <x v="4"/>
    <s v="GW"/>
    <x v="26"/>
    <s v="mg/l"/>
    <m/>
    <n v="71"/>
    <n v="71"/>
  </r>
  <r>
    <x v="0"/>
    <x v="4"/>
    <s v="GW"/>
    <x v="27"/>
    <s v="ug/l"/>
    <m/>
    <s v="&lt;0.01"/>
    <n v="9.9999000000000008E-3"/>
  </r>
  <r>
    <x v="1"/>
    <x v="4"/>
    <s v="GW"/>
    <x v="27"/>
    <s v="ug/l"/>
    <m/>
    <s v="&lt;0.01"/>
    <n v="9.9999000000000008E-3"/>
  </r>
  <r>
    <x v="2"/>
    <x v="4"/>
    <s v="GW"/>
    <x v="27"/>
    <s v="ug/l"/>
    <m/>
    <s v="&lt;0.01"/>
    <n v="9.9999000000000008E-3"/>
  </r>
  <r>
    <x v="3"/>
    <x v="4"/>
    <s v="GW"/>
    <x v="27"/>
    <s v="ug/l"/>
    <m/>
    <s v="&lt;0.01"/>
    <n v="9.9999000000000008E-3"/>
  </r>
  <r>
    <x v="4"/>
    <x v="4"/>
    <s v="GW"/>
    <x v="27"/>
    <s v="ug/l"/>
    <m/>
    <s v="&lt;0.01"/>
    <n v="9.9999000000000008E-3"/>
  </r>
  <r>
    <x v="0"/>
    <x v="4"/>
    <s v="GW"/>
    <x v="28"/>
    <s v="ug/l"/>
    <m/>
    <s v="&lt;100"/>
    <n v="99.999000000000009"/>
  </r>
  <r>
    <x v="1"/>
    <x v="4"/>
    <s v="GW"/>
    <x v="28"/>
    <s v="ug/l"/>
    <m/>
    <s v="&lt;100"/>
    <n v="99.999000000000009"/>
  </r>
  <r>
    <x v="2"/>
    <x v="4"/>
    <s v="GW"/>
    <x v="28"/>
    <s v="ug/l"/>
    <m/>
    <s v="&lt;100"/>
    <n v="99.999000000000009"/>
  </r>
  <r>
    <x v="3"/>
    <x v="4"/>
    <s v="GW"/>
    <x v="28"/>
    <s v="ug/l"/>
    <m/>
    <s v="&lt;100"/>
    <n v="99.999000000000009"/>
  </r>
  <r>
    <x v="4"/>
    <x v="4"/>
    <s v="GW"/>
    <x v="28"/>
    <s v="ug/l"/>
    <m/>
    <s v="&lt;100"/>
    <n v="99.999000000000009"/>
  </r>
  <r>
    <x v="2"/>
    <x v="4"/>
    <s v="GW"/>
    <x v="29"/>
    <s v="ug/l"/>
    <m/>
    <s v="&lt;3"/>
    <n v="2.9999700000000002"/>
  </r>
  <r>
    <x v="4"/>
    <x v="4"/>
    <s v="GW"/>
    <x v="29"/>
    <s v="ug/l"/>
    <m/>
    <s v="&lt;3"/>
    <n v="2.9999700000000002"/>
  </r>
  <r>
    <x v="3"/>
    <x v="4"/>
    <s v="GW"/>
    <x v="29"/>
    <s v="ug/l"/>
    <m/>
    <n v="12.5"/>
    <n v="12.5"/>
  </r>
  <r>
    <x v="0"/>
    <x v="4"/>
    <s v="GW"/>
    <x v="29"/>
    <s v="ug/l"/>
    <m/>
    <n v="13.5"/>
    <n v="13.5"/>
  </r>
  <r>
    <x v="1"/>
    <x v="4"/>
    <s v="GW"/>
    <x v="29"/>
    <s v="ug/l"/>
    <m/>
    <n v="22.9"/>
    <n v="22.9"/>
  </r>
  <r>
    <x v="0"/>
    <x v="4"/>
    <s v="GW"/>
    <x v="30"/>
    <s v="ug/l"/>
    <m/>
    <s v="&lt;0.01"/>
    <n v="9.9999000000000008E-3"/>
  </r>
  <r>
    <x v="1"/>
    <x v="4"/>
    <s v="GW"/>
    <x v="30"/>
    <s v="ug/l"/>
    <m/>
    <s v="&lt;0.01"/>
    <n v="9.9999000000000008E-3"/>
  </r>
  <r>
    <x v="2"/>
    <x v="4"/>
    <s v="GW"/>
    <x v="30"/>
    <s v="ug/l"/>
    <m/>
    <s v="&lt;0.01"/>
    <n v="9.9999000000000008E-3"/>
  </r>
  <r>
    <x v="3"/>
    <x v="4"/>
    <s v="GW"/>
    <x v="30"/>
    <s v="ug/l"/>
    <m/>
    <s v="&lt;0.01"/>
    <n v="9.9999000000000008E-3"/>
  </r>
  <r>
    <x v="4"/>
    <x v="4"/>
    <s v="GW"/>
    <x v="30"/>
    <s v="ug/l"/>
    <m/>
    <s v="&lt;0.01"/>
    <n v="9.9999000000000008E-3"/>
  </r>
  <r>
    <x v="2"/>
    <x v="4"/>
    <s v="GW"/>
    <x v="31"/>
    <s v="ug/l"/>
    <m/>
    <s v="&lt;0.4"/>
    <n v="0.39999600000000002"/>
  </r>
  <r>
    <x v="3"/>
    <x v="4"/>
    <s v="GW"/>
    <x v="31"/>
    <s v="ug/l"/>
    <m/>
    <s v="&lt;0.4"/>
    <n v="0.39999600000000002"/>
  </r>
  <r>
    <x v="0"/>
    <x v="4"/>
    <s v="GW"/>
    <x v="31"/>
    <s v="ug/l"/>
    <m/>
    <n v="0.54900000000000004"/>
    <n v="0.54900000000000004"/>
  </r>
  <r>
    <x v="4"/>
    <x v="4"/>
    <s v="GW"/>
    <x v="31"/>
    <s v="ug/l"/>
    <m/>
    <n v="0.71499999999999997"/>
    <n v="0.71499999999999997"/>
  </r>
  <r>
    <x v="1"/>
    <x v="4"/>
    <s v="GW"/>
    <x v="31"/>
    <s v="ug/l"/>
    <m/>
    <n v="2.56"/>
    <n v="2.56"/>
  </r>
  <r>
    <x v="0"/>
    <x v="4"/>
    <s v="GW"/>
    <x v="33"/>
    <s v="ug/l"/>
    <m/>
    <s v="&lt;0.082"/>
    <n v="8.1999180000000005E-2"/>
  </r>
  <r>
    <x v="1"/>
    <x v="4"/>
    <s v="GW"/>
    <x v="33"/>
    <s v="ug/l"/>
    <m/>
    <s v="&lt;0.082"/>
    <n v="8.1999180000000005E-2"/>
  </r>
  <r>
    <x v="2"/>
    <x v="4"/>
    <s v="GW"/>
    <x v="33"/>
    <s v="ug/l"/>
    <m/>
    <s v="&lt;0.082"/>
    <n v="8.1999180000000005E-2"/>
  </r>
  <r>
    <x v="3"/>
    <x v="4"/>
    <s v="GW"/>
    <x v="33"/>
    <s v="ug/l"/>
    <m/>
    <s v="&lt;0.082"/>
    <n v="8.1999180000000005E-2"/>
  </r>
  <r>
    <x v="4"/>
    <x v="4"/>
    <s v="GW"/>
    <x v="33"/>
    <s v="ug/l"/>
    <m/>
    <s v="&lt;0.082"/>
    <n v="8.1999180000000005E-2"/>
  </r>
  <r>
    <x v="0"/>
    <x v="4"/>
    <s v="GW"/>
    <x v="35"/>
    <s v="ug/l"/>
    <m/>
    <s v="&lt;0.005"/>
    <n v="4.9999500000000004E-3"/>
  </r>
  <r>
    <x v="1"/>
    <x v="4"/>
    <s v="GW"/>
    <x v="35"/>
    <s v="ug/l"/>
    <m/>
    <s v="&lt;0.005"/>
    <n v="4.9999500000000004E-3"/>
  </r>
  <r>
    <x v="2"/>
    <x v="4"/>
    <s v="GW"/>
    <x v="35"/>
    <s v="ug/l"/>
    <m/>
    <s v="&lt;0.005"/>
    <n v="4.9999500000000004E-3"/>
  </r>
  <r>
    <x v="3"/>
    <x v="4"/>
    <s v="GW"/>
    <x v="35"/>
    <s v="ug/l"/>
    <m/>
    <s v="&lt;0.005"/>
    <n v="4.9999500000000004E-3"/>
  </r>
  <r>
    <x v="4"/>
    <x v="4"/>
    <s v="GW"/>
    <x v="35"/>
    <s v="ug/l"/>
    <m/>
    <s v="&lt;0.005"/>
    <n v="4.9999500000000004E-3"/>
  </r>
  <r>
    <x v="0"/>
    <x v="4"/>
    <s v="GW"/>
    <x v="36"/>
    <s v="mg/l"/>
    <m/>
    <s v="&lt;0.002"/>
    <n v="1.9999800000000002E-3"/>
  </r>
  <r>
    <x v="1"/>
    <x v="4"/>
    <s v="GW"/>
    <x v="36"/>
    <s v="mg/l"/>
    <m/>
    <s v="&lt;0.002"/>
    <n v="1.9999800000000002E-3"/>
  </r>
  <r>
    <x v="2"/>
    <x v="4"/>
    <s v="GW"/>
    <x v="36"/>
    <s v="mg/l"/>
    <m/>
    <s v="&lt;0.002"/>
    <n v="1.9999800000000002E-3"/>
  </r>
  <r>
    <x v="3"/>
    <x v="4"/>
    <s v="GW"/>
    <x v="36"/>
    <s v="mg/l"/>
    <m/>
    <s v="&lt;0.002"/>
    <n v="1.9999800000000002E-3"/>
  </r>
  <r>
    <x v="4"/>
    <x v="4"/>
    <s v="GW"/>
    <x v="36"/>
    <s v="mg/l"/>
    <m/>
    <s v="&lt;0.002"/>
    <n v="1.9999800000000002E-3"/>
  </r>
  <r>
    <x v="0"/>
    <x v="4"/>
    <s v="GW"/>
    <x v="37"/>
    <s v="mg/l"/>
    <m/>
    <s v="&lt;0.016"/>
    <n v="1.5999840000000001E-2"/>
  </r>
  <r>
    <x v="1"/>
    <x v="4"/>
    <s v="GW"/>
    <x v="37"/>
    <s v="mg/l"/>
    <m/>
    <s v="&lt;0.016"/>
    <n v="1.5999840000000001E-2"/>
  </r>
  <r>
    <x v="2"/>
    <x v="4"/>
    <s v="GW"/>
    <x v="37"/>
    <s v="mg/l"/>
    <m/>
    <s v="&lt;0.016"/>
    <n v="1.5999840000000001E-2"/>
  </r>
  <r>
    <x v="3"/>
    <x v="4"/>
    <s v="GW"/>
    <x v="37"/>
    <s v="mg/l"/>
    <m/>
    <s v="&lt;0.016"/>
    <n v="1.5999840000000001E-2"/>
  </r>
  <r>
    <x v="4"/>
    <x v="4"/>
    <s v="GW"/>
    <x v="37"/>
    <s v="mg/l"/>
    <m/>
    <s v="&lt;0.016"/>
    <n v="1.5999840000000001E-2"/>
  </r>
  <r>
    <x v="3"/>
    <x v="4"/>
    <s v="GW"/>
    <x v="38"/>
    <s v="mg/l"/>
    <m/>
    <n v="1.29"/>
    <n v="1.29"/>
  </r>
  <r>
    <x v="0"/>
    <x v="4"/>
    <s v="GW"/>
    <x v="38"/>
    <s v="mg/l"/>
    <m/>
    <n v="1.55"/>
    <n v="1.55"/>
  </r>
  <r>
    <x v="2"/>
    <x v="4"/>
    <s v="GW"/>
    <x v="38"/>
    <s v="mg/l"/>
    <m/>
    <n v="1.55"/>
    <n v="1.55"/>
  </r>
  <r>
    <x v="4"/>
    <x v="4"/>
    <s v="GW"/>
    <x v="38"/>
    <s v="mg/l"/>
    <m/>
    <n v="2.93"/>
    <n v="2.93"/>
  </r>
  <r>
    <x v="1"/>
    <x v="4"/>
    <s v="GW"/>
    <x v="38"/>
    <s v="mg/l"/>
    <m/>
    <n v="16.600000000000001"/>
    <n v="16.600000000000001"/>
  </r>
  <r>
    <x v="0"/>
    <x v="4"/>
    <s v="GW"/>
    <x v="39"/>
    <s v="ug/l"/>
    <m/>
    <s v="&lt;0.005"/>
    <n v="4.9999500000000004E-3"/>
  </r>
  <r>
    <x v="2"/>
    <x v="4"/>
    <s v="GW"/>
    <x v="39"/>
    <s v="ug/l"/>
    <m/>
    <s v="&lt;0.005"/>
    <n v="4.9999500000000004E-3"/>
  </r>
  <r>
    <x v="3"/>
    <x v="4"/>
    <s v="GW"/>
    <x v="39"/>
    <s v="ug/l"/>
    <m/>
    <s v="&lt;0.005"/>
    <n v="4.9999500000000004E-3"/>
  </r>
  <r>
    <x v="4"/>
    <x v="4"/>
    <s v="GW"/>
    <x v="39"/>
    <s v="ug/l"/>
    <m/>
    <s v="&lt;0.005"/>
    <n v="4.9999500000000004E-3"/>
  </r>
  <r>
    <x v="1"/>
    <x v="4"/>
    <s v="GW"/>
    <x v="39"/>
    <s v="ug/l"/>
    <m/>
    <n v="1.04E-2"/>
    <n v="1.04E-2"/>
  </r>
  <r>
    <x v="0"/>
    <x v="4"/>
    <s v="GW"/>
    <x v="40"/>
    <s v="ug/l"/>
    <m/>
    <s v="&lt;1"/>
    <n v="0.99999000000000005"/>
  </r>
  <r>
    <x v="4"/>
    <x v="4"/>
    <s v="GW"/>
    <x v="40"/>
    <s v="ug/l"/>
    <m/>
    <s v="&lt;1"/>
    <n v="0.99999000000000005"/>
  </r>
  <r>
    <x v="1"/>
    <x v="4"/>
    <s v="GW"/>
    <x v="40"/>
    <s v="ug/l"/>
    <m/>
    <n v="1.01"/>
    <n v="1.01"/>
  </r>
  <r>
    <x v="3"/>
    <x v="4"/>
    <s v="GW"/>
    <x v="40"/>
    <s v="ug/l"/>
    <m/>
    <n v="3.39"/>
    <n v="3.39"/>
  </r>
  <r>
    <x v="2"/>
    <x v="4"/>
    <s v="GW"/>
    <x v="40"/>
    <s v="ug/l"/>
    <m/>
    <n v="4.8600000000000003"/>
    <n v="4.8600000000000003"/>
  </r>
  <r>
    <x v="2"/>
    <x v="4"/>
    <s v="GW"/>
    <x v="41"/>
    <s v="mg/l"/>
    <m/>
    <n v="14.8"/>
    <n v="14.8"/>
  </r>
  <r>
    <x v="4"/>
    <x v="4"/>
    <s v="GW"/>
    <x v="41"/>
    <s v="mg/l"/>
    <m/>
    <n v="15"/>
    <n v="15"/>
  </r>
  <r>
    <x v="3"/>
    <x v="4"/>
    <s v="GW"/>
    <x v="41"/>
    <s v="mg/l"/>
    <m/>
    <n v="130"/>
    <n v="130"/>
  </r>
  <r>
    <x v="0"/>
    <x v="4"/>
    <s v="GW"/>
    <x v="41"/>
    <s v="mg/l"/>
    <m/>
    <n v="341"/>
    <n v="341"/>
  </r>
  <r>
    <x v="1"/>
    <x v="4"/>
    <s v="GW"/>
    <x v="41"/>
    <s v="mg/l"/>
    <m/>
    <n v="533"/>
    <n v="533"/>
  </r>
  <r>
    <x v="2"/>
    <x v="4"/>
    <s v="GW"/>
    <x v="42"/>
    <s v="mg/l"/>
    <m/>
    <n v="132"/>
    <n v="132"/>
  </r>
  <r>
    <x v="4"/>
    <x v="4"/>
    <s v="GW"/>
    <x v="42"/>
    <s v="mg/l"/>
    <m/>
    <n v="412"/>
    <n v="412"/>
  </r>
  <r>
    <x v="1"/>
    <x v="4"/>
    <s v="GW"/>
    <x v="42"/>
    <s v="mg/l"/>
    <m/>
    <n v="457"/>
    <n v="457"/>
  </r>
  <r>
    <x v="3"/>
    <x v="4"/>
    <s v="GW"/>
    <x v="42"/>
    <s v="mg/l"/>
    <m/>
    <n v="875"/>
    <n v="875"/>
  </r>
  <r>
    <x v="0"/>
    <x v="4"/>
    <s v="GW"/>
    <x v="42"/>
    <s v="mg/l"/>
    <m/>
    <n v="1520"/>
    <n v="1520"/>
  </r>
  <r>
    <x v="0"/>
    <x v="4"/>
    <s v="GW"/>
    <x v="43"/>
    <s v="mg/l"/>
    <m/>
    <s v="&lt;0.008"/>
    <n v="7.9999200000000006E-3"/>
  </r>
  <r>
    <x v="1"/>
    <x v="4"/>
    <s v="GW"/>
    <x v="43"/>
    <s v="mg/l"/>
    <m/>
    <s v="&lt;0.008"/>
    <n v="7.9999200000000006E-3"/>
  </r>
  <r>
    <x v="2"/>
    <x v="4"/>
    <s v="GW"/>
    <x v="43"/>
    <s v="mg/l"/>
    <m/>
    <s v="&lt;0.008"/>
    <n v="7.9999200000000006E-3"/>
  </r>
  <r>
    <x v="3"/>
    <x v="4"/>
    <s v="GW"/>
    <x v="43"/>
    <s v="mg/l"/>
    <m/>
    <s v="&lt;0.008"/>
    <n v="7.9999200000000006E-3"/>
  </r>
  <r>
    <x v="4"/>
    <x v="4"/>
    <s v="GW"/>
    <x v="43"/>
    <s v="mg/l"/>
    <m/>
    <s v="&lt;0.008"/>
    <n v="7.9999200000000006E-3"/>
  </r>
  <r>
    <x v="4"/>
    <x v="4"/>
    <s v="GW"/>
    <x v="44"/>
    <s v="ug/l"/>
    <m/>
    <n v="1.89"/>
    <n v="1.89"/>
  </r>
  <r>
    <x v="2"/>
    <x v="4"/>
    <s v="GW"/>
    <x v="44"/>
    <s v="ug/l"/>
    <m/>
    <n v="1.97"/>
    <n v="1.97"/>
  </r>
  <r>
    <x v="1"/>
    <x v="4"/>
    <s v="GW"/>
    <x v="44"/>
    <s v="ug/l"/>
    <m/>
    <n v="2.92"/>
    <n v="2.92"/>
  </r>
  <r>
    <x v="0"/>
    <x v="4"/>
    <s v="GW"/>
    <x v="44"/>
    <s v="ug/l"/>
    <m/>
    <n v="5.31"/>
    <n v="5.31"/>
  </r>
  <r>
    <x v="3"/>
    <x v="4"/>
    <s v="GW"/>
    <x v="44"/>
    <s v="ug/l"/>
    <m/>
    <n v="6.2"/>
    <n v="6.2"/>
  </r>
  <r>
    <x v="0"/>
    <x v="5"/>
    <s v="GW"/>
    <x v="0"/>
    <s v="ug/l"/>
    <m/>
    <s v="&lt;0.005"/>
    <n v="4.9999500000000004E-3"/>
  </r>
  <r>
    <x v="1"/>
    <x v="5"/>
    <s v="GW"/>
    <x v="0"/>
    <s v="ug/l"/>
    <m/>
    <s v="&lt;0.005"/>
    <n v="4.9999500000000004E-3"/>
  </r>
  <r>
    <x v="2"/>
    <x v="5"/>
    <s v="GW"/>
    <x v="0"/>
    <s v="ug/l"/>
    <m/>
    <s v="&lt;0.005"/>
    <n v="4.9999500000000004E-3"/>
  </r>
  <r>
    <x v="3"/>
    <x v="5"/>
    <s v="GW"/>
    <x v="0"/>
    <s v="ug/l"/>
    <m/>
    <s v="&lt;0.005"/>
    <n v="4.9999500000000004E-3"/>
  </r>
  <r>
    <x v="4"/>
    <x v="5"/>
    <s v="GW"/>
    <x v="0"/>
    <s v="ug/l"/>
    <m/>
    <s v="&lt;0.005"/>
    <n v="4.9999500000000004E-3"/>
  </r>
  <r>
    <x v="0"/>
    <x v="5"/>
    <s v="GW"/>
    <x v="1"/>
    <s v="ug/l"/>
    <m/>
    <s v="&lt;0.005"/>
    <n v="4.9999500000000004E-3"/>
  </r>
  <r>
    <x v="1"/>
    <x v="5"/>
    <s v="GW"/>
    <x v="1"/>
    <s v="ug/l"/>
    <m/>
    <s v="&lt;0.005"/>
    <n v="4.9999500000000004E-3"/>
  </r>
  <r>
    <x v="2"/>
    <x v="5"/>
    <s v="GW"/>
    <x v="1"/>
    <s v="ug/l"/>
    <m/>
    <s v="&lt;0.005"/>
    <n v="4.9999500000000004E-3"/>
  </r>
  <r>
    <x v="3"/>
    <x v="5"/>
    <s v="GW"/>
    <x v="1"/>
    <s v="ug/l"/>
    <m/>
    <s v="&lt;0.005"/>
    <n v="4.9999500000000004E-3"/>
  </r>
  <r>
    <x v="4"/>
    <x v="5"/>
    <s v="GW"/>
    <x v="1"/>
    <s v="ug/l"/>
    <m/>
    <s v="&lt;0.005"/>
    <n v="4.9999500000000004E-3"/>
  </r>
  <r>
    <x v="1"/>
    <x v="5"/>
    <s v="GW"/>
    <x v="2"/>
    <s v="mg/l"/>
    <m/>
    <n v="110"/>
    <n v="110"/>
  </r>
  <r>
    <x v="3"/>
    <x v="5"/>
    <s v="GW"/>
    <x v="2"/>
    <s v="mg/l"/>
    <m/>
    <n v="144"/>
    <n v="144"/>
  </r>
  <r>
    <x v="0"/>
    <x v="5"/>
    <s v="GW"/>
    <x v="2"/>
    <s v="mg/l"/>
    <m/>
    <n v="202"/>
    <n v="202"/>
  </r>
  <r>
    <x v="4"/>
    <x v="5"/>
    <s v="GW"/>
    <x v="2"/>
    <s v="mg/l"/>
    <m/>
    <n v="203"/>
    <n v="203"/>
  </r>
  <r>
    <x v="2"/>
    <x v="5"/>
    <s v="GW"/>
    <x v="2"/>
    <s v="mg/l"/>
    <m/>
    <n v="239"/>
    <n v="239"/>
  </r>
  <r>
    <x v="0"/>
    <x v="5"/>
    <s v="GW"/>
    <x v="3"/>
    <s v="ug/l"/>
    <m/>
    <s v="&lt;0.005"/>
    <n v="4.9999500000000004E-3"/>
  </r>
  <r>
    <x v="1"/>
    <x v="5"/>
    <s v="GW"/>
    <x v="3"/>
    <s v="ug/l"/>
    <m/>
    <s v="&lt;0.005"/>
    <n v="4.9999500000000004E-3"/>
  </r>
  <r>
    <x v="2"/>
    <x v="5"/>
    <s v="GW"/>
    <x v="3"/>
    <s v="ug/l"/>
    <m/>
    <s v="&lt;0.005"/>
    <n v="4.9999500000000004E-3"/>
  </r>
  <r>
    <x v="3"/>
    <x v="5"/>
    <s v="GW"/>
    <x v="3"/>
    <s v="ug/l"/>
    <m/>
    <s v="&lt;0.005"/>
    <n v="4.9999500000000004E-3"/>
  </r>
  <r>
    <x v="4"/>
    <x v="5"/>
    <s v="GW"/>
    <x v="3"/>
    <s v="ug/l"/>
    <m/>
    <s v="&lt;0.005"/>
    <n v="4.9999500000000004E-3"/>
  </r>
  <r>
    <x v="0"/>
    <x v="5"/>
    <s v="GW"/>
    <x v="4"/>
    <s v="ug/l"/>
    <m/>
    <s v="&lt;1"/>
    <n v="0.99999000000000005"/>
  </r>
  <r>
    <x v="2"/>
    <x v="5"/>
    <s v="GW"/>
    <x v="4"/>
    <s v="ug/l"/>
    <m/>
    <s v="&lt;1"/>
    <n v="0.99999000000000005"/>
  </r>
  <r>
    <x v="3"/>
    <x v="5"/>
    <s v="GW"/>
    <x v="4"/>
    <s v="ug/l"/>
    <m/>
    <s v="&lt;1"/>
    <n v="0.99999000000000005"/>
  </r>
  <r>
    <x v="4"/>
    <x v="5"/>
    <s v="GW"/>
    <x v="4"/>
    <s v="ug/l"/>
    <m/>
    <s v="&lt;1"/>
    <n v="0.99999000000000005"/>
  </r>
  <r>
    <x v="1"/>
    <x v="5"/>
    <s v="GW"/>
    <x v="4"/>
    <s v="ug/l"/>
    <m/>
    <n v="8.6"/>
    <n v="8.6"/>
  </r>
  <r>
    <x v="1"/>
    <x v="5"/>
    <s v="GW"/>
    <x v="5"/>
    <s v="ug/l"/>
    <m/>
    <n v="0.66500000000000004"/>
    <n v="0.66500000000000004"/>
  </r>
  <r>
    <x v="0"/>
    <x v="5"/>
    <s v="GW"/>
    <x v="5"/>
    <s v="ug/l"/>
    <m/>
    <n v="0.82099999999999995"/>
    <n v="0.82099999999999995"/>
  </r>
  <r>
    <x v="3"/>
    <x v="5"/>
    <s v="GW"/>
    <x v="5"/>
    <s v="ug/l"/>
    <m/>
    <n v="2.69"/>
    <n v="2.69"/>
  </r>
  <r>
    <x v="2"/>
    <x v="5"/>
    <s v="GW"/>
    <x v="5"/>
    <s v="ug/l"/>
    <m/>
    <n v="2.77"/>
    <n v="2.77"/>
  </r>
  <r>
    <x v="4"/>
    <x v="5"/>
    <s v="GW"/>
    <x v="5"/>
    <s v="ug/l"/>
    <m/>
    <n v="4.3499999999999996"/>
    <n v="4.3499999999999996"/>
  </r>
  <r>
    <x v="3"/>
    <x v="5"/>
    <s v="GW"/>
    <x v="6"/>
    <s v="ug/l"/>
    <m/>
    <n v="8.74"/>
    <n v="8.74"/>
  </r>
  <r>
    <x v="0"/>
    <x v="5"/>
    <s v="GW"/>
    <x v="6"/>
    <s v="ug/l"/>
    <m/>
    <n v="19.7"/>
    <n v="19.7"/>
  </r>
  <r>
    <x v="4"/>
    <x v="5"/>
    <s v="GW"/>
    <x v="6"/>
    <s v="ug/l"/>
    <m/>
    <n v="23.6"/>
    <n v="23.6"/>
  </r>
  <r>
    <x v="2"/>
    <x v="5"/>
    <s v="GW"/>
    <x v="6"/>
    <s v="ug/l"/>
    <m/>
    <n v="62.2"/>
    <n v="62.2"/>
  </r>
  <r>
    <x v="1"/>
    <x v="5"/>
    <s v="GW"/>
    <x v="6"/>
    <s v="ug/l"/>
    <m/>
    <n v="75.8"/>
    <n v="75.8"/>
  </r>
  <r>
    <x v="0"/>
    <x v="5"/>
    <s v="GW"/>
    <x v="7"/>
    <s v="ug/l"/>
    <m/>
    <s v="&lt;0.005"/>
    <n v="4.9999500000000004E-3"/>
  </r>
  <r>
    <x v="1"/>
    <x v="5"/>
    <s v="GW"/>
    <x v="7"/>
    <s v="ug/l"/>
    <m/>
    <s v="&lt;0.005"/>
    <n v="4.9999500000000004E-3"/>
  </r>
  <r>
    <x v="2"/>
    <x v="5"/>
    <s v="GW"/>
    <x v="7"/>
    <s v="ug/l"/>
    <m/>
    <s v="&lt;0.005"/>
    <n v="4.9999500000000004E-3"/>
  </r>
  <r>
    <x v="3"/>
    <x v="5"/>
    <s v="GW"/>
    <x v="7"/>
    <s v="ug/l"/>
    <m/>
    <s v="&lt;0.005"/>
    <n v="4.9999500000000004E-3"/>
  </r>
  <r>
    <x v="4"/>
    <x v="5"/>
    <s v="GW"/>
    <x v="7"/>
    <s v="ug/l"/>
    <m/>
    <s v="&lt;0.005"/>
    <n v="4.9999500000000004E-3"/>
  </r>
  <r>
    <x v="0"/>
    <x v="5"/>
    <s v="GW"/>
    <x v="8"/>
    <s v="ug/l"/>
    <m/>
    <s v="&lt;0.002"/>
    <n v="1.9999800000000002E-3"/>
  </r>
  <r>
    <x v="1"/>
    <x v="5"/>
    <s v="GW"/>
    <x v="8"/>
    <s v="ug/l"/>
    <m/>
    <s v="&lt;0.002"/>
    <n v="1.9999800000000002E-3"/>
  </r>
  <r>
    <x v="2"/>
    <x v="5"/>
    <s v="GW"/>
    <x v="8"/>
    <s v="ug/l"/>
    <m/>
    <s v="&lt;0.002"/>
    <n v="1.9999800000000002E-3"/>
  </r>
  <r>
    <x v="3"/>
    <x v="5"/>
    <s v="GW"/>
    <x v="8"/>
    <s v="ug/l"/>
    <m/>
    <s v="&lt;0.002"/>
    <n v="1.9999800000000002E-3"/>
  </r>
  <r>
    <x v="4"/>
    <x v="5"/>
    <s v="GW"/>
    <x v="8"/>
    <s v="ug/l"/>
    <m/>
    <s v="&lt;0.002"/>
    <n v="1.9999800000000002E-3"/>
  </r>
  <r>
    <x v="0"/>
    <x v="5"/>
    <s v="GW"/>
    <x v="9"/>
    <s v="ug/l"/>
    <m/>
    <s v="&lt;0.005"/>
    <n v="4.9999500000000004E-3"/>
  </r>
  <r>
    <x v="1"/>
    <x v="5"/>
    <s v="GW"/>
    <x v="9"/>
    <s v="ug/l"/>
    <m/>
    <s v="&lt;0.005"/>
    <n v="4.9999500000000004E-3"/>
  </r>
  <r>
    <x v="2"/>
    <x v="5"/>
    <s v="GW"/>
    <x v="9"/>
    <s v="ug/l"/>
    <m/>
    <s v="&lt;0.005"/>
    <n v="4.9999500000000004E-3"/>
  </r>
  <r>
    <x v="3"/>
    <x v="5"/>
    <s v="GW"/>
    <x v="9"/>
    <s v="ug/l"/>
    <m/>
    <s v="&lt;0.005"/>
    <n v="4.9999500000000004E-3"/>
  </r>
  <r>
    <x v="4"/>
    <x v="5"/>
    <s v="GW"/>
    <x v="9"/>
    <s v="ug/l"/>
    <m/>
    <s v="&lt;0.005"/>
    <n v="4.9999500000000004E-3"/>
  </r>
  <r>
    <x v="0"/>
    <x v="5"/>
    <s v="GW"/>
    <x v="10"/>
    <s v="ug/l"/>
    <m/>
    <s v="&lt;0.005"/>
    <n v="4.9999500000000004E-3"/>
  </r>
  <r>
    <x v="1"/>
    <x v="5"/>
    <s v="GW"/>
    <x v="10"/>
    <s v="ug/l"/>
    <m/>
    <s v="&lt;0.005"/>
    <n v="4.9999500000000004E-3"/>
  </r>
  <r>
    <x v="2"/>
    <x v="5"/>
    <s v="GW"/>
    <x v="10"/>
    <s v="ug/l"/>
    <m/>
    <s v="&lt;0.005"/>
    <n v="4.9999500000000004E-3"/>
  </r>
  <r>
    <x v="3"/>
    <x v="5"/>
    <s v="GW"/>
    <x v="10"/>
    <s v="ug/l"/>
    <m/>
    <s v="&lt;0.005"/>
    <n v="4.9999500000000004E-3"/>
  </r>
  <r>
    <x v="4"/>
    <x v="5"/>
    <s v="GW"/>
    <x v="10"/>
    <s v="ug/l"/>
    <m/>
    <s v="&lt;0.005"/>
    <n v="4.9999500000000004E-3"/>
  </r>
  <r>
    <x v="0"/>
    <x v="5"/>
    <s v="GW"/>
    <x v="11"/>
    <s v="ug/l"/>
    <m/>
    <s v="&lt;0.005"/>
    <n v="4.9999500000000004E-3"/>
  </r>
  <r>
    <x v="1"/>
    <x v="5"/>
    <s v="GW"/>
    <x v="11"/>
    <s v="ug/l"/>
    <m/>
    <s v="&lt;0.005"/>
    <n v="4.9999500000000004E-3"/>
  </r>
  <r>
    <x v="2"/>
    <x v="5"/>
    <s v="GW"/>
    <x v="11"/>
    <s v="ug/l"/>
    <m/>
    <s v="&lt;0.005"/>
    <n v="4.9999500000000004E-3"/>
  </r>
  <r>
    <x v="3"/>
    <x v="5"/>
    <s v="GW"/>
    <x v="11"/>
    <s v="ug/l"/>
    <m/>
    <s v="&lt;0.005"/>
    <n v="4.9999500000000004E-3"/>
  </r>
  <r>
    <x v="4"/>
    <x v="5"/>
    <s v="GW"/>
    <x v="11"/>
    <s v="ug/l"/>
    <m/>
    <s v="&lt;0.005"/>
    <n v="4.9999500000000004E-3"/>
  </r>
  <r>
    <x v="0"/>
    <x v="5"/>
    <s v="GW"/>
    <x v="12"/>
    <s v="ug/l"/>
    <m/>
    <s v="&lt;0.08"/>
    <n v="7.9999200000000006E-2"/>
  </r>
  <r>
    <x v="2"/>
    <x v="5"/>
    <s v="GW"/>
    <x v="12"/>
    <s v="ug/l"/>
    <m/>
    <s v="&lt;0.08"/>
    <n v="7.9999200000000006E-2"/>
  </r>
  <r>
    <x v="3"/>
    <x v="5"/>
    <s v="GW"/>
    <x v="12"/>
    <s v="ug/l"/>
    <m/>
    <s v="&lt;0.08"/>
    <n v="7.9999200000000006E-2"/>
  </r>
  <r>
    <x v="4"/>
    <x v="5"/>
    <s v="GW"/>
    <x v="12"/>
    <s v="ug/l"/>
    <m/>
    <s v="&lt;0.08"/>
    <n v="7.9999200000000006E-2"/>
  </r>
  <r>
    <x v="1"/>
    <x v="5"/>
    <s v="GW"/>
    <x v="12"/>
    <s v="ug/l"/>
    <m/>
    <n v="0.104"/>
    <n v="0.104"/>
  </r>
  <r>
    <x v="2"/>
    <x v="5"/>
    <s v="GW"/>
    <x v="13"/>
    <s v="mg/l"/>
    <m/>
    <n v="109"/>
    <n v="109"/>
  </r>
  <r>
    <x v="0"/>
    <x v="5"/>
    <s v="GW"/>
    <x v="13"/>
    <s v="mg/l"/>
    <m/>
    <n v="110"/>
    <n v="110"/>
  </r>
  <r>
    <x v="4"/>
    <x v="5"/>
    <s v="GW"/>
    <x v="13"/>
    <s v="mg/l"/>
    <m/>
    <n v="159"/>
    <n v="159"/>
  </r>
  <r>
    <x v="3"/>
    <x v="5"/>
    <s v="GW"/>
    <x v="13"/>
    <s v="mg/l"/>
    <m/>
    <n v="308"/>
    <n v="308"/>
  </r>
  <r>
    <x v="1"/>
    <x v="5"/>
    <s v="GW"/>
    <x v="13"/>
    <s v="mg/l"/>
    <m/>
    <n v="326"/>
    <n v="326"/>
  </r>
  <r>
    <x v="4"/>
    <x v="5"/>
    <s v="GW"/>
    <x v="14"/>
    <s v="mg/l"/>
    <m/>
    <n v="37.700000000000003"/>
    <n v="37.700000000000003"/>
  </r>
  <r>
    <x v="3"/>
    <x v="5"/>
    <s v="GW"/>
    <x v="14"/>
    <s v="mg/l"/>
    <m/>
    <n v="51.9"/>
    <n v="51.9"/>
  </r>
  <r>
    <x v="2"/>
    <x v="5"/>
    <s v="GW"/>
    <x v="14"/>
    <s v="mg/l"/>
    <m/>
    <n v="53.5"/>
    <n v="53.5"/>
  </r>
  <r>
    <x v="0"/>
    <x v="5"/>
    <s v="GW"/>
    <x v="14"/>
    <s v="mg/l"/>
    <m/>
    <n v="71.400000000000006"/>
    <n v="71.400000000000006"/>
  </r>
  <r>
    <x v="1"/>
    <x v="5"/>
    <s v="GW"/>
    <x v="14"/>
    <s v="mg/l"/>
    <m/>
    <n v="1160"/>
    <n v="1160"/>
  </r>
  <r>
    <x v="0"/>
    <x v="5"/>
    <s v="GW"/>
    <x v="15"/>
    <s v="ug/l"/>
    <m/>
    <s v="&lt;1"/>
    <n v="0.99999000000000005"/>
  </r>
  <r>
    <x v="2"/>
    <x v="5"/>
    <s v="GW"/>
    <x v="15"/>
    <s v="ug/l"/>
    <m/>
    <s v="&lt;1"/>
    <n v="0.99999000000000005"/>
  </r>
  <r>
    <x v="3"/>
    <x v="5"/>
    <s v="GW"/>
    <x v="15"/>
    <s v="ug/l"/>
    <m/>
    <s v="&lt;1"/>
    <n v="0.99999000000000005"/>
  </r>
  <r>
    <x v="4"/>
    <x v="5"/>
    <s v="GW"/>
    <x v="15"/>
    <s v="ug/l"/>
    <m/>
    <s v="&lt;1"/>
    <n v="0.99999000000000005"/>
  </r>
  <r>
    <x v="1"/>
    <x v="5"/>
    <s v="GW"/>
    <x v="15"/>
    <s v="ug/l"/>
    <m/>
    <n v="3.21"/>
    <n v="3.21"/>
  </r>
  <r>
    <x v="0"/>
    <x v="5"/>
    <s v="GW"/>
    <x v="16"/>
    <s v="ug/l"/>
    <m/>
    <s v="&lt;0.005"/>
    <n v="4.9999500000000004E-3"/>
  </r>
  <r>
    <x v="1"/>
    <x v="5"/>
    <s v="GW"/>
    <x v="16"/>
    <s v="ug/l"/>
    <m/>
    <s v="&lt;0.005"/>
    <n v="4.9999500000000004E-3"/>
  </r>
  <r>
    <x v="2"/>
    <x v="5"/>
    <s v="GW"/>
    <x v="16"/>
    <s v="ug/l"/>
    <m/>
    <s v="&lt;0.005"/>
    <n v="4.9999500000000004E-3"/>
  </r>
  <r>
    <x v="3"/>
    <x v="5"/>
    <s v="GW"/>
    <x v="16"/>
    <s v="ug/l"/>
    <m/>
    <s v="&lt;0.005"/>
    <n v="4.9999500000000004E-3"/>
  </r>
  <r>
    <x v="4"/>
    <x v="5"/>
    <s v="GW"/>
    <x v="16"/>
    <s v="ug/l"/>
    <m/>
    <s v="&lt;0.005"/>
    <n v="4.9999500000000004E-3"/>
  </r>
  <r>
    <x v="2"/>
    <x v="5"/>
    <s v="GW"/>
    <x v="17"/>
    <s v="mS/cm"/>
    <m/>
    <n v="0.78200000000000003"/>
    <n v="0.78200000000000003"/>
  </r>
  <r>
    <x v="4"/>
    <x v="5"/>
    <s v="GW"/>
    <x v="17"/>
    <s v="mS/cm"/>
    <m/>
    <n v="1.1200000000000001"/>
    <n v="1.1200000000000001"/>
  </r>
  <r>
    <x v="0"/>
    <x v="5"/>
    <s v="GW"/>
    <x v="17"/>
    <s v="mS/cm"/>
    <m/>
    <n v="1.3"/>
    <n v="1.3"/>
  </r>
  <r>
    <x v="3"/>
    <x v="5"/>
    <s v="GW"/>
    <x v="17"/>
    <s v="mS/cm"/>
    <m/>
    <n v="1.7"/>
    <n v="1.7"/>
  </r>
  <r>
    <x v="1"/>
    <x v="5"/>
    <s v="GW"/>
    <x v="17"/>
    <s v="mS/cm"/>
    <m/>
    <n v="4.5"/>
    <n v="4.5"/>
  </r>
  <r>
    <x v="4"/>
    <x v="5"/>
    <s v="GW"/>
    <x v="18"/>
    <s v="ug/l"/>
    <m/>
    <n v="0.73399999999999999"/>
    <n v="0.73399999999999999"/>
  </r>
  <r>
    <x v="3"/>
    <x v="5"/>
    <s v="GW"/>
    <x v="18"/>
    <s v="ug/l"/>
    <m/>
    <n v="0.90100000000000002"/>
    <n v="0.90100000000000002"/>
  </r>
  <r>
    <x v="0"/>
    <x v="5"/>
    <s v="GW"/>
    <x v="18"/>
    <s v="ug/l"/>
    <m/>
    <n v="3.74"/>
    <n v="3.74"/>
  </r>
  <r>
    <x v="2"/>
    <x v="5"/>
    <s v="GW"/>
    <x v="18"/>
    <s v="ug/l"/>
    <m/>
    <n v="4.96"/>
    <n v="4.96"/>
  </r>
  <r>
    <x v="1"/>
    <x v="5"/>
    <s v="GW"/>
    <x v="18"/>
    <s v="ug/l"/>
    <m/>
    <n v="16.7"/>
    <n v="16.7"/>
  </r>
  <r>
    <x v="0"/>
    <x v="5"/>
    <s v="GW"/>
    <x v="19"/>
    <s v="mg/l"/>
    <m/>
    <s v="&lt;0.006"/>
    <n v="5.9999400000000005E-3"/>
  </r>
  <r>
    <x v="1"/>
    <x v="5"/>
    <s v="GW"/>
    <x v="19"/>
    <s v="mg/l"/>
    <m/>
    <s v="&lt;0.006"/>
    <n v="5.9999400000000005E-3"/>
  </r>
  <r>
    <x v="2"/>
    <x v="5"/>
    <s v="GW"/>
    <x v="19"/>
    <s v="mg/l"/>
    <m/>
    <s v="&lt;0.006"/>
    <n v="5.9999400000000005E-3"/>
  </r>
  <r>
    <x v="3"/>
    <x v="5"/>
    <s v="GW"/>
    <x v="19"/>
    <s v="mg/l"/>
    <m/>
    <s v="&lt;0.006"/>
    <n v="5.9999400000000005E-3"/>
  </r>
  <r>
    <x v="4"/>
    <x v="5"/>
    <s v="GW"/>
    <x v="19"/>
    <s v="mg/l"/>
    <m/>
    <s v="&lt;0.006"/>
    <n v="5.9999400000000005E-3"/>
  </r>
  <r>
    <x v="0"/>
    <x v="5"/>
    <s v="GW"/>
    <x v="20"/>
    <s v="ug/l"/>
    <m/>
    <s v="&lt;0.005"/>
    <n v="4.9999500000000004E-3"/>
  </r>
  <r>
    <x v="1"/>
    <x v="5"/>
    <s v="GW"/>
    <x v="20"/>
    <s v="ug/l"/>
    <m/>
    <s v="&lt;0.005"/>
    <n v="4.9999500000000004E-3"/>
  </r>
  <r>
    <x v="2"/>
    <x v="5"/>
    <s v="GW"/>
    <x v="20"/>
    <s v="ug/l"/>
    <m/>
    <s v="&lt;0.005"/>
    <n v="4.9999500000000004E-3"/>
  </r>
  <r>
    <x v="3"/>
    <x v="5"/>
    <s v="GW"/>
    <x v="20"/>
    <s v="ug/l"/>
    <m/>
    <s v="&lt;0.005"/>
    <n v="4.9999500000000004E-3"/>
  </r>
  <r>
    <x v="4"/>
    <x v="5"/>
    <s v="GW"/>
    <x v="20"/>
    <s v="ug/l"/>
    <m/>
    <s v="&lt;0.005"/>
    <n v="4.9999500000000004E-3"/>
  </r>
  <r>
    <x v="0"/>
    <x v="5"/>
    <s v="GW"/>
    <x v="21"/>
    <s v="ug/l"/>
    <m/>
    <s v="&lt;0.005"/>
    <n v="4.9999500000000004E-3"/>
  </r>
  <r>
    <x v="1"/>
    <x v="5"/>
    <s v="GW"/>
    <x v="21"/>
    <s v="ug/l"/>
    <m/>
    <s v="&lt;0.005"/>
    <n v="4.9999500000000004E-3"/>
  </r>
  <r>
    <x v="2"/>
    <x v="5"/>
    <s v="GW"/>
    <x v="21"/>
    <s v="ug/l"/>
    <m/>
    <s v="&lt;0.005"/>
    <n v="4.9999500000000004E-3"/>
  </r>
  <r>
    <x v="3"/>
    <x v="5"/>
    <s v="GW"/>
    <x v="21"/>
    <s v="ug/l"/>
    <m/>
    <s v="&lt;0.005"/>
    <n v="4.9999500000000004E-3"/>
  </r>
  <r>
    <x v="4"/>
    <x v="5"/>
    <s v="GW"/>
    <x v="21"/>
    <s v="ug/l"/>
    <m/>
    <s v="&lt;0.005"/>
    <n v="4.9999500000000004E-3"/>
  </r>
  <r>
    <x v="0"/>
    <x v="5"/>
    <s v="GW"/>
    <x v="22"/>
    <s v="ug/l"/>
    <m/>
    <s v="&lt;0.005"/>
    <n v="4.9999500000000004E-3"/>
  </r>
  <r>
    <x v="1"/>
    <x v="5"/>
    <s v="GW"/>
    <x v="22"/>
    <s v="ug/l"/>
    <m/>
    <s v="&lt;0.005"/>
    <n v="4.9999500000000004E-3"/>
  </r>
  <r>
    <x v="2"/>
    <x v="5"/>
    <s v="GW"/>
    <x v="22"/>
    <s v="ug/l"/>
    <m/>
    <s v="&lt;0.005"/>
    <n v="4.9999500000000004E-3"/>
  </r>
  <r>
    <x v="3"/>
    <x v="5"/>
    <s v="GW"/>
    <x v="22"/>
    <s v="ug/l"/>
    <m/>
    <s v="&lt;0.005"/>
    <n v="4.9999500000000004E-3"/>
  </r>
  <r>
    <x v="4"/>
    <x v="5"/>
    <s v="GW"/>
    <x v="22"/>
    <s v="ug/l"/>
    <m/>
    <s v="&lt;0.005"/>
    <n v="4.9999500000000004E-3"/>
  </r>
  <r>
    <x v="0"/>
    <x v="5"/>
    <s v="GW"/>
    <x v="23"/>
    <s v="mg/l"/>
    <m/>
    <s v="&lt;0.5"/>
    <n v="0.49999500000000002"/>
  </r>
  <r>
    <x v="0"/>
    <x v="5"/>
    <s v="GW"/>
    <x v="23"/>
    <s v="mg/l"/>
    <m/>
    <s v="&lt;0.5"/>
    <n v="0.49999500000000002"/>
  </r>
  <r>
    <x v="1"/>
    <x v="5"/>
    <s v="GW"/>
    <x v="23"/>
    <s v="mg/l"/>
    <m/>
    <s v="&lt;0.5"/>
    <n v="0.49999500000000002"/>
  </r>
  <r>
    <x v="1"/>
    <x v="5"/>
    <s v="GW"/>
    <x v="23"/>
    <s v="mg/l"/>
    <m/>
    <s v="&lt;0.5"/>
    <n v="0.49999500000000002"/>
  </r>
  <r>
    <x v="2"/>
    <x v="5"/>
    <s v="GW"/>
    <x v="23"/>
    <s v="mg/l"/>
    <m/>
    <s v="&lt;0.5"/>
    <n v="0.49999500000000002"/>
  </r>
  <r>
    <x v="2"/>
    <x v="5"/>
    <s v="GW"/>
    <x v="23"/>
    <s v="mg/l"/>
    <m/>
    <s v="&lt;0.5"/>
    <n v="0.49999500000000002"/>
  </r>
  <r>
    <x v="4"/>
    <x v="5"/>
    <s v="GW"/>
    <x v="23"/>
    <s v="mg/l"/>
    <m/>
    <s v="&lt;0.5"/>
    <n v="0.49999500000000002"/>
  </r>
  <r>
    <x v="4"/>
    <x v="5"/>
    <s v="GW"/>
    <x v="23"/>
    <s v="mg/l"/>
    <m/>
    <s v="&lt;0.5"/>
    <n v="0.49999500000000002"/>
  </r>
  <r>
    <x v="3"/>
    <x v="5"/>
    <s v="GW"/>
    <x v="23"/>
    <s v="mg/l"/>
    <m/>
    <n v="0.58399999999999996"/>
    <n v="0.58399999999999996"/>
  </r>
  <r>
    <x v="3"/>
    <x v="5"/>
    <s v="GW"/>
    <x v="23"/>
    <s v="mg/l"/>
    <m/>
    <n v="0.69299999999999995"/>
    <n v="0.69299999999999995"/>
  </r>
  <r>
    <x v="0"/>
    <x v="5"/>
    <s v="GW"/>
    <x v="24"/>
    <s v="ug/l"/>
    <m/>
    <s v="&lt;0.005"/>
    <n v="4.9999500000000004E-3"/>
  </r>
  <r>
    <x v="1"/>
    <x v="5"/>
    <s v="GW"/>
    <x v="24"/>
    <s v="ug/l"/>
    <m/>
    <s v="&lt;0.005"/>
    <n v="4.9999500000000004E-3"/>
  </r>
  <r>
    <x v="2"/>
    <x v="5"/>
    <s v="GW"/>
    <x v="24"/>
    <s v="ug/l"/>
    <m/>
    <s v="&lt;0.005"/>
    <n v="4.9999500000000004E-3"/>
  </r>
  <r>
    <x v="3"/>
    <x v="5"/>
    <s v="GW"/>
    <x v="24"/>
    <s v="ug/l"/>
    <m/>
    <s v="&lt;0.005"/>
    <n v="4.9999500000000004E-3"/>
  </r>
  <r>
    <x v="4"/>
    <x v="5"/>
    <s v="GW"/>
    <x v="24"/>
    <s v="ug/l"/>
    <m/>
    <s v="&lt;0.005"/>
    <n v="4.9999500000000004E-3"/>
  </r>
  <r>
    <x v="0"/>
    <x v="5"/>
    <s v="GW"/>
    <x v="25"/>
    <s v="ug/l"/>
    <m/>
    <s v="&lt;0.2"/>
    <n v="0.19999800000000001"/>
  </r>
  <r>
    <x v="1"/>
    <x v="5"/>
    <s v="GW"/>
    <x v="25"/>
    <s v="ug/l"/>
    <m/>
    <s v="&lt;0.2"/>
    <n v="0.19999800000000001"/>
  </r>
  <r>
    <x v="2"/>
    <x v="5"/>
    <s v="GW"/>
    <x v="25"/>
    <s v="ug/l"/>
    <m/>
    <s v="&lt;0.2"/>
    <n v="0.19999800000000001"/>
  </r>
  <r>
    <x v="4"/>
    <x v="5"/>
    <s v="GW"/>
    <x v="25"/>
    <s v="ug/l"/>
    <m/>
    <s v="&lt;0.2"/>
    <n v="0.19999800000000001"/>
  </r>
  <r>
    <x v="3"/>
    <x v="5"/>
    <s v="GW"/>
    <x v="25"/>
    <s v="ug/l"/>
    <m/>
    <n v="0.27"/>
    <n v="0.27"/>
  </r>
  <r>
    <x v="0"/>
    <x v="5"/>
    <s v="GW"/>
    <x v="26"/>
    <s v="mg/l"/>
    <m/>
    <n v="23"/>
    <n v="23"/>
  </r>
  <r>
    <x v="2"/>
    <x v="5"/>
    <s v="GW"/>
    <x v="26"/>
    <s v="mg/l"/>
    <m/>
    <n v="41.6"/>
    <n v="41.6"/>
  </r>
  <r>
    <x v="1"/>
    <x v="5"/>
    <s v="GW"/>
    <x v="26"/>
    <s v="mg/l"/>
    <m/>
    <n v="42.4"/>
    <n v="42.4"/>
  </r>
  <r>
    <x v="3"/>
    <x v="5"/>
    <s v="GW"/>
    <x v="26"/>
    <s v="mg/l"/>
    <m/>
    <n v="46.5"/>
    <n v="46.5"/>
  </r>
  <r>
    <x v="4"/>
    <x v="5"/>
    <s v="GW"/>
    <x v="26"/>
    <s v="mg/l"/>
    <m/>
    <n v="79.3"/>
    <n v="79.3"/>
  </r>
  <r>
    <x v="0"/>
    <x v="5"/>
    <s v="GW"/>
    <x v="27"/>
    <s v="ug/l"/>
    <m/>
    <s v="&lt;0.01"/>
    <n v="9.9999000000000008E-3"/>
  </r>
  <r>
    <x v="1"/>
    <x v="5"/>
    <s v="GW"/>
    <x v="27"/>
    <s v="ug/l"/>
    <m/>
    <s v="&lt;0.01"/>
    <n v="9.9999000000000008E-3"/>
  </r>
  <r>
    <x v="2"/>
    <x v="5"/>
    <s v="GW"/>
    <x v="27"/>
    <s v="ug/l"/>
    <m/>
    <s v="&lt;0.01"/>
    <n v="9.9999000000000008E-3"/>
  </r>
  <r>
    <x v="3"/>
    <x v="5"/>
    <s v="GW"/>
    <x v="27"/>
    <s v="ug/l"/>
    <m/>
    <s v="&lt;0.01"/>
    <n v="9.9999000000000008E-3"/>
  </r>
  <r>
    <x v="4"/>
    <x v="5"/>
    <s v="GW"/>
    <x v="27"/>
    <s v="ug/l"/>
    <m/>
    <s v="&lt;0.01"/>
    <n v="9.9999000000000008E-3"/>
  </r>
  <r>
    <x v="0"/>
    <x v="5"/>
    <s v="GW"/>
    <x v="28"/>
    <s v="ug/l"/>
    <m/>
    <s v="&lt;100"/>
    <n v="99.999000000000009"/>
  </r>
  <r>
    <x v="1"/>
    <x v="5"/>
    <s v="GW"/>
    <x v="28"/>
    <s v="ug/l"/>
    <m/>
    <s v="&lt;100"/>
    <n v="99.999000000000009"/>
  </r>
  <r>
    <x v="2"/>
    <x v="5"/>
    <s v="GW"/>
    <x v="28"/>
    <s v="ug/l"/>
    <m/>
    <s v="&lt;100"/>
    <n v="99.999000000000009"/>
  </r>
  <r>
    <x v="3"/>
    <x v="5"/>
    <s v="GW"/>
    <x v="28"/>
    <s v="ug/l"/>
    <m/>
    <s v="&lt;100"/>
    <n v="99.999000000000009"/>
  </r>
  <r>
    <x v="4"/>
    <x v="5"/>
    <s v="GW"/>
    <x v="28"/>
    <s v="ug/l"/>
    <m/>
    <s v="&lt;100"/>
    <n v="99.999000000000009"/>
  </r>
  <r>
    <x v="2"/>
    <x v="5"/>
    <s v="GW"/>
    <x v="29"/>
    <s v="ug/l"/>
    <m/>
    <s v="&lt;3"/>
    <n v="2.9999700000000002"/>
  </r>
  <r>
    <x v="4"/>
    <x v="5"/>
    <s v="GW"/>
    <x v="29"/>
    <s v="ug/l"/>
    <m/>
    <s v="&lt;3"/>
    <n v="2.9999700000000002"/>
  </r>
  <r>
    <x v="3"/>
    <x v="5"/>
    <s v="GW"/>
    <x v="29"/>
    <s v="ug/l"/>
    <m/>
    <n v="11.4"/>
    <n v="11.4"/>
  </r>
  <r>
    <x v="0"/>
    <x v="5"/>
    <s v="GW"/>
    <x v="29"/>
    <s v="ug/l"/>
    <m/>
    <n v="22.5"/>
    <n v="22.5"/>
  </r>
  <r>
    <x v="1"/>
    <x v="5"/>
    <s v="GW"/>
    <x v="29"/>
    <s v="ug/l"/>
    <m/>
    <n v="55.1"/>
    <n v="55.1"/>
  </r>
  <r>
    <x v="0"/>
    <x v="5"/>
    <s v="GW"/>
    <x v="30"/>
    <s v="ug/l"/>
    <m/>
    <s v="&lt;0.01"/>
    <n v="9.9999000000000008E-3"/>
  </r>
  <r>
    <x v="1"/>
    <x v="5"/>
    <s v="GW"/>
    <x v="30"/>
    <s v="ug/l"/>
    <m/>
    <s v="&lt;0.01"/>
    <n v="9.9999000000000008E-3"/>
  </r>
  <r>
    <x v="2"/>
    <x v="5"/>
    <s v="GW"/>
    <x v="30"/>
    <s v="ug/l"/>
    <m/>
    <s v="&lt;0.01"/>
    <n v="9.9999000000000008E-3"/>
  </r>
  <r>
    <x v="3"/>
    <x v="5"/>
    <s v="GW"/>
    <x v="30"/>
    <s v="ug/l"/>
    <m/>
    <s v="&lt;0.01"/>
    <n v="9.9999000000000008E-3"/>
  </r>
  <r>
    <x v="4"/>
    <x v="5"/>
    <s v="GW"/>
    <x v="30"/>
    <s v="ug/l"/>
    <m/>
    <n v="3.61E-2"/>
    <n v="3.61E-2"/>
  </r>
  <r>
    <x v="2"/>
    <x v="5"/>
    <s v="GW"/>
    <x v="31"/>
    <s v="ug/l"/>
    <m/>
    <s v="&lt;0.4"/>
    <n v="0.39999600000000002"/>
  </r>
  <r>
    <x v="3"/>
    <x v="5"/>
    <s v="GW"/>
    <x v="31"/>
    <s v="ug/l"/>
    <m/>
    <s v="&lt;0.4"/>
    <n v="0.39999600000000002"/>
  </r>
  <r>
    <x v="4"/>
    <x v="5"/>
    <s v="GW"/>
    <x v="31"/>
    <s v="ug/l"/>
    <m/>
    <s v="&lt;0.4"/>
    <n v="0.39999600000000002"/>
  </r>
  <r>
    <x v="0"/>
    <x v="5"/>
    <s v="GW"/>
    <x v="31"/>
    <s v="ug/l"/>
    <m/>
    <n v="0.40899999999999997"/>
    <n v="0.40899999999999997"/>
  </r>
  <r>
    <x v="1"/>
    <x v="5"/>
    <s v="GW"/>
    <x v="31"/>
    <s v="ug/l"/>
    <m/>
    <n v="3.31"/>
    <n v="3.31"/>
  </r>
  <r>
    <x v="0"/>
    <x v="5"/>
    <s v="GW"/>
    <x v="32"/>
    <s v="mg/l"/>
    <m/>
    <n v="9.4499999999999993"/>
    <n v="9.4499999999999993"/>
  </r>
  <r>
    <x v="1"/>
    <x v="5"/>
    <s v="GW"/>
    <x v="32"/>
    <s v="mg/l"/>
    <m/>
    <n v="9.6199999999999992"/>
    <n v="9.6199999999999992"/>
  </r>
  <r>
    <x v="3"/>
    <x v="5"/>
    <s v="GW"/>
    <x v="32"/>
    <s v="mg/l"/>
    <m/>
    <n v="9.6999999999999993"/>
    <n v="9.6999999999999993"/>
  </r>
  <r>
    <x v="4"/>
    <x v="5"/>
    <s v="GW"/>
    <x v="32"/>
    <s v="mg/l"/>
    <m/>
    <n v="9.91"/>
    <n v="9.91"/>
  </r>
  <r>
    <x v="2"/>
    <x v="5"/>
    <s v="GW"/>
    <x v="32"/>
    <s v="mg/l"/>
    <m/>
    <n v="9.93"/>
    <n v="9.93"/>
  </r>
  <r>
    <x v="4"/>
    <x v="5"/>
    <s v="GW"/>
    <x v="32"/>
    <s v="mg/l"/>
    <m/>
    <n v="9.98"/>
    <n v="9.98"/>
  </r>
  <r>
    <x v="1"/>
    <x v="5"/>
    <s v="GW"/>
    <x v="32"/>
    <s v="mg/l"/>
    <m/>
    <n v="10.199999999999999"/>
    <n v="10.199999999999999"/>
  </r>
  <r>
    <x v="0"/>
    <x v="5"/>
    <s v="GW"/>
    <x v="32"/>
    <s v="mg/l"/>
    <m/>
    <n v="10.6"/>
    <n v="10.6"/>
  </r>
  <r>
    <x v="3"/>
    <x v="5"/>
    <s v="GW"/>
    <x v="32"/>
    <s v="mg/l"/>
    <m/>
    <n v="10.7"/>
    <n v="10.7"/>
  </r>
  <r>
    <x v="2"/>
    <x v="5"/>
    <s v="GW"/>
    <x v="32"/>
    <s v="mg/l"/>
    <m/>
    <n v="10.9"/>
    <n v="10.9"/>
  </r>
  <r>
    <x v="0"/>
    <x v="5"/>
    <s v="GW"/>
    <x v="33"/>
    <s v="ug/l"/>
    <m/>
    <s v="&lt;0.082"/>
    <n v="8.1999180000000005E-2"/>
  </r>
  <r>
    <x v="1"/>
    <x v="5"/>
    <s v="GW"/>
    <x v="33"/>
    <s v="ug/l"/>
    <m/>
    <s v="&lt;0.082"/>
    <n v="8.1999180000000005E-2"/>
  </r>
  <r>
    <x v="2"/>
    <x v="5"/>
    <s v="GW"/>
    <x v="33"/>
    <s v="ug/l"/>
    <m/>
    <s v="&lt;0.082"/>
    <n v="8.1999180000000005E-2"/>
  </r>
  <r>
    <x v="3"/>
    <x v="5"/>
    <s v="GW"/>
    <x v="33"/>
    <s v="ug/l"/>
    <m/>
    <s v="&lt;0.082"/>
    <n v="8.1999180000000005E-2"/>
  </r>
  <r>
    <x v="4"/>
    <x v="5"/>
    <s v="GW"/>
    <x v="33"/>
    <s v="ug/l"/>
    <m/>
    <s v="&lt;0.082"/>
    <n v="8.1999180000000005E-2"/>
  </r>
  <r>
    <x v="1"/>
    <x v="5"/>
    <s v="GW"/>
    <x v="34"/>
    <s v="pH Units"/>
    <m/>
    <n v="7.66"/>
    <n v="7.66"/>
  </r>
  <r>
    <x v="2"/>
    <x v="5"/>
    <s v="GW"/>
    <x v="34"/>
    <s v="pH Units"/>
    <m/>
    <n v="7.79"/>
    <n v="7.79"/>
  </r>
  <r>
    <x v="4"/>
    <x v="5"/>
    <s v="GW"/>
    <x v="34"/>
    <s v="pH Units"/>
    <m/>
    <n v="7.84"/>
    <n v="7.84"/>
  </r>
  <r>
    <x v="3"/>
    <x v="5"/>
    <s v="GW"/>
    <x v="34"/>
    <s v="pH Units"/>
    <m/>
    <n v="7.9"/>
    <n v="7.9"/>
  </r>
  <r>
    <x v="1"/>
    <x v="5"/>
    <s v="GW"/>
    <x v="34"/>
    <s v="pH Units"/>
    <m/>
    <n v="7.93"/>
    <n v="7.93"/>
  </r>
  <r>
    <x v="0"/>
    <x v="5"/>
    <s v="GW"/>
    <x v="34"/>
    <s v="pH Units"/>
    <m/>
    <n v="8"/>
    <n v="8"/>
  </r>
  <r>
    <x v="0"/>
    <x v="5"/>
    <s v="GW"/>
    <x v="34"/>
    <s v="pH Units"/>
    <m/>
    <n v="8.06"/>
    <n v="8.06"/>
  </r>
  <r>
    <x v="3"/>
    <x v="5"/>
    <s v="GW"/>
    <x v="34"/>
    <s v="pH Units"/>
    <m/>
    <n v="8.06"/>
    <n v="8.06"/>
  </r>
  <r>
    <x v="4"/>
    <x v="5"/>
    <s v="GW"/>
    <x v="34"/>
    <s v="pH Units"/>
    <m/>
    <n v="8.1999999999999993"/>
    <n v="8.1999999999999993"/>
  </r>
  <r>
    <x v="2"/>
    <x v="5"/>
    <s v="GW"/>
    <x v="34"/>
    <s v="pH Units"/>
    <m/>
    <n v="8.25"/>
    <n v="8.25"/>
  </r>
  <r>
    <x v="0"/>
    <x v="5"/>
    <s v="GW"/>
    <x v="35"/>
    <s v="ug/l"/>
    <m/>
    <s v="&lt;0.005"/>
    <n v="4.9999500000000004E-3"/>
  </r>
  <r>
    <x v="1"/>
    <x v="5"/>
    <s v="GW"/>
    <x v="35"/>
    <s v="ug/l"/>
    <m/>
    <s v="&lt;0.005"/>
    <n v="4.9999500000000004E-3"/>
  </r>
  <r>
    <x v="2"/>
    <x v="5"/>
    <s v="GW"/>
    <x v="35"/>
    <s v="ug/l"/>
    <m/>
    <s v="&lt;0.005"/>
    <n v="4.9999500000000004E-3"/>
  </r>
  <r>
    <x v="3"/>
    <x v="5"/>
    <s v="GW"/>
    <x v="35"/>
    <s v="ug/l"/>
    <m/>
    <s v="&lt;0.005"/>
    <n v="4.9999500000000004E-3"/>
  </r>
  <r>
    <x v="4"/>
    <x v="5"/>
    <s v="GW"/>
    <x v="35"/>
    <s v="ug/l"/>
    <m/>
    <s v="&lt;0.005"/>
    <n v="4.9999500000000004E-3"/>
  </r>
  <r>
    <x v="0"/>
    <x v="5"/>
    <s v="GW"/>
    <x v="36"/>
    <s v="mg/l"/>
    <m/>
    <s v="&lt;0.002"/>
    <n v="1.9999800000000002E-3"/>
  </r>
  <r>
    <x v="1"/>
    <x v="5"/>
    <s v="GW"/>
    <x v="36"/>
    <s v="mg/l"/>
    <m/>
    <s v="&lt;0.002"/>
    <n v="1.9999800000000002E-3"/>
  </r>
  <r>
    <x v="2"/>
    <x v="5"/>
    <s v="GW"/>
    <x v="36"/>
    <s v="mg/l"/>
    <m/>
    <s v="&lt;0.002"/>
    <n v="1.9999800000000002E-3"/>
  </r>
  <r>
    <x v="3"/>
    <x v="5"/>
    <s v="GW"/>
    <x v="36"/>
    <s v="mg/l"/>
    <m/>
    <s v="&lt;0.002"/>
    <n v="1.9999800000000002E-3"/>
  </r>
  <r>
    <x v="4"/>
    <x v="5"/>
    <s v="GW"/>
    <x v="36"/>
    <s v="mg/l"/>
    <m/>
    <s v="&lt;0.002"/>
    <n v="1.9999800000000002E-3"/>
  </r>
  <r>
    <x v="0"/>
    <x v="5"/>
    <s v="GW"/>
    <x v="37"/>
    <s v="mg/l"/>
    <m/>
    <s v="&lt;0.016"/>
    <n v="1.5999840000000001E-2"/>
  </r>
  <r>
    <x v="1"/>
    <x v="5"/>
    <s v="GW"/>
    <x v="37"/>
    <s v="mg/l"/>
    <m/>
    <s v="&lt;0.016"/>
    <n v="1.5999840000000001E-2"/>
  </r>
  <r>
    <x v="2"/>
    <x v="5"/>
    <s v="GW"/>
    <x v="37"/>
    <s v="mg/l"/>
    <m/>
    <s v="&lt;0.016"/>
    <n v="1.5999840000000001E-2"/>
  </r>
  <r>
    <x v="3"/>
    <x v="5"/>
    <s v="GW"/>
    <x v="37"/>
    <s v="mg/l"/>
    <m/>
    <s v="&lt;0.016"/>
    <n v="1.5999840000000001E-2"/>
  </r>
  <r>
    <x v="4"/>
    <x v="5"/>
    <s v="GW"/>
    <x v="37"/>
    <s v="mg/l"/>
    <m/>
    <s v="&lt;0.016"/>
    <n v="1.5999840000000001E-2"/>
  </r>
  <r>
    <x v="0"/>
    <x v="5"/>
    <s v="GW"/>
    <x v="38"/>
    <s v="mg/l"/>
    <m/>
    <n v="1.03"/>
    <n v="1.03"/>
  </r>
  <r>
    <x v="3"/>
    <x v="5"/>
    <s v="GW"/>
    <x v="38"/>
    <s v="mg/l"/>
    <m/>
    <n v="1.21"/>
    <n v="1.21"/>
  </r>
  <r>
    <x v="2"/>
    <x v="5"/>
    <s v="GW"/>
    <x v="38"/>
    <s v="mg/l"/>
    <m/>
    <n v="1.42"/>
    <n v="1.42"/>
  </r>
  <r>
    <x v="4"/>
    <x v="5"/>
    <s v="GW"/>
    <x v="38"/>
    <s v="mg/l"/>
    <m/>
    <n v="2.94"/>
    <n v="2.94"/>
  </r>
  <r>
    <x v="1"/>
    <x v="5"/>
    <s v="GW"/>
    <x v="38"/>
    <s v="mg/l"/>
    <m/>
    <n v="25.3"/>
    <n v="25.3"/>
  </r>
  <r>
    <x v="0"/>
    <x v="5"/>
    <s v="GW"/>
    <x v="39"/>
    <s v="ug/l"/>
    <m/>
    <s v="&lt;0.005"/>
    <n v="4.9999500000000004E-3"/>
  </r>
  <r>
    <x v="1"/>
    <x v="5"/>
    <s v="GW"/>
    <x v="39"/>
    <s v="ug/l"/>
    <m/>
    <s v="&lt;0.005"/>
    <n v="4.9999500000000004E-3"/>
  </r>
  <r>
    <x v="2"/>
    <x v="5"/>
    <s v="GW"/>
    <x v="39"/>
    <s v="ug/l"/>
    <m/>
    <s v="&lt;0.005"/>
    <n v="4.9999500000000004E-3"/>
  </r>
  <r>
    <x v="3"/>
    <x v="5"/>
    <s v="GW"/>
    <x v="39"/>
    <s v="ug/l"/>
    <m/>
    <s v="&lt;0.005"/>
    <n v="4.9999500000000004E-3"/>
  </r>
  <r>
    <x v="4"/>
    <x v="5"/>
    <s v="GW"/>
    <x v="39"/>
    <s v="ug/l"/>
    <m/>
    <s v="&lt;0.005"/>
    <n v="4.9999500000000004E-3"/>
  </r>
  <r>
    <x v="4"/>
    <x v="5"/>
    <s v="GW"/>
    <x v="40"/>
    <s v="ug/l"/>
    <m/>
    <s v="&lt;1"/>
    <n v="0.99999000000000005"/>
  </r>
  <r>
    <x v="1"/>
    <x v="5"/>
    <s v="GW"/>
    <x v="40"/>
    <s v="ug/l"/>
    <m/>
    <n v="1.75"/>
    <n v="1.75"/>
  </r>
  <r>
    <x v="0"/>
    <x v="5"/>
    <s v="GW"/>
    <x v="40"/>
    <s v="ug/l"/>
    <m/>
    <n v="1.98"/>
    <n v="1.98"/>
  </r>
  <r>
    <x v="3"/>
    <x v="5"/>
    <s v="GW"/>
    <x v="40"/>
    <s v="ug/l"/>
    <m/>
    <n v="2.95"/>
    <n v="2.95"/>
  </r>
  <r>
    <x v="2"/>
    <x v="5"/>
    <s v="GW"/>
    <x v="40"/>
    <s v="ug/l"/>
    <m/>
    <n v="4.47"/>
    <n v="4.47"/>
  </r>
  <r>
    <x v="2"/>
    <x v="5"/>
    <s v="GW"/>
    <x v="41"/>
    <s v="mg/l"/>
    <m/>
    <n v="13.6"/>
    <n v="13.6"/>
  </r>
  <r>
    <x v="4"/>
    <x v="5"/>
    <s v="GW"/>
    <x v="41"/>
    <s v="mg/l"/>
    <m/>
    <n v="14.8"/>
    <n v="14.8"/>
  </r>
  <r>
    <x v="3"/>
    <x v="5"/>
    <s v="GW"/>
    <x v="41"/>
    <s v="mg/l"/>
    <m/>
    <n v="113"/>
    <n v="113"/>
  </r>
  <r>
    <x v="0"/>
    <x v="5"/>
    <s v="GW"/>
    <x v="41"/>
    <s v="mg/l"/>
    <m/>
    <n v="186"/>
    <n v="186"/>
  </r>
  <r>
    <x v="1"/>
    <x v="5"/>
    <s v="GW"/>
    <x v="41"/>
    <s v="mg/l"/>
    <m/>
    <n v="714"/>
    <n v="714"/>
  </r>
  <r>
    <x v="2"/>
    <x v="5"/>
    <s v="GW"/>
    <x v="42"/>
    <s v="mg/l"/>
    <m/>
    <n v="136"/>
    <n v="136"/>
  </r>
  <r>
    <x v="0"/>
    <x v="5"/>
    <s v="GW"/>
    <x v="42"/>
    <s v="mg/l"/>
    <m/>
    <n v="486"/>
    <n v="486"/>
  </r>
  <r>
    <x v="4"/>
    <x v="5"/>
    <s v="GW"/>
    <x v="42"/>
    <s v="mg/l"/>
    <m/>
    <n v="497"/>
    <n v="497"/>
  </r>
  <r>
    <x v="1"/>
    <x v="5"/>
    <s v="GW"/>
    <x v="42"/>
    <s v="mg/l"/>
    <m/>
    <n v="779"/>
    <n v="779"/>
  </r>
  <r>
    <x v="3"/>
    <x v="5"/>
    <s v="GW"/>
    <x v="42"/>
    <s v="mg/l"/>
    <m/>
    <n v="1010"/>
    <n v="1010"/>
  </r>
  <r>
    <x v="0"/>
    <x v="5"/>
    <s v="GW"/>
    <x v="43"/>
    <s v="mg/l"/>
    <m/>
    <s v="&lt;0.008"/>
    <n v="7.9999200000000006E-3"/>
  </r>
  <r>
    <x v="1"/>
    <x v="5"/>
    <s v="GW"/>
    <x v="43"/>
    <s v="mg/l"/>
    <m/>
    <s v="&lt;0.008"/>
    <n v="7.9999200000000006E-3"/>
  </r>
  <r>
    <x v="2"/>
    <x v="5"/>
    <s v="GW"/>
    <x v="43"/>
    <s v="mg/l"/>
    <m/>
    <s v="&lt;0.008"/>
    <n v="7.9999200000000006E-3"/>
  </r>
  <r>
    <x v="3"/>
    <x v="5"/>
    <s v="GW"/>
    <x v="43"/>
    <s v="mg/l"/>
    <m/>
    <s v="&lt;0.008"/>
    <n v="7.9999200000000006E-3"/>
  </r>
  <r>
    <x v="4"/>
    <x v="5"/>
    <s v="GW"/>
    <x v="43"/>
    <s v="mg/l"/>
    <m/>
    <s v="&lt;0.008"/>
    <n v="7.9999200000000006E-3"/>
  </r>
  <r>
    <x v="2"/>
    <x v="5"/>
    <s v="GW"/>
    <x v="44"/>
    <s v="ug/l"/>
    <m/>
    <n v="2.42"/>
    <n v="2.42"/>
  </r>
  <r>
    <x v="0"/>
    <x v="5"/>
    <s v="GW"/>
    <x v="44"/>
    <s v="ug/l"/>
    <m/>
    <n v="3.28"/>
    <n v="3.28"/>
  </r>
  <r>
    <x v="4"/>
    <x v="5"/>
    <s v="GW"/>
    <x v="44"/>
    <s v="ug/l"/>
    <m/>
    <n v="4.37"/>
    <n v="4.37"/>
  </r>
  <r>
    <x v="1"/>
    <x v="5"/>
    <s v="GW"/>
    <x v="44"/>
    <s v="ug/l"/>
    <m/>
    <n v="4.9000000000000004"/>
    <n v="4.9000000000000004"/>
  </r>
  <r>
    <x v="3"/>
    <x v="5"/>
    <s v="GW"/>
    <x v="44"/>
    <s v="ug/l"/>
    <m/>
    <n v="4.9000000000000004"/>
    <n v="4.9000000000000004"/>
  </r>
  <r>
    <x v="0"/>
    <x v="6"/>
    <s v="GW"/>
    <x v="0"/>
    <s v="ug/l"/>
    <m/>
    <s v="&lt;0.005"/>
    <n v="4.9999500000000004E-3"/>
  </r>
  <r>
    <x v="1"/>
    <x v="6"/>
    <s v="GW"/>
    <x v="0"/>
    <s v="ug/l"/>
    <m/>
    <s v="&lt;0.005"/>
    <n v="4.9999500000000004E-3"/>
  </r>
  <r>
    <x v="2"/>
    <x v="6"/>
    <s v="GW"/>
    <x v="0"/>
    <s v="ug/l"/>
    <m/>
    <s v="&lt;0.005"/>
    <n v="4.9999500000000004E-3"/>
  </r>
  <r>
    <x v="3"/>
    <x v="6"/>
    <s v="GW"/>
    <x v="0"/>
    <s v="ug/l"/>
    <m/>
    <s v="&lt;0.005"/>
    <n v="4.9999500000000004E-3"/>
  </r>
  <r>
    <x v="4"/>
    <x v="6"/>
    <s v="GW"/>
    <x v="0"/>
    <s v="ug/l"/>
    <m/>
    <s v="&lt;0.005"/>
    <n v="4.9999500000000004E-3"/>
  </r>
  <r>
    <x v="0"/>
    <x v="6"/>
    <s v="GW"/>
    <x v="1"/>
    <s v="ug/l"/>
    <m/>
    <s v="&lt;0.005"/>
    <n v="4.9999500000000004E-3"/>
  </r>
  <r>
    <x v="1"/>
    <x v="6"/>
    <s v="GW"/>
    <x v="1"/>
    <s v="ug/l"/>
    <m/>
    <s v="&lt;0.005"/>
    <n v="4.9999500000000004E-3"/>
  </r>
  <r>
    <x v="2"/>
    <x v="6"/>
    <s v="GW"/>
    <x v="1"/>
    <s v="ug/l"/>
    <m/>
    <s v="&lt;0.005"/>
    <n v="4.9999500000000004E-3"/>
  </r>
  <r>
    <x v="3"/>
    <x v="6"/>
    <s v="GW"/>
    <x v="1"/>
    <s v="ug/l"/>
    <m/>
    <s v="&lt;0.005"/>
    <n v="4.9999500000000004E-3"/>
  </r>
  <r>
    <x v="4"/>
    <x v="6"/>
    <s v="GW"/>
    <x v="1"/>
    <s v="ug/l"/>
    <m/>
    <s v="&lt;0.005"/>
    <n v="4.9999500000000004E-3"/>
  </r>
  <r>
    <x v="1"/>
    <x v="6"/>
    <s v="GW"/>
    <x v="2"/>
    <s v="mg/l"/>
    <m/>
    <n v="131"/>
    <n v="131"/>
  </r>
  <r>
    <x v="3"/>
    <x v="6"/>
    <s v="GW"/>
    <x v="2"/>
    <s v="mg/l"/>
    <m/>
    <n v="153"/>
    <n v="153"/>
  </r>
  <r>
    <x v="0"/>
    <x v="6"/>
    <s v="GW"/>
    <x v="2"/>
    <s v="mg/l"/>
    <m/>
    <n v="211"/>
    <n v="211"/>
  </r>
  <r>
    <x v="4"/>
    <x v="6"/>
    <s v="GW"/>
    <x v="2"/>
    <s v="mg/l"/>
    <m/>
    <n v="213"/>
    <n v="213"/>
  </r>
  <r>
    <x v="2"/>
    <x v="6"/>
    <s v="GW"/>
    <x v="2"/>
    <s v="mg/l"/>
    <m/>
    <n v="249"/>
    <n v="249"/>
  </r>
  <r>
    <x v="0"/>
    <x v="6"/>
    <s v="GW"/>
    <x v="3"/>
    <s v="ug/l"/>
    <m/>
    <s v="&lt;0.005"/>
    <n v="4.9999500000000004E-3"/>
  </r>
  <r>
    <x v="1"/>
    <x v="6"/>
    <s v="GW"/>
    <x v="3"/>
    <s v="ug/l"/>
    <m/>
    <s v="&lt;0.005"/>
    <n v="4.9999500000000004E-3"/>
  </r>
  <r>
    <x v="2"/>
    <x v="6"/>
    <s v="GW"/>
    <x v="3"/>
    <s v="ug/l"/>
    <m/>
    <s v="&lt;0.005"/>
    <n v="4.9999500000000004E-3"/>
  </r>
  <r>
    <x v="3"/>
    <x v="6"/>
    <s v="GW"/>
    <x v="3"/>
    <s v="ug/l"/>
    <m/>
    <s v="&lt;0.005"/>
    <n v="4.9999500000000004E-3"/>
  </r>
  <r>
    <x v="4"/>
    <x v="6"/>
    <s v="GW"/>
    <x v="3"/>
    <s v="ug/l"/>
    <m/>
    <s v="&lt;0.005"/>
    <n v="4.9999500000000004E-3"/>
  </r>
  <r>
    <x v="0"/>
    <x v="6"/>
    <s v="GW"/>
    <x v="4"/>
    <s v="ug/l"/>
    <m/>
    <s v="&lt;1"/>
    <n v="0.99999000000000005"/>
  </r>
  <r>
    <x v="2"/>
    <x v="6"/>
    <s v="GW"/>
    <x v="4"/>
    <s v="ug/l"/>
    <m/>
    <s v="&lt;1"/>
    <n v="0.99999000000000005"/>
  </r>
  <r>
    <x v="3"/>
    <x v="6"/>
    <s v="GW"/>
    <x v="4"/>
    <s v="ug/l"/>
    <m/>
    <s v="&lt;1"/>
    <n v="0.99999000000000005"/>
  </r>
  <r>
    <x v="4"/>
    <x v="6"/>
    <s v="GW"/>
    <x v="4"/>
    <s v="ug/l"/>
    <m/>
    <s v="&lt;1"/>
    <n v="0.99999000000000005"/>
  </r>
  <r>
    <x v="1"/>
    <x v="6"/>
    <s v="GW"/>
    <x v="4"/>
    <s v="ug/l"/>
    <m/>
    <n v="6.5"/>
    <n v="6.5"/>
  </r>
  <r>
    <x v="1"/>
    <x v="6"/>
    <s v="GW"/>
    <x v="5"/>
    <s v="ug/l"/>
    <m/>
    <n v="0.54700000000000004"/>
    <n v="0.54700000000000004"/>
  </r>
  <r>
    <x v="0"/>
    <x v="6"/>
    <s v="GW"/>
    <x v="5"/>
    <s v="ug/l"/>
    <m/>
    <n v="0.70199999999999996"/>
    <n v="0.70199999999999996"/>
  </r>
  <r>
    <x v="3"/>
    <x v="6"/>
    <s v="GW"/>
    <x v="5"/>
    <s v="ug/l"/>
    <m/>
    <n v="2.48"/>
    <n v="2.48"/>
  </r>
  <r>
    <x v="2"/>
    <x v="6"/>
    <s v="GW"/>
    <x v="5"/>
    <s v="ug/l"/>
    <m/>
    <n v="2.79"/>
    <n v="2.79"/>
  </r>
  <r>
    <x v="4"/>
    <x v="6"/>
    <s v="GW"/>
    <x v="5"/>
    <s v="ug/l"/>
    <m/>
    <n v="4.08"/>
    <n v="4.08"/>
  </r>
  <r>
    <x v="3"/>
    <x v="6"/>
    <s v="GW"/>
    <x v="6"/>
    <s v="ug/l"/>
    <m/>
    <n v="8.8699999999999992"/>
    <n v="8.8699999999999992"/>
  </r>
  <r>
    <x v="0"/>
    <x v="6"/>
    <s v="GW"/>
    <x v="6"/>
    <s v="ug/l"/>
    <m/>
    <n v="17.2"/>
    <n v="17.2"/>
  </r>
  <r>
    <x v="4"/>
    <x v="6"/>
    <s v="GW"/>
    <x v="6"/>
    <s v="ug/l"/>
    <m/>
    <n v="22.8"/>
    <n v="22.8"/>
  </r>
  <r>
    <x v="2"/>
    <x v="6"/>
    <s v="GW"/>
    <x v="6"/>
    <s v="ug/l"/>
    <m/>
    <n v="59.5"/>
    <n v="59.5"/>
  </r>
  <r>
    <x v="1"/>
    <x v="6"/>
    <s v="GW"/>
    <x v="6"/>
    <s v="ug/l"/>
    <m/>
    <n v="87.7"/>
    <n v="87.7"/>
  </r>
  <r>
    <x v="0"/>
    <x v="6"/>
    <s v="GW"/>
    <x v="7"/>
    <s v="ug/l"/>
    <m/>
    <s v="&lt;0.005"/>
    <n v="4.9999500000000004E-3"/>
  </r>
  <r>
    <x v="1"/>
    <x v="6"/>
    <s v="GW"/>
    <x v="7"/>
    <s v="ug/l"/>
    <m/>
    <s v="&lt;0.005"/>
    <n v="4.9999500000000004E-3"/>
  </r>
  <r>
    <x v="2"/>
    <x v="6"/>
    <s v="GW"/>
    <x v="7"/>
    <s v="ug/l"/>
    <m/>
    <s v="&lt;0.005"/>
    <n v="4.9999500000000004E-3"/>
  </r>
  <r>
    <x v="3"/>
    <x v="6"/>
    <s v="GW"/>
    <x v="7"/>
    <s v="ug/l"/>
    <m/>
    <s v="&lt;0.005"/>
    <n v="4.9999500000000004E-3"/>
  </r>
  <r>
    <x v="4"/>
    <x v="6"/>
    <s v="GW"/>
    <x v="7"/>
    <s v="ug/l"/>
    <m/>
    <s v="&lt;0.005"/>
    <n v="4.9999500000000004E-3"/>
  </r>
  <r>
    <x v="0"/>
    <x v="6"/>
    <s v="GW"/>
    <x v="8"/>
    <s v="ug/l"/>
    <m/>
    <s v="&lt;0.002"/>
    <n v="1.9999800000000002E-3"/>
  </r>
  <r>
    <x v="1"/>
    <x v="6"/>
    <s v="GW"/>
    <x v="8"/>
    <s v="ug/l"/>
    <m/>
    <s v="&lt;0.002"/>
    <n v="1.9999800000000002E-3"/>
  </r>
  <r>
    <x v="2"/>
    <x v="6"/>
    <s v="GW"/>
    <x v="8"/>
    <s v="ug/l"/>
    <m/>
    <s v="&lt;0.002"/>
    <n v="1.9999800000000002E-3"/>
  </r>
  <r>
    <x v="3"/>
    <x v="6"/>
    <s v="GW"/>
    <x v="8"/>
    <s v="ug/l"/>
    <m/>
    <s v="&lt;0.002"/>
    <n v="1.9999800000000002E-3"/>
  </r>
  <r>
    <x v="4"/>
    <x v="6"/>
    <s v="GW"/>
    <x v="8"/>
    <s v="ug/l"/>
    <m/>
    <s v="&lt;0.002"/>
    <n v="1.9999800000000002E-3"/>
  </r>
  <r>
    <x v="0"/>
    <x v="6"/>
    <s v="GW"/>
    <x v="9"/>
    <s v="ug/l"/>
    <m/>
    <s v="&lt;0.005"/>
    <n v="4.9999500000000004E-3"/>
  </r>
  <r>
    <x v="1"/>
    <x v="6"/>
    <s v="GW"/>
    <x v="9"/>
    <s v="ug/l"/>
    <m/>
    <s v="&lt;0.005"/>
    <n v="4.9999500000000004E-3"/>
  </r>
  <r>
    <x v="2"/>
    <x v="6"/>
    <s v="GW"/>
    <x v="9"/>
    <s v="ug/l"/>
    <m/>
    <s v="&lt;0.005"/>
    <n v="4.9999500000000004E-3"/>
  </r>
  <r>
    <x v="3"/>
    <x v="6"/>
    <s v="GW"/>
    <x v="9"/>
    <s v="ug/l"/>
    <m/>
    <s v="&lt;0.005"/>
    <n v="4.9999500000000004E-3"/>
  </r>
  <r>
    <x v="4"/>
    <x v="6"/>
    <s v="GW"/>
    <x v="9"/>
    <s v="ug/l"/>
    <m/>
    <s v="&lt;0.005"/>
    <n v="4.9999500000000004E-3"/>
  </r>
  <r>
    <x v="0"/>
    <x v="6"/>
    <s v="GW"/>
    <x v="10"/>
    <s v="ug/l"/>
    <m/>
    <s v="&lt;0.005"/>
    <n v="4.9999500000000004E-3"/>
  </r>
  <r>
    <x v="1"/>
    <x v="6"/>
    <s v="GW"/>
    <x v="10"/>
    <s v="ug/l"/>
    <m/>
    <s v="&lt;0.005"/>
    <n v="4.9999500000000004E-3"/>
  </r>
  <r>
    <x v="2"/>
    <x v="6"/>
    <s v="GW"/>
    <x v="10"/>
    <s v="ug/l"/>
    <m/>
    <s v="&lt;0.005"/>
    <n v="4.9999500000000004E-3"/>
  </r>
  <r>
    <x v="3"/>
    <x v="6"/>
    <s v="GW"/>
    <x v="10"/>
    <s v="ug/l"/>
    <m/>
    <s v="&lt;0.005"/>
    <n v="4.9999500000000004E-3"/>
  </r>
  <r>
    <x v="4"/>
    <x v="6"/>
    <s v="GW"/>
    <x v="10"/>
    <s v="ug/l"/>
    <m/>
    <s v="&lt;0.005"/>
    <n v="4.9999500000000004E-3"/>
  </r>
  <r>
    <x v="0"/>
    <x v="6"/>
    <s v="GW"/>
    <x v="11"/>
    <s v="ug/l"/>
    <m/>
    <s v="&lt;0.005"/>
    <n v="4.9999500000000004E-3"/>
  </r>
  <r>
    <x v="1"/>
    <x v="6"/>
    <s v="GW"/>
    <x v="11"/>
    <s v="ug/l"/>
    <m/>
    <s v="&lt;0.005"/>
    <n v="4.9999500000000004E-3"/>
  </r>
  <r>
    <x v="2"/>
    <x v="6"/>
    <s v="GW"/>
    <x v="11"/>
    <s v="ug/l"/>
    <m/>
    <s v="&lt;0.005"/>
    <n v="4.9999500000000004E-3"/>
  </r>
  <r>
    <x v="3"/>
    <x v="6"/>
    <s v="GW"/>
    <x v="11"/>
    <s v="ug/l"/>
    <m/>
    <s v="&lt;0.005"/>
    <n v="4.9999500000000004E-3"/>
  </r>
  <r>
    <x v="4"/>
    <x v="6"/>
    <s v="GW"/>
    <x v="11"/>
    <s v="ug/l"/>
    <m/>
    <s v="&lt;0.005"/>
    <n v="4.9999500000000004E-3"/>
  </r>
  <r>
    <x v="0"/>
    <x v="6"/>
    <s v="GW"/>
    <x v="12"/>
    <s v="ug/l"/>
    <m/>
    <s v="&lt;0.08"/>
    <n v="7.9999200000000006E-2"/>
  </r>
  <r>
    <x v="2"/>
    <x v="6"/>
    <s v="GW"/>
    <x v="12"/>
    <s v="ug/l"/>
    <m/>
    <s v="&lt;0.08"/>
    <n v="7.9999200000000006E-2"/>
  </r>
  <r>
    <x v="3"/>
    <x v="6"/>
    <s v="GW"/>
    <x v="12"/>
    <s v="ug/l"/>
    <m/>
    <s v="&lt;0.08"/>
    <n v="7.9999200000000006E-2"/>
  </r>
  <r>
    <x v="4"/>
    <x v="6"/>
    <s v="GW"/>
    <x v="12"/>
    <s v="ug/l"/>
    <m/>
    <s v="&lt;0.08"/>
    <n v="7.9999200000000006E-2"/>
  </r>
  <r>
    <x v="1"/>
    <x v="6"/>
    <s v="GW"/>
    <x v="12"/>
    <s v="ug/l"/>
    <m/>
    <n v="0.21099999999999999"/>
    <n v="0.21099999999999999"/>
  </r>
  <r>
    <x v="2"/>
    <x v="6"/>
    <s v="GW"/>
    <x v="13"/>
    <s v="mg/l"/>
    <m/>
    <n v="106"/>
    <n v="106"/>
  </r>
  <r>
    <x v="0"/>
    <x v="6"/>
    <s v="GW"/>
    <x v="13"/>
    <s v="mg/l"/>
    <m/>
    <n v="123"/>
    <n v="123"/>
  </r>
  <r>
    <x v="4"/>
    <x v="6"/>
    <s v="GW"/>
    <x v="13"/>
    <s v="mg/l"/>
    <m/>
    <n v="143"/>
    <n v="143"/>
  </r>
  <r>
    <x v="3"/>
    <x v="6"/>
    <s v="GW"/>
    <x v="13"/>
    <s v="mg/l"/>
    <m/>
    <n v="300"/>
    <n v="300"/>
  </r>
  <r>
    <x v="1"/>
    <x v="6"/>
    <s v="GW"/>
    <x v="13"/>
    <s v="mg/l"/>
    <m/>
    <n v="310"/>
    <n v="310"/>
  </r>
  <r>
    <x v="4"/>
    <x v="6"/>
    <s v="GW"/>
    <x v="14"/>
    <s v="mg/l"/>
    <m/>
    <n v="38.299999999999997"/>
    <n v="38.299999999999997"/>
  </r>
  <r>
    <x v="2"/>
    <x v="6"/>
    <s v="GW"/>
    <x v="14"/>
    <s v="mg/l"/>
    <m/>
    <n v="47.7"/>
    <n v="47.7"/>
  </r>
  <r>
    <x v="3"/>
    <x v="6"/>
    <s v="GW"/>
    <x v="14"/>
    <s v="mg/l"/>
    <m/>
    <n v="54.9"/>
    <n v="54.9"/>
  </r>
  <r>
    <x v="0"/>
    <x v="6"/>
    <s v="GW"/>
    <x v="14"/>
    <s v="mg/l"/>
    <m/>
    <n v="82.2"/>
    <n v="82.2"/>
  </r>
  <r>
    <x v="1"/>
    <x v="6"/>
    <s v="GW"/>
    <x v="14"/>
    <s v="mg/l"/>
    <m/>
    <n v="1220"/>
    <n v="1220"/>
  </r>
  <r>
    <x v="0"/>
    <x v="6"/>
    <s v="GW"/>
    <x v="15"/>
    <s v="ug/l"/>
    <m/>
    <s v="&lt;1"/>
    <n v="0.99999000000000005"/>
  </r>
  <r>
    <x v="2"/>
    <x v="6"/>
    <s v="GW"/>
    <x v="15"/>
    <s v="ug/l"/>
    <m/>
    <s v="&lt;1"/>
    <n v="0.99999000000000005"/>
  </r>
  <r>
    <x v="3"/>
    <x v="6"/>
    <s v="GW"/>
    <x v="15"/>
    <s v="ug/l"/>
    <m/>
    <s v="&lt;1"/>
    <n v="0.99999000000000005"/>
  </r>
  <r>
    <x v="4"/>
    <x v="6"/>
    <s v="GW"/>
    <x v="15"/>
    <s v="ug/l"/>
    <m/>
    <s v="&lt;1"/>
    <n v="0.99999000000000005"/>
  </r>
  <r>
    <x v="1"/>
    <x v="6"/>
    <s v="GW"/>
    <x v="15"/>
    <s v="ug/l"/>
    <m/>
    <n v="3.07"/>
    <n v="3.07"/>
  </r>
  <r>
    <x v="0"/>
    <x v="6"/>
    <s v="GW"/>
    <x v="16"/>
    <s v="ug/l"/>
    <m/>
    <s v="&lt;0.005"/>
    <n v="4.9999500000000004E-3"/>
  </r>
  <r>
    <x v="1"/>
    <x v="6"/>
    <s v="GW"/>
    <x v="16"/>
    <s v="ug/l"/>
    <m/>
    <s v="&lt;0.005"/>
    <n v="4.9999500000000004E-3"/>
  </r>
  <r>
    <x v="2"/>
    <x v="6"/>
    <s v="GW"/>
    <x v="16"/>
    <s v="ug/l"/>
    <m/>
    <s v="&lt;0.005"/>
    <n v="4.9999500000000004E-3"/>
  </r>
  <r>
    <x v="3"/>
    <x v="6"/>
    <s v="GW"/>
    <x v="16"/>
    <s v="ug/l"/>
    <m/>
    <s v="&lt;0.005"/>
    <n v="4.9999500000000004E-3"/>
  </r>
  <r>
    <x v="4"/>
    <x v="6"/>
    <s v="GW"/>
    <x v="16"/>
    <s v="ug/l"/>
    <m/>
    <s v="&lt;0.005"/>
    <n v="4.9999500000000004E-3"/>
  </r>
  <r>
    <x v="2"/>
    <x v="6"/>
    <s v="GW"/>
    <x v="17"/>
    <s v="mS/cm"/>
    <m/>
    <n v="0.75800000000000001"/>
    <n v="0.75800000000000001"/>
  </r>
  <r>
    <x v="4"/>
    <x v="6"/>
    <s v="GW"/>
    <x v="17"/>
    <s v="mS/cm"/>
    <m/>
    <n v="1.02"/>
    <n v="1.02"/>
  </r>
  <r>
    <x v="0"/>
    <x v="6"/>
    <s v="GW"/>
    <x v="17"/>
    <s v="mS/cm"/>
    <m/>
    <n v="1.49"/>
    <n v="1.49"/>
  </r>
  <r>
    <x v="3"/>
    <x v="6"/>
    <s v="GW"/>
    <x v="17"/>
    <s v="mS/cm"/>
    <m/>
    <n v="1.78"/>
    <n v="1.78"/>
  </r>
  <r>
    <x v="1"/>
    <x v="6"/>
    <s v="GW"/>
    <x v="17"/>
    <s v="mS/cm"/>
    <m/>
    <n v="4.5199999999999996"/>
    <n v="4.5199999999999996"/>
  </r>
  <r>
    <x v="3"/>
    <x v="6"/>
    <s v="GW"/>
    <x v="18"/>
    <s v="ug/l"/>
    <m/>
    <n v="0.94599999999999995"/>
    <n v="0.94599999999999995"/>
  </r>
  <r>
    <x v="4"/>
    <x v="6"/>
    <s v="GW"/>
    <x v="18"/>
    <s v="ug/l"/>
    <m/>
    <n v="1.04"/>
    <n v="1.04"/>
  </r>
  <r>
    <x v="0"/>
    <x v="6"/>
    <s v="GW"/>
    <x v="18"/>
    <s v="ug/l"/>
    <m/>
    <n v="3.51"/>
    <n v="3.51"/>
  </r>
  <r>
    <x v="2"/>
    <x v="6"/>
    <s v="GW"/>
    <x v="18"/>
    <s v="ug/l"/>
    <m/>
    <n v="5.16"/>
    <n v="5.16"/>
  </r>
  <r>
    <x v="1"/>
    <x v="6"/>
    <s v="GW"/>
    <x v="18"/>
    <s v="ug/l"/>
    <m/>
    <n v="17.5"/>
    <n v="17.5"/>
  </r>
  <r>
    <x v="0"/>
    <x v="6"/>
    <s v="GW"/>
    <x v="19"/>
    <s v="mg/l"/>
    <m/>
    <s v="&lt;0.006"/>
    <n v="5.9999400000000005E-3"/>
  </r>
  <r>
    <x v="1"/>
    <x v="6"/>
    <s v="GW"/>
    <x v="19"/>
    <s v="mg/l"/>
    <m/>
    <s v="&lt;0.006"/>
    <n v="5.9999400000000005E-3"/>
  </r>
  <r>
    <x v="2"/>
    <x v="6"/>
    <s v="GW"/>
    <x v="19"/>
    <s v="mg/l"/>
    <m/>
    <s v="&lt;0.006"/>
    <n v="5.9999400000000005E-3"/>
  </r>
  <r>
    <x v="3"/>
    <x v="6"/>
    <s v="GW"/>
    <x v="19"/>
    <s v="mg/l"/>
    <m/>
    <s v="&lt;0.006"/>
    <n v="5.9999400000000005E-3"/>
  </r>
  <r>
    <x v="4"/>
    <x v="6"/>
    <s v="GW"/>
    <x v="19"/>
    <s v="mg/l"/>
    <m/>
    <s v="&lt;0.006"/>
    <n v="5.9999400000000005E-3"/>
  </r>
  <r>
    <x v="0"/>
    <x v="6"/>
    <s v="GW"/>
    <x v="20"/>
    <s v="ug/l"/>
    <m/>
    <s v="&lt;0.005"/>
    <n v="4.9999500000000004E-3"/>
  </r>
  <r>
    <x v="1"/>
    <x v="6"/>
    <s v="GW"/>
    <x v="20"/>
    <s v="ug/l"/>
    <m/>
    <s v="&lt;0.005"/>
    <n v="4.9999500000000004E-3"/>
  </r>
  <r>
    <x v="2"/>
    <x v="6"/>
    <s v="GW"/>
    <x v="20"/>
    <s v="ug/l"/>
    <m/>
    <s v="&lt;0.005"/>
    <n v="4.9999500000000004E-3"/>
  </r>
  <r>
    <x v="3"/>
    <x v="6"/>
    <s v="GW"/>
    <x v="20"/>
    <s v="ug/l"/>
    <m/>
    <s v="&lt;0.005"/>
    <n v="4.9999500000000004E-3"/>
  </r>
  <r>
    <x v="4"/>
    <x v="6"/>
    <s v="GW"/>
    <x v="20"/>
    <s v="ug/l"/>
    <m/>
    <s v="&lt;0.005"/>
    <n v="4.9999500000000004E-3"/>
  </r>
  <r>
    <x v="0"/>
    <x v="6"/>
    <s v="GW"/>
    <x v="21"/>
    <s v="ug/l"/>
    <m/>
    <s v="&lt;0.005"/>
    <n v="4.9999500000000004E-3"/>
  </r>
  <r>
    <x v="1"/>
    <x v="6"/>
    <s v="GW"/>
    <x v="21"/>
    <s v="ug/l"/>
    <m/>
    <s v="&lt;0.005"/>
    <n v="4.9999500000000004E-3"/>
  </r>
  <r>
    <x v="2"/>
    <x v="6"/>
    <s v="GW"/>
    <x v="21"/>
    <s v="ug/l"/>
    <m/>
    <s v="&lt;0.005"/>
    <n v="4.9999500000000004E-3"/>
  </r>
  <r>
    <x v="3"/>
    <x v="6"/>
    <s v="GW"/>
    <x v="21"/>
    <s v="ug/l"/>
    <m/>
    <s v="&lt;0.005"/>
    <n v="4.9999500000000004E-3"/>
  </r>
  <r>
    <x v="4"/>
    <x v="6"/>
    <s v="GW"/>
    <x v="21"/>
    <s v="ug/l"/>
    <m/>
    <s v="&lt;0.005"/>
    <n v="4.9999500000000004E-3"/>
  </r>
  <r>
    <x v="0"/>
    <x v="6"/>
    <s v="GW"/>
    <x v="22"/>
    <s v="ug/l"/>
    <m/>
    <s v="&lt;0.005"/>
    <n v="4.9999500000000004E-3"/>
  </r>
  <r>
    <x v="1"/>
    <x v="6"/>
    <s v="GW"/>
    <x v="22"/>
    <s v="ug/l"/>
    <m/>
    <s v="&lt;0.005"/>
    <n v="4.9999500000000004E-3"/>
  </r>
  <r>
    <x v="2"/>
    <x v="6"/>
    <s v="GW"/>
    <x v="22"/>
    <s v="ug/l"/>
    <m/>
    <s v="&lt;0.005"/>
    <n v="4.9999500000000004E-3"/>
  </r>
  <r>
    <x v="3"/>
    <x v="6"/>
    <s v="GW"/>
    <x v="22"/>
    <s v="ug/l"/>
    <m/>
    <s v="&lt;0.005"/>
    <n v="4.9999500000000004E-3"/>
  </r>
  <r>
    <x v="4"/>
    <x v="6"/>
    <s v="GW"/>
    <x v="22"/>
    <s v="ug/l"/>
    <m/>
    <s v="&lt;0.005"/>
    <n v="4.9999500000000004E-3"/>
  </r>
  <r>
    <x v="0"/>
    <x v="6"/>
    <s v="GW"/>
    <x v="23"/>
    <s v="mg/l"/>
    <m/>
    <s v="&lt;0.5"/>
    <n v="0.49999500000000002"/>
  </r>
  <r>
    <x v="1"/>
    <x v="6"/>
    <s v="GW"/>
    <x v="23"/>
    <s v="mg/l"/>
    <m/>
    <s v="&lt;0.5"/>
    <n v="0.49999500000000002"/>
  </r>
  <r>
    <x v="2"/>
    <x v="6"/>
    <s v="GW"/>
    <x v="23"/>
    <s v="mg/l"/>
    <m/>
    <s v="&lt;0.5"/>
    <n v="0.49999500000000002"/>
  </r>
  <r>
    <x v="4"/>
    <x v="6"/>
    <s v="GW"/>
    <x v="23"/>
    <s v="mg/l"/>
    <m/>
    <s v="&lt;0.5"/>
    <n v="0.49999500000000002"/>
  </r>
  <r>
    <x v="3"/>
    <x v="6"/>
    <s v="GW"/>
    <x v="23"/>
    <s v="mg/l"/>
    <m/>
    <n v="0.58499999999999996"/>
    <n v="0.58499999999999996"/>
  </r>
  <r>
    <x v="0"/>
    <x v="6"/>
    <s v="GW"/>
    <x v="24"/>
    <s v="ug/l"/>
    <m/>
    <s v="&lt;0.005"/>
    <n v="4.9999500000000004E-3"/>
  </r>
  <r>
    <x v="1"/>
    <x v="6"/>
    <s v="GW"/>
    <x v="24"/>
    <s v="ug/l"/>
    <m/>
    <s v="&lt;0.005"/>
    <n v="4.9999500000000004E-3"/>
  </r>
  <r>
    <x v="2"/>
    <x v="6"/>
    <s v="GW"/>
    <x v="24"/>
    <s v="ug/l"/>
    <m/>
    <s v="&lt;0.005"/>
    <n v="4.9999500000000004E-3"/>
  </r>
  <r>
    <x v="3"/>
    <x v="6"/>
    <s v="GW"/>
    <x v="24"/>
    <s v="ug/l"/>
    <m/>
    <s v="&lt;0.005"/>
    <n v="4.9999500000000004E-3"/>
  </r>
  <r>
    <x v="4"/>
    <x v="6"/>
    <s v="GW"/>
    <x v="24"/>
    <s v="ug/l"/>
    <m/>
    <s v="&lt;0.005"/>
    <n v="4.9999500000000004E-3"/>
  </r>
  <r>
    <x v="0"/>
    <x v="6"/>
    <s v="GW"/>
    <x v="25"/>
    <s v="ug/l"/>
    <m/>
    <s v="&lt;0.2"/>
    <n v="0.19999800000000001"/>
  </r>
  <r>
    <x v="2"/>
    <x v="6"/>
    <s v="GW"/>
    <x v="25"/>
    <s v="ug/l"/>
    <m/>
    <s v="&lt;0.2"/>
    <n v="0.19999800000000001"/>
  </r>
  <r>
    <x v="3"/>
    <x v="6"/>
    <s v="GW"/>
    <x v="25"/>
    <s v="ug/l"/>
    <m/>
    <s v="&lt;0.2"/>
    <n v="0.19999800000000001"/>
  </r>
  <r>
    <x v="4"/>
    <x v="6"/>
    <s v="GW"/>
    <x v="25"/>
    <s v="ug/l"/>
    <m/>
    <n v="0.20499999999999999"/>
    <n v="0.20499999999999999"/>
  </r>
  <r>
    <x v="1"/>
    <x v="6"/>
    <s v="GW"/>
    <x v="25"/>
    <s v="ug/l"/>
    <m/>
    <n v="0.57599999999999996"/>
    <n v="0.57599999999999996"/>
  </r>
  <r>
    <x v="0"/>
    <x v="6"/>
    <s v="GW"/>
    <x v="26"/>
    <s v="mg/l"/>
    <m/>
    <n v="23.7"/>
    <n v="23.7"/>
  </r>
  <r>
    <x v="1"/>
    <x v="6"/>
    <s v="GW"/>
    <x v="26"/>
    <s v="mg/l"/>
    <m/>
    <n v="40.6"/>
    <n v="40.6"/>
  </r>
  <r>
    <x v="2"/>
    <x v="6"/>
    <s v="GW"/>
    <x v="26"/>
    <s v="mg/l"/>
    <m/>
    <n v="40.799999999999997"/>
    <n v="40.799999999999997"/>
  </r>
  <r>
    <x v="3"/>
    <x v="6"/>
    <s v="GW"/>
    <x v="26"/>
    <s v="mg/l"/>
    <m/>
    <n v="45.7"/>
    <n v="45.7"/>
  </r>
  <r>
    <x v="4"/>
    <x v="6"/>
    <s v="GW"/>
    <x v="26"/>
    <s v="mg/l"/>
    <m/>
    <n v="66"/>
    <n v="66"/>
  </r>
  <r>
    <x v="0"/>
    <x v="6"/>
    <s v="GW"/>
    <x v="27"/>
    <s v="ug/l"/>
    <m/>
    <s v="&lt;0.01"/>
    <n v="9.9999000000000008E-3"/>
  </r>
  <r>
    <x v="1"/>
    <x v="6"/>
    <s v="GW"/>
    <x v="27"/>
    <s v="ug/l"/>
    <m/>
    <s v="&lt;0.01"/>
    <n v="9.9999000000000008E-3"/>
  </r>
  <r>
    <x v="2"/>
    <x v="6"/>
    <s v="GW"/>
    <x v="27"/>
    <s v="ug/l"/>
    <m/>
    <s v="&lt;0.01"/>
    <n v="9.9999000000000008E-3"/>
  </r>
  <r>
    <x v="3"/>
    <x v="6"/>
    <s v="GW"/>
    <x v="27"/>
    <s v="ug/l"/>
    <m/>
    <s v="&lt;0.01"/>
    <n v="9.9999000000000008E-3"/>
  </r>
  <r>
    <x v="4"/>
    <x v="6"/>
    <s v="GW"/>
    <x v="27"/>
    <s v="ug/l"/>
    <m/>
    <s v="&lt;0.01"/>
    <n v="9.9999000000000008E-3"/>
  </r>
  <r>
    <x v="0"/>
    <x v="6"/>
    <s v="GW"/>
    <x v="28"/>
    <s v="ug/l"/>
    <m/>
    <s v="&lt;100"/>
    <n v="99.999000000000009"/>
  </r>
  <r>
    <x v="2"/>
    <x v="6"/>
    <s v="GW"/>
    <x v="28"/>
    <s v="ug/l"/>
    <m/>
    <s v="&lt;100"/>
    <n v="99.999000000000009"/>
  </r>
  <r>
    <x v="3"/>
    <x v="6"/>
    <s v="GW"/>
    <x v="28"/>
    <s v="ug/l"/>
    <m/>
    <s v="&lt;100"/>
    <n v="99.999000000000009"/>
  </r>
  <r>
    <x v="4"/>
    <x v="6"/>
    <s v="GW"/>
    <x v="28"/>
    <s v="ug/l"/>
    <m/>
    <s v="&lt;100"/>
    <n v="99.999000000000009"/>
  </r>
  <r>
    <x v="1"/>
    <x v="6"/>
    <s v="GW"/>
    <x v="28"/>
    <s v="ug/l"/>
    <m/>
    <n v="121"/>
    <n v="121"/>
  </r>
  <r>
    <x v="2"/>
    <x v="6"/>
    <s v="GW"/>
    <x v="29"/>
    <s v="ug/l"/>
    <m/>
    <s v="&lt;3"/>
    <n v="2.9999700000000002"/>
  </r>
  <r>
    <x v="4"/>
    <x v="6"/>
    <s v="GW"/>
    <x v="29"/>
    <s v="ug/l"/>
    <m/>
    <s v="&lt;3"/>
    <n v="2.9999700000000002"/>
  </r>
  <r>
    <x v="3"/>
    <x v="6"/>
    <s v="GW"/>
    <x v="29"/>
    <s v="ug/l"/>
    <m/>
    <n v="10.3"/>
    <n v="10.3"/>
  </r>
  <r>
    <x v="0"/>
    <x v="6"/>
    <s v="GW"/>
    <x v="29"/>
    <s v="ug/l"/>
    <m/>
    <n v="17.399999999999999"/>
    <n v="17.399999999999999"/>
  </r>
  <r>
    <x v="1"/>
    <x v="6"/>
    <s v="GW"/>
    <x v="29"/>
    <s v="ug/l"/>
    <m/>
    <n v="47.1"/>
    <n v="47.1"/>
  </r>
  <r>
    <x v="0"/>
    <x v="6"/>
    <s v="GW"/>
    <x v="30"/>
    <s v="ug/l"/>
    <m/>
    <s v="&lt;0.01"/>
    <n v="9.9999000000000008E-3"/>
  </r>
  <r>
    <x v="1"/>
    <x v="6"/>
    <s v="GW"/>
    <x v="30"/>
    <s v="ug/l"/>
    <m/>
    <s v="&lt;0.01"/>
    <n v="9.9999000000000008E-3"/>
  </r>
  <r>
    <x v="2"/>
    <x v="6"/>
    <s v="GW"/>
    <x v="30"/>
    <s v="ug/l"/>
    <m/>
    <s v="&lt;0.01"/>
    <n v="9.9999000000000008E-3"/>
  </r>
  <r>
    <x v="3"/>
    <x v="6"/>
    <s v="GW"/>
    <x v="30"/>
    <s v="ug/l"/>
    <m/>
    <s v="&lt;0.01"/>
    <n v="9.9999000000000008E-3"/>
  </r>
  <r>
    <x v="4"/>
    <x v="6"/>
    <s v="GW"/>
    <x v="30"/>
    <s v="ug/l"/>
    <m/>
    <s v="&lt;0.01"/>
    <n v="9.9999000000000008E-3"/>
  </r>
  <r>
    <x v="2"/>
    <x v="6"/>
    <s v="GW"/>
    <x v="31"/>
    <s v="ug/l"/>
    <m/>
    <s v="&lt;0.4"/>
    <n v="0.39999600000000002"/>
  </r>
  <r>
    <x v="3"/>
    <x v="6"/>
    <s v="GW"/>
    <x v="31"/>
    <s v="ug/l"/>
    <m/>
    <s v="&lt;0.4"/>
    <n v="0.39999600000000002"/>
  </r>
  <r>
    <x v="4"/>
    <x v="6"/>
    <s v="GW"/>
    <x v="31"/>
    <s v="ug/l"/>
    <m/>
    <s v="&lt;0.4"/>
    <n v="0.39999600000000002"/>
  </r>
  <r>
    <x v="0"/>
    <x v="6"/>
    <s v="GW"/>
    <x v="31"/>
    <s v="ug/l"/>
    <m/>
    <n v="0.98199999999999998"/>
    <n v="0.98199999999999998"/>
  </r>
  <r>
    <x v="1"/>
    <x v="6"/>
    <s v="GW"/>
    <x v="31"/>
    <s v="ug/l"/>
    <m/>
    <n v="4.54"/>
    <n v="4.54"/>
  </r>
  <r>
    <x v="0"/>
    <x v="6"/>
    <s v="GW"/>
    <x v="32"/>
    <s v="mg/l"/>
    <m/>
    <n v="10.1"/>
    <n v="10.1"/>
  </r>
  <r>
    <x v="3"/>
    <x v="6"/>
    <s v="GW"/>
    <x v="32"/>
    <s v="mg/l"/>
    <m/>
    <n v="11.3"/>
    <n v="11.3"/>
  </r>
  <r>
    <x v="4"/>
    <x v="6"/>
    <s v="GW"/>
    <x v="32"/>
    <s v="mg/l"/>
    <m/>
    <n v="11.3"/>
    <n v="11.3"/>
  </r>
  <r>
    <x v="1"/>
    <x v="6"/>
    <s v="GW"/>
    <x v="32"/>
    <s v="mg/l"/>
    <m/>
    <n v="11.7"/>
    <n v="11.7"/>
  </r>
  <r>
    <x v="2"/>
    <x v="6"/>
    <s v="GW"/>
    <x v="32"/>
    <s v="mg/l"/>
    <m/>
    <n v="11.9"/>
    <n v="11.9"/>
  </r>
  <r>
    <x v="0"/>
    <x v="6"/>
    <s v="GW"/>
    <x v="33"/>
    <s v="ug/l"/>
    <m/>
    <s v="&lt;0.082"/>
    <n v="8.1999180000000005E-2"/>
  </r>
  <r>
    <x v="1"/>
    <x v="6"/>
    <s v="GW"/>
    <x v="33"/>
    <s v="ug/l"/>
    <m/>
    <s v="&lt;0.082"/>
    <n v="8.1999180000000005E-2"/>
  </r>
  <r>
    <x v="2"/>
    <x v="6"/>
    <s v="GW"/>
    <x v="33"/>
    <s v="ug/l"/>
    <m/>
    <s v="&lt;0.082"/>
    <n v="8.1999180000000005E-2"/>
  </r>
  <r>
    <x v="3"/>
    <x v="6"/>
    <s v="GW"/>
    <x v="33"/>
    <s v="ug/l"/>
    <m/>
    <s v="&lt;0.082"/>
    <n v="8.1999180000000005E-2"/>
  </r>
  <r>
    <x v="4"/>
    <x v="6"/>
    <s v="GW"/>
    <x v="33"/>
    <s v="ug/l"/>
    <m/>
    <s v="&lt;0.082"/>
    <n v="8.1999180000000005E-2"/>
  </r>
  <r>
    <x v="1"/>
    <x v="6"/>
    <s v="GW"/>
    <x v="34"/>
    <s v="pH Units"/>
    <m/>
    <n v="7.7"/>
    <n v="7.7"/>
  </r>
  <r>
    <x v="3"/>
    <x v="6"/>
    <s v="GW"/>
    <x v="34"/>
    <s v="pH Units"/>
    <m/>
    <n v="7.91"/>
    <n v="7.91"/>
  </r>
  <r>
    <x v="2"/>
    <x v="6"/>
    <s v="GW"/>
    <x v="34"/>
    <s v="pH Units"/>
    <m/>
    <n v="7.94"/>
    <n v="7.94"/>
  </r>
  <r>
    <x v="4"/>
    <x v="6"/>
    <s v="GW"/>
    <x v="34"/>
    <s v="pH Units"/>
    <m/>
    <n v="7.95"/>
    <n v="7.95"/>
  </r>
  <r>
    <x v="0"/>
    <x v="6"/>
    <s v="GW"/>
    <x v="34"/>
    <s v="pH Units"/>
    <m/>
    <n v="8.1999999999999993"/>
    <n v="8.1999999999999993"/>
  </r>
  <r>
    <x v="0"/>
    <x v="6"/>
    <s v="GW"/>
    <x v="35"/>
    <s v="ug/l"/>
    <m/>
    <s v="&lt;0.005"/>
    <n v="4.9999500000000004E-3"/>
  </r>
  <r>
    <x v="1"/>
    <x v="6"/>
    <s v="GW"/>
    <x v="35"/>
    <s v="ug/l"/>
    <m/>
    <s v="&lt;0.005"/>
    <n v="4.9999500000000004E-3"/>
  </r>
  <r>
    <x v="2"/>
    <x v="6"/>
    <s v="GW"/>
    <x v="35"/>
    <s v="ug/l"/>
    <m/>
    <s v="&lt;0.005"/>
    <n v="4.9999500000000004E-3"/>
  </r>
  <r>
    <x v="3"/>
    <x v="6"/>
    <s v="GW"/>
    <x v="35"/>
    <s v="ug/l"/>
    <m/>
    <s v="&lt;0.005"/>
    <n v="4.9999500000000004E-3"/>
  </r>
  <r>
    <x v="4"/>
    <x v="6"/>
    <s v="GW"/>
    <x v="35"/>
    <s v="ug/l"/>
    <m/>
    <s v="&lt;0.005"/>
    <n v="4.9999500000000004E-3"/>
  </r>
  <r>
    <x v="0"/>
    <x v="6"/>
    <s v="GW"/>
    <x v="36"/>
    <s v="mg/l"/>
    <m/>
    <s v="&lt;0.002"/>
    <n v="1.9999800000000002E-3"/>
  </r>
  <r>
    <x v="1"/>
    <x v="6"/>
    <s v="GW"/>
    <x v="36"/>
    <s v="mg/l"/>
    <m/>
    <s v="&lt;0.002"/>
    <n v="1.9999800000000002E-3"/>
  </r>
  <r>
    <x v="2"/>
    <x v="6"/>
    <s v="GW"/>
    <x v="36"/>
    <s v="mg/l"/>
    <m/>
    <s v="&lt;0.002"/>
    <n v="1.9999800000000002E-3"/>
  </r>
  <r>
    <x v="3"/>
    <x v="6"/>
    <s v="GW"/>
    <x v="36"/>
    <s v="mg/l"/>
    <m/>
    <s v="&lt;0.002"/>
    <n v="1.9999800000000002E-3"/>
  </r>
  <r>
    <x v="4"/>
    <x v="6"/>
    <s v="GW"/>
    <x v="36"/>
    <s v="mg/l"/>
    <m/>
    <s v="&lt;0.002"/>
    <n v="1.9999800000000002E-3"/>
  </r>
  <r>
    <x v="0"/>
    <x v="6"/>
    <s v="GW"/>
    <x v="37"/>
    <s v="mg/l"/>
    <m/>
    <s v="&lt;0.016"/>
    <n v="1.5999840000000001E-2"/>
  </r>
  <r>
    <x v="1"/>
    <x v="6"/>
    <s v="GW"/>
    <x v="37"/>
    <s v="mg/l"/>
    <m/>
    <s v="&lt;0.016"/>
    <n v="1.5999840000000001E-2"/>
  </r>
  <r>
    <x v="2"/>
    <x v="6"/>
    <s v="GW"/>
    <x v="37"/>
    <s v="mg/l"/>
    <m/>
    <s v="&lt;0.016"/>
    <n v="1.5999840000000001E-2"/>
  </r>
  <r>
    <x v="3"/>
    <x v="6"/>
    <s v="GW"/>
    <x v="37"/>
    <s v="mg/l"/>
    <m/>
    <s v="&lt;0.016"/>
    <n v="1.5999840000000001E-2"/>
  </r>
  <r>
    <x v="4"/>
    <x v="6"/>
    <s v="GW"/>
    <x v="37"/>
    <s v="mg/l"/>
    <m/>
    <s v="&lt;0.016"/>
    <n v="1.5999840000000001E-2"/>
  </r>
  <r>
    <x v="0"/>
    <x v="6"/>
    <s v="GW"/>
    <x v="38"/>
    <s v="mg/l"/>
    <m/>
    <n v="0.98199999999999998"/>
    <n v="0.98199999999999998"/>
  </r>
  <r>
    <x v="3"/>
    <x v="6"/>
    <s v="GW"/>
    <x v="38"/>
    <s v="mg/l"/>
    <m/>
    <n v="1.18"/>
    <n v="1.18"/>
  </r>
  <r>
    <x v="2"/>
    <x v="6"/>
    <s v="GW"/>
    <x v="38"/>
    <s v="mg/l"/>
    <m/>
    <n v="1.38"/>
    <n v="1.38"/>
  </r>
  <r>
    <x v="4"/>
    <x v="6"/>
    <s v="GW"/>
    <x v="38"/>
    <s v="mg/l"/>
    <m/>
    <n v="2.5499999999999998"/>
    <n v="2.5499999999999998"/>
  </r>
  <r>
    <x v="1"/>
    <x v="6"/>
    <s v="GW"/>
    <x v="38"/>
    <s v="mg/l"/>
    <m/>
    <n v="27.1"/>
    <n v="27.1"/>
  </r>
  <r>
    <x v="0"/>
    <x v="6"/>
    <s v="GW"/>
    <x v="39"/>
    <s v="ug/l"/>
    <m/>
    <s v="&lt;0.005"/>
    <n v="4.9999500000000004E-3"/>
  </r>
  <r>
    <x v="1"/>
    <x v="6"/>
    <s v="GW"/>
    <x v="39"/>
    <s v="ug/l"/>
    <m/>
    <s v="&lt;0.005"/>
    <n v="4.9999500000000004E-3"/>
  </r>
  <r>
    <x v="2"/>
    <x v="6"/>
    <s v="GW"/>
    <x v="39"/>
    <s v="ug/l"/>
    <m/>
    <s v="&lt;0.005"/>
    <n v="4.9999500000000004E-3"/>
  </r>
  <r>
    <x v="3"/>
    <x v="6"/>
    <s v="GW"/>
    <x v="39"/>
    <s v="ug/l"/>
    <m/>
    <s v="&lt;0.005"/>
    <n v="4.9999500000000004E-3"/>
  </r>
  <r>
    <x v="4"/>
    <x v="6"/>
    <s v="GW"/>
    <x v="39"/>
    <s v="ug/l"/>
    <m/>
    <s v="&lt;0.005"/>
    <n v="4.9999500000000004E-3"/>
  </r>
  <r>
    <x v="4"/>
    <x v="6"/>
    <s v="GW"/>
    <x v="40"/>
    <s v="ug/l"/>
    <m/>
    <s v="&lt;1"/>
    <n v="0.99999000000000005"/>
  </r>
  <r>
    <x v="0"/>
    <x v="6"/>
    <s v="GW"/>
    <x v="40"/>
    <s v="ug/l"/>
    <m/>
    <n v="1.69"/>
    <n v="1.69"/>
  </r>
  <r>
    <x v="1"/>
    <x v="6"/>
    <s v="GW"/>
    <x v="40"/>
    <s v="ug/l"/>
    <m/>
    <n v="2.59"/>
    <n v="2.59"/>
  </r>
  <r>
    <x v="3"/>
    <x v="6"/>
    <s v="GW"/>
    <x v="40"/>
    <s v="ug/l"/>
    <m/>
    <n v="3.05"/>
    <n v="3.05"/>
  </r>
  <r>
    <x v="2"/>
    <x v="6"/>
    <s v="GW"/>
    <x v="40"/>
    <s v="ug/l"/>
    <m/>
    <n v="3.84"/>
    <n v="3.84"/>
  </r>
  <r>
    <x v="2"/>
    <x v="6"/>
    <s v="GW"/>
    <x v="41"/>
    <s v="mg/l"/>
    <m/>
    <n v="11.7"/>
    <n v="11.7"/>
  </r>
  <r>
    <x v="4"/>
    <x v="6"/>
    <s v="GW"/>
    <x v="41"/>
    <s v="mg/l"/>
    <m/>
    <n v="12.3"/>
    <n v="12.3"/>
  </r>
  <r>
    <x v="3"/>
    <x v="6"/>
    <s v="GW"/>
    <x v="41"/>
    <s v="mg/l"/>
    <m/>
    <n v="108"/>
    <n v="108"/>
  </r>
  <r>
    <x v="0"/>
    <x v="6"/>
    <s v="GW"/>
    <x v="41"/>
    <s v="mg/l"/>
    <m/>
    <n v="213"/>
    <n v="213"/>
  </r>
  <r>
    <x v="1"/>
    <x v="6"/>
    <s v="GW"/>
    <x v="41"/>
    <s v="mg/l"/>
    <m/>
    <n v="653"/>
    <n v="653"/>
  </r>
  <r>
    <x v="2"/>
    <x v="6"/>
    <s v="GW"/>
    <x v="42"/>
    <s v="mg/l"/>
    <m/>
    <n v="135"/>
    <n v="135"/>
  </r>
  <r>
    <x v="4"/>
    <x v="6"/>
    <s v="GW"/>
    <x v="42"/>
    <s v="mg/l"/>
    <m/>
    <n v="414"/>
    <n v="414"/>
  </r>
  <r>
    <x v="0"/>
    <x v="6"/>
    <s v="GW"/>
    <x v="42"/>
    <s v="mg/l"/>
    <m/>
    <n v="582"/>
    <n v="582"/>
  </r>
  <r>
    <x v="1"/>
    <x v="6"/>
    <s v="GW"/>
    <x v="42"/>
    <s v="mg/l"/>
    <m/>
    <n v="806"/>
    <n v="806"/>
  </r>
  <r>
    <x v="3"/>
    <x v="6"/>
    <s v="GW"/>
    <x v="42"/>
    <s v="mg/l"/>
    <m/>
    <n v="952"/>
    <n v="952"/>
  </r>
  <r>
    <x v="0"/>
    <x v="6"/>
    <s v="GW"/>
    <x v="43"/>
    <s v="mg/l"/>
    <m/>
    <s v="&lt;0.008"/>
    <n v="7.9999200000000006E-3"/>
  </r>
  <r>
    <x v="1"/>
    <x v="6"/>
    <s v="GW"/>
    <x v="43"/>
    <s v="mg/l"/>
    <m/>
    <s v="&lt;0.008"/>
    <n v="7.9999200000000006E-3"/>
  </r>
  <r>
    <x v="2"/>
    <x v="6"/>
    <s v="GW"/>
    <x v="43"/>
    <s v="mg/l"/>
    <m/>
    <s v="&lt;0.008"/>
    <n v="7.9999200000000006E-3"/>
  </r>
  <r>
    <x v="3"/>
    <x v="6"/>
    <s v="GW"/>
    <x v="43"/>
    <s v="mg/l"/>
    <m/>
    <s v="&lt;0.008"/>
    <n v="7.9999200000000006E-3"/>
  </r>
  <r>
    <x v="4"/>
    <x v="6"/>
    <s v="GW"/>
    <x v="43"/>
    <s v="mg/l"/>
    <m/>
    <s v="&lt;0.008"/>
    <n v="7.9999200000000006E-3"/>
  </r>
  <r>
    <x v="3"/>
    <x v="6"/>
    <s v="GW"/>
    <x v="44"/>
    <s v="ug/l"/>
    <m/>
    <n v="2.77"/>
    <n v="2.77"/>
  </r>
  <r>
    <x v="2"/>
    <x v="6"/>
    <s v="GW"/>
    <x v="44"/>
    <s v="ug/l"/>
    <m/>
    <n v="2.97"/>
    <n v="2.97"/>
  </r>
  <r>
    <x v="0"/>
    <x v="6"/>
    <s v="GW"/>
    <x v="44"/>
    <s v="ug/l"/>
    <m/>
    <n v="3.3"/>
    <n v="3.3"/>
  </r>
  <r>
    <x v="4"/>
    <x v="6"/>
    <s v="GW"/>
    <x v="44"/>
    <s v="ug/l"/>
    <m/>
    <n v="8.1199999999999992"/>
    <n v="8.1199999999999992"/>
  </r>
  <r>
    <x v="1"/>
    <x v="6"/>
    <s v="GW"/>
    <x v="44"/>
    <s v="ug/l"/>
    <m/>
    <n v="16.3"/>
    <n v="16.3"/>
  </r>
  <r>
    <x v="0"/>
    <x v="7"/>
    <s v="GW"/>
    <x v="0"/>
    <s v="ug/l"/>
    <m/>
    <s v="&lt;0.005"/>
    <n v="4.9999500000000004E-3"/>
  </r>
  <r>
    <x v="2"/>
    <x v="7"/>
    <s v="GW"/>
    <x v="0"/>
    <s v="ug/l"/>
    <m/>
    <s v="&lt;0.005"/>
    <n v="4.9999500000000004E-3"/>
  </r>
  <r>
    <x v="3"/>
    <x v="7"/>
    <s v="GW"/>
    <x v="0"/>
    <s v="ug/l"/>
    <m/>
    <s v="&lt;0.005"/>
    <n v="4.9999500000000004E-3"/>
  </r>
  <r>
    <x v="4"/>
    <x v="7"/>
    <s v="GW"/>
    <x v="0"/>
    <s v="ug/l"/>
    <m/>
    <s v="&lt;0.005"/>
    <n v="4.9999500000000004E-3"/>
  </r>
  <r>
    <x v="1"/>
    <x v="7"/>
    <s v="GW"/>
    <x v="0"/>
    <s v="ug/l"/>
    <m/>
    <n v="1.66E-2"/>
    <n v="1.66E-2"/>
  </r>
  <r>
    <x v="0"/>
    <x v="7"/>
    <s v="GW"/>
    <x v="1"/>
    <s v="ug/l"/>
    <m/>
    <s v="&lt;0.005"/>
    <n v="4.9999500000000004E-3"/>
  </r>
  <r>
    <x v="1"/>
    <x v="7"/>
    <s v="GW"/>
    <x v="1"/>
    <s v="ug/l"/>
    <m/>
    <s v="&lt;0.005"/>
    <n v="4.9999500000000004E-3"/>
  </r>
  <r>
    <x v="2"/>
    <x v="7"/>
    <s v="GW"/>
    <x v="1"/>
    <s v="ug/l"/>
    <m/>
    <s v="&lt;0.005"/>
    <n v="4.9999500000000004E-3"/>
  </r>
  <r>
    <x v="3"/>
    <x v="7"/>
    <s v="GW"/>
    <x v="1"/>
    <s v="ug/l"/>
    <m/>
    <s v="&lt;0.005"/>
    <n v="4.9999500000000004E-3"/>
  </r>
  <r>
    <x v="4"/>
    <x v="7"/>
    <s v="GW"/>
    <x v="1"/>
    <s v="ug/l"/>
    <m/>
    <s v="&lt;0.005"/>
    <n v="4.9999500000000004E-3"/>
  </r>
  <r>
    <x v="0"/>
    <x v="7"/>
    <s v="GW"/>
    <x v="2"/>
    <s v="mg/l"/>
    <m/>
    <n v="133"/>
    <n v="133"/>
  </r>
  <r>
    <x v="3"/>
    <x v="7"/>
    <s v="GW"/>
    <x v="2"/>
    <s v="mg/l"/>
    <m/>
    <n v="162"/>
    <n v="162"/>
  </r>
  <r>
    <x v="1"/>
    <x v="7"/>
    <s v="GW"/>
    <x v="2"/>
    <s v="mg/l"/>
    <m/>
    <n v="164"/>
    <n v="164"/>
  </r>
  <r>
    <x v="4"/>
    <x v="7"/>
    <s v="GW"/>
    <x v="2"/>
    <s v="mg/l"/>
    <m/>
    <n v="227"/>
    <n v="227"/>
  </r>
  <r>
    <x v="2"/>
    <x v="7"/>
    <s v="GW"/>
    <x v="2"/>
    <s v="mg/l"/>
    <m/>
    <n v="242"/>
    <n v="242"/>
  </r>
  <r>
    <x v="0"/>
    <x v="7"/>
    <s v="GW"/>
    <x v="3"/>
    <s v="ug/l"/>
    <m/>
    <s v="&lt;0.005"/>
    <n v="4.9999500000000004E-3"/>
  </r>
  <r>
    <x v="1"/>
    <x v="7"/>
    <s v="GW"/>
    <x v="3"/>
    <s v="ug/l"/>
    <m/>
    <s v="&lt;0.005"/>
    <n v="4.9999500000000004E-3"/>
  </r>
  <r>
    <x v="2"/>
    <x v="7"/>
    <s v="GW"/>
    <x v="3"/>
    <s v="ug/l"/>
    <m/>
    <s v="&lt;0.005"/>
    <n v="4.9999500000000004E-3"/>
  </r>
  <r>
    <x v="3"/>
    <x v="7"/>
    <s v="GW"/>
    <x v="3"/>
    <s v="ug/l"/>
    <m/>
    <s v="&lt;0.005"/>
    <n v="4.9999500000000004E-3"/>
  </r>
  <r>
    <x v="4"/>
    <x v="7"/>
    <s v="GW"/>
    <x v="3"/>
    <s v="ug/l"/>
    <m/>
    <s v="&lt;0.005"/>
    <n v="4.9999500000000004E-3"/>
  </r>
  <r>
    <x v="0"/>
    <x v="7"/>
    <s v="GW"/>
    <x v="4"/>
    <s v="ug/l"/>
    <m/>
    <s v="&lt;1"/>
    <n v="0.99999000000000005"/>
  </r>
  <r>
    <x v="2"/>
    <x v="7"/>
    <s v="GW"/>
    <x v="4"/>
    <s v="ug/l"/>
    <m/>
    <s v="&lt;1"/>
    <n v="0.99999000000000005"/>
  </r>
  <r>
    <x v="3"/>
    <x v="7"/>
    <s v="GW"/>
    <x v="4"/>
    <s v="ug/l"/>
    <m/>
    <s v="&lt;1"/>
    <n v="0.99999000000000005"/>
  </r>
  <r>
    <x v="4"/>
    <x v="7"/>
    <s v="GW"/>
    <x v="4"/>
    <s v="ug/l"/>
    <m/>
    <s v="&lt;1"/>
    <n v="0.99999000000000005"/>
  </r>
  <r>
    <x v="1"/>
    <x v="7"/>
    <s v="GW"/>
    <x v="4"/>
    <s v="ug/l"/>
    <m/>
    <n v="4.26"/>
    <n v="4.26"/>
  </r>
  <r>
    <x v="0"/>
    <x v="7"/>
    <s v="GW"/>
    <x v="5"/>
    <s v="ug/l"/>
    <m/>
    <n v="0.501"/>
    <n v="0.501"/>
  </r>
  <r>
    <x v="1"/>
    <x v="7"/>
    <s v="GW"/>
    <x v="5"/>
    <s v="ug/l"/>
    <m/>
    <n v="0.57599999999999996"/>
    <n v="0.57599999999999996"/>
  </r>
  <r>
    <x v="3"/>
    <x v="7"/>
    <s v="GW"/>
    <x v="5"/>
    <s v="ug/l"/>
    <m/>
    <n v="2.4"/>
    <n v="2.4"/>
  </r>
  <r>
    <x v="2"/>
    <x v="7"/>
    <s v="GW"/>
    <x v="5"/>
    <s v="ug/l"/>
    <m/>
    <n v="2.88"/>
    <n v="2.88"/>
  </r>
  <r>
    <x v="4"/>
    <x v="7"/>
    <s v="GW"/>
    <x v="5"/>
    <s v="ug/l"/>
    <m/>
    <n v="3.74"/>
    <n v="3.74"/>
  </r>
  <r>
    <x v="3"/>
    <x v="7"/>
    <s v="GW"/>
    <x v="6"/>
    <s v="ug/l"/>
    <m/>
    <n v="7.5"/>
    <n v="7.5"/>
  </r>
  <r>
    <x v="4"/>
    <x v="7"/>
    <s v="GW"/>
    <x v="6"/>
    <s v="ug/l"/>
    <m/>
    <n v="24.9"/>
    <n v="24.9"/>
  </r>
  <r>
    <x v="0"/>
    <x v="7"/>
    <s v="GW"/>
    <x v="6"/>
    <s v="ug/l"/>
    <m/>
    <n v="29.3"/>
    <n v="29.3"/>
  </r>
  <r>
    <x v="2"/>
    <x v="7"/>
    <s v="GW"/>
    <x v="6"/>
    <s v="ug/l"/>
    <m/>
    <n v="58.2"/>
    <n v="58.2"/>
  </r>
  <r>
    <x v="1"/>
    <x v="7"/>
    <s v="GW"/>
    <x v="6"/>
    <s v="ug/l"/>
    <m/>
    <n v="106"/>
    <n v="106"/>
  </r>
  <r>
    <x v="0"/>
    <x v="7"/>
    <s v="GW"/>
    <x v="7"/>
    <s v="ug/l"/>
    <m/>
    <s v="&lt;0.005"/>
    <n v="4.9999500000000004E-3"/>
  </r>
  <r>
    <x v="1"/>
    <x v="7"/>
    <s v="GW"/>
    <x v="7"/>
    <s v="ug/l"/>
    <m/>
    <s v="&lt;0.005"/>
    <n v="4.9999500000000004E-3"/>
  </r>
  <r>
    <x v="2"/>
    <x v="7"/>
    <s v="GW"/>
    <x v="7"/>
    <s v="ug/l"/>
    <m/>
    <s v="&lt;0.005"/>
    <n v="4.9999500000000004E-3"/>
  </r>
  <r>
    <x v="3"/>
    <x v="7"/>
    <s v="GW"/>
    <x v="7"/>
    <s v="ug/l"/>
    <m/>
    <s v="&lt;0.005"/>
    <n v="4.9999500000000004E-3"/>
  </r>
  <r>
    <x v="4"/>
    <x v="7"/>
    <s v="GW"/>
    <x v="7"/>
    <s v="ug/l"/>
    <m/>
    <s v="&lt;0.005"/>
    <n v="4.9999500000000004E-3"/>
  </r>
  <r>
    <x v="0"/>
    <x v="7"/>
    <s v="GW"/>
    <x v="8"/>
    <s v="ug/l"/>
    <m/>
    <s v="&lt;0.002"/>
    <n v="1.9999800000000002E-3"/>
  </r>
  <r>
    <x v="1"/>
    <x v="7"/>
    <s v="GW"/>
    <x v="8"/>
    <s v="ug/l"/>
    <m/>
    <s v="&lt;0.002"/>
    <n v="1.9999800000000002E-3"/>
  </r>
  <r>
    <x v="2"/>
    <x v="7"/>
    <s v="GW"/>
    <x v="8"/>
    <s v="ug/l"/>
    <m/>
    <s v="&lt;0.002"/>
    <n v="1.9999800000000002E-3"/>
  </r>
  <r>
    <x v="3"/>
    <x v="7"/>
    <s v="GW"/>
    <x v="8"/>
    <s v="ug/l"/>
    <m/>
    <s v="&lt;0.002"/>
    <n v="1.9999800000000002E-3"/>
  </r>
  <r>
    <x v="4"/>
    <x v="7"/>
    <s v="GW"/>
    <x v="8"/>
    <s v="ug/l"/>
    <m/>
    <s v="&lt;0.002"/>
    <n v="1.9999800000000002E-3"/>
  </r>
  <r>
    <x v="0"/>
    <x v="7"/>
    <s v="GW"/>
    <x v="9"/>
    <s v="ug/l"/>
    <m/>
    <s v="&lt;0.005"/>
    <n v="4.9999500000000004E-3"/>
  </r>
  <r>
    <x v="1"/>
    <x v="7"/>
    <s v="GW"/>
    <x v="9"/>
    <s v="ug/l"/>
    <m/>
    <s v="&lt;0.005"/>
    <n v="4.9999500000000004E-3"/>
  </r>
  <r>
    <x v="2"/>
    <x v="7"/>
    <s v="GW"/>
    <x v="9"/>
    <s v="ug/l"/>
    <m/>
    <s v="&lt;0.005"/>
    <n v="4.9999500000000004E-3"/>
  </r>
  <r>
    <x v="3"/>
    <x v="7"/>
    <s v="GW"/>
    <x v="9"/>
    <s v="ug/l"/>
    <m/>
    <s v="&lt;0.005"/>
    <n v="4.9999500000000004E-3"/>
  </r>
  <r>
    <x v="4"/>
    <x v="7"/>
    <s v="GW"/>
    <x v="9"/>
    <s v="ug/l"/>
    <m/>
    <s v="&lt;0.005"/>
    <n v="4.9999500000000004E-3"/>
  </r>
  <r>
    <x v="0"/>
    <x v="7"/>
    <s v="GW"/>
    <x v="10"/>
    <s v="ug/l"/>
    <m/>
    <s v="&lt;0.005"/>
    <n v="4.9999500000000004E-3"/>
  </r>
  <r>
    <x v="2"/>
    <x v="7"/>
    <s v="GW"/>
    <x v="10"/>
    <s v="ug/l"/>
    <m/>
    <s v="&lt;0.005"/>
    <n v="4.9999500000000004E-3"/>
  </r>
  <r>
    <x v="3"/>
    <x v="7"/>
    <s v="GW"/>
    <x v="10"/>
    <s v="ug/l"/>
    <m/>
    <s v="&lt;0.005"/>
    <n v="4.9999500000000004E-3"/>
  </r>
  <r>
    <x v="4"/>
    <x v="7"/>
    <s v="GW"/>
    <x v="10"/>
    <s v="ug/l"/>
    <m/>
    <s v="&lt;0.005"/>
    <n v="4.9999500000000004E-3"/>
  </r>
  <r>
    <x v="1"/>
    <x v="7"/>
    <s v="GW"/>
    <x v="10"/>
    <s v="ug/l"/>
    <m/>
    <n v="2.6700000000000002E-2"/>
    <n v="2.6700000000000002E-2"/>
  </r>
  <r>
    <x v="0"/>
    <x v="7"/>
    <s v="GW"/>
    <x v="11"/>
    <s v="ug/l"/>
    <m/>
    <s v="&lt;0.005"/>
    <n v="4.9999500000000004E-3"/>
  </r>
  <r>
    <x v="1"/>
    <x v="7"/>
    <s v="GW"/>
    <x v="11"/>
    <s v="ug/l"/>
    <m/>
    <s v="&lt;0.005"/>
    <n v="4.9999500000000004E-3"/>
  </r>
  <r>
    <x v="2"/>
    <x v="7"/>
    <s v="GW"/>
    <x v="11"/>
    <s v="ug/l"/>
    <m/>
    <s v="&lt;0.005"/>
    <n v="4.9999500000000004E-3"/>
  </r>
  <r>
    <x v="3"/>
    <x v="7"/>
    <s v="GW"/>
    <x v="11"/>
    <s v="ug/l"/>
    <m/>
    <s v="&lt;0.005"/>
    <n v="4.9999500000000004E-3"/>
  </r>
  <r>
    <x v="4"/>
    <x v="7"/>
    <s v="GW"/>
    <x v="11"/>
    <s v="ug/l"/>
    <m/>
    <s v="&lt;0.005"/>
    <n v="4.9999500000000004E-3"/>
  </r>
  <r>
    <x v="0"/>
    <x v="7"/>
    <s v="GW"/>
    <x v="12"/>
    <s v="ug/l"/>
    <m/>
    <s v="&lt;0.08"/>
    <n v="7.9999200000000006E-2"/>
  </r>
  <r>
    <x v="2"/>
    <x v="7"/>
    <s v="GW"/>
    <x v="12"/>
    <s v="ug/l"/>
    <m/>
    <s v="&lt;0.08"/>
    <n v="7.9999200000000006E-2"/>
  </r>
  <r>
    <x v="3"/>
    <x v="7"/>
    <s v="GW"/>
    <x v="12"/>
    <s v="ug/l"/>
    <m/>
    <s v="&lt;0.08"/>
    <n v="7.9999200000000006E-2"/>
  </r>
  <r>
    <x v="4"/>
    <x v="7"/>
    <s v="GW"/>
    <x v="12"/>
    <s v="ug/l"/>
    <m/>
    <s v="&lt;0.08"/>
    <n v="7.9999200000000006E-2"/>
  </r>
  <r>
    <x v="1"/>
    <x v="7"/>
    <s v="GW"/>
    <x v="12"/>
    <s v="ug/l"/>
    <m/>
    <n v="0.255"/>
    <n v="0.255"/>
  </r>
  <r>
    <x v="4"/>
    <x v="7"/>
    <s v="GW"/>
    <x v="13"/>
    <s v="mg/l"/>
    <m/>
    <n v="108"/>
    <n v="108"/>
  </r>
  <r>
    <x v="2"/>
    <x v="7"/>
    <s v="GW"/>
    <x v="13"/>
    <s v="mg/l"/>
    <m/>
    <n v="109"/>
    <n v="109"/>
  </r>
  <r>
    <x v="3"/>
    <x v="7"/>
    <s v="GW"/>
    <x v="13"/>
    <s v="mg/l"/>
    <m/>
    <n v="280"/>
    <n v="280"/>
  </r>
  <r>
    <x v="1"/>
    <x v="7"/>
    <s v="GW"/>
    <x v="13"/>
    <s v="mg/l"/>
    <m/>
    <n v="305"/>
    <n v="305"/>
  </r>
  <r>
    <x v="0"/>
    <x v="7"/>
    <s v="GW"/>
    <x v="13"/>
    <s v="mg/l"/>
    <m/>
    <n v="386"/>
    <n v="386"/>
  </r>
  <r>
    <x v="4"/>
    <x v="7"/>
    <s v="GW"/>
    <x v="14"/>
    <s v="mg/l"/>
    <m/>
    <n v="38.700000000000003"/>
    <n v="38.700000000000003"/>
  </r>
  <r>
    <x v="3"/>
    <x v="7"/>
    <s v="GW"/>
    <x v="14"/>
    <s v="mg/l"/>
    <m/>
    <n v="57.1"/>
    <n v="57.1"/>
  </r>
  <r>
    <x v="2"/>
    <x v="7"/>
    <s v="GW"/>
    <x v="14"/>
    <s v="mg/l"/>
    <m/>
    <n v="59.8"/>
    <n v="59.8"/>
  </r>
  <r>
    <x v="0"/>
    <x v="7"/>
    <s v="GW"/>
    <x v="14"/>
    <s v="mg/l"/>
    <m/>
    <n v="146"/>
    <n v="146"/>
  </r>
  <r>
    <x v="1"/>
    <x v="7"/>
    <s v="GW"/>
    <x v="14"/>
    <s v="mg/l"/>
    <m/>
    <n v="1380"/>
    <n v="1380"/>
  </r>
  <r>
    <x v="0"/>
    <x v="7"/>
    <s v="GW"/>
    <x v="15"/>
    <s v="ug/l"/>
    <m/>
    <s v="&lt;1"/>
    <n v="0.99999000000000005"/>
  </r>
  <r>
    <x v="2"/>
    <x v="7"/>
    <s v="GW"/>
    <x v="15"/>
    <s v="ug/l"/>
    <m/>
    <s v="&lt;1"/>
    <n v="0.99999000000000005"/>
  </r>
  <r>
    <x v="3"/>
    <x v="7"/>
    <s v="GW"/>
    <x v="15"/>
    <s v="ug/l"/>
    <m/>
    <s v="&lt;1"/>
    <n v="0.99999000000000005"/>
  </r>
  <r>
    <x v="4"/>
    <x v="7"/>
    <s v="GW"/>
    <x v="15"/>
    <s v="ug/l"/>
    <m/>
    <s v="&lt;1"/>
    <n v="0.99999000000000005"/>
  </r>
  <r>
    <x v="1"/>
    <x v="7"/>
    <s v="GW"/>
    <x v="15"/>
    <s v="ug/l"/>
    <m/>
    <n v="3.72"/>
    <n v="3.72"/>
  </r>
  <r>
    <x v="0"/>
    <x v="7"/>
    <s v="GW"/>
    <x v="16"/>
    <s v="ug/l"/>
    <m/>
    <s v="&lt;0.005"/>
    <n v="4.9999500000000004E-3"/>
  </r>
  <r>
    <x v="2"/>
    <x v="7"/>
    <s v="GW"/>
    <x v="16"/>
    <s v="ug/l"/>
    <m/>
    <s v="&lt;0.005"/>
    <n v="4.9999500000000004E-3"/>
  </r>
  <r>
    <x v="3"/>
    <x v="7"/>
    <s v="GW"/>
    <x v="16"/>
    <s v="ug/l"/>
    <m/>
    <s v="&lt;0.005"/>
    <n v="4.9999500000000004E-3"/>
  </r>
  <r>
    <x v="4"/>
    <x v="7"/>
    <s v="GW"/>
    <x v="16"/>
    <s v="ug/l"/>
    <m/>
    <s v="&lt;0.005"/>
    <n v="4.9999500000000004E-3"/>
  </r>
  <r>
    <x v="1"/>
    <x v="7"/>
    <s v="GW"/>
    <x v="16"/>
    <s v="ug/l"/>
    <m/>
    <n v="1.3899999999999999E-2"/>
    <n v="1.3899999999999999E-2"/>
  </r>
  <r>
    <x v="2"/>
    <x v="7"/>
    <s v="GW"/>
    <x v="17"/>
    <s v="mS/cm"/>
    <m/>
    <n v="0.79600000000000004"/>
    <n v="0.79600000000000004"/>
  </r>
  <r>
    <x v="4"/>
    <x v="7"/>
    <s v="GW"/>
    <x v="17"/>
    <s v="mS/cm"/>
    <m/>
    <n v="0.85799999999999998"/>
    <n v="0.85799999999999998"/>
  </r>
  <r>
    <x v="3"/>
    <x v="7"/>
    <s v="GW"/>
    <x v="17"/>
    <s v="mS/cm"/>
    <m/>
    <n v="1.71"/>
    <n v="1.71"/>
  </r>
  <r>
    <x v="0"/>
    <x v="7"/>
    <s v="GW"/>
    <x v="17"/>
    <s v="mS/cm"/>
    <m/>
    <n v="3.11"/>
    <n v="3.11"/>
  </r>
  <r>
    <x v="1"/>
    <x v="7"/>
    <s v="GW"/>
    <x v="17"/>
    <s v="mS/cm"/>
    <m/>
    <n v="4.8600000000000003"/>
    <n v="4.8600000000000003"/>
  </r>
  <r>
    <x v="4"/>
    <x v="7"/>
    <s v="GW"/>
    <x v="18"/>
    <s v="ug/l"/>
    <m/>
    <s v="&lt;0.3"/>
    <n v="0.29999700000000001"/>
  </r>
  <r>
    <x v="3"/>
    <x v="7"/>
    <s v="GW"/>
    <x v="18"/>
    <s v="ug/l"/>
    <m/>
    <n v="0.40200000000000002"/>
    <n v="0.40200000000000002"/>
  </r>
  <r>
    <x v="0"/>
    <x v="7"/>
    <s v="GW"/>
    <x v="18"/>
    <s v="ug/l"/>
    <m/>
    <n v="2.25"/>
    <n v="2.25"/>
  </r>
  <r>
    <x v="2"/>
    <x v="7"/>
    <s v="GW"/>
    <x v="18"/>
    <s v="ug/l"/>
    <m/>
    <n v="4.87"/>
    <n v="4.87"/>
  </r>
  <r>
    <x v="1"/>
    <x v="7"/>
    <s v="GW"/>
    <x v="18"/>
    <s v="ug/l"/>
    <m/>
    <n v="15.4"/>
    <n v="15.4"/>
  </r>
  <r>
    <x v="0"/>
    <x v="7"/>
    <s v="GW"/>
    <x v="19"/>
    <s v="mg/l"/>
    <m/>
    <s v="&lt;0.006"/>
    <n v="5.9999400000000005E-3"/>
  </r>
  <r>
    <x v="1"/>
    <x v="7"/>
    <s v="GW"/>
    <x v="19"/>
    <s v="mg/l"/>
    <m/>
    <s v="&lt;0.006"/>
    <n v="5.9999400000000005E-3"/>
  </r>
  <r>
    <x v="2"/>
    <x v="7"/>
    <s v="GW"/>
    <x v="19"/>
    <s v="mg/l"/>
    <m/>
    <s v="&lt;0.006"/>
    <n v="5.9999400000000005E-3"/>
  </r>
  <r>
    <x v="3"/>
    <x v="7"/>
    <s v="GW"/>
    <x v="19"/>
    <s v="mg/l"/>
    <m/>
    <s v="&lt;0.006"/>
    <n v="5.9999400000000005E-3"/>
  </r>
  <r>
    <x v="4"/>
    <x v="7"/>
    <s v="GW"/>
    <x v="19"/>
    <s v="mg/l"/>
    <m/>
    <s v="&lt;0.006"/>
    <n v="5.9999400000000005E-3"/>
  </r>
  <r>
    <x v="0"/>
    <x v="7"/>
    <s v="GW"/>
    <x v="20"/>
    <s v="ug/l"/>
    <m/>
    <s v="&lt;0.005"/>
    <n v="4.9999500000000004E-3"/>
  </r>
  <r>
    <x v="2"/>
    <x v="7"/>
    <s v="GW"/>
    <x v="20"/>
    <s v="ug/l"/>
    <m/>
    <s v="&lt;0.005"/>
    <n v="4.9999500000000004E-3"/>
  </r>
  <r>
    <x v="3"/>
    <x v="7"/>
    <s v="GW"/>
    <x v="20"/>
    <s v="ug/l"/>
    <m/>
    <s v="&lt;0.005"/>
    <n v="4.9999500000000004E-3"/>
  </r>
  <r>
    <x v="4"/>
    <x v="7"/>
    <s v="GW"/>
    <x v="20"/>
    <s v="ug/l"/>
    <m/>
    <s v="&lt;0.005"/>
    <n v="4.9999500000000004E-3"/>
  </r>
  <r>
    <x v="1"/>
    <x v="7"/>
    <s v="GW"/>
    <x v="20"/>
    <s v="ug/l"/>
    <m/>
    <n v="1.21E-2"/>
    <n v="1.21E-2"/>
  </r>
  <r>
    <x v="0"/>
    <x v="7"/>
    <s v="GW"/>
    <x v="21"/>
    <s v="ug/l"/>
    <m/>
    <s v="&lt;0.005"/>
    <n v="4.9999500000000004E-3"/>
  </r>
  <r>
    <x v="1"/>
    <x v="7"/>
    <s v="GW"/>
    <x v="21"/>
    <s v="ug/l"/>
    <m/>
    <s v="&lt;0.005"/>
    <n v="4.9999500000000004E-3"/>
  </r>
  <r>
    <x v="2"/>
    <x v="7"/>
    <s v="GW"/>
    <x v="21"/>
    <s v="ug/l"/>
    <m/>
    <s v="&lt;0.005"/>
    <n v="4.9999500000000004E-3"/>
  </r>
  <r>
    <x v="3"/>
    <x v="7"/>
    <s v="GW"/>
    <x v="21"/>
    <s v="ug/l"/>
    <m/>
    <s v="&lt;0.005"/>
    <n v="4.9999500000000004E-3"/>
  </r>
  <r>
    <x v="4"/>
    <x v="7"/>
    <s v="GW"/>
    <x v="21"/>
    <s v="ug/l"/>
    <m/>
    <s v="&lt;0.005"/>
    <n v="4.9999500000000004E-3"/>
  </r>
  <r>
    <x v="0"/>
    <x v="7"/>
    <s v="GW"/>
    <x v="22"/>
    <s v="ug/l"/>
    <m/>
    <s v="&lt;0.005"/>
    <n v="4.9999500000000004E-3"/>
  </r>
  <r>
    <x v="1"/>
    <x v="7"/>
    <s v="GW"/>
    <x v="22"/>
    <s v="ug/l"/>
    <m/>
    <s v="&lt;0.005"/>
    <n v="4.9999500000000004E-3"/>
  </r>
  <r>
    <x v="2"/>
    <x v="7"/>
    <s v="GW"/>
    <x v="22"/>
    <s v="ug/l"/>
    <m/>
    <s v="&lt;0.005"/>
    <n v="4.9999500000000004E-3"/>
  </r>
  <r>
    <x v="3"/>
    <x v="7"/>
    <s v="GW"/>
    <x v="22"/>
    <s v="ug/l"/>
    <m/>
    <s v="&lt;0.005"/>
    <n v="4.9999500000000004E-3"/>
  </r>
  <r>
    <x v="4"/>
    <x v="7"/>
    <s v="GW"/>
    <x v="22"/>
    <s v="ug/l"/>
    <m/>
    <s v="&lt;0.005"/>
    <n v="4.9999500000000004E-3"/>
  </r>
  <r>
    <x v="0"/>
    <x v="7"/>
    <s v="GW"/>
    <x v="23"/>
    <s v="mg/l"/>
    <m/>
    <s v="&lt;0.5"/>
    <n v="0.49999500000000002"/>
  </r>
  <r>
    <x v="1"/>
    <x v="7"/>
    <s v="GW"/>
    <x v="23"/>
    <s v="mg/l"/>
    <m/>
    <s v="&lt;0.5"/>
    <n v="0.49999500000000002"/>
  </r>
  <r>
    <x v="2"/>
    <x v="7"/>
    <s v="GW"/>
    <x v="23"/>
    <s v="mg/l"/>
    <m/>
    <s v="&lt;0.5"/>
    <n v="0.49999500000000002"/>
  </r>
  <r>
    <x v="4"/>
    <x v="7"/>
    <s v="GW"/>
    <x v="23"/>
    <s v="mg/l"/>
    <m/>
    <s v="&lt;0.5"/>
    <n v="0.49999500000000002"/>
  </r>
  <r>
    <x v="3"/>
    <x v="7"/>
    <s v="GW"/>
    <x v="23"/>
    <s v="mg/l"/>
    <m/>
    <n v="0.68700000000000006"/>
    <n v="0.68700000000000006"/>
  </r>
  <r>
    <x v="0"/>
    <x v="7"/>
    <s v="GW"/>
    <x v="24"/>
    <s v="ug/l"/>
    <m/>
    <s v="&lt;0.005"/>
    <n v="4.9999500000000004E-3"/>
  </r>
  <r>
    <x v="1"/>
    <x v="7"/>
    <s v="GW"/>
    <x v="24"/>
    <s v="ug/l"/>
    <m/>
    <s v="&lt;0.005"/>
    <n v="4.9999500000000004E-3"/>
  </r>
  <r>
    <x v="2"/>
    <x v="7"/>
    <s v="GW"/>
    <x v="24"/>
    <s v="ug/l"/>
    <m/>
    <s v="&lt;0.005"/>
    <n v="4.9999500000000004E-3"/>
  </r>
  <r>
    <x v="3"/>
    <x v="7"/>
    <s v="GW"/>
    <x v="24"/>
    <s v="ug/l"/>
    <m/>
    <s v="&lt;0.005"/>
    <n v="4.9999500000000004E-3"/>
  </r>
  <r>
    <x v="4"/>
    <x v="7"/>
    <s v="GW"/>
    <x v="24"/>
    <s v="ug/l"/>
    <m/>
    <s v="&lt;0.005"/>
    <n v="4.9999500000000004E-3"/>
  </r>
  <r>
    <x v="0"/>
    <x v="7"/>
    <s v="GW"/>
    <x v="25"/>
    <s v="ug/l"/>
    <m/>
    <s v="&lt;0.2"/>
    <n v="0.19999800000000001"/>
  </r>
  <r>
    <x v="1"/>
    <x v="7"/>
    <s v="GW"/>
    <x v="25"/>
    <s v="ug/l"/>
    <m/>
    <s v="&lt;0.2"/>
    <n v="0.19999800000000001"/>
  </r>
  <r>
    <x v="2"/>
    <x v="7"/>
    <s v="GW"/>
    <x v="25"/>
    <s v="ug/l"/>
    <m/>
    <s v="&lt;0.2"/>
    <n v="0.19999800000000001"/>
  </r>
  <r>
    <x v="4"/>
    <x v="7"/>
    <s v="GW"/>
    <x v="25"/>
    <s v="ug/l"/>
    <m/>
    <s v="&lt;0.2"/>
    <n v="0.19999800000000001"/>
  </r>
  <r>
    <x v="3"/>
    <x v="7"/>
    <s v="GW"/>
    <x v="25"/>
    <s v="ug/l"/>
    <m/>
    <n v="0.498"/>
    <n v="0.498"/>
  </r>
  <r>
    <x v="2"/>
    <x v="7"/>
    <s v="GW"/>
    <x v="26"/>
    <s v="mg/l"/>
    <m/>
    <n v="44.3"/>
    <n v="44.3"/>
  </r>
  <r>
    <x v="3"/>
    <x v="7"/>
    <s v="GW"/>
    <x v="26"/>
    <s v="mg/l"/>
    <m/>
    <n v="45.6"/>
    <n v="45.6"/>
  </r>
  <r>
    <x v="1"/>
    <x v="7"/>
    <s v="GW"/>
    <x v="26"/>
    <s v="mg/l"/>
    <m/>
    <n v="55.3"/>
    <n v="55.3"/>
  </r>
  <r>
    <x v="4"/>
    <x v="7"/>
    <s v="GW"/>
    <x v="26"/>
    <s v="mg/l"/>
    <m/>
    <n v="56.6"/>
    <n v="56.6"/>
  </r>
  <r>
    <x v="0"/>
    <x v="7"/>
    <s v="GW"/>
    <x v="26"/>
    <s v="mg/l"/>
    <m/>
    <n v="75.400000000000006"/>
    <n v="75.400000000000006"/>
  </r>
  <r>
    <x v="0"/>
    <x v="7"/>
    <s v="GW"/>
    <x v="27"/>
    <s v="ug/l"/>
    <m/>
    <s v="&lt;0.01"/>
    <n v="9.9999000000000008E-3"/>
  </r>
  <r>
    <x v="1"/>
    <x v="7"/>
    <s v="GW"/>
    <x v="27"/>
    <s v="ug/l"/>
    <m/>
    <s v="&lt;0.01"/>
    <n v="9.9999000000000008E-3"/>
  </r>
  <r>
    <x v="2"/>
    <x v="7"/>
    <s v="GW"/>
    <x v="27"/>
    <s v="ug/l"/>
    <m/>
    <s v="&lt;0.01"/>
    <n v="9.9999000000000008E-3"/>
  </r>
  <r>
    <x v="3"/>
    <x v="7"/>
    <s v="GW"/>
    <x v="27"/>
    <s v="ug/l"/>
    <m/>
    <s v="&lt;0.01"/>
    <n v="9.9999000000000008E-3"/>
  </r>
  <r>
    <x v="4"/>
    <x v="7"/>
    <s v="GW"/>
    <x v="27"/>
    <s v="ug/l"/>
    <m/>
    <s v="&lt;0.01"/>
    <n v="9.9999000000000008E-3"/>
  </r>
  <r>
    <x v="0"/>
    <x v="7"/>
    <s v="GW"/>
    <x v="28"/>
    <s v="ug/l"/>
    <m/>
    <s v="&lt;100"/>
    <n v="99.999000000000009"/>
  </r>
  <r>
    <x v="2"/>
    <x v="7"/>
    <s v="GW"/>
    <x v="28"/>
    <s v="ug/l"/>
    <m/>
    <s v="&lt;100"/>
    <n v="99.999000000000009"/>
  </r>
  <r>
    <x v="3"/>
    <x v="7"/>
    <s v="GW"/>
    <x v="28"/>
    <s v="ug/l"/>
    <m/>
    <s v="&lt;100"/>
    <n v="99.999000000000009"/>
  </r>
  <r>
    <x v="4"/>
    <x v="7"/>
    <s v="GW"/>
    <x v="28"/>
    <s v="ug/l"/>
    <m/>
    <s v="&lt;100"/>
    <n v="99.999000000000009"/>
  </r>
  <r>
    <x v="1"/>
    <x v="7"/>
    <s v="GW"/>
    <x v="28"/>
    <s v="ug/l"/>
    <m/>
    <n v="119"/>
    <n v="119"/>
  </r>
  <r>
    <x v="2"/>
    <x v="7"/>
    <s v="GW"/>
    <x v="29"/>
    <s v="ug/l"/>
    <m/>
    <s v="&lt;3"/>
    <n v="2.9999700000000002"/>
  </r>
  <r>
    <x v="4"/>
    <x v="7"/>
    <s v="GW"/>
    <x v="29"/>
    <s v="ug/l"/>
    <m/>
    <s v="&lt;3"/>
    <n v="2.9999700000000002"/>
  </r>
  <r>
    <x v="3"/>
    <x v="7"/>
    <s v="GW"/>
    <x v="29"/>
    <s v="ug/l"/>
    <m/>
    <n v="13.2"/>
    <n v="13.2"/>
  </r>
  <r>
    <x v="0"/>
    <x v="7"/>
    <s v="GW"/>
    <x v="29"/>
    <s v="ug/l"/>
    <m/>
    <n v="14.9"/>
    <n v="14.9"/>
  </r>
  <r>
    <x v="1"/>
    <x v="7"/>
    <s v="GW"/>
    <x v="29"/>
    <s v="ug/l"/>
    <m/>
    <n v="28.8"/>
    <n v="28.8"/>
  </r>
  <r>
    <x v="0"/>
    <x v="7"/>
    <s v="GW"/>
    <x v="30"/>
    <s v="ug/l"/>
    <m/>
    <s v="&lt;0.01"/>
    <n v="9.9999000000000008E-3"/>
  </r>
  <r>
    <x v="1"/>
    <x v="7"/>
    <s v="GW"/>
    <x v="30"/>
    <s v="ug/l"/>
    <m/>
    <s v="&lt;0.01"/>
    <n v="9.9999000000000008E-3"/>
  </r>
  <r>
    <x v="2"/>
    <x v="7"/>
    <s v="GW"/>
    <x v="30"/>
    <s v="ug/l"/>
    <m/>
    <s v="&lt;0.01"/>
    <n v="9.9999000000000008E-3"/>
  </r>
  <r>
    <x v="3"/>
    <x v="7"/>
    <s v="GW"/>
    <x v="30"/>
    <s v="ug/l"/>
    <m/>
    <s v="&lt;0.01"/>
    <n v="9.9999000000000008E-3"/>
  </r>
  <r>
    <x v="4"/>
    <x v="7"/>
    <s v="GW"/>
    <x v="30"/>
    <s v="ug/l"/>
    <m/>
    <s v="&lt;0.01"/>
    <n v="9.9999000000000008E-3"/>
  </r>
  <r>
    <x v="3"/>
    <x v="7"/>
    <s v="GW"/>
    <x v="31"/>
    <s v="ug/l"/>
    <m/>
    <s v="&lt;0.4"/>
    <n v="0.39999600000000002"/>
  </r>
  <r>
    <x v="4"/>
    <x v="7"/>
    <s v="GW"/>
    <x v="31"/>
    <s v="ug/l"/>
    <m/>
    <s v="&lt;0.4"/>
    <n v="0.39999600000000002"/>
  </r>
  <r>
    <x v="0"/>
    <x v="7"/>
    <s v="GW"/>
    <x v="31"/>
    <s v="ug/l"/>
    <m/>
    <n v="0.8"/>
    <n v="0.8"/>
  </r>
  <r>
    <x v="2"/>
    <x v="7"/>
    <s v="GW"/>
    <x v="31"/>
    <s v="ug/l"/>
    <m/>
    <n v="0.81200000000000006"/>
    <n v="0.81200000000000006"/>
  </r>
  <r>
    <x v="1"/>
    <x v="7"/>
    <s v="GW"/>
    <x v="31"/>
    <s v="ug/l"/>
    <m/>
    <n v="7.16"/>
    <n v="7.16"/>
  </r>
  <r>
    <x v="0"/>
    <x v="7"/>
    <s v="GW"/>
    <x v="32"/>
    <s v="mg/l"/>
    <m/>
    <n v="6.98"/>
    <n v="6.98"/>
  </r>
  <r>
    <x v="2"/>
    <x v="7"/>
    <s v="GW"/>
    <x v="32"/>
    <s v="mg/l"/>
    <m/>
    <n v="7.49"/>
    <n v="7.49"/>
  </r>
  <r>
    <x v="4"/>
    <x v="7"/>
    <s v="GW"/>
    <x v="32"/>
    <s v="mg/l"/>
    <m/>
    <n v="8.36"/>
    <n v="8.36"/>
  </r>
  <r>
    <x v="1"/>
    <x v="7"/>
    <s v="GW"/>
    <x v="32"/>
    <s v="mg/l"/>
    <m/>
    <n v="9.14"/>
    <n v="9.14"/>
  </r>
  <r>
    <x v="3"/>
    <x v="7"/>
    <s v="GW"/>
    <x v="32"/>
    <s v="mg/l"/>
    <m/>
    <n v="9.19"/>
    <n v="9.19"/>
  </r>
  <r>
    <x v="0"/>
    <x v="7"/>
    <s v="GW"/>
    <x v="33"/>
    <s v="ug/l"/>
    <m/>
    <s v="&lt;0.082"/>
    <n v="8.1999180000000005E-2"/>
  </r>
  <r>
    <x v="1"/>
    <x v="7"/>
    <s v="GW"/>
    <x v="33"/>
    <s v="ug/l"/>
    <m/>
    <s v="&lt;0.082"/>
    <n v="8.1999180000000005E-2"/>
  </r>
  <r>
    <x v="2"/>
    <x v="7"/>
    <s v="GW"/>
    <x v="33"/>
    <s v="ug/l"/>
    <m/>
    <s v="&lt;0.082"/>
    <n v="8.1999180000000005E-2"/>
  </r>
  <r>
    <x v="3"/>
    <x v="7"/>
    <s v="GW"/>
    <x v="33"/>
    <s v="ug/l"/>
    <m/>
    <s v="&lt;0.082"/>
    <n v="8.1999180000000005E-2"/>
  </r>
  <r>
    <x v="4"/>
    <x v="7"/>
    <s v="GW"/>
    <x v="33"/>
    <s v="ug/l"/>
    <m/>
    <s v="&lt;0.082"/>
    <n v="8.1999180000000005E-2"/>
  </r>
  <r>
    <x v="1"/>
    <x v="7"/>
    <s v="GW"/>
    <x v="34"/>
    <s v="pH Units"/>
    <m/>
    <n v="7.4"/>
    <n v="7.4"/>
  </r>
  <r>
    <x v="4"/>
    <x v="7"/>
    <s v="GW"/>
    <x v="34"/>
    <s v="pH Units"/>
    <m/>
    <n v="7.7"/>
    <n v="7.7"/>
  </r>
  <r>
    <x v="2"/>
    <x v="7"/>
    <s v="GW"/>
    <x v="34"/>
    <s v="pH Units"/>
    <m/>
    <n v="7.78"/>
    <n v="7.78"/>
  </r>
  <r>
    <x v="0"/>
    <x v="7"/>
    <s v="GW"/>
    <x v="34"/>
    <s v="pH Units"/>
    <m/>
    <n v="7.79"/>
    <n v="7.79"/>
  </r>
  <r>
    <x v="3"/>
    <x v="7"/>
    <s v="GW"/>
    <x v="34"/>
    <s v="pH Units"/>
    <m/>
    <n v="7.79"/>
    <n v="7.79"/>
  </r>
  <r>
    <x v="0"/>
    <x v="7"/>
    <s v="GW"/>
    <x v="35"/>
    <s v="ug/l"/>
    <m/>
    <s v="&lt;0.005"/>
    <n v="4.9999500000000004E-3"/>
  </r>
  <r>
    <x v="1"/>
    <x v="7"/>
    <s v="GW"/>
    <x v="35"/>
    <s v="ug/l"/>
    <m/>
    <s v="&lt;0.005"/>
    <n v="4.9999500000000004E-3"/>
  </r>
  <r>
    <x v="2"/>
    <x v="7"/>
    <s v="GW"/>
    <x v="35"/>
    <s v="ug/l"/>
    <m/>
    <s v="&lt;0.005"/>
    <n v="4.9999500000000004E-3"/>
  </r>
  <r>
    <x v="3"/>
    <x v="7"/>
    <s v="GW"/>
    <x v="35"/>
    <s v="ug/l"/>
    <m/>
    <s v="&lt;0.005"/>
    <n v="4.9999500000000004E-3"/>
  </r>
  <r>
    <x v="4"/>
    <x v="7"/>
    <s v="GW"/>
    <x v="35"/>
    <s v="ug/l"/>
    <m/>
    <s v="&lt;0.005"/>
    <n v="4.9999500000000004E-3"/>
  </r>
  <r>
    <x v="0"/>
    <x v="7"/>
    <s v="GW"/>
    <x v="36"/>
    <s v="mg/l"/>
    <m/>
    <s v="&lt;0.002"/>
    <n v="1.9999800000000002E-3"/>
  </r>
  <r>
    <x v="1"/>
    <x v="7"/>
    <s v="GW"/>
    <x v="36"/>
    <s v="mg/l"/>
    <m/>
    <s v="&lt;0.002"/>
    <n v="1.9999800000000002E-3"/>
  </r>
  <r>
    <x v="2"/>
    <x v="7"/>
    <s v="GW"/>
    <x v="36"/>
    <s v="mg/l"/>
    <m/>
    <s v="&lt;0.002"/>
    <n v="1.9999800000000002E-3"/>
  </r>
  <r>
    <x v="3"/>
    <x v="7"/>
    <s v="GW"/>
    <x v="36"/>
    <s v="mg/l"/>
    <m/>
    <s v="&lt;0.002"/>
    <n v="1.9999800000000002E-3"/>
  </r>
  <r>
    <x v="4"/>
    <x v="7"/>
    <s v="GW"/>
    <x v="36"/>
    <s v="mg/l"/>
    <m/>
    <s v="&lt;0.002"/>
    <n v="1.9999800000000002E-3"/>
  </r>
  <r>
    <x v="0"/>
    <x v="7"/>
    <s v="GW"/>
    <x v="37"/>
    <s v="mg/l"/>
    <m/>
    <s v="&lt;0.016"/>
    <n v="1.5999840000000001E-2"/>
  </r>
  <r>
    <x v="1"/>
    <x v="7"/>
    <s v="GW"/>
    <x v="37"/>
    <s v="mg/l"/>
    <m/>
    <s v="&lt;0.016"/>
    <n v="1.5999840000000001E-2"/>
  </r>
  <r>
    <x v="2"/>
    <x v="7"/>
    <s v="GW"/>
    <x v="37"/>
    <s v="mg/l"/>
    <m/>
    <s v="&lt;0.016"/>
    <n v="1.5999840000000001E-2"/>
  </r>
  <r>
    <x v="3"/>
    <x v="7"/>
    <s v="GW"/>
    <x v="37"/>
    <s v="mg/l"/>
    <m/>
    <s v="&lt;0.016"/>
    <n v="1.5999840000000001E-2"/>
  </r>
  <r>
    <x v="4"/>
    <x v="7"/>
    <s v="GW"/>
    <x v="37"/>
    <s v="mg/l"/>
    <m/>
    <s v="&lt;0.016"/>
    <n v="1.5999840000000001E-2"/>
  </r>
  <r>
    <x v="3"/>
    <x v="7"/>
    <s v="GW"/>
    <x v="38"/>
    <s v="mg/l"/>
    <m/>
    <n v="1.24"/>
    <n v="1.24"/>
  </r>
  <r>
    <x v="0"/>
    <x v="7"/>
    <s v="GW"/>
    <x v="38"/>
    <s v="mg/l"/>
    <m/>
    <n v="1.49"/>
    <n v="1.49"/>
  </r>
  <r>
    <x v="2"/>
    <x v="7"/>
    <s v="GW"/>
    <x v="38"/>
    <s v="mg/l"/>
    <m/>
    <n v="1.64"/>
    <n v="1.64"/>
  </r>
  <r>
    <x v="4"/>
    <x v="7"/>
    <s v="GW"/>
    <x v="38"/>
    <s v="mg/l"/>
    <m/>
    <n v="2.59"/>
    <n v="2.59"/>
  </r>
  <r>
    <x v="1"/>
    <x v="7"/>
    <s v="GW"/>
    <x v="38"/>
    <s v="mg/l"/>
    <m/>
    <n v="25.3"/>
    <n v="25.3"/>
  </r>
  <r>
    <x v="0"/>
    <x v="7"/>
    <s v="GW"/>
    <x v="39"/>
    <s v="ug/l"/>
    <m/>
    <s v="&lt;0.005"/>
    <n v="4.9999500000000004E-3"/>
  </r>
  <r>
    <x v="2"/>
    <x v="7"/>
    <s v="GW"/>
    <x v="39"/>
    <s v="ug/l"/>
    <m/>
    <s v="&lt;0.005"/>
    <n v="4.9999500000000004E-3"/>
  </r>
  <r>
    <x v="3"/>
    <x v="7"/>
    <s v="GW"/>
    <x v="39"/>
    <s v="ug/l"/>
    <m/>
    <s v="&lt;0.005"/>
    <n v="4.9999500000000004E-3"/>
  </r>
  <r>
    <x v="4"/>
    <x v="7"/>
    <s v="GW"/>
    <x v="39"/>
    <s v="ug/l"/>
    <m/>
    <s v="&lt;0.005"/>
    <n v="4.9999500000000004E-3"/>
  </r>
  <r>
    <x v="1"/>
    <x v="7"/>
    <s v="GW"/>
    <x v="39"/>
    <s v="ug/l"/>
    <m/>
    <n v="5.3499999999999997E-3"/>
    <n v="5.3499999999999997E-3"/>
  </r>
  <r>
    <x v="0"/>
    <x v="7"/>
    <s v="GW"/>
    <x v="40"/>
    <s v="ug/l"/>
    <m/>
    <s v="&lt;1"/>
    <n v="0.99999000000000005"/>
  </r>
  <r>
    <x v="4"/>
    <x v="7"/>
    <s v="GW"/>
    <x v="40"/>
    <s v="ug/l"/>
    <m/>
    <s v="&lt;1"/>
    <n v="0.99999000000000005"/>
  </r>
  <r>
    <x v="3"/>
    <x v="7"/>
    <s v="GW"/>
    <x v="40"/>
    <s v="ug/l"/>
    <m/>
    <n v="2.5299999999999998"/>
    <n v="2.5299999999999998"/>
  </r>
  <r>
    <x v="1"/>
    <x v="7"/>
    <s v="GW"/>
    <x v="40"/>
    <s v="ug/l"/>
    <m/>
    <n v="3.83"/>
    <n v="3.83"/>
  </r>
  <r>
    <x v="2"/>
    <x v="7"/>
    <s v="GW"/>
    <x v="40"/>
    <s v="ug/l"/>
    <m/>
    <n v="4.46"/>
    <n v="4.46"/>
  </r>
  <r>
    <x v="4"/>
    <x v="7"/>
    <s v="GW"/>
    <x v="41"/>
    <s v="mg/l"/>
    <m/>
    <s v="&lt;0.076"/>
    <n v="7.5999239999999996E-2"/>
  </r>
  <r>
    <x v="2"/>
    <x v="7"/>
    <s v="GW"/>
    <x v="41"/>
    <s v="mg/l"/>
    <m/>
    <n v="16.600000000000001"/>
    <n v="16.600000000000001"/>
  </r>
  <r>
    <x v="3"/>
    <x v="7"/>
    <s v="GW"/>
    <x v="41"/>
    <s v="mg/l"/>
    <m/>
    <n v="124"/>
    <n v="124"/>
  </r>
  <r>
    <x v="0"/>
    <x v="7"/>
    <s v="GW"/>
    <x v="41"/>
    <s v="mg/l"/>
    <m/>
    <n v="489"/>
    <n v="489"/>
  </r>
  <r>
    <x v="1"/>
    <x v="7"/>
    <s v="GW"/>
    <x v="41"/>
    <s v="mg/l"/>
    <m/>
    <n v="999"/>
    <n v="999"/>
  </r>
  <r>
    <x v="2"/>
    <x v="7"/>
    <s v="GW"/>
    <x v="42"/>
    <s v="mg/l"/>
    <m/>
    <n v="136"/>
    <n v="136"/>
  </r>
  <r>
    <x v="4"/>
    <x v="7"/>
    <s v="GW"/>
    <x v="42"/>
    <s v="mg/l"/>
    <m/>
    <n v="214"/>
    <n v="214"/>
  </r>
  <r>
    <x v="1"/>
    <x v="7"/>
    <s v="GW"/>
    <x v="42"/>
    <s v="mg/l"/>
    <m/>
    <n v="649"/>
    <n v="649"/>
  </r>
  <r>
    <x v="3"/>
    <x v="7"/>
    <s v="GW"/>
    <x v="42"/>
    <s v="mg/l"/>
    <m/>
    <n v="874"/>
    <n v="874"/>
  </r>
  <r>
    <x v="0"/>
    <x v="7"/>
    <s v="GW"/>
    <x v="42"/>
    <s v="mg/l"/>
    <m/>
    <n v="1710"/>
    <n v="1710"/>
  </r>
  <r>
    <x v="0"/>
    <x v="7"/>
    <s v="GW"/>
    <x v="43"/>
    <s v="mg/l"/>
    <m/>
    <s v="&lt;0.008"/>
    <n v="7.9999200000000006E-3"/>
  </r>
  <r>
    <x v="1"/>
    <x v="7"/>
    <s v="GW"/>
    <x v="43"/>
    <s v="mg/l"/>
    <m/>
    <s v="&lt;0.008"/>
    <n v="7.9999200000000006E-3"/>
  </r>
  <r>
    <x v="2"/>
    <x v="7"/>
    <s v="GW"/>
    <x v="43"/>
    <s v="mg/l"/>
    <m/>
    <s v="&lt;0.008"/>
    <n v="7.9999200000000006E-3"/>
  </r>
  <r>
    <x v="3"/>
    <x v="7"/>
    <s v="GW"/>
    <x v="43"/>
    <s v="mg/l"/>
    <m/>
    <s v="&lt;0.008"/>
    <n v="7.9999200000000006E-3"/>
  </r>
  <r>
    <x v="4"/>
    <x v="7"/>
    <s v="GW"/>
    <x v="43"/>
    <s v="mg/l"/>
    <m/>
    <s v="&lt;0.008"/>
    <n v="7.9999200000000006E-3"/>
  </r>
  <r>
    <x v="4"/>
    <x v="7"/>
    <s v="GW"/>
    <x v="44"/>
    <s v="ug/l"/>
    <m/>
    <s v="&lt;1"/>
    <n v="0.99999000000000005"/>
  </r>
  <r>
    <x v="3"/>
    <x v="7"/>
    <s v="GW"/>
    <x v="44"/>
    <s v="ug/l"/>
    <m/>
    <n v="2.69"/>
    <n v="2.69"/>
  </r>
  <r>
    <x v="2"/>
    <x v="7"/>
    <s v="GW"/>
    <x v="44"/>
    <s v="ug/l"/>
    <m/>
    <n v="2.85"/>
    <n v="2.85"/>
  </r>
  <r>
    <x v="0"/>
    <x v="7"/>
    <s v="GW"/>
    <x v="44"/>
    <s v="ug/l"/>
    <m/>
    <n v="6.74"/>
    <n v="6.74"/>
  </r>
  <r>
    <x v="1"/>
    <x v="7"/>
    <s v="GW"/>
    <x v="44"/>
    <s v="ug/l"/>
    <m/>
    <n v="6.74"/>
    <n v="6.74"/>
  </r>
  <r>
    <x v="0"/>
    <x v="8"/>
    <s v="GW"/>
    <x v="0"/>
    <s v="µg/l"/>
    <s v="&lt;0.005"/>
    <s v="&lt;0.005"/>
    <n v="4.9999500000000004E-3"/>
  </r>
  <r>
    <x v="1"/>
    <x v="8"/>
    <s v="GW"/>
    <x v="0"/>
    <s v="µg/l"/>
    <s v="&lt;0.005"/>
    <s v="&lt;0.005"/>
    <n v="4.9999500000000004E-3"/>
  </r>
  <r>
    <x v="2"/>
    <x v="8"/>
    <s v="GW"/>
    <x v="0"/>
    <s v="µg/l"/>
    <s v="&lt;0.005"/>
    <s v="&lt;0.005"/>
    <n v="4.9999500000000004E-3"/>
  </r>
  <r>
    <x v="3"/>
    <x v="8"/>
    <s v="GW"/>
    <x v="0"/>
    <s v="µg/l"/>
    <s v="&lt;0.005"/>
    <s v="&lt;0.005"/>
    <n v="4.9999500000000004E-3"/>
  </r>
  <r>
    <x v="4"/>
    <x v="8"/>
    <s v="GW"/>
    <x v="0"/>
    <s v="µg/l"/>
    <s v="&lt;0.005"/>
    <s v="&lt;0.005"/>
    <n v="4.9999500000000004E-3"/>
  </r>
  <r>
    <x v="0"/>
    <x v="8"/>
    <s v="GW"/>
    <x v="1"/>
    <s v="µg/l"/>
    <s v="&lt;0.005"/>
    <s v="&lt;0.005"/>
    <n v="4.9999500000000004E-3"/>
  </r>
  <r>
    <x v="1"/>
    <x v="8"/>
    <s v="GW"/>
    <x v="1"/>
    <s v="µg/l"/>
    <s v="&lt;0.005"/>
    <s v="&lt;0.005"/>
    <n v="4.9999500000000004E-3"/>
  </r>
  <r>
    <x v="2"/>
    <x v="8"/>
    <s v="GW"/>
    <x v="1"/>
    <s v="µg/l"/>
    <s v="&lt;0.005"/>
    <s v="&lt;0.005"/>
    <n v="4.9999500000000004E-3"/>
  </r>
  <r>
    <x v="3"/>
    <x v="8"/>
    <s v="GW"/>
    <x v="1"/>
    <s v="µg/l"/>
    <s v="&lt;0.005"/>
    <s v="&lt;0.005"/>
    <n v="4.9999500000000004E-3"/>
  </r>
  <r>
    <x v="4"/>
    <x v="8"/>
    <s v="GW"/>
    <x v="1"/>
    <s v="µg/l"/>
    <s v="&lt;0.005"/>
    <s v="&lt;0.005"/>
    <n v="4.9999500000000004E-3"/>
  </r>
  <r>
    <x v="3"/>
    <x v="8"/>
    <s v="GW"/>
    <x v="2"/>
    <s v="mg/l"/>
    <s v="&lt;2"/>
    <n v="151"/>
    <n v="151"/>
  </r>
  <r>
    <x v="0"/>
    <x v="8"/>
    <s v="GW"/>
    <x v="2"/>
    <s v="mg/l"/>
    <s v="&lt;2"/>
    <n v="166"/>
    <n v="166"/>
  </r>
  <r>
    <x v="4"/>
    <x v="8"/>
    <s v="GW"/>
    <x v="2"/>
    <s v="mg/l"/>
    <s v="&lt;2"/>
    <n v="190"/>
    <n v="190"/>
  </r>
  <r>
    <x v="1"/>
    <x v="8"/>
    <s v="GW"/>
    <x v="2"/>
    <s v="mg/l"/>
    <s v="&lt;2"/>
    <n v="226"/>
    <n v="226"/>
  </r>
  <r>
    <x v="2"/>
    <x v="8"/>
    <s v="GW"/>
    <x v="2"/>
    <s v="mg/l"/>
    <s v="&lt;2"/>
    <n v="255"/>
    <n v="255"/>
  </r>
  <r>
    <x v="0"/>
    <x v="8"/>
    <s v="GW"/>
    <x v="3"/>
    <s v="µg/l"/>
    <s v="&lt;0.005"/>
    <s v="&lt;0.005"/>
    <n v="4.9999500000000004E-3"/>
  </r>
  <r>
    <x v="1"/>
    <x v="8"/>
    <s v="GW"/>
    <x v="3"/>
    <s v="µg/l"/>
    <s v="&lt;0.005"/>
    <s v="&lt;0.005"/>
    <n v="4.9999500000000004E-3"/>
  </r>
  <r>
    <x v="2"/>
    <x v="8"/>
    <s v="GW"/>
    <x v="3"/>
    <s v="µg/l"/>
    <s v="&lt;0.005"/>
    <s v="&lt;0.005"/>
    <n v="4.9999500000000004E-3"/>
  </r>
  <r>
    <x v="3"/>
    <x v="8"/>
    <s v="GW"/>
    <x v="3"/>
    <s v="µg/l"/>
    <s v="&lt;0.005"/>
    <s v="&lt;0.005"/>
    <n v="4.9999500000000004E-3"/>
  </r>
  <r>
    <x v="4"/>
    <x v="8"/>
    <s v="GW"/>
    <x v="3"/>
    <s v="µg/l"/>
    <s v="&lt;0.005"/>
    <s v="&lt;0.005"/>
    <n v="4.9999500000000004E-3"/>
  </r>
  <r>
    <x v="0"/>
    <x v="8"/>
    <s v="GW"/>
    <x v="4"/>
    <s v="µg/l"/>
    <s v="&lt;1"/>
    <s v="&lt;1"/>
    <n v="0.99999000000000005"/>
  </r>
  <r>
    <x v="2"/>
    <x v="8"/>
    <s v="GW"/>
    <x v="4"/>
    <s v="µg/l"/>
    <s v="&lt;1"/>
    <s v="&lt;1"/>
    <n v="0.99999000000000005"/>
  </r>
  <r>
    <x v="3"/>
    <x v="8"/>
    <s v="GW"/>
    <x v="4"/>
    <s v="µg/l"/>
    <s v="&lt;1"/>
    <s v="&lt;1"/>
    <n v="0.99999000000000005"/>
  </r>
  <r>
    <x v="4"/>
    <x v="8"/>
    <s v="GW"/>
    <x v="4"/>
    <s v="µg/l"/>
    <s v="&lt;1"/>
    <s v="&lt;1"/>
    <n v="0.99999000000000005"/>
  </r>
  <r>
    <x v="1"/>
    <x v="8"/>
    <s v="GW"/>
    <x v="4"/>
    <s v="µg/l"/>
    <s v="&lt;1"/>
    <n v="1.04"/>
    <n v="1.04"/>
  </r>
  <r>
    <x v="0"/>
    <x v="8"/>
    <s v="GW"/>
    <x v="5"/>
    <s v="µg/l"/>
    <s v="&lt;0.5"/>
    <n v="0.61399999999999999"/>
    <n v="0.61399999999999999"/>
  </r>
  <r>
    <x v="1"/>
    <x v="8"/>
    <s v="GW"/>
    <x v="5"/>
    <s v="µg/l"/>
    <s v="&lt;0.5"/>
    <n v="0.90800000000000003"/>
    <n v="0.90800000000000003"/>
  </r>
  <r>
    <x v="3"/>
    <x v="8"/>
    <s v="GW"/>
    <x v="5"/>
    <s v="µg/l"/>
    <s v="&lt;0.5"/>
    <n v="2.2599999999999998"/>
    <n v="2.2599999999999998"/>
  </r>
  <r>
    <x v="2"/>
    <x v="8"/>
    <s v="GW"/>
    <x v="5"/>
    <s v="µg/l"/>
    <s v="&lt;0.5"/>
    <n v="2.62"/>
    <n v="2.62"/>
  </r>
  <r>
    <x v="4"/>
    <x v="8"/>
    <s v="GW"/>
    <x v="5"/>
    <s v="µg/l"/>
    <s v="&lt;0.5"/>
    <n v="4.21"/>
    <n v="4.21"/>
  </r>
  <r>
    <x v="3"/>
    <x v="8"/>
    <s v="GW"/>
    <x v="6"/>
    <s v="µg/l"/>
    <s v="&lt;0.2"/>
    <n v="8.1300000000000008"/>
    <n v="8.1300000000000008"/>
  </r>
  <r>
    <x v="4"/>
    <x v="8"/>
    <s v="GW"/>
    <x v="6"/>
    <s v="µg/l"/>
    <s v="&lt;0.2"/>
    <n v="21.6"/>
    <n v="21.6"/>
  </r>
  <r>
    <x v="0"/>
    <x v="8"/>
    <s v="GW"/>
    <x v="6"/>
    <s v="µg/l"/>
    <s v="&lt;0.2"/>
    <n v="35.700000000000003"/>
    <n v="35.700000000000003"/>
  </r>
  <r>
    <x v="2"/>
    <x v="8"/>
    <s v="GW"/>
    <x v="6"/>
    <s v="µg/l"/>
    <s v="&lt;0.2"/>
    <n v="59.5"/>
    <n v="59.5"/>
  </r>
  <r>
    <x v="1"/>
    <x v="8"/>
    <s v="GW"/>
    <x v="6"/>
    <s v="µg/l"/>
    <s v="&lt;0.2"/>
    <n v="220"/>
    <n v="220"/>
  </r>
  <r>
    <x v="0"/>
    <x v="8"/>
    <s v="GW"/>
    <x v="7"/>
    <s v="µg/l"/>
    <s v="&lt;0.005"/>
    <s v="&lt;0.005"/>
    <n v="4.9999500000000004E-3"/>
  </r>
  <r>
    <x v="1"/>
    <x v="8"/>
    <s v="GW"/>
    <x v="7"/>
    <s v="µg/l"/>
    <s v="&lt;0.005"/>
    <s v="&lt;0.005"/>
    <n v="4.9999500000000004E-3"/>
  </r>
  <r>
    <x v="2"/>
    <x v="8"/>
    <s v="GW"/>
    <x v="7"/>
    <s v="µg/l"/>
    <s v="&lt;0.005"/>
    <s v="&lt;0.005"/>
    <n v="4.9999500000000004E-3"/>
  </r>
  <r>
    <x v="3"/>
    <x v="8"/>
    <s v="GW"/>
    <x v="7"/>
    <s v="µg/l"/>
    <s v="&lt;0.005"/>
    <s v="&lt;0.005"/>
    <n v="4.9999500000000004E-3"/>
  </r>
  <r>
    <x v="4"/>
    <x v="8"/>
    <s v="GW"/>
    <x v="7"/>
    <s v="µg/l"/>
    <s v="&lt;0.005"/>
    <s v="&lt;0.005"/>
    <n v="4.9999500000000004E-3"/>
  </r>
  <r>
    <x v="0"/>
    <x v="8"/>
    <s v="GW"/>
    <x v="8"/>
    <s v="µg/l"/>
    <s v="&lt;0.002"/>
    <s v="&lt;0.002"/>
    <n v="1.9999800000000002E-3"/>
  </r>
  <r>
    <x v="1"/>
    <x v="8"/>
    <s v="GW"/>
    <x v="8"/>
    <s v="µg/l"/>
    <s v="&lt;0.002"/>
    <s v="&lt;0.002"/>
    <n v="1.9999800000000002E-3"/>
  </r>
  <r>
    <x v="2"/>
    <x v="8"/>
    <s v="GW"/>
    <x v="8"/>
    <s v="µg/l"/>
    <s v="&lt;0.002"/>
    <s v="&lt;0.002"/>
    <n v="1.9999800000000002E-3"/>
  </r>
  <r>
    <x v="3"/>
    <x v="8"/>
    <s v="GW"/>
    <x v="8"/>
    <s v="µg/l"/>
    <s v="&lt;0.002"/>
    <s v="&lt;0.002"/>
    <n v="1.9999800000000002E-3"/>
  </r>
  <r>
    <x v="4"/>
    <x v="8"/>
    <s v="GW"/>
    <x v="8"/>
    <s v="µg/l"/>
    <s v="&lt;0.002"/>
    <s v="&lt;0.002"/>
    <n v="1.9999800000000002E-3"/>
  </r>
  <r>
    <x v="0"/>
    <x v="8"/>
    <s v="GW"/>
    <x v="9"/>
    <s v="µg/l"/>
    <s v="&lt;0.005"/>
    <s v="&lt;0.005"/>
    <n v="4.9999500000000004E-3"/>
  </r>
  <r>
    <x v="1"/>
    <x v="8"/>
    <s v="GW"/>
    <x v="9"/>
    <s v="µg/l"/>
    <s v="&lt;0.005"/>
    <s v="&lt;0.005"/>
    <n v="4.9999500000000004E-3"/>
  </r>
  <r>
    <x v="2"/>
    <x v="8"/>
    <s v="GW"/>
    <x v="9"/>
    <s v="µg/l"/>
    <s v="&lt;0.005"/>
    <s v="&lt;0.005"/>
    <n v="4.9999500000000004E-3"/>
  </r>
  <r>
    <x v="3"/>
    <x v="8"/>
    <s v="GW"/>
    <x v="9"/>
    <s v="µg/l"/>
    <s v="&lt;0.005"/>
    <s v="&lt;0.005"/>
    <n v="4.9999500000000004E-3"/>
  </r>
  <r>
    <x v="4"/>
    <x v="8"/>
    <s v="GW"/>
    <x v="9"/>
    <s v="µg/l"/>
    <s v="&lt;0.005"/>
    <s v="&lt;0.005"/>
    <n v="4.9999500000000004E-3"/>
  </r>
  <r>
    <x v="0"/>
    <x v="8"/>
    <s v="GW"/>
    <x v="10"/>
    <s v="µg/l"/>
    <s v="&lt;0.005"/>
    <s v="&lt;0.005"/>
    <n v="4.9999500000000004E-3"/>
  </r>
  <r>
    <x v="1"/>
    <x v="8"/>
    <s v="GW"/>
    <x v="10"/>
    <s v="µg/l"/>
    <s v="&lt;0.005"/>
    <s v="&lt;0.005"/>
    <n v="4.9999500000000004E-3"/>
  </r>
  <r>
    <x v="2"/>
    <x v="8"/>
    <s v="GW"/>
    <x v="10"/>
    <s v="µg/l"/>
    <s v="&lt;0.005"/>
    <s v="&lt;0.005"/>
    <n v="4.9999500000000004E-3"/>
  </r>
  <r>
    <x v="3"/>
    <x v="8"/>
    <s v="GW"/>
    <x v="10"/>
    <s v="µg/l"/>
    <s v="&lt;0.005"/>
    <s v="&lt;0.005"/>
    <n v="4.9999500000000004E-3"/>
  </r>
  <r>
    <x v="4"/>
    <x v="8"/>
    <s v="GW"/>
    <x v="10"/>
    <s v="µg/l"/>
    <s v="&lt;0.005"/>
    <s v="&lt;0.005"/>
    <n v="4.9999500000000004E-3"/>
  </r>
  <r>
    <x v="0"/>
    <x v="8"/>
    <s v="GW"/>
    <x v="11"/>
    <s v="µg/l"/>
    <s v="&lt;0.005"/>
    <s v="&lt;0.005"/>
    <n v="4.9999500000000004E-3"/>
  </r>
  <r>
    <x v="1"/>
    <x v="8"/>
    <s v="GW"/>
    <x v="11"/>
    <s v="µg/l"/>
    <s v="&lt;0.005"/>
    <s v="&lt;0.005"/>
    <n v="4.9999500000000004E-3"/>
  </r>
  <r>
    <x v="2"/>
    <x v="8"/>
    <s v="GW"/>
    <x v="11"/>
    <s v="µg/l"/>
    <s v="&lt;0.005"/>
    <s v="&lt;0.005"/>
    <n v="4.9999500000000004E-3"/>
  </r>
  <r>
    <x v="3"/>
    <x v="8"/>
    <s v="GW"/>
    <x v="11"/>
    <s v="µg/l"/>
    <s v="&lt;0.005"/>
    <s v="&lt;0.005"/>
    <n v="4.9999500000000004E-3"/>
  </r>
  <r>
    <x v="4"/>
    <x v="8"/>
    <s v="GW"/>
    <x v="11"/>
    <s v="µg/l"/>
    <s v="&lt;0.005"/>
    <s v="&lt;0.005"/>
    <n v="4.9999500000000004E-3"/>
  </r>
  <r>
    <x v="0"/>
    <x v="8"/>
    <s v="GW"/>
    <x v="12"/>
    <s v="µg/l"/>
    <s v="&lt;0.08"/>
    <s v="&lt;0.08"/>
    <n v="7.9999200000000006E-2"/>
  </r>
  <r>
    <x v="2"/>
    <x v="8"/>
    <s v="GW"/>
    <x v="12"/>
    <s v="µg/l"/>
    <s v="&lt;0.08"/>
    <s v="&lt;0.08"/>
    <n v="7.9999200000000006E-2"/>
  </r>
  <r>
    <x v="3"/>
    <x v="8"/>
    <s v="GW"/>
    <x v="12"/>
    <s v="µg/l"/>
    <s v="&lt;0.08"/>
    <s v="&lt;0.08"/>
    <n v="7.9999200000000006E-2"/>
  </r>
  <r>
    <x v="4"/>
    <x v="8"/>
    <s v="GW"/>
    <x v="12"/>
    <s v="µg/l"/>
    <s v="&lt;0.08"/>
    <s v="&lt;0.08"/>
    <n v="7.9999200000000006E-2"/>
  </r>
  <r>
    <x v="1"/>
    <x v="8"/>
    <s v="GW"/>
    <x v="12"/>
    <s v="µg/l"/>
    <s v="&lt;0.08"/>
    <n v="0.55500000000000005"/>
    <n v="0.55500000000000005"/>
  </r>
  <r>
    <x v="2"/>
    <x v="8"/>
    <s v="GW"/>
    <x v="13"/>
    <s v="mg/l"/>
    <s v="&lt;0.2"/>
    <n v="107"/>
    <n v="107"/>
  </r>
  <r>
    <x v="4"/>
    <x v="8"/>
    <s v="GW"/>
    <x v="13"/>
    <s v="mg/l"/>
    <s v="&lt;0.2"/>
    <n v="158"/>
    <n v="158"/>
  </r>
  <r>
    <x v="0"/>
    <x v="8"/>
    <s v="GW"/>
    <x v="13"/>
    <s v="mg/l"/>
    <s v="&lt;0.2"/>
    <n v="257"/>
    <n v="257"/>
  </r>
  <r>
    <x v="3"/>
    <x v="8"/>
    <s v="GW"/>
    <x v="13"/>
    <s v="mg/l"/>
    <s v="&lt;0.2"/>
    <n v="283"/>
    <n v="283"/>
  </r>
  <r>
    <x v="1"/>
    <x v="8"/>
    <s v="GW"/>
    <x v="13"/>
    <s v="mg/l"/>
    <s v="&lt;0.2"/>
    <n v="487"/>
    <n v="487"/>
  </r>
  <r>
    <x v="4"/>
    <x v="8"/>
    <s v="GW"/>
    <x v="14"/>
    <s v="mg/l"/>
    <s v="&lt;4"/>
    <n v="37"/>
    <n v="37"/>
  </r>
  <r>
    <x v="2"/>
    <x v="8"/>
    <s v="GW"/>
    <x v="14"/>
    <s v="mg/l"/>
    <s v="&lt;4"/>
    <n v="53.4"/>
    <n v="53.4"/>
  </r>
  <r>
    <x v="3"/>
    <x v="8"/>
    <s v="GW"/>
    <x v="14"/>
    <s v="mg/l"/>
    <s v="&lt;4"/>
    <n v="53.8"/>
    <n v="53.8"/>
  </r>
  <r>
    <x v="0"/>
    <x v="8"/>
    <s v="GW"/>
    <x v="14"/>
    <s v="mg/l"/>
    <s v="&lt;4"/>
    <n v="105"/>
    <n v="105"/>
  </r>
  <r>
    <x v="1"/>
    <x v="8"/>
    <s v="GW"/>
    <x v="14"/>
    <s v="mg/l"/>
    <s v="&lt;4"/>
    <n v="2450"/>
    <n v="2450"/>
  </r>
  <r>
    <x v="0"/>
    <x v="8"/>
    <s v="GW"/>
    <x v="15"/>
    <s v="µg/l"/>
    <s v="&lt;1"/>
    <s v="&lt;1"/>
    <n v="0.99999000000000005"/>
  </r>
  <r>
    <x v="1"/>
    <x v="8"/>
    <s v="GW"/>
    <x v="15"/>
    <s v="µg/l"/>
    <s v="&lt;1"/>
    <s v="&lt;1"/>
    <n v="0.99999000000000005"/>
  </r>
  <r>
    <x v="2"/>
    <x v="8"/>
    <s v="GW"/>
    <x v="15"/>
    <s v="µg/l"/>
    <s v="&lt;1"/>
    <n v="1.01"/>
    <n v="1.01"/>
  </r>
  <r>
    <x v="3"/>
    <x v="8"/>
    <s v="GW"/>
    <x v="15"/>
    <s v="µg/l"/>
    <s v="&lt;1"/>
    <n v="1.1499999999999999"/>
    <n v="1.1499999999999999"/>
  </r>
  <r>
    <x v="4"/>
    <x v="8"/>
    <s v="GW"/>
    <x v="15"/>
    <s v="µg/l"/>
    <s v="&lt;1"/>
    <n v="1.37"/>
    <n v="1.37"/>
  </r>
  <r>
    <x v="0"/>
    <x v="8"/>
    <s v="GW"/>
    <x v="16"/>
    <s v="µg/l"/>
    <s v="&lt;0.005"/>
    <s v="&lt;0.005"/>
    <n v="4.9999500000000004E-3"/>
  </r>
  <r>
    <x v="1"/>
    <x v="8"/>
    <s v="GW"/>
    <x v="16"/>
    <s v="µg/l"/>
    <s v="&lt;0.005"/>
    <s v="&lt;0.005"/>
    <n v="4.9999500000000004E-3"/>
  </r>
  <r>
    <x v="2"/>
    <x v="8"/>
    <s v="GW"/>
    <x v="16"/>
    <s v="µg/l"/>
    <s v="&lt;0.005"/>
    <s v="&lt;0.005"/>
    <n v="4.9999500000000004E-3"/>
  </r>
  <r>
    <x v="3"/>
    <x v="8"/>
    <s v="GW"/>
    <x v="16"/>
    <s v="µg/l"/>
    <s v="&lt;0.005"/>
    <s v="&lt;0.005"/>
    <n v="4.9999500000000004E-3"/>
  </r>
  <r>
    <x v="4"/>
    <x v="8"/>
    <s v="GW"/>
    <x v="16"/>
    <s v="µg/l"/>
    <s v="&lt;0.005"/>
    <s v="&lt;0.005"/>
    <n v="4.9999500000000004E-3"/>
  </r>
  <r>
    <x v="2"/>
    <x v="8"/>
    <s v="GW"/>
    <x v="17"/>
    <s v="mS/cm"/>
    <s v="&lt;0.005"/>
    <n v="0.78"/>
    <n v="0.78"/>
  </r>
  <r>
    <x v="4"/>
    <x v="8"/>
    <s v="GW"/>
    <x v="17"/>
    <s v="mS/cm"/>
    <s v="&lt;0.005"/>
    <n v="1.1499999999999999"/>
    <n v="1.1499999999999999"/>
  </r>
  <r>
    <x v="3"/>
    <x v="8"/>
    <s v="GW"/>
    <x v="17"/>
    <s v="mS/cm"/>
    <s v="&lt;0.005"/>
    <n v="1.82"/>
    <n v="1.82"/>
  </r>
  <r>
    <x v="0"/>
    <x v="8"/>
    <s v="GW"/>
    <x v="17"/>
    <s v="mS/cm"/>
    <s v="&lt;0.005"/>
    <n v="2.5099999999999998"/>
    <n v="2.5099999999999998"/>
  </r>
  <r>
    <x v="1"/>
    <x v="8"/>
    <s v="GW"/>
    <x v="17"/>
    <s v="mS/cm"/>
    <s v="&lt;0.005"/>
    <n v="7.77"/>
    <n v="7.77"/>
  </r>
  <r>
    <x v="4"/>
    <x v="8"/>
    <s v="GW"/>
    <x v="18"/>
    <s v="µg/l"/>
    <s v="&lt;0.3"/>
    <n v="0.42499999999999999"/>
    <n v="0.42499999999999999"/>
  </r>
  <r>
    <x v="3"/>
    <x v="8"/>
    <s v="GW"/>
    <x v="18"/>
    <s v="µg/l"/>
    <s v="&lt;0.3"/>
    <n v="0.85499999999999998"/>
    <n v="0.85499999999999998"/>
  </r>
  <r>
    <x v="0"/>
    <x v="8"/>
    <s v="GW"/>
    <x v="18"/>
    <s v="µg/l"/>
    <s v="&lt;0.3"/>
    <n v="3.03"/>
    <n v="3.03"/>
  </r>
  <r>
    <x v="2"/>
    <x v="8"/>
    <s v="GW"/>
    <x v="18"/>
    <s v="µg/l"/>
    <s v="&lt;0.3"/>
    <n v="5.25"/>
    <n v="5.25"/>
  </r>
  <r>
    <x v="1"/>
    <x v="8"/>
    <s v="GW"/>
    <x v="18"/>
    <s v="µg/l"/>
    <s v="&lt;0.3"/>
    <n v="10.4"/>
    <n v="10.4"/>
  </r>
  <r>
    <x v="0"/>
    <x v="8"/>
    <s v="GW"/>
    <x v="19"/>
    <s v="mg/l"/>
    <s v="&lt;0.006"/>
    <s v="&lt;0.006"/>
    <n v="5.9999400000000005E-3"/>
  </r>
  <r>
    <x v="1"/>
    <x v="8"/>
    <s v="GW"/>
    <x v="19"/>
    <s v="mg/l"/>
    <s v="&lt;0.006"/>
    <s v="&lt;0.006"/>
    <n v="5.9999400000000005E-3"/>
  </r>
  <r>
    <x v="2"/>
    <x v="8"/>
    <s v="GW"/>
    <x v="19"/>
    <s v="mg/l"/>
    <s v="&lt;0.006"/>
    <s v="&lt;0.006"/>
    <n v="5.9999400000000005E-3"/>
  </r>
  <r>
    <x v="3"/>
    <x v="8"/>
    <s v="GW"/>
    <x v="19"/>
    <s v="mg/l"/>
    <s v="&lt;0.006"/>
    <s v="&lt;0.006"/>
    <n v="5.9999400000000005E-3"/>
  </r>
  <r>
    <x v="4"/>
    <x v="8"/>
    <s v="GW"/>
    <x v="19"/>
    <s v="mg/l"/>
    <s v="&lt;0.006"/>
    <s v="&lt;0.006"/>
    <n v="5.9999400000000005E-3"/>
  </r>
  <r>
    <x v="0"/>
    <x v="8"/>
    <s v="GW"/>
    <x v="20"/>
    <s v="µg/l"/>
    <s v="&lt;0.005"/>
    <s v="&lt;0.005"/>
    <n v="4.9999500000000004E-3"/>
  </r>
  <r>
    <x v="1"/>
    <x v="8"/>
    <s v="GW"/>
    <x v="20"/>
    <s v="µg/l"/>
    <s v="&lt;0.005"/>
    <s v="&lt;0.005"/>
    <n v="4.9999500000000004E-3"/>
  </r>
  <r>
    <x v="2"/>
    <x v="8"/>
    <s v="GW"/>
    <x v="20"/>
    <s v="µg/l"/>
    <s v="&lt;0.005"/>
    <s v="&lt;0.005"/>
    <n v="4.9999500000000004E-3"/>
  </r>
  <r>
    <x v="3"/>
    <x v="8"/>
    <s v="GW"/>
    <x v="20"/>
    <s v="µg/l"/>
    <s v="&lt;0.005"/>
    <s v="&lt;0.005"/>
    <n v="4.9999500000000004E-3"/>
  </r>
  <r>
    <x v="4"/>
    <x v="8"/>
    <s v="GW"/>
    <x v="20"/>
    <s v="µg/l"/>
    <s v="&lt;0.005"/>
    <s v="&lt;0.005"/>
    <n v="4.9999500000000004E-3"/>
  </r>
  <r>
    <x v="0"/>
    <x v="8"/>
    <s v="GW"/>
    <x v="21"/>
    <s v="µg/l"/>
    <s v="&lt;0.005"/>
    <s v="&lt;0.005"/>
    <n v="4.9999500000000004E-3"/>
  </r>
  <r>
    <x v="1"/>
    <x v="8"/>
    <s v="GW"/>
    <x v="21"/>
    <s v="µg/l"/>
    <s v="&lt;0.005"/>
    <s v="&lt;0.005"/>
    <n v="4.9999500000000004E-3"/>
  </r>
  <r>
    <x v="2"/>
    <x v="8"/>
    <s v="GW"/>
    <x v="21"/>
    <s v="µg/l"/>
    <s v="&lt;0.005"/>
    <s v="&lt;0.005"/>
    <n v="4.9999500000000004E-3"/>
  </r>
  <r>
    <x v="3"/>
    <x v="8"/>
    <s v="GW"/>
    <x v="21"/>
    <s v="µg/l"/>
    <s v="&lt;0.005"/>
    <s v="&lt;0.005"/>
    <n v="4.9999500000000004E-3"/>
  </r>
  <r>
    <x v="4"/>
    <x v="8"/>
    <s v="GW"/>
    <x v="21"/>
    <s v="µg/l"/>
    <s v="&lt;0.005"/>
    <s v="&lt;0.005"/>
    <n v="4.9999500000000004E-3"/>
  </r>
  <r>
    <x v="0"/>
    <x v="8"/>
    <s v="GW"/>
    <x v="22"/>
    <s v="µg/l"/>
    <s v="&lt;0.005"/>
    <s v="&lt;0.005"/>
    <n v="4.9999500000000004E-3"/>
  </r>
  <r>
    <x v="1"/>
    <x v="8"/>
    <s v="GW"/>
    <x v="22"/>
    <s v="µg/l"/>
    <s v="&lt;0.005"/>
    <s v="&lt;0.005"/>
    <n v="4.9999500000000004E-3"/>
  </r>
  <r>
    <x v="2"/>
    <x v="8"/>
    <s v="GW"/>
    <x v="22"/>
    <s v="µg/l"/>
    <s v="&lt;0.005"/>
    <s v="&lt;0.005"/>
    <n v="4.9999500000000004E-3"/>
  </r>
  <r>
    <x v="3"/>
    <x v="8"/>
    <s v="GW"/>
    <x v="22"/>
    <s v="µg/l"/>
    <s v="&lt;0.005"/>
    <s v="&lt;0.005"/>
    <n v="4.9999500000000004E-3"/>
  </r>
  <r>
    <x v="4"/>
    <x v="8"/>
    <s v="GW"/>
    <x v="22"/>
    <s v="µg/l"/>
    <s v="&lt;0.005"/>
    <s v="&lt;0.005"/>
    <n v="4.9999500000000004E-3"/>
  </r>
  <r>
    <x v="0"/>
    <x v="8"/>
    <s v="GW"/>
    <x v="23"/>
    <s v="mg/l"/>
    <s v="&lt;0.5"/>
    <s v="&lt;0.5"/>
    <n v="0.49999500000000002"/>
  </r>
  <r>
    <x v="1"/>
    <x v="8"/>
    <s v="GW"/>
    <x v="23"/>
    <s v="mg/l"/>
    <s v="&lt;0.5"/>
    <s v="&lt;0.5"/>
    <n v="0.49999500000000002"/>
  </r>
  <r>
    <x v="2"/>
    <x v="8"/>
    <s v="GW"/>
    <x v="23"/>
    <s v="mg/l"/>
    <s v="&lt;0.5"/>
    <s v="&lt;0.5"/>
    <n v="0.49999500000000002"/>
  </r>
  <r>
    <x v="4"/>
    <x v="8"/>
    <s v="GW"/>
    <x v="23"/>
    <s v="mg/l"/>
    <s v="&lt;0.5"/>
    <s v="&lt;0.5"/>
    <n v="0.49999500000000002"/>
  </r>
  <r>
    <x v="3"/>
    <x v="8"/>
    <s v="GW"/>
    <x v="23"/>
    <s v="mg/l"/>
    <s v="&lt;0.5"/>
    <n v="0.58499999999999996"/>
    <n v="0.58499999999999996"/>
  </r>
  <r>
    <x v="0"/>
    <x v="8"/>
    <s v="GW"/>
    <x v="24"/>
    <s v="µg/l"/>
    <s v="&lt;0.005"/>
    <s v="&lt;0.005"/>
    <n v="4.9999500000000004E-3"/>
  </r>
  <r>
    <x v="1"/>
    <x v="8"/>
    <s v="GW"/>
    <x v="24"/>
    <s v="µg/l"/>
    <s v="&lt;0.005"/>
    <s v="&lt;0.005"/>
    <n v="4.9999500000000004E-3"/>
  </r>
  <r>
    <x v="2"/>
    <x v="8"/>
    <s v="GW"/>
    <x v="24"/>
    <s v="µg/l"/>
    <s v="&lt;0.005"/>
    <s v="&lt;0.005"/>
    <n v="4.9999500000000004E-3"/>
  </r>
  <r>
    <x v="3"/>
    <x v="8"/>
    <s v="GW"/>
    <x v="24"/>
    <s v="µg/l"/>
    <s v="&lt;0.005"/>
    <s v="&lt;0.005"/>
    <n v="4.9999500000000004E-3"/>
  </r>
  <r>
    <x v="4"/>
    <x v="8"/>
    <s v="GW"/>
    <x v="24"/>
    <s v="µg/l"/>
    <s v="&lt;0.005"/>
    <s v="&lt;0.005"/>
    <n v="4.9999500000000004E-3"/>
  </r>
  <r>
    <x v="0"/>
    <x v="8"/>
    <s v="GW"/>
    <x v="25"/>
    <s v="µg/l"/>
    <s v="&lt;0.2"/>
    <s v="&lt;0.2"/>
    <n v="0.19999800000000001"/>
  </r>
  <r>
    <x v="1"/>
    <x v="8"/>
    <s v="GW"/>
    <x v="25"/>
    <s v="µg/l"/>
    <s v="&lt;0.2"/>
    <s v="&lt;0.2"/>
    <n v="0.19999800000000001"/>
  </r>
  <r>
    <x v="3"/>
    <x v="8"/>
    <s v="GW"/>
    <x v="25"/>
    <s v="µg/l"/>
    <s v="&lt;0.2"/>
    <s v="&lt;0.2"/>
    <n v="0.19999800000000001"/>
  </r>
  <r>
    <x v="4"/>
    <x v="8"/>
    <s v="GW"/>
    <x v="25"/>
    <s v="µg/l"/>
    <s v="&lt;0.2"/>
    <s v="&lt;0.2"/>
    <n v="0.19999800000000001"/>
  </r>
  <r>
    <x v="2"/>
    <x v="8"/>
    <s v="GW"/>
    <x v="25"/>
    <s v="µg/l"/>
    <s v="&lt;0.2"/>
    <n v="0.32900000000000001"/>
    <n v="0.32900000000000001"/>
  </r>
  <r>
    <x v="2"/>
    <x v="8"/>
    <s v="GW"/>
    <x v="26"/>
    <s v="mg/l"/>
    <s v="&lt;0.036"/>
    <n v="40.200000000000003"/>
    <n v="40.200000000000003"/>
  </r>
  <r>
    <x v="3"/>
    <x v="8"/>
    <s v="GW"/>
    <x v="26"/>
    <s v="mg/l"/>
    <s v="&lt;0.036"/>
    <n v="44.2"/>
    <n v="44.2"/>
  </r>
  <r>
    <x v="0"/>
    <x v="8"/>
    <s v="GW"/>
    <x v="26"/>
    <s v="mg/l"/>
    <s v="&lt;0.036"/>
    <n v="51.2"/>
    <n v="51.2"/>
  </r>
  <r>
    <x v="4"/>
    <x v="8"/>
    <s v="GW"/>
    <x v="26"/>
    <s v="mg/l"/>
    <s v="&lt;0.036"/>
    <n v="71.900000000000006"/>
    <n v="71.900000000000006"/>
  </r>
  <r>
    <x v="1"/>
    <x v="8"/>
    <s v="GW"/>
    <x v="26"/>
    <s v="mg/l"/>
    <s v="&lt;0.036"/>
    <n v="90.5"/>
    <n v="90.5"/>
  </r>
  <r>
    <x v="1"/>
    <x v="8"/>
    <s v="GW"/>
    <x v="27"/>
    <s v="µg/l"/>
    <s v="&lt;0.01"/>
    <s v="&lt;0.01"/>
    <n v="9.9999000000000008E-3"/>
  </r>
  <r>
    <x v="2"/>
    <x v="8"/>
    <s v="GW"/>
    <x v="27"/>
    <s v="µg/l"/>
    <s v="&lt;0.01"/>
    <s v="&lt;0.01"/>
    <n v="9.9999000000000008E-3"/>
  </r>
  <r>
    <x v="3"/>
    <x v="8"/>
    <s v="GW"/>
    <x v="27"/>
    <s v="µg/l"/>
    <s v="&lt;0.01"/>
    <s v="&lt;0.01"/>
    <n v="9.9999000000000008E-3"/>
  </r>
  <r>
    <x v="4"/>
    <x v="8"/>
    <s v="GW"/>
    <x v="27"/>
    <s v="µg/l"/>
    <s v="&lt;0.01"/>
    <s v="&lt;0.01"/>
    <n v="9.9999000000000008E-3"/>
  </r>
  <r>
    <x v="0"/>
    <x v="8"/>
    <s v="GW"/>
    <x v="27"/>
    <s v="µg/l"/>
    <s v="&lt;0.01"/>
    <n v="3.09E-2"/>
    <n v="3.09E-2"/>
  </r>
  <r>
    <x v="0"/>
    <x v="8"/>
    <s v="GW"/>
    <x v="28"/>
    <s v="µg/l"/>
    <s v="&lt;100"/>
    <s v="&lt;100"/>
    <n v="99.999000000000009"/>
  </r>
  <r>
    <x v="1"/>
    <x v="8"/>
    <s v="GW"/>
    <x v="28"/>
    <s v="µg/l"/>
    <s v="&lt;100"/>
    <s v="&lt;100"/>
    <n v="99.999000000000009"/>
  </r>
  <r>
    <x v="2"/>
    <x v="8"/>
    <s v="GW"/>
    <x v="28"/>
    <s v="µg/l"/>
    <s v="&lt;100"/>
    <s v="&lt;100"/>
    <n v="99.999000000000009"/>
  </r>
  <r>
    <x v="3"/>
    <x v="8"/>
    <s v="GW"/>
    <x v="28"/>
    <s v="µg/l"/>
    <s v="&lt;100"/>
    <s v="&lt;100"/>
    <n v="99.999000000000009"/>
  </r>
  <r>
    <x v="4"/>
    <x v="8"/>
    <s v="GW"/>
    <x v="28"/>
    <s v="µg/l"/>
    <s v="&lt;100"/>
    <s v="&lt;100"/>
    <n v="99.999000000000009"/>
  </r>
  <r>
    <x v="2"/>
    <x v="8"/>
    <s v="GW"/>
    <x v="29"/>
    <s v="µg/l"/>
    <s v="&lt;3"/>
    <s v="&lt;3"/>
    <n v="2.9999700000000002"/>
  </r>
  <r>
    <x v="4"/>
    <x v="8"/>
    <s v="GW"/>
    <x v="29"/>
    <s v="µg/l"/>
    <s v="&lt;3"/>
    <s v="&lt;3"/>
    <n v="2.9999700000000002"/>
  </r>
  <r>
    <x v="1"/>
    <x v="8"/>
    <s v="GW"/>
    <x v="29"/>
    <s v="µg/l"/>
    <s v="&lt;3"/>
    <n v="11"/>
    <n v="11"/>
  </r>
  <r>
    <x v="3"/>
    <x v="8"/>
    <s v="GW"/>
    <x v="29"/>
    <s v="µg/l"/>
    <s v="&lt;3"/>
    <n v="11"/>
    <n v="11"/>
  </r>
  <r>
    <x v="0"/>
    <x v="8"/>
    <s v="GW"/>
    <x v="29"/>
    <s v="µg/l"/>
    <s v="&lt;3"/>
    <n v="12.1"/>
    <n v="12.1"/>
  </r>
  <r>
    <x v="0"/>
    <x v="8"/>
    <s v="GW"/>
    <x v="30"/>
    <s v="µg/l"/>
    <s v="&lt;0.01"/>
    <s v="&lt;0.01"/>
    <n v="9.9999000000000008E-3"/>
  </r>
  <r>
    <x v="1"/>
    <x v="8"/>
    <s v="GW"/>
    <x v="30"/>
    <s v="µg/l"/>
    <s v="&lt;0.01"/>
    <s v="&lt;0.01"/>
    <n v="9.9999000000000008E-3"/>
  </r>
  <r>
    <x v="2"/>
    <x v="8"/>
    <s v="GW"/>
    <x v="30"/>
    <s v="µg/l"/>
    <s v="&lt;0.01"/>
    <s v="&lt;0.01"/>
    <n v="9.9999000000000008E-3"/>
  </r>
  <r>
    <x v="3"/>
    <x v="8"/>
    <s v="GW"/>
    <x v="30"/>
    <s v="µg/l"/>
    <s v="&lt;0.01"/>
    <s v="&lt;0.01"/>
    <n v="9.9999000000000008E-3"/>
  </r>
  <r>
    <x v="4"/>
    <x v="8"/>
    <s v="GW"/>
    <x v="30"/>
    <s v="µg/l"/>
    <s v="&lt;0.01"/>
    <s v="&lt;0.01"/>
    <n v="9.9999000000000008E-3"/>
  </r>
  <r>
    <x v="2"/>
    <x v="8"/>
    <s v="GW"/>
    <x v="31"/>
    <s v="µg/l"/>
    <s v="&lt;0.4"/>
    <n v="0.84399999999999997"/>
    <n v="0.84399999999999997"/>
  </r>
  <r>
    <x v="0"/>
    <x v="8"/>
    <s v="GW"/>
    <x v="31"/>
    <s v="µg/l"/>
    <s v="&lt;0.4"/>
    <n v="0.96"/>
    <n v="0.96"/>
  </r>
  <r>
    <x v="3"/>
    <x v="8"/>
    <s v="GW"/>
    <x v="31"/>
    <s v="µg/l"/>
    <s v="&lt;0.4"/>
    <n v="1.1100000000000001"/>
    <n v="1.1100000000000001"/>
  </r>
  <r>
    <x v="4"/>
    <x v="8"/>
    <s v="GW"/>
    <x v="31"/>
    <s v="µg/l"/>
    <s v="&lt;0.4"/>
    <n v="1.1499999999999999"/>
    <n v="1.1499999999999999"/>
  </r>
  <r>
    <x v="1"/>
    <x v="8"/>
    <s v="GW"/>
    <x v="31"/>
    <s v="µg/l"/>
    <s v="&lt;0.4"/>
    <n v="23.2"/>
    <n v="23.2"/>
  </r>
  <r>
    <x v="1"/>
    <x v="8"/>
    <s v="GW"/>
    <x v="32"/>
    <s v="mg/l"/>
    <s v="&lt;0.3"/>
    <n v="9.48"/>
    <n v="9.48"/>
  </r>
  <r>
    <x v="4"/>
    <x v="8"/>
    <s v="GW"/>
    <x v="32"/>
    <s v="mg/l"/>
    <s v="&lt;0.3"/>
    <n v="9.51"/>
    <n v="9.51"/>
  </r>
  <r>
    <x v="2"/>
    <x v="8"/>
    <s v="GW"/>
    <x v="32"/>
    <s v="mg/l"/>
    <s v="&lt;0.3"/>
    <n v="9.52"/>
    <n v="9.52"/>
  </r>
  <r>
    <x v="0"/>
    <x v="8"/>
    <s v="GW"/>
    <x v="32"/>
    <s v="mg/l"/>
    <s v="&lt;0.3"/>
    <n v="10.7"/>
    <n v="10.7"/>
  </r>
  <r>
    <x v="3"/>
    <x v="8"/>
    <s v="GW"/>
    <x v="32"/>
    <s v="mg/l"/>
    <s v="&lt;0.3"/>
    <n v="10.9"/>
    <n v="10.9"/>
  </r>
  <r>
    <x v="0"/>
    <x v="8"/>
    <s v="GW"/>
    <x v="33"/>
    <s v="µg/l"/>
    <s v="&lt;0.082"/>
    <s v="&lt;0.082"/>
    <n v="8.1999180000000005E-2"/>
  </r>
  <r>
    <x v="1"/>
    <x v="8"/>
    <s v="GW"/>
    <x v="33"/>
    <s v="µg/l"/>
    <s v="&lt;0.082"/>
    <s v="&lt;0.082"/>
    <n v="8.1999180000000005E-2"/>
  </r>
  <r>
    <x v="2"/>
    <x v="8"/>
    <s v="GW"/>
    <x v="33"/>
    <s v="µg/l"/>
    <s v="&lt;0.082"/>
    <s v="&lt;0.082"/>
    <n v="8.1999180000000005E-2"/>
  </r>
  <r>
    <x v="3"/>
    <x v="8"/>
    <s v="GW"/>
    <x v="33"/>
    <s v="µg/l"/>
    <s v="&lt;0.082"/>
    <s v="&lt;0.082"/>
    <n v="8.1999180000000005E-2"/>
  </r>
  <r>
    <x v="4"/>
    <x v="8"/>
    <s v="GW"/>
    <x v="33"/>
    <s v="µg/l"/>
    <s v="&lt;0.082"/>
    <s v="&lt;0.082"/>
    <n v="8.1999180000000005E-2"/>
  </r>
  <r>
    <x v="1"/>
    <x v="8"/>
    <s v="GW"/>
    <x v="34"/>
    <s v="pH Units"/>
    <s v="&lt;1"/>
    <n v="7.36"/>
    <n v="7.36"/>
  </r>
  <r>
    <x v="4"/>
    <x v="8"/>
    <s v="GW"/>
    <x v="34"/>
    <s v="pH Units"/>
    <s v="&lt;1"/>
    <n v="7.81"/>
    <n v="7.81"/>
  </r>
  <r>
    <x v="2"/>
    <x v="8"/>
    <s v="GW"/>
    <x v="34"/>
    <s v="pH Units"/>
    <s v="&lt;1"/>
    <n v="7.94"/>
    <n v="7.94"/>
  </r>
  <r>
    <x v="3"/>
    <x v="8"/>
    <s v="GW"/>
    <x v="34"/>
    <s v="pH Units"/>
    <s v="&lt;1"/>
    <n v="8.07"/>
    <n v="8.07"/>
  </r>
  <r>
    <x v="0"/>
    <x v="8"/>
    <s v="GW"/>
    <x v="34"/>
    <s v="pH Units"/>
    <s v="&lt;1"/>
    <n v="8.16"/>
    <n v="8.16"/>
  </r>
  <r>
    <x v="0"/>
    <x v="8"/>
    <s v="GW"/>
    <x v="35"/>
    <s v="µg/l"/>
    <s v="&lt;0.005"/>
    <s v="&lt;0.005"/>
    <n v="4.9999500000000004E-3"/>
  </r>
  <r>
    <x v="1"/>
    <x v="8"/>
    <s v="GW"/>
    <x v="35"/>
    <s v="µg/l"/>
    <s v="&lt;0.005"/>
    <s v="&lt;0.005"/>
    <n v="4.9999500000000004E-3"/>
  </r>
  <r>
    <x v="2"/>
    <x v="8"/>
    <s v="GW"/>
    <x v="35"/>
    <s v="µg/l"/>
    <s v="&lt;0.005"/>
    <s v="&lt;0.005"/>
    <n v="4.9999500000000004E-3"/>
  </r>
  <r>
    <x v="3"/>
    <x v="8"/>
    <s v="GW"/>
    <x v="35"/>
    <s v="µg/l"/>
    <s v="&lt;0.005"/>
    <s v="&lt;0.005"/>
    <n v="4.9999500000000004E-3"/>
  </r>
  <r>
    <x v="4"/>
    <x v="8"/>
    <s v="GW"/>
    <x v="35"/>
    <s v="µg/l"/>
    <s v="&lt;0.005"/>
    <s v="&lt;0.005"/>
    <n v="4.9999500000000004E-3"/>
  </r>
  <r>
    <x v="0"/>
    <x v="8"/>
    <s v="GW"/>
    <x v="36"/>
    <s v="mg/l"/>
    <s v="&lt;0.002"/>
    <s v="&lt;0.002"/>
    <n v="1.9999800000000002E-3"/>
  </r>
  <r>
    <x v="1"/>
    <x v="8"/>
    <s v="GW"/>
    <x v="36"/>
    <s v="mg/l"/>
    <s v="&lt;0.002"/>
    <s v="&lt;0.002"/>
    <n v="1.9999800000000002E-3"/>
  </r>
  <r>
    <x v="2"/>
    <x v="8"/>
    <s v="GW"/>
    <x v="36"/>
    <s v="mg/l"/>
    <s v="&lt;0.002"/>
    <s v="&lt;0.002"/>
    <n v="1.9999800000000002E-3"/>
  </r>
  <r>
    <x v="3"/>
    <x v="8"/>
    <s v="GW"/>
    <x v="36"/>
    <s v="mg/l"/>
    <s v="&lt;0.002"/>
    <s v="&lt;0.002"/>
    <n v="1.9999800000000002E-3"/>
  </r>
  <r>
    <x v="4"/>
    <x v="8"/>
    <s v="GW"/>
    <x v="36"/>
    <s v="mg/l"/>
    <s v="&lt;0.002"/>
    <s v="&lt;0.002"/>
    <n v="1.9999800000000002E-3"/>
  </r>
  <r>
    <x v="0"/>
    <x v="8"/>
    <s v="GW"/>
    <x v="37"/>
    <s v="mg/l"/>
    <s v="&lt;0.016"/>
    <s v="&lt;0.016"/>
    <n v="1.5999840000000001E-2"/>
  </r>
  <r>
    <x v="1"/>
    <x v="8"/>
    <s v="GW"/>
    <x v="37"/>
    <s v="mg/l"/>
    <s v="&lt;0.016"/>
    <s v="&lt;0.016"/>
    <n v="1.5999840000000001E-2"/>
  </r>
  <r>
    <x v="2"/>
    <x v="8"/>
    <s v="GW"/>
    <x v="37"/>
    <s v="mg/l"/>
    <s v="&lt;0.016"/>
    <s v="&lt;0.016"/>
    <n v="1.5999840000000001E-2"/>
  </r>
  <r>
    <x v="3"/>
    <x v="8"/>
    <s v="GW"/>
    <x v="37"/>
    <s v="mg/l"/>
    <s v="&lt;0.016"/>
    <s v="&lt;0.016"/>
    <n v="1.5999840000000001E-2"/>
  </r>
  <r>
    <x v="4"/>
    <x v="8"/>
    <s v="GW"/>
    <x v="37"/>
    <s v="mg/l"/>
    <s v="&lt;0.016"/>
    <s v="&lt;0.016"/>
    <n v="1.5999840000000001E-2"/>
  </r>
  <r>
    <x v="3"/>
    <x v="8"/>
    <s v="GW"/>
    <x v="38"/>
    <s v="mg/l"/>
    <s v="&lt;0.2"/>
    <n v="1.1299999999999999"/>
    <n v="1.1299999999999999"/>
  </r>
  <r>
    <x v="2"/>
    <x v="8"/>
    <s v="GW"/>
    <x v="38"/>
    <s v="mg/l"/>
    <s v="&lt;0.2"/>
    <n v="1.47"/>
    <n v="1.47"/>
  </r>
  <r>
    <x v="0"/>
    <x v="8"/>
    <s v="GW"/>
    <x v="38"/>
    <s v="mg/l"/>
    <s v="&lt;0.2"/>
    <n v="1.48"/>
    <n v="1.48"/>
  </r>
  <r>
    <x v="4"/>
    <x v="8"/>
    <s v="GW"/>
    <x v="38"/>
    <s v="mg/l"/>
    <s v="&lt;0.2"/>
    <n v="2.82"/>
    <n v="2.82"/>
  </r>
  <r>
    <x v="1"/>
    <x v="8"/>
    <s v="GW"/>
    <x v="38"/>
    <s v="mg/l"/>
    <s v="&lt;0.2"/>
    <n v="23.6"/>
    <n v="23.6"/>
  </r>
  <r>
    <x v="0"/>
    <x v="8"/>
    <s v="GW"/>
    <x v="39"/>
    <s v="µg/l"/>
    <s v="&lt;0.005"/>
    <s v="&lt;0.005"/>
    <n v="4.9999500000000004E-3"/>
  </r>
  <r>
    <x v="1"/>
    <x v="8"/>
    <s v="GW"/>
    <x v="39"/>
    <s v="µg/l"/>
    <s v="&lt;0.005"/>
    <s v="&lt;0.005"/>
    <n v="4.9999500000000004E-3"/>
  </r>
  <r>
    <x v="2"/>
    <x v="8"/>
    <s v="GW"/>
    <x v="39"/>
    <s v="µg/l"/>
    <s v="&lt;0.005"/>
    <s v="&lt;0.005"/>
    <n v="4.9999500000000004E-3"/>
  </r>
  <r>
    <x v="3"/>
    <x v="8"/>
    <s v="GW"/>
    <x v="39"/>
    <s v="µg/l"/>
    <s v="&lt;0.005"/>
    <s v="&lt;0.005"/>
    <n v="4.9999500000000004E-3"/>
  </r>
  <r>
    <x v="4"/>
    <x v="8"/>
    <s v="GW"/>
    <x v="39"/>
    <s v="µg/l"/>
    <s v="&lt;0.005"/>
    <s v="&lt;0.005"/>
    <n v="4.9999500000000004E-3"/>
  </r>
  <r>
    <x v="0"/>
    <x v="8"/>
    <s v="GW"/>
    <x v="40"/>
    <s v="µg/l"/>
    <s v="&lt;1"/>
    <s v="&lt;1"/>
    <n v="0.99999000000000005"/>
  </r>
  <r>
    <x v="1"/>
    <x v="8"/>
    <s v="GW"/>
    <x v="40"/>
    <s v="µg/l"/>
    <s v="&lt;1"/>
    <s v="&lt;1"/>
    <n v="0.99999000000000005"/>
  </r>
  <r>
    <x v="4"/>
    <x v="8"/>
    <s v="GW"/>
    <x v="40"/>
    <s v="µg/l"/>
    <s v="&lt;1"/>
    <s v="&lt;1"/>
    <n v="0.99999000000000005"/>
  </r>
  <r>
    <x v="3"/>
    <x v="8"/>
    <s v="GW"/>
    <x v="40"/>
    <s v="µg/l"/>
    <s v="&lt;1"/>
    <n v="2.64"/>
    <n v="2.64"/>
  </r>
  <r>
    <x v="2"/>
    <x v="8"/>
    <s v="GW"/>
    <x v="40"/>
    <s v="µg/l"/>
    <s v="&lt;1"/>
    <n v="3.64"/>
    <n v="3.64"/>
  </r>
  <r>
    <x v="2"/>
    <x v="8"/>
    <s v="GW"/>
    <x v="41"/>
    <s v="mg/l"/>
    <s v="&lt;0.203"/>
    <n v="12.6"/>
    <n v="12.6"/>
  </r>
  <r>
    <x v="4"/>
    <x v="8"/>
    <s v="GW"/>
    <x v="41"/>
    <s v="mg/l"/>
    <s v="&lt;0.203"/>
    <n v="13.6"/>
    <n v="13.6"/>
  </r>
  <r>
    <x v="3"/>
    <x v="8"/>
    <s v="GW"/>
    <x v="41"/>
    <s v="mg/l"/>
    <s v="&lt;0.203"/>
    <n v="129"/>
    <n v="129"/>
  </r>
  <r>
    <x v="0"/>
    <x v="8"/>
    <s v="GW"/>
    <x v="41"/>
    <s v="mg/l"/>
    <s v="&lt;0.203"/>
    <n v="251"/>
    <n v="251"/>
  </r>
  <r>
    <x v="1"/>
    <x v="8"/>
    <s v="GW"/>
    <x v="41"/>
    <s v="mg/l"/>
    <s v="&lt;0.203"/>
    <n v="893"/>
    <n v="893"/>
  </r>
  <r>
    <x v="2"/>
    <x v="8"/>
    <s v="GW"/>
    <x v="42"/>
    <s v="mg/l"/>
    <s v="&lt;10"/>
    <n v="128"/>
    <n v="128"/>
  </r>
  <r>
    <x v="4"/>
    <x v="8"/>
    <s v="GW"/>
    <x v="42"/>
    <s v="mg/l"/>
    <s v="&lt;10"/>
    <n v="475"/>
    <n v="475"/>
  </r>
  <r>
    <x v="1"/>
    <x v="8"/>
    <s v="GW"/>
    <x v="42"/>
    <s v="mg/l"/>
    <s v="&lt;10"/>
    <n v="608"/>
    <n v="608"/>
  </r>
  <r>
    <x v="3"/>
    <x v="8"/>
    <s v="GW"/>
    <x v="42"/>
    <s v="mg/l"/>
    <s v="&lt;10"/>
    <n v="896"/>
    <n v="896"/>
  </r>
  <r>
    <x v="0"/>
    <x v="8"/>
    <s v="GW"/>
    <x v="42"/>
    <s v="mg/l"/>
    <s v="&lt;10"/>
    <n v="1170"/>
    <n v="1170"/>
  </r>
  <r>
    <x v="0"/>
    <x v="8"/>
    <s v="GW"/>
    <x v="43"/>
    <s v="mg/l"/>
    <s v="&lt;0.008"/>
    <s v="&lt;0.008"/>
    <n v="7.9999200000000006E-3"/>
  </r>
  <r>
    <x v="1"/>
    <x v="8"/>
    <s v="GW"/>
    <x v="43"/>
    <s v="mg/l"/>
    <s v="&lt;0.008"/>
    <s v="&lt;0.008"/>
    <n v="7.9999200000000006E-3"/>
  </r>
  <r>
    <x v="2"/>
    <x v="8"/>
    <s v="GW"/>
    <x v="43"/>
    <s v="mg/l"/>
    <s v="&lt;0.008"/>
    <s v="&lt;0.008"/>
    <n v="7.9999200000000006E-3"/>
  </r>
  <r>
    <x v="3"/>
    <x v="8"/>
    <s v="GW"/>
    <x v="43"/>
    <s v="mg/l"/>
    <s v="&lt;0.008"/>
    <s v="&lt;0.008"/>
    <n v="7.9999200000000006E-3"/>
  </r>
  <r>
    <x v="4"/>
    <x v="8"/>
    <s v="GW"/>
    <x v="43"/>
    <s v="mg/l"/>
    <s v="&lt;0.008"/>
    <s v="&lt;0.008"/>
    <n v="7.9999200000000006E-3"/>
  </r>
  <r>
    <x v="2"/>
    <x v="8"/>
    <s v="GW"/>
    <x v="44"/>
    <s v="µg/l"/>
    <s v="&lt;1"/>
    <n v="5.29"/>
    <n v="5.29"/>
  </r>
  <r>
    <x v="4"/>
    <x v="8"/>
    <s v="GW"/>
    <x v="44"/>
    <s v="µg/l"/>
    <s v="&lt;1"/>
    <n v="5.39"/>
    <n v="5.39"/>
  </r>
  <r>
    <x v="3"/>
    <x v="8"/>
    <s v="GW"/>
    <x v="44"/>
    <s v="µg/l"/>
    <s v="&lt;1"/>
    <n v="5.56"/>
    <n v="5.56"/>
  </r>
  <r>
    <x v="0"/>
    <x v="8"/>
    <s v="GW"/>
    <x v="44"/>
    <s v="µg/l"/>
    <s v="&lt;1"/>
    <n v="7.5"/>
    <n v="7.5"/>
  </r>
  <r>
    <x v="1"/>
    <x v="8"/>
    <s v="GW"/>
    <x v="44"/>
    <s v="µg/l"/>
    <s v="&lt;1"/>
    <n v="12.6"/>
    <n v="12.6"/>
  </r>
  <r>
    <x v="0"/>
    <x v="9"/>
    <s v="GW"/>
    <x v="0"/>
    <s v="µg/l"/>
    <s v="&lt;0.005"/>
    <s v="&lt;0.005"/>
    <n v="4.9999500000000004E-3"/>
  </r>
  <r>
    <x v="1"/>
    <x v="9"/>
    <s v="GW"/>
    <x v="0"/>
    <s v="µg/l"/>
    <s v="&lt;0.005"/>
    <s v="&lt;0.005"/>
    <n v="4.9999500000000004E-3"/>
  </r>
  <r>
    <x v="2"/>
    <x v="9"/>
    <s v="GW"/>
    <x v="0"/>
    <s v="µg/l"/>
    <s v="&lt;0.005"/>
    <s v="&lt;0.005"/>
    <n v="4.9999500000000004E-3"/>
  </r>
  <r>
    <x v="3"/>
    <x v="9"/>
    <s v="GW"/>
    <x v="0"/>
    <s v="µg/l"/>
    <s v="&lt;0.005"/>
    <s v="&lt;0.005"/>
    <n v="4.9999500000000004E-3"/>
  </r>
  <r>
    <x v="4"/>
    <x v="9"/>
    <s v="GW"/>
    <x v="0"/>
    <s v="µg/l"/>
    <s v="&lt;0.005"/>
    <s v="&lt;0.005"/>
    <n v="4.9999500000000004E-3"/>
  </r>
  <r>
    <x v="0"/>
    <x v="9"/>
    <s v="GW"/>
    <x v="1"/>
    <s v="µg/l"/>
    <s v="&lt;0.005"/>
    <s v="&lt;0.005"/>
    <n v="4.9999500000000004E-3"/>
  </r>
  <r>
    <x v="1"/>
    <x v="9"/>
    <s v="GW"/>
    <x v="1"/>
    <s v="µg/l"/>
    <s v="&lt;0.005"/>
    <s v="&lt;0.005"/>
    <n v="4.9999500000000004E-3"/>
  </r>
  <r>
    <x v="2"/>
    <x v="9"/>
    <s v="GW"/>
    <x v="1"/>
    <s v="µg/l"/>
    <s v="&lt;0.005"/>
    <s v="&lt;0.005"/>
    <n v="4.9999500000000004E-3"/>
  </r>
  <r>
    <x v="3"/>
    <x v="9"/>
    <s v="GW"/>
    <x v="1"/>
    <s v="µg/l"/>
    <s v="&lt;0.005"/>
    <s v="&lt;0.005"/>
    <n v="4.9999500000000004E-3"/>
  </r>
  <r>
    <x v="4"/>
    <x v="9"/>
    <s v="GW"/>
    <x v="1"/>
    <s v="µg/l"/>
    <s v="&lt;0.005"/>
    <s v="&lt;0.005"/>
    <n v="4.9999500000000004E-3"/>
  </r>
  <r>
    <x v="3"/>
    <x v="9"/>
    <s v="GW"/>
    <x v="2"/>
    <s v="mg/l"/>
    <s v="&lt;2"/>
    <n v="146"/>
    <n v="146"/>
  </r>
  <r>
    <x v="4"/>
    <x v="9"/>
    <s v="GW"/>
    <x v="2"/>
    <s v="mg/l"/>
    <s v="&lt;2"/>
    <n v="206"/>
    <n v="206"/>
  </r>
  <r>
    <x v="0"/>
    <x v="9"/>
    <s v="GW"/>
    <x v="2"/>
    <s v="mg/l"/>
    <s v="&lt;2"/>
    <n v="210"/>
    <n v="210"/>
  </r>
  <r>
    <x v="1"/>
    <x v="9"/>
    <s v="GW"/>
    <x v="2"/>
    <s v="mg/l"/>
    <s v="&lt;2"/>
    <n v="219"/>
    <n v="219"/>
  </r>
  <r>
    <x v="2"/>
    <x v="9"/>
    <s v="GW"/>
    <x v="2"/>
    <s v="mg/l"/>
    <s v="&lt;2"/>
    <n v="255"/>
    <n v="255"/>
  </r>
  <r>
    <x v="0"/>
    <x v="9"/>
    <s v="GW"/>
    <x v="3"/>
    <s v="µg/l"/>
    <s v="&lt;0.005"/>
    <s v="&lt;0.005"/>
    <n v="4.9999500000000004E-3"/>
  </r>
  <r>
    <x v="1"/>
    <x v="9"/>
    <s v="GW"/>
    <x v="3"/>
    <s v="µg/l"/>
    <s v="&lt;0.005"/>
    <s v="&lt;0.005"/>
    <n v="4.9999500000000004E-3"/>
  </r>
  <r>
    <x v="2"/>
    <x v="9"/>
    <s v="GW"/>
    <x v="3"/>
    <s v="µg/l"/>
    <s v="&lt;0.005"/>
    <s v="&lt;0.005"/>
    <n v="4.9999500000000004E-3"/>
  </r>
  <r>
    <x v="3"/>
    <x v="9"/>
    <s v="GW"/>
    <x v="3"/>
    <s v="µg/l"/>
    <s v="&lt;0.005"/>
    <s v="&lt;0.005"/>
    <n v="4.9999500000000004E-3"/>
  </r>
  <r>
    <x v="4"/>
    <x v="9"/>
    <s v="GW"/>
    <x v="3"/>
    <s v="µg/l"/>
    <s v="&lt;0.005"/>
    <s v="&lt;0.005"/>
    <n v="4.9999500000000004E-3"/>
  </r>
  <r>
    <x v="0"/>
    <x v="9"/>
    <s v="GW"/>
    <x v="4"/>
    <s v="µg/l"/>
    <s v="&lt;1"/>
    <s v="&lt;1"/>
    <n v="0.99999000000000005"/>
  </r>
  <r>
    <x v="1"/>
    <x v="9"/>
    <s v="GW"/>
    <x v="4"/>
    <s v="µg/l"/>
    <s v="&lt;1"/>
    <s v="&lt;1"/>
    <n v="0.99999000000000005"/>
  </r>
  <r>
    <x v="2"/>
    <x v="9"/>
    <s v="GW"/>
    <x v="4"/>
    <s v="µg/l"/>
    <s v="&lt;1"/>
    <s v="&lt;1"/>
    <n v="0.99999000000000005"/>
  </r>
  <r>
    <x v="3"/>
    <x v="9"/>
    <s v="GW"/>
    <x v="4"/>
    <s v="µg/l"/>
    <s v="&lt;1"/>
    <s v="&lt;1"/>
    <n v="0.99999000000000005"/>
  </r>
  <r>
    <x v="4"/>
    <x v="9"/>
    <s v="GW"/>
    <x v="4"/>
    <s v="µg/l"/>
    <s v="&lt;1"/>
    <s v="&lt;1"/>
    <n v="0.99999000000000005"/>
  </r>
  <r>
    <x v="0"/>
    <x v="9"/>
    <s v="GW"/>
    <x v="5"/>
    <s v="µg/l"/>
    <s v="&lt;0.5"/>
    <n v="0.81799999999999995"/>
    <n v="0.81799999999999995"/>
  </r>
  <r>
    <x v="1"/>
    <x v="9"/>
    <s v="GW"/>
    <x v="5"/>
    <s v="µg/l"/>
    <s v="&lt;0.5"/>
    <n v="1.6"/>
    <n v="1.6"/>
  </r>
  <r>
    <x v="2"/>
    <x v="9"/>
    <s v="GW"/>
    <x v="5"/>
    <s v="µg/l"/>
    <s v="&lt;0.5"/>
    <n v="2.79"/>
    <n v="2.79"/>
  </r>
  <r>
    <x v="3"/>
    <x v="9"/>
    <s v="GW"/>
    <x v="5"/>
    <s v="µg/l"/>
    <s v="&lt;0.5"/>
    <n v="3.01"/>
    <n v="3.01"/>
  </r>
  <r>
    <x v="4"/>
    <x v="9"/>
    <s v="GW"/>
    <x v="5"/>
    <s v="µg/l"/>
    <s v="&lt;0.5"/>
    <n v="4.3899999999999997"/>
    <n v="4.3899999999999997"/>
  </r>
  <r>
    <x v="3"/>
    <x v="9"/>
    <s v="GW"/>
    <x v="6"/>
    <s v="µg/l"/>
    <s v="&lt;0.2"/>
    <n v="10.5"/>
    <n v="10.5"/>
  </r>
  <r>
    <x v="4"/>
    <x v="9"/>
    <s v="GW"/>
    <x v="6"/>
    <s v="µg/l"/>
    <s v="&lt;0.2"/>
    <n v="25.1"/>
    <n v="25.1"/>
  </r>
  <r>
    <x v="0"/>
    <x v="9"/>
    <s v="GW"/>
    <x v="6"/>
    <s v="µg/l"/>
    <s v="&lt;0.2"/>
    <n v="40.299999999999997"/>
    <n v="40.299999999999997"/>
  </r>
  <r>
    <x v="2"/>
    <x v="9"/>
    <s v="GW"/>
    <x v="6"/>
    <s v="µg/l"/>
    <s v="&lt;0.2"/>
    <n v="67.7"/>
    <n v="67.7"/>
  </r>
  <r>
    <x v="1"/>
    <x v="9"/>
    <s v="GW"/>
    <x v="6"/>
    <s v="µg/l"/>
    <s v="&lt;0.2"/>
    <n v="371"/>
    <n v="371"/>
  </r>
  <r>
    <x v="0"/>
    <x v="9"/>
    <s v="GW"/>
    <x v="7"/>
    <s v="µg/l"/>
    <s v="&lt;0.005"/>
    <s v="&lt;0.005"/>
    <n v="4.9999500000000004E-3"/>
  </r>
  <r>
    <x v="1"/>
    <x v="9"/>
    <s v="GW"/>
    <x v="7"/>
    <s v="µg/l"/>
    <s v="&lt;0.005"/>
    <s v="&lt;0.005"/>
    <n v="4.9999500000000004E-3"/>
  </r>
  <r>
    <x v="2"/>
    <x v="9"/>
    <s v="GW"/>
    <x v="7"/>
    <s v="µg/l"/>
    <s v="&lt;0.005"/>
    <s v="&lt;0.005"/>
    <n v="4.9999500000000004E-3"/>
  </r>
  <r>
    <x v="3"/>
    <x v="9"/>
    <s v="GW"/>
    <x v="7"/>
    <s v="µg/l"/>
    <s v="&lt;0.005"/>
    <s v="&lt;0.005"/>
    <n v="4.9999500000000004E-3"/>
  </r>
  <r>
    <x v="4"/>
    <x v="9"/>
    <s v="GW"/>
    <x v="7"/>
    <s v="µg/l"/>
    <s v="&lt;0.005"/>
    <s v="&lt;0.005"/>
    <n v="4.9999500000000004E-3"/>
  </r>
  <r>
    <x v="0"/>
    <x v="9"/>
    <s v="GW"/>
    <x v="8"/>
    <s v="µg/l"/>
    <s v="&lt;0.002"/>
    <s v="&lt;0.002"/>
    <n v="1.9999800000000002E-3"/>
  </r>
  <r>
    <x v="1"/>
    <x v="9"/>
    <s v="GW"/>
    <x v="8"/>
    <s v="µg/l"/>
    <s v="&lt;0.002"/>
    <s v="&lt;0.002"/>
    <n v="1.9999800000000002E-3"/>
  </r>
  <r>
    <x v="2"/>
    <x v="9"/>
    <s v="GW"/>
    <x v="8"/>
    <s v="µg/l"/>
    <s v="&lt;0.002"/>
    <s v="&lt;0.002"/>
    <n v="1.9999800000000002E-3"/>
  </r>
  <r>
    <x v="3"/>
    <x v="9"/>
    <s v="GW"/>
    <x v="8"/>
    <s v="µg/l"/>
    <s v="&lt;0.002"/>
    <s v="&lt;0.002"/>
    <n v="1.9999800000000002E-3"/>
  </r>
  <r>
    <x v="4"/>
    <x v="9"/>
    <s v="GW"/>
    <x v="8"/>
    <s v="µg/l"/>
    <s v="&lt;0.002"/>
    <s v="&lt;0.002"/>
    <n v="1.9999800000000002E-3"/>
  </r>
  <r>
    <x v="0"/>
    <x v="9"/>
    <s v="GW"/>
    <x v="9"/>
    <s v="µg/l"/>
    <s v="&lt;0.005"/>
    <s v="&lt;0.005"/>
    <n v="4.9999500000000004E-3"/>
  </r>
  <r>
    <x v="1"/>
    <x v="9"/>
    <s v="GW"/>
    <x v="9"/>
    <s v="µg/l"/>
    <s v="&lt;0.005"/>
    <s v="&lt;0.005"/>
    <n v="4.9999500000000004E-3"/>
  </r>
  <r>
    <x v="2"/>
    <x v="9"/>
    <s v="GW"/>
    <x v="9"/>
    <s v="µg/l"/>
    <s v="&lt;0.005"/>
    <s v="&lt;0.005"/>
    <n v="4.9999500000000004E-3"/>
  </r>
  <r>
    <x v="3"/>
    <x v="9"/>
    <s v="GW"/>
    <x v="9"/>
    <s v="µg/l"/>
    <s v="&lt;0.005"/>
    <s v="&lt;0.005"/>
    <n v="4.9999500000000004E-3"/>
  </r>
  <r>
    <x v="4"/>
    <x v="9"/>
    <s v="GW"/>
    <x v="9"/>
    <s v="µg/l"/>
    <s v="&lt;0.005"/>
    <s v="&lt;0.005"/>
    <n v="4.9999500000000004E-3"/>
  </r>
  <r>
    <x v="0"/>
    <x v="9"/>
    <s v="GW"/>
    <x v="10"/>
    <s v="µg/l"/>
    <s v="&lt;0.005"/>
    <s v="&lt;0.005"/>
    <n v="4.9999500000000004E-3"/>
  </r>
  <r>
    <x v="1"/>
    <x v="9"/>
    <s v="GW"/>
    <x v="10"/>
    <s v="µg/l"/>
    <s v="&lt;0.005"/>
    <s v="&lt;0.005"/>
    <n v="4.9999500000000004E-3"/>
  </r>
  <r>
    <x v="2"/>
    <x v="9"/>
    <s v="GW"/>
    <x v="10"/>
    <s v="µg/l"/>
    <s v="&lt;0.005"/>
    <s v="&lt;0.005"/>
    <n v="4.9999500000000004E-3"/>
  </r>
  <r>
    <x v="3"/>
    <x v="9"/>
    <s v="GW"/>
    <x v="10"/>
    <s v="µg/l"/>
    <s v="&lt;0.005"/>
    <s v="&lt;0.005"/>
    <n v="4.9999500000000004E-3"/>
  </r>
  <r>
    <x v="4"/>
    <x v="9"/>
    <s v="GW"/>
    <x v="10"/>
    <s v="µg/l"/>
    <s v="&lt;0.005"/>
    <s v="&lt;0.005"/>
    <n v="4.9999500000000004E-3"/>
  </r>
  <r>
    <x v="0"/>
    <x v="9"/>
    <s v="GW"/>
    <x v="11"/>
    <s v="µg/l"/>
    <s v="&lt;0.005"/>
    <s v="&lt;0.005"/>
    <n v="4.9999500000000004E-3"/>
  </r>
  <r>
    <x v="1"/>
    <x v="9"/>
    <s v="GW"/>
    <x v="11"/>
    <s v="µg/l"/>
    <s v="&lt;0.005"/>
    <s v="&lt;0.005"/>
    <n v="4.9999500000000004E-3"/>
  </r>
  <r>
    <x v="2"/>
    <x v="9"/>
    <s v="GW"/>
    <x v="11"/>
    <s v="µg/l"/>
    <s v="&lt;0.005"/>
    <s v="&lt;0.005"/>
    <n v="4.9999500000000004E-3"/>
  </r>
  <r>
    <x v="3"/>
    <x v="9"/>
    <s v="GW"/>
    <x v="11"/>
    <s v="µg/l"/>
    <s v="&lt;0.005"/>
    <s v="&lt;0.005"/>
    <n v="4.9999500000000004E-3"/>
  </r>
  <r>
    <x v="4"/>
    <x v="9"/>
    <s v="GW"/>
    <x v="11"/>
    <s v="µg/l"/>
    <s v="&lt;0.005"/>
    <s v="&lt;0.005"/>
    <n v="4.9999500000000004E-3"/>
  </r>
  <r>
    <x v="0"/>
    <x v="9"/>
    <s v="GW"/>
    <x v="12"/>
    <s v="µg/l"/>
    <s v="&lt;0.08"/>
    <s v="&lt;0.08"/>
    <n v="7.9999200000000006E-2"/>
  </r>
  <r>
    <x v="2"/>
    <x v="9"/>
    <s v="GW"/>
    <x v="12"/>
    <s v="µg/l"/>
    <s v="&lt;0.08"/>
    <s v="&lt;0.08"/>
    <n v="7.9999200000000006E-2"/>
  </r>
  <r>
    <x v="3"/>
    <x v="9"/>
    <s v="GW"/>
    <x v="12"/>
    <s v="µg/l"/>
    <s v="&lt;0.08"/>
    <s v="&lt;0.08"/>
    <n v="7.9999200000000006E-2"/>
  </r>
  <r>
    <x v="4"/>
    <x v="9"/>
    <s v="GW"/>
    <x v="12"/>
    <s v="µg/l"/>
    <s v="&lt;0.08"/>
    <s v="&lt;0.08"/>
    <n v="7.9999200000000006E-2"/>
  </r>
  <r>
    <x v="1"/>
    <x v="9"/>
    <s v="GW"/>
    <x v="12"/>
    <s v="µg/l"/>
    <s v="&lt;0.08"/>
    <n v="0.23400000000000001"/>
    <n v="0.23400000000000001"/>
  </r>
  <r>
    <x v="0"/>
    <x v="9"/>
    <s v="GW"/>
    <x v="13"/>
    <s v="mg/l"/>
    <s v="&lt;0.2"/>
    <n v="113"/>
    <n v="113"/>
  </r>
  <r>
    <x v="2"/>
    <x v="9"/>
    <s v="GW"/>
    <x v="13"/>
    <s v="mg/l"/>
    <s v="&lt;0.2"/>
    <n v="118"/>
    <n v="118"/>
  </r>
  <r>
    <x v="4"/>
    <x v="9"/>
    <s v="GW"/>
    <x v="13"/>
    <s v="mg/l"/>
    <s v="&lt;0.2"/>
    <n v="167"/>
    <n v="167"/>
  </r>
  <r>
    <x v="3"/>
    <x v="9"/>
    <s v="GW"/>
    <x v="13"/>
    <s v="mg/l"/>
    <s v="&lt;0.2"/>
    <n v="276"/>
    <n v="276"/>
  </r>
  <r>
    <x v="1"/>
    <x v="9"/>
    <s v="GW"/>
    <x v="13"/>
    <s v="mg/l"/>
    <s v="&lt;0.2"/>
    <n v="389"/>
    <n v="389"/>
  </r>
  <r>
    <x v="4"/>
    <x v="9"/>
    <s v="GW"/>
    <x v="14"/>
    <s v="mg/l"/>
    <s v="&lt;4"/>
    <n v="38.4"/>
    <n v="38.4"/>
  </r>
  <r>
    <x v="3"/>
    <x v="9"/>
    <s v="GW"/>
    <x v="14"/>
    <s v="mg/l"/>
    <s v="&lt;4"/>
    <n v="52.7"/>
    <n v="52.7"/>
  </r>
  <r>
    <x v="2"/>
    <x v="9"/>
    <s v="GW"/>
    <x v="14"/>
    <s v="mg/l"/>
    <s v="&lt;4"/>
    <n v="53.4"/>
    <n v="53.4"/>
  </r>
  <r>
    <x v="0"/>
    <x v="9"/>
    <s v="GW"/>
    <x v="14"/>
    <s v="mg/l"/>
    <s v="&lt;4"/>
    <n v="57.1"/>
    <n v="57.1"/>
  </r>
  <r>
    <x v="1"/>
    <x v="9"/>
    <s v="GW"/>
    <x v="14"/>
    <s v="mg/l"/>
    <s v="&lt;4"/>
    <n v="2230"/>
    <n v="2230"/>
  </r>
  <r>
    <x v="0"/>
    <x v="9"/>
    <s v="GW"/>
    <x v="15"/>
    <s v="µg/l"/>
    <s v="&lt;1"/>
    <s v="&lt;1"/>
    <n v="0.99999000000000005"/>
  </r>
  <r>
    <x v="1"/>
    <x v="9"/>
    <s v="GW"/>
    <x v="15"/>
    <s v="µg/l"/>
    <s v="&lt;1"/>
    <s v="&lt;1"/>
    <n v="0.99999000000000005"/>
  </r>
  <r>
    <x v="2"/>
    <x v="9"/>
    <s v="GW"/>
    <x v="15"/>
    <s v="µg/l"/>
    <s v="&lt;1"/>
    <s v="&lt;1"/>
    <n v="0.99999000000000005"/>
  </r>
  <r>
    <x v="3"/>
    <x v="9"/>
    <s v="GW"/>
    <x v="15"/>
    <s v="µg/l"/>
    <s v="&lt;1"/>
    <s v="&lt;1"/>
    <n v="0.99999000000000005"/>
  </r>
  <r>
    <x v="4"/>
    <x v="9"/>
    <s v="GW"/>
    <x v="15"/>
    <s v="µg/l"/>
    <s v="&lt;1"/>
    <s v="&lt;1"/>
    <n v="0.99999000000000005"/>
  </r>
  <r>
    <x v="0"/>
    <x v="9"/>
    <s v="GW"/>
    <x v="16"/>
    <s v="µg/l"/>
    <s v="&lt;0.005"/>
    <s v="&lt;0.005"/>
    <n v="4.9999500000000004E-3"/>
  </r>
  <r>
    <x v="1"/>
    <x v="9"/>
    <s v="GW"/>
    <x v="16"/>
    <s v="µg/l"/>
    <s v="&lt;0.005"/>
    <s v="&lt;0.005"/>
    <n v="4.9999500000000004E-3"/>
  </r>
  <r>
    <x v="2"/>
    <x v="9"/>
    <s v="GW"/>
    <x v="16"/>
    <s v="µg/l"/>
    <s v="&lt;0.005"/>
    <s v="&lt;0.005"/>
    <n v="4.9999500000000004E-3"/>
  </r>
  <r>
    <x v="3"/>
    <x v="9"/>
    <s v="GW"/>
    <x v="16"/>
    <s v="µg/l"/>
    <s v="&lt;0.005"/>
    <s v="&lt;0.005"/>
    <n v="4.9999500000000004E-3"/>
  </r>
  <r>
    <x v="4"/>
    <x v="9"/>
    <s v="GW"/>
    <x v="16"/>
    <s v="µg/l"/>
    <s v="&lt;0.005"/>
    <s v="&lt;0.005"/>
    <n v="4.9999500000000004E-3"/>
  </r>
  <r>
    <x v="2"/>
    <x v="9"/>
    <s v="GW"/>
    <x v="17"/>
    <s v="mS/cm"/>
    <s v="&lt;0.005"/>
    <n v="0.79"/>
    <n v="0.79"/>
  </r>
  <r>
    <x v="4"/>
    <x v="9"/>
    <s v="GW"/>
    <x v="17"/>
    <s v="mS/cm"/>
    <s v="&lt;0.005"/>
    <n v="1.1200000000000001"/>
    <n v="1.1200000000000001"/>
  </r>
  <r>
    <x v="0"/>
    <x v="9"/>
    <s v="GW"/>
    <x v="17"/>
    <s v="mS/cm"/>
    <s v="&lt;0.005"/>
    <n v="1.21"/>
    <n v="1.21"/>
  </r>
  <r>
    <x v="3"/>
    <x v="9"/>
    <s v="GW"/>
    <x v="17"/>
    <s v="mS/cm"/>
    <s v="&lt;0.005"/>
    <n v="1.75"/>
    <n v="1.75"/>
  </r>
  <r>
    <x v="1"/>
    <x v="9"/>
    <s v="GW"/>
    <x v="17"/>
    <s v="mS/cm"/>
    <s v="&lt;0.005"/>
    <n v="7.08"/>
    <n v="7.08"/>
  </r>
  <r>
    <x v="4"/>
    <x v="9"/>
    <s v="GW"/>
    <x v="18"/>
    <s v="µg/l"/>
    <s v="&lt;0.3"/>
    <n v="1.1299999999999999"/>
    <n v="1.1299999999999999"/>
  </r>
  <r>
    <x v="3"/>
    <x v="9"/>
    <s v="GW"/>
    <x v="18"/>
    <s v="µg/l"/>
    <s v="&lt;0.3"/>
    <n v="1.8"/>
    <n v="1.8"/>
  </r>
  <r>
    <x v="0"/>
    <x v="9"/>
    <s v="GW"/>
    <x v="18"/>
    <s v="µg/l"/>
    <s v="&lt;0.3"/>
    <n v="4.79"/>
    <n v="4.79"/>
  </r>
  <r>
    <x v="2"/>
    <x v="9"/>
    <s v="GW"/>
    <x v="18"/>
    <s v="µg/l"/>
    <s v="&lt;0.3"/>
    <n v="5.91"/>
    <n v="5.91"/>
  </r>
  <r>
    <x v="1"/>
    <x v="9"/>
    <s v="GW"/>
    <x v="18"/>
    <s v="µg/l"/>
    <s v="&lt;0.3"/>
    <n v="25.1"/>
    <n v="25.1"/>
  </r>
  <r>
    <x v="0"/>
    <x v="9"/>
    <s v="GW"/>
    <x v="19"/>
    <s v="mg/l"/>
    <s v="&lt;0.006"/>
    <s v="&lt;0.006"/>
    <n v="5.9999400000000005E-3"/>
  </r>
  <r>
    <x v="1"/>
    <x v="9"/>
    <s v="GW"/>
    <x v="19"/>
    <s v="mg/l"/>
    <s v="&lt;0.006"/>
    <s v="&lt;0.006"/>
    <n v="5.9999400000000005E-3"/>
  </r>
  <r>
    <x v="2"/>
    <x v="9"/>
    <s v="GW"/>
    <x v="19"/>
    <s v="mg/l"/>
    <s v="&lt;0.006"/>
    <s v="&lt;0.006"/>
    <n v="5.9999400000000005E-3"/>
  </r>
  <r>
    <x v="3"/>
    <x v="9"/>
    <s v="GW"/>
    <x v="19"/>
    <s v="mg/l"/>
    <s v="&lt;0.006"/>
    <s v="&lt;0.006"/>
    <n v="5.9999400000000005E-3"/>
  </r>
  <r>
    <x v="4"/>
    <x v="9"/>
    <s v="GW"/>
    <x v="19"/>
    <s v="mg/l"/>
    <s v="&lt;0.006"/>
    <s v="&lt;0.006"/>
    <n v="5.9999400000000005E-3"/>
  </r>
  <r>
    <x v="0"/>
    <x v="9"/>
    <s v="GW"/>
    <x v="20"/>
    <s v="µg/l"/>
    <s v="&lt;0.005"/>
    <s v="&lt;0.005"/>
    <n v="4.9999500000000004E-3"/>
  </r>
  <r>
    <x v="1"/>
    <x v="9"/>
    <s v="GW"/>
    <x v="20"/>
    <s v="µg/l"/>
    <s v="&lt;0.005"/>
    <s v="&lt;0.005"/>
    <n v="4.9999500000000004E-3"/>
  </r>
  <r>
    <x v="2"/>
    <x v="9"/>
    <s v="GW"/>
    <x v="20"/>
    <s v="µg/l"/>
    <s v="&lt;0.005"/>
    <s v="&lt;0.005"/>
    <n v="4.9999500000000004E-3"/>
  </r>
  <r>
    <x v="3"/>
    <x v="9"/>
    <s v="GW"/>
    <x v="20"/>
    <s v="µg/l"/>
    <s v="&lt;0.005"/>
    <s v="&lt;0.005"/>
    <n v="4.9999500000000004E-3"/>
  </r>
  <r>
    <x v="4"/>
    <x v="9"/>
    <s v="GW"/>
    <x v="20"/>
    <s v="µg/l"/>
    <s v="&lt;0.005"/>
    <s v="&lt;0.005"/>
    <n v="4.9999500000000004E-3"/>
  </r>
  <r>
    <x v="0"/>
    <x v="9"/>
    <s v="GW"/>
    <x v="21"/>
    <s v="µg/l"/>
    <s v="&lt;0.005"/>
    <s v="&lt;0.005"/>
    <n v="4.9999500000000004E-3"/>
  </r>
  <r>
    <x v="1"/>
    <x v="9"/>
    <s v="GW"/>
    <x v="21"/>
    <s v="µg/l"/>
    <s v="&lt;0.005"/>
    <s v="&lt;0.005"/>
    <n v="4.9999500000000004E-3"/>
  </r>
  <r>
    <x v="2"/>
    <x v="9"/>
    <s v="GW"/>
    <x v="21"/>
    <s v="µg/l"/>
    <s v="&lt;0.005"/>
    <s v="&lt;0.005"/>
    <n v="4.9999500000000004E-3"/>
  </r>
  <r>
    <x v="3"/>
    <x v="9"/>
    <s v="GW"/>
    <x v="21"/>
    <s v="µg/l"/>
    <s v="&lt;0.005"/>
    <s v="&lt;0.005"/>
    <n v="4.9999500000000004E-3"/>
  </r>
  <r>
    <x v="4"/>
    <x v="9"/>
    <s v="GW"/>
    <x v="21"/>
    <s v="µg/l"/>
    <s v="&lt;0.005"/>
    <s v="&lt;0.005"/>
    <n v="4.9999500000000004E-3"/>
  </r>
  <r>
    <x v="0"/>
    <x v="9"/>
    <s v="GW"/>
    <x v="22"/>
    <s v="µg/l"/>
    <s v="&lt;0.005"/>
    <s v="&lt;0.005"/>
    <n v="4.9999500000000004E-3"/>
  </r>
  <r>
    <x v="1"/>
    <x v="9"/>
    <s v="GW"/>
    <x v="22"/>
    <s v="µg/l"/>
    <s v="&lt;0.005"/>
    <s v="&lt;0.005"/>
    <n v="4.9999500000000004E-3"/>
  </r>
  <r>
    <x v="2"/>
    <x v="9"/>
    <s v="GW"/>
    <x v="22"/>
    <s v="µg/l"/>
    <s v="&lt;0.005"/>
    <s v="&lt;0.005"/>
    <n v="4.9999500000000004E-3"/>
  </r>
  <r>
    <x v="3"/>
    <x v="9"/>
    <s v="GW"/>
    <x v="22"/>
    <s v="µg/l"/>
    <s v="&lt;0.005"/>
    <s v="&lt;0.005"/>
    <n v="4.9999500000000004E-3"/>
  </r>
  <r>
    <x v="4"/>
    <x v="9"/>
    <s v="GW"/>
    <x v="22"/>
    <s v="µg/l"/>
    <s v="&lt;0.005"/>
    <s v="&lt;0.005"/>
    <n v="4.9999500000000004E-3"/>
  </r>
  <r>
    <x v="0"/>
    <x v="9"/>
    <s v="GW"/>
    <x v="23"/>
    <s v="mg/l"/>
    <s v="&lt;0.5"/>
    <s v="&lt;0.5"/>
    <n v="0.49999500000000002"/>
  </r>
  <r>
    <x v="1"/>
    <x v="9"/>
    <s v="GW"/>
    <x v="23"/>
    <s v="mg/l"/>
    <s v="&lt;0.5"/>
    <s v="&lt;0.5"/>
    <n v="0.49999500000000002"/>
  </r>
  <r>
    <x v="2"/>
    <x v="9"/>
    <s v="GW"/>
    <x v="23"/>
    <s v="mg/l"/>
    <s v="&lt;0.5"/>
    <s v="&lt;0.5"/>
    <n v="0.49999500000000002"/>
  </r>
  <r>
    <x v="4"/>
    <x v="9"/>
    <s v="GW"/>
    <x v="23"/>
    <s v="mg/l"/>
    <s v="&lt;0.5"/>
    <s v="&lt;0.5"/>
    <n v="0.49999500000000002"/>
  </r>
  <r>
    <x v="3"/>
    <x v="9"/>
    <s v="GW"/>
    <x v="23"/>
    <s v="mg/l"/>
    <s v="&lt;0.5"/>
    <n v="0.58699999999999997"/>
    <n v="0.58699999999999997"/>
  </r>
  <r>
    <x v="0"/>
    <x v="9"/>
    <s v="GW"/>
    <x v="24"/>
    <s v="µg/l"/>
    <s v="&lt;0.005"/>
    <s v="&lt;0.005"/>
    <n v="4.9999500000000004E-3"/>
  </r>
  <r>
    <x v="1"/>
    <x v="9"/>
    <s v="GW"/>
    <x v="24"/>
    <s v="µg/l"/>
    <s v="&lt;0.005"/>
    <s v="&lt;0.005"/>
    <n v="4.9999500000000004E-3"/>
  </r>
  <r>
    <x v="2"/>
    <x v="9"/>
    <s v="GW"/>
    <x v="24"/>
    <s v="µg/l"/>
    <s v="&lt;0.005"/>
    <s v="&lt;0.005"/>
    <n v="4.9999500000000004E-3"/>
  </r>
  <r>
    <x v="3"/>
    <x v="9"/>
    <s v="GW"/>
    <x v="24"/>
    <s v="µg/l"/>
    <s v="&lt;0.005"/>
    <s v="&lt;0.005"/>
    <n v="4.9999500000000004E-3"/>
  </r>
  <r>
    <x v="4"/>
    <x v="9"/>
    <s v="GW"/>
    <x v="24"/>
    <s v="µg/l"/>
    <s v="&lt;0.005"/>
    <s v="&lt;0.005"/>
    <n v="4.9999500000000004E-3"/>
  </r>
  <r>
    <x v="0"/>
    <x v="9"/>
    <s v="GW"/>
    <x v="25"/>
    <s v="µg/l"/>
    <s v="&lt;0.2"/>
    <s v="&lt;0.2"/>
    <n v="0.19999800000000001"/>
  </r>
  <r>
    <x v="2"/>
    <x v="9"/>
    <s v="GW"/>
    <x v="25"/>
    <s v="µg/l"/>
    <s v="&lt;0.2"/>
    <s v="&lt;0.2"/>
    <n v="0.19999800000000001"/>
  </r>
  <r>
    <x v="4"/>
    <x v="9"/>
    <s v="GW"/>
    <x v="25"/>
    <s v="µg/l"/>
    <s v="&lt;0.2"/>
    <s v="&lt;0.2"/>
    <n v="0.19999800000000001"/>
  </r>
  <r>
    <x v="3"/>
    <x v="9"/>
    <s v="GW"/>
    <x v="25"/>
    <s v="µg/l"/>
    <s v="&lt;0.2"/>
    <n v="0.33900000000000002"/>
    <n v="0.33900000000000002"/>
  </r>
  <r>
    <x v="1"/>
    <x v="9"/>
    <s v="GW"/>
    <x v="25"/>
    <s v="µg/l"/>
    <s v="&lt;0.2"/>
    <n v="0.56699999999999995"/>
    <n v="0.56699999999999995"/>
  </r>
  <r>
    <x v="0"/>
    <x v="9"/>
    <s v="GW"/>
    <x v="26"/>
    <s v="mg/l"/>
    <s v="&lt;0.036"/>
    <n v="25.7"/>
    <n v="25.7"/>
  </r>
  <r>
    <x v="2"/>
    <x v="9"/>
    <s v="GW"/>
    <x v="26"/>
    <s v="mg/l"/>
    <s v="&lt;0.036"/>
    <n v="44.7"/>
    <n v="44.7"/>
  </r>
  <r>
    <x v="3"/>
    <x v="9"/>
    <s v="GW"/>
    <x v="26"/>
    <s v="mg/l"/>
    <s v="&lt;0.036"/>
    <n v="47.1"/>
    <n v="47.1"/>
  </r>
  <r>
    <x v="4"/>
    <x v="9"/>
    <s v="GW"/>
    <x v="26"/>
    <s v="mg/l"/>
    <s v="&lt;0.036"/>
    <n v="74.400000000000006"/>
    <n v="74.400000000000006"/>
  </r>
  <r>
    <x v="1"/>
    <x v="9"/>
    <s v="GW"/>
    <x v="26"/>
    <s v="mg/l"/>
    <s v="&lt;0.036"/>
    <n v="76"/>
    <n v="76"/>
  </r>
  <r>
    <x v="0"/>
    <x v="9"/>
    <s v="GW"/>
    <x v="27"/>
    <s v="µg/l"/>
    <s v="&lt;0.01"/>
    <s v="&lt;0.01"/>
    <n v="9.9999000000000008E-3"/>
  </r>
  <r>
    <x v="1"/>
    <x v="9"/>
    <s v="GW"/>
    <x v="27"/>
    <s v="µg/l"/>
    <s v="&lt;0.01"/>
    <s v="&lt;0.01"/>
    <n v="9.9999000000000008E-3"/>
  </r>
  <r>
    <x v="2"/>
    <x v="9"/>
    <s v="GW"/>
    <x v="27"/>
    <s v="µg/l"/>
    <s v="&lt;0.01"/>
    <s v="&lt;0.01"/>
    <n v="9.9999000000000008E-3"/>
  </r>
  <r>
    <x v="3"/>
    <x v="9"/>
    <s v="GW"/>
    <x v="27"/>
    <s v="µg/l"/>
    <s v="&lt;0.01"/>
    <s v="&lt;0.01"/>
    <n v="9.9999000000000008E-3"/>
  </r>
  <r>
    <x v="4"/>
    <x v="9"/>
    <s v="GW"/>
    <x v="27"/>
    <s v="µg/l"/>
    <s v="&lt;0.01"/>
    <s v="&lt;0.01"/>
    <n v="9.9999000000000008E-3"/>
  </r>
  <r>
    <x v="0"/>
    <x v="9"/>
    <s v="GW"/>
    <x v="28"/>
    <s v="µg/l"/>
    <s v="&lt;100"/>
    <s v="&lt;100"/>
    <n v="99.999000000000009"/>
  </r>
  <r>
    <x v="1"/>
    <x v="9"/>
    <s v="GW"/>
    <x v="28"/>
    <s v="µg/l"/>
    <s v="&lt;100"/>
    <s v="&lt;100"/>
    <n v="99.999000000000009"/>
  </r>
  <r>
    <x v="2"/>
    <x v="9"/>
    <s v="GW"/>
    <x v="28"/>
    <s v="µg/l"/>
    <s v="&lt;100"/>
    <s v="&lt;100"/>
    <n v="99.999000000000009"/>
  </r>
  <r>
    <x v="3"/>
    <x v="9"/>
    <s v="GW"/>
    <x v="28"/>
    <s v="µg/l"/>
    <s v="&lt;100"/>
    <s v="&lt;100"/>
    <n v="99.999000000000009"/>
  </r>
  <r>
    <x v="4"/>
    <x v="9"/>
    <s v="GW"/>
    <x v="28"/>
    <s v="µg/l"/>
    <s v="&lt;100"/>
    <s v="&lt;100"/>
    <n v="99.999000000000009"/>
  </r>
  <r>
    <x v="2"/>
    <x v="9"/>
    <s v="GW"/>
    <x v="29"/>
    <s v="µg/l"/>
    <s v="&lt;3"/>
    <s v="&lt;3"/>
    <n v="2.9999700000000002"/>
  </r>
  <r>
    <x v="4"/>
    <x v="9"/>
    <s v="GW"/>
    <x v="29"/>
    <s v="µg/l"/>
    <s v="&lt;3"/>
    <s v="&lt;3"/>
    <n v="2.9999700000000002"/>
  </r>
  <r>
    <x v="3"/>
    <x v="9"/>
    <s v="GW"/>
    <x v="29"/>
    <s v="µg/l"/>
    <s v="&lt;3"/>
    <n v="10.6"/>
    <n v="10.6"/>
  </r>
  <r>
    <x v="0"/>
    <x v="9"/>
    <s v="GW"/>
    <x v="29"/>
    <s v="µg/l"/>
    <s v="&lt;3"/>
    <n v="14.1"/>
    <n v="14.1"/>
  </r>
  <r>
    <x v="1"/>
    <x v="9"/>
    <s v="GW"/>
    <x v="29"/>
    <s v="µg/l"/>
    <s v="&lt;3"/>
    <n v="35.200000000000003"/>
    <n v="35.200000000000003"/>
  </r>
  <r>
    <x v="0"/>
    <x v="9"/>
    <s v="GW"/>
    <x v="30"/>
    <s v="µg/l"/>
    <s v="&lt;0.01"/>
    <s v="&lt;0.01"/>
    <n v="9.9999000000000008E-3"/>
  </r>
  <r>
    <x v="1"/>
    <x v="9"/>
    <s v="GW"/>
    <x v="30"/>
    <s v="µg/l"/>
    <s v="&lt;0.01"/>
    <s v="&lt;0.01"/>
    <n v="9.9999000000000008E-3"/>
  </r>
  <r>
    <x v="2"/>
    <x v="9"/>
    <s v="GW"/>
    <x v="30"/>
    <s v="µg/l"/>
    <s v="&lt;0.01"/>
    <s v="&lt;0.01"/>
    <n v="9.9999000000000008E-3"/>
  </r>
  <r>
    <x v="3"/>
    <x v="9"/>
    <s v="GW"/>
    <x v="30"/>
    <s v="µg/l"/>
    <s v="&lt;0.01"/>
    <s v="&lt;0.01"/>
    <n v="9.9999000000000008E-3"/>
  </r>
  <r>
    <x v="4"/>
    <x v="9"/>
    <s v="GW"/>
    <x v="30"/>
    <s v="µg/l"/>
    <s v="&lt;0.01"/>
    <s v="&lt;0.01"/>
    <n v="9.9999000000000008E-3"/>
  </r>
  <r>
    <x v="4"/>
    <x v="9"/>
    <s v="GW"/>
    <x v="31"/>
    <s v="µg/l"/>
    <s v="&lt;0.4"/>
    <n v="0.42799999999999999"/>
    <n v="0.42799999999999999"/>
  </r>
  <r>
    <x v="3"/>
    <x v="9"/>
    <s v="GW"/>
    <x v="31"/>
    <s v="µg/l"/>
    <s v="&lt;0.4"/>
    <n v="0.501"/>
    <n v="0.501"/>
  </r>
  <r>
    <x v="2"/>
    <x v="9"/>
    <s v="GW"/>
    <x v="31"/>
    <s v="µg/l"/>
    <s v="&lt;0.4"/>
    <n v="0.51100000000000001"/>
    <n v="0.51100000000000001"/>
  </r>
  <r>
    <x v="0"/>
    <x v="9"/>
    <s v="GW"/>
    <x v="31"/>
    <s v="µg/l"/>
    <s v="&lt;0.4"/>
    <n v="0.79500000000000004"/>
    <n v="0.79500000000000004"/>
  </r>
  <r>
    <x v="1"/>
    <x v="9"/>
    <s v="GW"/>
    <x v="31"/>
    <s v="µg/l"/>
    <s v="&lt;0.4"/>
    <n v="27"/>
    <n v="27"/>
  </r>
  <r>
    <x v="1"/>
    <x v="9"/>
    <s v="GW"/>
    <x v="32"/>
    <s v="mg/l"/>
    <s v="&lt;0.3"/>
    <n v="8.86"/>
    <n v="8.86"/>
  </r>
  <r>
    <x v="4"/>
    <x v="9"/>
    <s v="GW"/>
    <x v="32"/>
    <s v="mg/l"/>
    <s v="&lt;0.3"/>
    <n v="10.199999999999999"/>
    <n v="10.199999999999999"/>
  </r>
  <r>
    <x v="3"/>
    <x v="9"/>
    <s v="GW"/>
    <x v="32"/>
    <s v="mg/l"/>
    <s v="&lt;0.3"/>
    <n v="10.6"/>
    <n v="10.6"/>
  </r>
  <r>
    <x v="2"/>
    <x v="9"/>
    <s v="GW"/>
    <x v="32"/>
    <s v="mg/l"/>
    <s v="&lt;0.3"/>
    <n v="10.7"/>
    <n v="10.7"/>
  </r>
  <r>
    <x v="0"/>
    <x v="9"/>
    <s v="GW"/>
    <x v="32"/>
    <s v="mg/l"/>
    <s v="&lt;0.3"/>
    <n v="11.2"/>
    <n v="11.2"/>
  </r>
  <r>
    <x v="0"/>
    <x v="9"/>
    <s v="GW"/>
    <x v="33"/>
    <s v="µg/l"/>
    <s v="&lt;0.082"/>
    <s v="&lt;0.082"/>
    <n v="8.1999180000000005E-2"/>
  </r>
  <r>
    <x v="1"/>
    <x v="9"/>
    <s v="GW"/>
    <x v="33"/>
    <s v="µg/l"/>
    <s v="&lt;0.082"/>
    <s v="&lt;0.082"/>
    <n v="8.1999180000000005E-2"/>
  </r>
  <r>
    <x v="2"/>
    <x v="9"/>
    <s v="GW"/>
    <x v="33"/>
    <s v="µg/l"/>
    <s v="&lt;0.082"/>
    <s v="&lt;0.082"/>
    <n v="8.1999180000000005E-2"/>
  </r>
  <r>
    <x v="3"/>
    <x v="9"/>
    <s v="GW"/>
    <x v="33"/>
    <s v="µg/l"/>
    <s v="&lt;0.082"/>
    <s v="&lt;0.082"/>
    <n v="8.1999180000000005E-2"/>
  </r>
  <r>
    <x v="4"/>
    <x v="9"/>
    <s v="GW"/>
    <x v="33"/>
    <s v="µg/l"/>
    <s v="&lt;0.082"/>
    <s v="&lt;0.082"/>
    <n v="8.1999180000000005E-2"/>
  </r>
  <r>
    <x v="1"/>
    <x v="9"/>
    <s v="GW"/>
    <x v="34"/>
    <s v="pH Units"/>
    <s v="&lt;1"/>
    <n v="7.54"/>
    <n v="7.54"/>
  </r>
  <r>
    <x v="2"/>
    <x v="9"/>
    <s v="GW"/>
    <x v="34"/>
    <s v="pH Units"/>
    <s v="&lt;1"/>
    <n v="7.75"/>
    <n v="7.75"/>
  </r>
  <r>
    <x v="3"/>
    <x v="9"/>
    <s v="GW"/>
    <x v="34"/>
    <s v="pH Units"/>
    <s v="&lt;1"/>
    <n v="7.8"/>
    <n v="7.8"/>
  </r>
  <r>
    <x v="4"/>
    <x v="9"/>
    <s v="GW"/>
    <x v="34"/>
    <s v="pH Units"/>
    <s v="&lt;1"/>
    <n v="7.88"/>
    <n v="7.88"/>
  </r>
  <r>
    <x v="0"/>
    <x v="9"/>
    <s v="GW"/>
    <x v="34"/>
    <s v="pH Units"/>
    <s v="&lt;1"/>
    <n v="8.02"/>
    <n v="8.02"/>
  </r>
  <r>
    <x v="1"/>
    <x v="9"/>
    <s v="GW"/>
    <x v="35"/>
    <s v="µg/l"/>
    <s v="&lt;0.005"/>
    <s v="&lt;0.005"/>
    <n v="4.9999500000000004E-3"/>
  </r>
  <r>
    <x v="2"/>
    <x v="9"/>
    <s v="GW"/>
    <x v="35"/>
    <s v="µg/l"/>
    <s v="&lt;0.005"/>
    <s v="&lt;0.005"/>
    <n v="4.9999500000000004E-3"/>
  </r>
  <r>
    <x v="3"/>
    <x v="9"/>
    <s v="GW"/>
    <x v="35"/>
    <s v="µg/l"/>
    <s v="&lt;0.005"/>
    <s v="&lt;0.005"/>
    <n v="4.9999500000000004E-3"/>
  </r>
  <r>
    <x v="4"/>
    <x v="9"/>
    <s v="GW"/>
    <x v="35"/>
    <s v="µg/l"/>
    <s v="&lt;0.005"/>
    <s v="&lt;0.005"/>
    <n v="4.9999500000000004E-3"/>
  </r>
  <r>
    <x v="0"/>
    <x v="9"/>
    <s v="GW"/>
    <x v="35"/>
    <s v="µg/l"/>
    <s v="&lt;0.005"/>
    <n v="7.2100000000000003E-3"/>
    <n v="7.2100000000000003E-3"/>
  </r>
  <r>
    <x v="0"/>
    <x v="9"/>
    <s v="GW"/>
    <x v="36"/>
    <s v="mg/l"/>
    <s v="&lt;0.002"/>
    <s v="&lt;0.002"/>
    <n v="1.9999800000000002E-3"/>
  </r>
  <r>
    <x v="1"/>
    <x v="9"/>
    <s v="GW"/>
    <x v="36"/>
    <s v="mg/l"/>
    <s v="&lt;0.002"/>
    <s v="&lt;0.002"/>
    <n v="1.9999800000000002E-3"/>
  </r>
  <r>
    <x v="2"/>
    <x v="9"/>
    <s v="GW"/>
    <x v="36"/>
    <s v="mg/l"/>
    <s v="&lt;0.002"/>
    <s v="&lt;0.002"/>
    <n v="1.9999800000000002E-3"/>
  </r>
  <r>
    <x v="3"/>
    <x v="9"/>
    <s v="GW"/>
    <x v="36"/>
    <s v="mg/l"/>
    <s v="&lt;0.002"/>
    <s v="&lt;0.002"/>
    <n v="1.9999800000000002E-3"/>
  </r>
  <r>
    <x v="4"/>
    <x v="9"/>
    <s v="GW"/>
    <x v="36"/>
    <s v="mg/l"/>
    <s v="&lt;0.002"/>
    <s v="&lt;0.002"/>
    <n v="1.9999800000000002E-3"/>
  </r>
  <r>
    <x v="0"/>
    <x v="9"/>
    <s v="GW"/>
    <x v="37"/>
    <s v="mg/l"/>
    <s v="&lt;0.016"/>
    <s v="&lt;0.016"/>
    <n v="1.5999840000000001E-2"/>
  </r>
  <r>
    <x v="1"/>
    <x v="9"/>
    <s v="GW"/>
    <x v="37"/>
    <s v="mg/l"/>
    <s v="&lt;0.016"/>
    <s v="&lt;0.016"/>
    <n v="1.5999840000000001E-2"/>
  </r>
  <r>
    <x v="2"/>
    <x v="9"/>
    <s v="GW"/>
    <x v="37"/>
    <s v="mg/l"/>
    <s v="&lt;0.016"/>
    <s v="&lt;0.016"/>
    <n v="1.5999840000000001E-2"/>
  </r>
  <r>
    <x v="3"/>
    <x v="9"/>
    <s v="GW"/>
    <x v="37"/>
    <s v="mg/l"/>
    <s v="&lt;0.016"/>
    <s v="&lt;0.016"/>
    <n v="1.5999840000000001E-2"/>
  </r>
  <r>
    <x v="4"/>
    <x v="9"/>
    <s v="GW"/>
    <x v="37"/>
    <s v="mg/l"/>
    <s v="&lt;0.016"/>
    <s v="&lt;0.016"/>
    <n v="1.5999840000000001E-2"/>
  </r>
  <r>
    <x v="0"/>
    <x v="9"/>
    <s v="GW"/>
    <x v="38"/>
    <s v="mg/l"/>
    <s v="&lt;0.2"/>
    <n v="0.81499999999999995"/>
    <n v="0.81499999999999995"/>
  </r>
  <r>
    <x v="3"/>
    <x v="9"/>
    <s v="GW"/>
    <x v="38"/>
    <s v="mg/l"/>
    <s v="&lt;0.2"/>
    <n v="1.29"/>
    <n v="1.29"/>
  </r>
  <r>
    <x v="2"/>
    <x v="9"/>
    <s v="GW"/>
    <x v="38"/>
    <s v="mg/l"/>
    <s v="&lt;0.2"/>
    <n v="1.75"/>
    <n v="1.75"/>
  </r>
  <r>
    <x v="4"/>
    <x v="9"/>
    <s v="GW"/>
    <x v="38"/>
    <s v="mg/l"/>
    <s v="&lt;0.2"/>
    <n v="3.26"/>
    <n v="3.26"/>
  </r>
  <r>
    <x v="1"/>
    <x v="9"/>
    <s v="GW"/>
    <x v="38"/>
    <s v="mg/l"/>
    <s v="&lt;0.2"/>
    <n v="43.2"/>
    <n v="43.2"/>
  </r>
  <r>
    <x v="0"/>
    <x v="9"/>
    <s v="GW"/>
    <x v="39"/>
    <s v="µg/l"/>
    <s v="&lt;0.005"/>
    <s v="&lt;0.005"/>
    <n v="4.9999500000000004E-3"/>
  </r>
  <r>
    <x v="1"/>
    <x v="9"/>
    <s v="GW"/>
    <x v="39"/>
    <s v="µg/l"/>
    <s v="&lt;0.005"/>
    <s v="&lt;0.005"/>
    <n v="4.9999500000000004E-3"/>
  </r>
  <r>
    <x v="2"/>
    <x v="9"/>
    <s v="GW"/>
    <x v="39"/>
    <s v="µg/l"/>
    <s v="&lt;0.005"/>
    <s v="&lt;0.005"/>
    <n v="4.9999500000000004E-3"/>
  </r>
  <r>
    <x v="3"/>
    <x v="9"/>
    <s v="GW"/>
    <x v="39"/>
    <s v="µg/l"/>
    <s v="&lt;0.005"/>
    <s v="&lt;0.005"/>
    <n v="4.9999500000000004E-3"/>
  </r>
  <r>
    <x v="4"/>
    <x v="9"/>
    <s v="GW"/>
    <x v="39"/>
    <s v="µg/l"/>
    <s v="&lt;0.005"/>
    <s v="&lt;0.005"/>
    <n v="4.9999500000000004E-3"/>
  </r>
  <r>
    <x v="1"/>
    <x v="9"/>
    <s v="GW"/>
    <x v="40"/>
    <s v="µg/l"/>
    <s v="&lt;1"/>
    <s v="&lt;1"/>
    <n v="0.99999000000000005"/>
  </r>
  <r>
    <x v="4"/>
    <x v="9"/>
    <s v="GW"/>
    <x v="40"/>
    <s v="µg/l"/>
    <s v="&lt;1"/>
    <s v="&lt;1"/>
    <n v="0.99999000000000005"/>
  </r>
  <r>
    <x v="0"/>
    <x v="9"/>
    <s v="GW"/>
    <x v="40"/>
    <s v="µg/l"/>
    <s v="&lt;1"/>
    <n v="1.41"/>
    <n v="1.41"/>
  </r>
  <r>
    <x v="3"/>
    <x v="9"/>
    <s v="GW"/>
    <x v="40"/>
    <s v="µg/l"/>
    <s v="&lt;1"/>
    <n v="3.73"/>
    <n v="3.73"/>
  </r>
  <r>
    <x v="2"/>
    <x v="9"/>
    <s v="GW"/>
    <x v="40"/>
    <s v="µg/l"/>
    <s v="&lt;1"/>
    <n v="4.84"/>
    <n v="4.84"/>
  </r>
  <r>
    <x v="2"/>
    <x v="9"/>
    <s v="GW"/>
    <x v="41"/>
    <s v="mg/l"/>
    <s v="&lt;0.203"/>
    <n v="14.4"/>
    <n v="14.4"/>
  </r>
  <r>
    <x v="4"/>
    <x v="9"/>
    <s v="GW"/>
    <x v="41"/>
    <s v="mg/l"/>
    <s v="&lt;0.203"/>
    <n v="17"/>
    <n v="17"/>
  </r>
  <r>
    <x v="3"/>
    <x v="9"/>
    <s v="GW"/>
    <x v="41"/>
    <s v="mg/l"/>
    <s v="&lt;0.203"/>
    <n v="111"/>
    <n v="111"/>
  </r>
  <r>
    <x v="0"/>
    <x v="9"/>
    <s v="GW"/>
    <x v="41"/>
    <s v="mg/l"/>
    <s v="&lt;0.203"/>
    <n v="156"/>
    <n v="156"/>
  </r>
  <r>
    <x v="1"/>
    <x v="9"/>
    <s v="GW"/>
    <x v="41"/>
    <s v="mg/l"/>
    <s v="&lt;0.203"/>
    <n v="929"/>
    <n v="929"/>
  </r>
  <r>
    <x v="2"/>
    <x v="9"/>
    <s v="GW"/>
    <x v="42"/>
    <s v="mg/l"/>
    <s v="&lt;10"/>
    <n v="131"/>
    <n v="131"/>
  </r>
  <r>
    <x v="4"/>
    <x v="9"/>
    <s v="GW"/>
    <x v="42"/>
    <s v="mg/l"/>
    <s v="&lt;10"/>
    <n v="430"/>
    <n v="430"/>
  </r>
  <r>
    <x v="0"/>
    <x v="9"/>
    <s v="GW"/>
    <x v="42"/>
    <s v="mg/l"/>
    <s v="&lt;10"/>
    <n v="433"/>
    <n v="433"/>
  </r>
  <r>
    <x v="1"/>
    <x v="9"/>
    <s v="GW"/>
    <x v="42"/>
    <s v="mg/l"/>
    <s v="&lt;10"/>
    <n v="486"/>
    <n v="486"/>
  </r>
  <r>
    <x v="3"/>
    <x v="9"/>
    <s v="GW"/>
    <x v="42"/>
    <s v="mg/l"/>
    <s v="&lt;10"/>
    <n v="926"/>
    <n v="926"/>
  </r>
  <r>
    <x v="0"/>
    <x v="9"/>
    <s v="GW"/>
    <x v="43"/>
    <s v="mg/l"/>
    <s v="&lt;0.008"/>
    <s v="&lt;0.008"/>
    <n v="7.9999200000000006E-3"/>
  </r>
  <r>
    <x v="1"/>
    <x v="9"/>
    <s v="GW"/>
    <x v="43"/>
    <s v="mg/l"/>
    <s v="&lt;0.008"/>
    <s v="&lt;0.008"/>
    <n v="7.9999200000000006E-3"/>
  </r>
  <r>
    <x v="2"/>
    <x v="9"/>
    <s v="GW"/>
    <x v="43"/>
    <s v="mg/l"/>
    <s v="&lt;0.008"/>
    <s v="&lt;0.008"/>
    <n v="7.9999200000000006E-3"/>
  </r>
  <r>
    <x v="3"/>
    <x v="9"/>
    <s v="GW"/>
    <x v="43"/>
    <s v="mg/l"/>
    <s v="&lt;0.008"/>
    <s v="&lt;0.008"/>
    <n v="7.9999200000000006E-3"/>
  </r>
  <r>
    <x v="4"/>
    <x v="9"/>
    <s v="GW"/>
    <x v="43"/>
    <s v="mg/l"/>
    <s v="&lt;0.008"/>
    <s v="&lt;0.008"/>
    <n v="7.9999200000000006E-3"/>
  </r>
  <r>
    <x v="0"/>
    <x v="9"/>
    <s v="GW"/>
    <x v="44"/>
    <s v="µg/l"/>
    <s v="&lt;1"/>
    <n v="3.29"/>
    <n v="3.29"/>
  </r>
  <r>
    <x v="2"/>
    <x v="9"/>
    <s v="GW"/>
    <x v="44"/>
    <s v="µg/l"/>
    <s v="&lt;1"/>
    <n v="4.21"/>
    <n v="4.21"/>
  </r>
  <r>
    <x v="4"/>
    <x v="9"/>
    <s v="GW"/>
    <x v="44"/>
    <s v="µg/l"/>
    <s v="&lt;1"/>
    <n v="5.39"/>
    <n v="5.39"/>
  </r>
  <r>
    <x v="3"/>
    <x v="9"/>
    <s v="GW"/>
    <x v="44"/>
    <s v="µg/l"/>
    <s v="&lt;1"/>
    <n v="6.08"/>
    <n v="6.08"/>
  </r>
  <r>
    <x v="1"/>
    <x v="9"/>
    <s v="GW"/>
    <x v="44"/>
    <s v="µg/l"/>
    <s v="&lt;1"/>
    <n v="7.24"/>
    <n v="7.24"/>
  </r>
  <r>
    <x v="0"/>
    <x v="10"/>
    <s v="GW"/>
    <x v="0"/>
    <s v="µg/l"/>
    <s v="&lt;0.005"/>
    <s v="&lt;0.005"/>
    <n v="4.9999500000000004E-3"/>
  </r>
  <r>
    <x v="1"/>
    <x v="10"/>
    <s v="GW"/>
    <x v="0"/>
    <s v="µg/l"/>
    <s v="&lt;0.005"/>
    <s v="&lt;0.005"/>
    <n v="4.9999500000000004E-3"/>
  </r>
  <r>
    <x v="2"/>
    <x v="10"/>
    <s v="GW"/>
    <x v="0"/>
    <s v="µg/l"/>
    <s v="&lt;0.005"/>
    <s v="&lt;0.005"/>
    <n v="4.9999500000000004E-3"/>
  </r>
  <r>
    <x v="3"/>
    <x v="10"/>
    <s v="GW"/>
    <x v="0"/>
    <s v="µg/l"/>
    <s v="&lt;0.005"/>
    <s v="&lt;0.005"/>
    <n v="4.9999500000000004E-3"/>
  </r>
  <r>
    <x v="4"/>
    <x v="10"/>
    <s v="GW"/>
    <x v="0"/>
    <s v="µg/l"/>
    <s v="&lt;0.005"/>
    <s v="&lt;0.005"/>
    <n v="4.9999500000000004E-3"/>
  </r>
  <r>
    <x v="0"/>
    <x v="10"/>
    <s v="GW"/>
    <x v="1"/>
    <s v="µg/l"/>
    <s v="&lt;0.005"/>
    <s v="&lt;0.005"/>
    <n v="4.9999500000000004E-3"/>
  </r>
  <r>
    <x v="1"/>
    <x v="10"/>
    <s v="GW"/>
    <x v="1"/>
    <s v="µg/l"/>
    <s v="&lt;0.005"/>
    <s v="&lt;0.005"/>
    <n v="4.9999500000000004E-3"/>
  </r>
  <r>
    <x v="2"/>
    <x v="10"/>
    <s v="GW"/>
    <x v="1"/>
    <s v="µg/l"/>
    <s v="&lt;0.005"/>
    <s v="&lt;0.005"/>
    <n v="4.9999500000000004E-3"/>
  </r>
  <r>
    <x v="3"/>
    <x v="10"/>
    <s v="GW"/>
    <x v="1"/>
    <s v="µg/l"/>
    <s v="&lt;0.005"/>
    <s v="&lt;0.005"/>
    <n v="4.9999500000000004E-3"/>
  </r>
  <r>
    <x v="4"/>
    <x v="10"/>
    <s v="GW"/>
    <x v="1"/>
    <s v="µg/l"/>
    <s v="&lt;0.005"/>
    <s v="&lt;0.005"/>
    <n v="4.9999500000000004E-3"/>
  </r>
  <r>
    <x v="3"/>
    <x v="10"/>
    <s v="GW"/>
    <x v="2"/>
    <s v="mg/l"/>
    <s v="&lt;2"/>
    <n v="140"/>
    <n v="140"/>
  </r>
  <r>
    <x v="1"/>
    <x v="10"/>
    <s v="GW"/>
    <x v="2"/>
    <s v="mg/l"/>
    <s v="&lt;2"/>
    <n v="173"/>
    <n v="173"/>
  </r>
  <r>
    <x v="4"/>
    <x v="10"/>
    <s v="GW"/>
    <x v="2"/>
    <s v="mg/l"/>
    <s v="&lt;2"/>
    <n v="202"/>
    <n v="202"/>
  </r>
  <r>
    <x v="0"/>
    <x v="10"/>
    <s v="GW"/>
    <x v="2"/>
    <s v="mg/l"/>
    <s v="&lt;2"/>
    <n v="210"/>
    <n v="210"/>
  </r>
  <r>
    <x v="2"/>
    <x v="10"/>
    <s v="GW"/>
    <x v="2"/>
    <s v="mg/l"/>
    <s v="&lt;2"/>
    <n v="250"/>
    <n v="250"/>
  </r>
  <r>
    <x v="0"/>
    <x v="10"/>
    <s v="GW"/>
    <x v="3"/>
    <s v="µg/l"/>
    <s v="&lt;0.005"/>
    <s v="&lt;0.005"/>
    <n v="4.9999500000000004E-3"/>
  </r>
  <r>
    <x v="1"/>
    <x v="10"/>
    <s v="GW"/>
    <x v="3"/>
    <s v="µg/l"/>
    <s v="&lt;0.005"/>
    <s v="&lt;0.005"/>
    <n v="4.9999500000000004E-3"/>
  </r>
  <r>
    <x v="2"/>
    <x v="10"/>
    <s v="GW"/>
    <x v="3"/>
    <s v="µg/l"/>
    <s v="&lt;0.005"/>
    <s v="&lt;0.005"/>
    <n v="4.9999500000000004E-3"/>
  </r>
  <r>
    <x v="3"/>
    <x v="10"/>
    <s v="GW"/>
    <x v="3"/>
    <s v="µg/l"/>
    <s v="&lt;0.005"/>
    <s v="&lt;0.005"/>
    <n v="4.9999500000000004E-3"/>
  </r>
  <r>
    <x v="4"/>
    <x v="10"/>
    <s v="GW"/>
    <x v="3"/>
    <s v="µg/l"/>
    <s v="&lt;0.005"/>
    <s v="&lt;0.005"/>
    <n v="4.9999500000000004E-3"/>
  </r>
  <r>
    <x v="0"/>
    <x v="10"/>
    <s v="GW"/>
    <x v="4"/>
    <s v="µg/l"/>
    <s v="&lt;1"/>
    <s v="&lt;1"/>
    <n v="0.99999000000000005"/>
  </r>
  <r>
    <x v="2"/>
    <x v="10"/>
    <s v="GW"/>
    <x v="4"/>
    <s v="µg/l"/>
    <s v="&lt;1"/>
    <s v="&lt;1"/>
    <n v="0.99999000000000005"/>
  </r>
  <r>
    <x v="3"/>
    <x v="10"/>
    <s v="GW"/>
    <x v="4"/>
    <s v="µg/l"/>
    <s v="&lt;1"/>
    <s v="&lt;1"/>
    <n v="0.99999000000000005"/>
  </r>
  <r>
    <x v="4"/>
    <x v="10"/>
    <s v="GW"/>
    <x v="4"/>
    <s v="µg/l"/>
    <s v="&lt;1"/>
    <s v="&lt;1"/>
    <n v="0.99999000000000005"/>
  </r>
  <r>
    <x v="1"/>
    <x v="10"/>
    <s v="GW"/>
    <x v="4"/>
    <s v="µg/l"/>
    <s v="&lt;1"/>
    <n v="4.0199999999999996"/>
    <n v="4.0199999999999996"/>
  </r>
  <r>
    <x v="0"/>
    <x v="10"/>
    <s v="GW"/>
    <x v="5"/>
    <s v="µg/l"/>
    <s v="&lt;0.5"/>
    <n v="1.03"/>
    <n v="1.03"/>
  </r>
  <r>
    <x v="1"/>
    <x v="10"/>
    <s v="GW"/>
    <x v="5"/>
    <s v="µg/l"/>
    <s v="&lt;0.5"/>
    <n v="1.05"/>
    <n v="1.05"/>
  </r>
  <r>
    <x v="2"/>
    <x v="10"/>
    <s v="GW"/>
    <x v="5"/>
    <s v="µg/l"/>
    <s v="&lt;0.5"/>
    <n v="2.95"/>
    <n v="2.95"/>
  </r>
  <r>
    <x v="3"/>
    <x v="10"/>
    <s v="GW"/>
    <x v="5"/>
    <s v="µg/l"/>
    <s v="&lt;0.5"/>
    <n v="3.25"/>
    <n v="3.25"/>
  </r>
  <r>
    <x v="4"/>
    <x v="10"/>
    <s v="GW"/>
    <x v="5"/>
    <s v="µg/l"/>
    <s v="&lt;0.5"/>
    <n v="4.9800000000000004"/>
    <n v="4.9800000000000004"/>
  </r>
  <r>
    <x v="3"/>
    <x v="10"/>
    <s v="GW"/>
    <x v="6"/>
    <s v="µg/l"/>
    <s v="&lt;0.2"/>
    <n v="8.26"/>
    <n v="8.26"/>
  </r>
  <r>
    <x v="0"/>
    <x v="10"/>
    <s v="GW"/>
    <x v="6"/>
    <s v="µg/l"/>
    <s v="&lt;0.2"/>
    <n v="23"/>
    <n v="23"/>
  </r>
  <r>
    <x v="4"/>
    <x v="10"/>
    <s v="GW"/>
    <x v="6"/>
    <s v="µg/l"/>
    <s v="&lt;0.2"/>
    <n v="23.7"/>
    <n v="23.7"/>
  </r>
  <r>
    <x v="1"/>
    <x v="10"/>
    <s v="GW"/>
    <x v="6"/>
    <s v="µg/l"/>
    <s v="&lt;0.2"/>
    <n v="53.6"/>
    <n v="53.6"/>
  </r>
  <r>
    <x v="2"/>
    <x v="10"/>
    <s v="GW"/>
    <x v="6"/>
    <s v="µg/l"/>
    <s v="&lt;0.2"/>
    <n v="62.5"/>
    <n v="62.5"/>
  </r>
  <r>
    <x v="0"/>
    <x v="10"/>
    <s v="GW"/>
    <x v="7"/>
    <s v="µg/l"/>
    <s v="&lt;0.005"/>
    <s v="&lt;0.005"/>
    <n v="4.9999500000000004E-3"/>
  </r>
  <r>
    <x v="1"/>
    <x v="10"/>
    <s v="GW"/>
    <x v="7"/>
    <s v="µg/l"/>
    <s v="&lt;0.005"/>
    <s v="&lt;0.005"/>
    <n v="4.9999500000000004E-3"/>
  </r>
  <r>
    <x v="2"/>
    <x v="10"/>
    <s v="GW"/>
    <x v="7"/>
    <s v="µg/l"/>
    <s v="&lt;0.005"/>
    <s v="&lt;0.005"/>
    <n v="4.9999500000000004E-3"/>
  </r>
  <r>
    <x v="3"/>
    <x v="10"/>
    <s v="GW"/>
    <x v="7"/>
    <s v="µg/l"/>
    <s v="&lt;0.005"/>
    <s v="&lt;0.005"/>
    <n v="4.9999500000000004E-3"/>
  </r>
  <r>
    <x v="4"/>
    <x v="10"/>
    <s v="GW"/>
    <x v="7"/>
    <s v="µg/l"/>
    <s v="&lt;0.005"/>
    <s v="&lt;0.005"/>
    <n v="4.9999500000000004E-3"/>
  </r>
  <r>
    <x v="0"/>
    <x v="10"/>
    <s v="GW"/>
    <x v="8"/>
    <s v="µg/l"/>
    <s v="&lt;0.002"/>
    <s v="&lt;0.002"/>
    <n v="1.9999800000000002E-3"/>
  </r>
  <r>
    <x v="1"/>
    <x v="10"/>
    <s v="GW"/>
    <x v="8"/>
    <s v="µg/l"/>
    <s v="&lt;0.002"/>
    <s v="&lt;0.002"/>
    <n v="1.9999800000000002E-3"/>
  </r>
  <r>
    <x v="2"/>
    <x v="10"/>
    <s v="GW"/>
    <x v="8"/>
    <s v="µg/l"/>
    <s v="&lt;0.002"/>
    <s v="&lt;0.002"/>
    <n v="1.9999800000000002E-3"/>
  </r>
  <r>
    <x v="3"/>
    <x v="10"/>
    <s v="GW"/>
    <x v="8"/>
    <s v="µg/l"/>
    <s v="&lt;0.002"/>
    <s v="&lt;0.002"/>
    <n v="1.9999800000000002E-3"/>
  </r>
  <r>
    <x v="4"/>
    <x v="10"/>
    <s v="GW"/>
    <x v="8"/>
    <s v="µg/l"/>
    <s v="&lt;0.002"/>
    <s v="&lt;0.002"/>
    <n v="1.9999800000000002E-3"/>
  </r>
  <r>
    <x v="0"/>
    <x v="10"/>
    <s v="GW"/>
    <x v="9"/>
    <s v="µg/l"/>
    <s v="&lt;0.005"/>
    <s v="&lt;0.005"/>
    <n v="4.9999500000000004E-3"/>
  </r>
  <r>
    <x v="1"/>
    <x v="10"/>
    <s v="GW"/>
    <x v="9"/>
    <s v="µg/l"/>
    <s v="&lt;0.005"/>
    <s v="&lt;0.005"/>
    <n v="4.9999500000000004E-3"/>
  </r>
  <r>
    <x v="2"/>
    <x v="10"/>
    <s v="GW"/>
    <x v="9"/>
    <s v="µg/l"/>
    <s v="&lt;0.005"/>
    <s v="&lt;0.005"/>
    <n v="4.9999500000000004E-3"/>
  </r>
  <r>
    <x v="3"/>
    <x v="10"/>
    <s v="GW"/>
    <x v="9"/>
    <s v="µg/l"/>
    <s v="&lt;0.005"/>
    <s v="&lt;0.005"/>
    <n v="4.9999500000000004E-3"/>
  </r>
  <r>
    <x v="4"/>
    <x v="10"/>
    <s v="GW"/>
    <x v="9"/>
    <s v="µg/l"/>
    <s v="&lt;0.005"/>
    <s v="&lt;0.005"/>
    <n v="4.9999500000000004E-3"/>
  </r>
  <r>
    <x v="0"/>
    <x v="10"/>
    <s v="GW"/>
    <x v="10"/>
    <s v="µg/l"/>
    <s v="&lt;0.005"/>
    <s v="&lt;0.005"/>
    <n v="4.9999500000000004E-3"/>
  </r>
  <r>
    <x v="1"/>
    <x v="10"/>
    <s v="GW"/>
    <x v="10"/>
    <s v="µg/l"/>
    <s v="&lt;0.005"/>
    <s v="&lt;0.005"/>
    <n v="4.9999500000000004E-3"/>
  </r>
  <r>
    <x v="2"/>
    <x v="10"/>
    <s v="GW"/>
    <x v="10"/>
    <s v="µg/l"/>
    <s v="&lt;0.005"/>
    <s v="&lt;0.005"/>
    <n v="4.9999500000000004E-3"/>
  </r>
  <r>
    <x v="3"/>
    <x v="10"/>
    <s v="GW"/>
    <x v="10"/>
    <s v="µg/l"/>
    <s v="&lt;0.005"/>
    <s v="&lt;0.005"/>
    <n v="4.9999500000000004E-3"/>
  </r>
  <r>
    <x v="4"/>
    <x v="10"/>
    <s v="GW"/>
    <x v="10"/>
    <s v="µg/l"/>
    <s v="&lt;0.005"/>
    <s v="&lt;0.005"/>
    <n v="4.9999500000000004E-3"/>
  </r>
  <r>
    <x v="0"/>
    <x v="10"/>
    <s v="GW"/>
    <x v="11"/>
    <s v="µg/l"/>
    <s v="&lt;0.005"/>
    <s v="&lt;0.005"/>
    <n v="4.9999500000000004E-3"/>
  </r>
  <r>
    <x v="1"/>
    <x v="10"/>
    <s v="GW"/>
    <x v="11"/>
    <s v="µg/l"/>
    <s v="&lt;0.005"/>
    <s v="&lt;0.005"/>
    <n v="4.9999500000000004E-3"/>
  </r>
  <r>
    <x v="2"/>
    <x v="10"/>
    <s v="GW"/>
    <x v="11"/>
    <s v="µg/l"/>
    <s v="&lt;0.005"/>
    <s v="&lt;0.005"/>
    <n v="4.9999500000000004E-3"/>
  </r>
  <r>
    <x v="3"/>
    <x v="10"/>
    <s v="GW"/>
    <x v="11"/>
    <s v="µg/l"/>
    <s v="&lt;0.005"/>
    <s v="&lt;0.005"/>
    <n v="4.9999500000000004E-3"/>
  </r>
  <r>
    <x v="4"/>
    <x v="10"/>
    <s v="GW"/>
    <x v="11"/>
    <s v="µg/l"/>
    <s v="&lt;0.005"/>
    <s v="&lt;0.005"/>
    <n v="4.9999500000000004E-3"/>
  </r>
  <r>
    <x v="0"/>
    <x v="10"/>
    <s v="GW"/>
    <x v="12"/>
    <s v="µg/l"/>
    <s v="&lt;0.08"/>
    <s v="&lt;0.08"/>
    <n v="7.9999200000000006E-2"/>
  </r>
  <r>
    <x v="1"/>
    <x v="10"/>
    <s v="GW"/>
    <x v="12"/>
    <s v="µg/l"/>
    <s v="&lt;0.08"/>
    <s v="&lt;0.08"/>
    <n v="7.9999200000000006E-2"/>
  </r>
  <r>
    <x v="2"/>
    <x v="10"/>
    <s v="GW"/>
    <x v="12"/>
    <s v="µg/l"/>
    <s v="&lt;0.08"/>
    <s v="&lt;0.08"/>
    <n v="7.9999200000000006E-2"/>
  </r>
  <r>
    <x v="3"/>
    <x v="10"/>
    <s v="GW"/>
    <x v="12"/>
    <s v="µg/l"/>
    <s v="&lt;0.08"/>
    <s v="&lt;0.08"/>
    <n v="7.9999200000000006E-2"/>
  </r>
  <r>
    <x v="4"/>
    <x v="10"/>
    <s v="GW"/>
    <x v="12"/>
    <s v="µg/l"/>
    <s v="&lt;0.08"/>
    <s v="&lt;0.08"/>
    <n v="7.9999200000000006E-2"/>
  </r>
  <r>
    <x v="0"/>
    <x v="10"/>
    <s v="GW"/>
    <x v="13"/>
    <s v="mg/l"/>
    <s v="&lt;0.2"/>
    <n v="78.599999999999994"/>
    <n v="78.599999999999994"/>
  </r>
  <r>
    <x v="2"/>
    <x v="10"/>
    <s v="GW"/>
    <x v="13"/>
    <s v="mg/l"/>
    <s v="&lt;0.2"/>
    <n v="107"/>
    <n v="107"/>
  </r>
  <r>
    <x v="4"/>
    <x v="10"/>
    <s v="GW"/>
    <x v="13"/>
    <s v="mg/l"/>
    <s v="&lt;0.2"/>
    <n v="153"/>
    <n v="153"/>
  </r>
  <r>
    <x v="1"/>
    <x v="10"/>
    <s v="GW"/>
    <x v="13"/>
    <s v="mg/l"/>
    <s v="&lt;0.2"/>
    <n v="162"/>
    <n v="162"/>
  </r>
  <r>
    <x v="3"/>
    <x v="10"/>
    <s v="GW"/>
    <x v="13"/>
    <s v="mg/l"/>
    <s v="&lt;0.2"/>
    <n v="342"/>
    <n v="342"/>
  </r>
  <r>
    <x v="4"/>
    <x v="10"/>
    <s v="GW"/>
    <x v="14"/>
    <s v="mg/l"/>
    <s v="&lt;4"/>
    <n v="36.799999999999997"/>
    <n v="36.799999999999997"/>
  </r>
  <r>
    <x v="0"/>
    <x v="10"/>
    <s v="GW"/>
    <x v="14"/>
    <s v="mg/l"/>
    <s v="&lt;4"/>
    <n v="50.2"/>
    <n v="50.2"/>
  </r>
  <r>
    <x v="2"/>
    <x v="10"/>
    <s v="GW"/>
    <x v="14"/>
    <s v="mg/l"/>
    <s v="&lt;4"/>
    <n v="51.9"/>
    <n v="51.9"/>
  </r>
  <r>
    <x v="3"/>
    <x v="10"/>
    <s v="GW"/>
    <x v="14"/>
    <s v="mg/l"/>
    <s v="&lt;4"/>
    <n v="52.8"/>
    <n v="52.8"/>
  </r>
  <r>
    <x v="1"/>
    <x v="10"/>
    <s v="GW"/>
    <x v="14"/>
    <s v="mg/l"/>
    <s v="&lt;4"/>
    <n v="568"/>
    <n v="568"/>
  </r>
  <r>
    <x v="0"/>
    <x v="10"/>
    <s v="GW"/>
    <x v="15"/>
    <s v="µg/l"/>
    <s v="&lt;1"/>
    <s v="&lt;1"/>
    <n v="0.99999000000000005"/>
  </r>
  <r>
    <x v="1"/>
    <x v="10"/>
    <s v="GW"/>
    <x v="15"/>
    <s v="µg/l"/>
    <s v="&lt;1"/>
    <s v="&lt;1"/>
    <n v="0.99999000000000005"/>
  </r>
  <r>
    <x v="2"/>
    <x v="10"/>
    <s v="GW"/>
    <x v="15"/>
    <s v="µg/l"/>
    <s v="&lt;1"/>
    <s v="&lt;1"/>
    <n v="0.99999000000000005"/>
  </r>
  <r>
    <x v="3"/>
    <x v="10"/>
    <s v="GW"/>
    <x v="15"/>
    <s v="µg/l"/>
    <s v="&lt;1"/>
    <s v="&lt;1"/>
    <n v="0.99999000000000005"/>
  </r>
  <r>
    <x v="4"/>
    <x v="10"/>
    <s v="GW"/>
    <x v="15"/>
    <s v="µg/l"/>
    <s v="&lt;1"/>
    <s v="&lt;1"/>
    <n v="0.99999000000000005"/>
  </r>
  <r>
    <x v="0"/>
    <x v="10"/>
    <s v="GW"/>
    <x v="16"/>
    <s v="µg/l"/>
    <s v="&lt;0.005"/>
    <s v="&lt;0.005"/>
    <n v="4.9999500000000004E-3"/>
  </r>
  <r>
    <x v="1"/>
    <x v="10"/>
    <s v="GW"/>
    <x v="16"/>
    <s v="µg/l"/>
    <s v="&lt;0.005"/>
    <s v="&lt;0.005"/>
    <n v="4.9999500000000004E-3"/>
  </r>
  <r>
    <x v="2"/>
    <x v="10"/>
    <s v="GW"/>
    <x v="16"/>
    <s v="µg/l"/>
    <s v="&lt;0.005"/>
    <s v="&lt;0.005"/>
    <n v="4.9999500000000004E-3"/>
  </r>
  <r>
    <x v="3"/>
    <x v="10"/>
    <s v="GW"/>
    <x v="16"/>
    <s v="µg/l"/>
    <s v="&lt;0.005"/>
    <s v="&lt;0.005"/>
    <n v="4.9999500000000004E-3"/>
  </r>
  <r>
    <x v="4"/>
    <x v="10"/>
    <s v="GW"/>
    <x v="16"/>
    <s v="µg/l"/>
    <s v="&lt;0.005"/>
    <s v="&lt;0.005"/>
    <n v="4.9999500000000004E-3"/>
  </r>
  <r>
    <x v="2"/>
    <x v="10"/>
    <s v="GW"/>
    <x v="17"/>
    <s v="mS/cm"/>
    <s v="&lt;0.005"/>
    <n v="0.76500000000000001"/>
    <n v="0.76500000000000001"/>
  </r>
  <r>
    <x v="0"/>
    <x v="10"/>
    <s v="GW"/>
    <x v="17"/>
    <s v="mS/cm"/>
    <s v="&lt;0.005"/>
    <n v="1.01"/>
    <n v="1.01"/>
  </r>
  <r>
    <x v="4"/>
    <x v="10"/>
    <s v="GW"/>
    <x v="17"/>
    <s v="mS/cm"/>
    <s v="&lt;0.005"/>
    <n v="1.1000000000000001"/>
    <n v="1.1000000000000001"/>
  </r>
  <r>
    <x v="3"/>
    <x v="10"/>
    <s v="GW"/>
    <x v="17"/>
    <s v="mS/cm"/>
    <s v="&lt;0.005"/>
    <n v="1.94"/>
    <n v="1.94"/>
  </r>
  <r>
    <x v="1"/>
    <x v="10"/>
    <s v="GW"/>
    <x v="17"/>
    <s v="mS/cm"/>
    <s v="&lt;0.005"/>
    <n v="2.4700000000000002"/>
    <n v="2.4700000000000002"/>
  </r>
  <r>
    <x v="3"/>
    <x v="10"/>
    <s v="GW"/>
    <x v="18"/>
    <s v="µg/l"/>
    <s v="&lt;0.3"/>
    <s v="&lt;0.3"/>
    <n v="0.29999700000000001"/>
  </r>
  <r>
    <x v="4"/>
    <x v="10"/>
    <s v="GW"/>
    <x v="18"/>
    <s v="µg/l"/>
    <s v="&lt;0.3"/>
    <s v="&lt;0.3"/>
    <n v="0.29999700000000001"/>
  </r>
  <r>
    <x v="0"/>
    <x v="10"/>
    <s v="GW"/>
    <x v="18"/>
    <s v="µg/l"/>
    <s v="&lt;0.3"/>
    <n v="3.38"/>
    <n v="3.38"/>
  </r>
  <r>
    <x v="2"/>
    <x v="10"/>
    <s v="GW"/>
    <x v="18"/>
    <s v="µg/l"/>
    <s v="&lt;0.3"/>
    <n v="4.09"/>
    <n v="4.09"/>
  </r>
  <r>
    <x v="1"/>
    <x v="10"/>
    <s v="GW"/>
    <x v="18"/>
    <s v="µg/l"/>
    <s v="&lt;0.3"/>
    <n v="9.73"/>
    <n v="9.73"/>
  </r>
  <r>
    <x v="0"/>
    <x v="10"/>
    <s v="GW"/>
    <x v="19"/>
    <s v="mg/l"/>
    <s v="&lt;0.006"/>
    <s v="&lt;0.006"/>
    <n v="5.9999400000000005E-3"/>
  </r>
  <r>
    <x v="1"/>
    <x v="10"/>
    <s v="GW"/>
    <x v="19"/>
    <s v="mg/l"/>
    <s v="&lt;0.006"/>
    <s v="&lt;0.006"/>
    <n v="5.9999400000000005E-3"/>
  </r>
  <r>
    <x v="2"/>
    <x v="10"/>
    <s v="GW"/>
    <x v="19"/>
    <s v="mg/l"/>
    <s v="&lt;0.006"/>
    <s v="&lt;0.006"/>
    <n v="5.9999400000000005E-3"/>
  </r>
  <r>
    <x v="3"/>
    <x v="10"/>
    <s v="GW"/>
    <x v="19"/>
    <s v="mg/l"/>
    <s v="&lt;0.006"/>
    <s v="&lt;0.006"/>
    <n v="5.9999400000000005E-3"/>
  </r>
  <r>
    <x v="4"/>
    <x v="10"/>
    <s v="GW"/>
    <x v="19"/>
    <s v="mg/l"/>
    <s v="&lt;0.006"/>
    <s v="&lt;0.006"/>
    <n v="5.9999400000000005E-3"/>
  </r>
  <r>
    <x v="0"/>
    <x v="10"/>
    <s v="GW"/>
    <x v="20"/>
    <s v="µg/l"/>
    <s v="&lt;0.005"/>
    <s v="&lt;0.005"/>
    <n v="4.9999500000000004E-3"/>
  </r>
  <r>
    <x v="1"/>
    <x v="10"/>
    <s v="GW"/>
    <x v="20"/>
    <s v="µg/l"/>
    <s v="&lt;0.005"/>
    <s v="&lt;0.005"/>
    <n v="4.9999500000000004E-3"/>
  </r>
  <r>
    <x v="2"/>
    <x v="10"/>
    <s v="GW"/>
    <x v="20"/>
    <s v="µg/l"/>
    <s v="&lt;0.005"/>
    <s v="&lt;0.005"/>
    <n v="4.9999500000000004E-3"/>
  </r>
  <r>
    <x v="3"/>
    <x v="10"/>
    <s v="GW"/>
    <x v="20"/>
    <s v="µg/l"/>
    <s v="&lt;0.005"/>
    <s v="&lt;0.005"/>
    <n v="4.9999500000000004E-3"/>
  </r>
  <r>
    <x v="4"/>
    <x v="10"/>
    <s v="GW"/>
    <x v="20"/>
    <s v="µg/l"/>
    <s v="&lt;0.005"/>
    <s v="&lt;0.005"/>
    <n v="4.9999500000000004E-3"/>
  </r>
  <r>
    <x v="0"/>
    <x v="10"/>
    <s v="GW"/>
    <x v="21"/>
    <s v="µg/l"/>
    <s v="&lt;0.005"/>
    <s v="&lt;0.005"/>
    <n v="4.9999500000000004E-3"/>
  </r>
  <r>
    <x v="1"/>
    <x v="10"/>
    <s v="GW"/>
    <x v="21"/>
    <s v="µg/l"/>
    <s v="&lt;0.005"/>
    <s v="&lt;0.005"/>
    <n v="4.9999500000000004E-3"/>
  </r>
  <r>
    <x v="2"/>
    <x v="10"/>
    <s v="GW"/>
    <x v="21"/>
    <s v="µg/l"/>
    <s v="&lt;0.005"/>
    <s v="&lt;0.005"/>
    <n v="4.9999500000000004E-3"/>
  </r>
  <r>
    <x v="3"/>
    <x v="10"/>
    <s v="GW"/>
    <x v="21"/>
    <s v="µg/l"/>
    <s v="&lt;0.005"/>
    <s v="&lt;0.005"/>
    <n v="4.9999500000000004E-3"/>
  </r>
  <r>
    <x v="4"/>
    <x v="10"/>
    <s v="GW"/>
    <x v="21"/>
    <s v="µg/l"/>
    <s v="&lt;0.005"/>
    <s v="&lt;0.005"/>
    <n v="4.9999500000000004E-3"/>
  </r>
  <r>
    <x v="0"/>
    <x v="10"/>
    <s v="GW"/>
    <x v="22"/>
    <s v="µg/l"/>
    <s v="&lt;0.005"/>
    <s v="&lt;0.005"/>
    <n v="4.9999500000000004E-3"/>
  </r>
  <r>
    <x v="1"/>
    <x v="10"/>
    <s v="GW"/>
    <x v="22"/>
    <s v="µg/l"/>
    <s v="&lt;0.005"/>
    <s v="&lt;0.005"/>
    <n v="4.9999500000000004E-3"/>
  </r>
  <r>
    <x v="2"/>
    <x v="10"/>
    <s v="GW"/>
    <x v="22"/>
    <s v="µg/l"/>
    <s v="&lt;0.005"/>
    <s v="&lt;0.005"/>
    <n v="4.9999500000000004E-3"/>
  </r>
  <r>
    <x v="3"/>
    <x v="10"/>
    <s v="GW"/>
    <x v="22"/>
    <s v="µg/l"/>
    <s v="&lt;0.005"/>
    <s v="&lt;0.005"/>
    <n v="4.9999500000000004E-3"/>
  </r>
  <r>
    <x v="4"/>
    <x v="10"/>
    <s v="GW"/>
    <x v="22"/>
    <s v="µg/l"/>
    <s v="&lt;0.005"/>
    <s v="&lt;0.005"/>
    <n v="4.9999500000000004E-3"/>
  </r>
  <r>
    <x v="0"/>
    <x v="10"/>
    <s v="GW"/>
    <x v="23"/>
    <s v="mg/l"/>
    <s v="&lt;0.5"/>
    <s v="&lt;0.5"/>
    <n v="0.49999500000000002"/>
  </r>
  <r>
    <x v="1"/>
    <x v="10"/>
    <s v="GW"/>
    <x v="23"/>
    <s v="mg/l"/>
    <s v="&lt;0.5"/>
    <s v="&lt;0.5"/>
    <n v="0.49999500000000002"/>
  </r>
  <r>
    <x v="2"/>
    <x v="10"/>
    <s v="GW"/>
    <x v="23"/>
    <s v="mg/l"/>
    <s v="&lt;0.5"/>
    <s v="&lt;0.5"/>
    <n v="0.49999500000000002"/>
  </r>
  <r>
    <x v="4"/>
    <x v="10"/>
    <s v="GW"/>
    <x v="23"/>
    <s v="mg/l"/>
    <s v="&lt;0.5"/>
    <s v="&lt;0.5"/>
    <n v="0.49999500000000002"/>
  </r>
  <r>
    <x v="3"/>
    <x v="10"/>
    <s v="GW"/>
    <x v="23"/>
    <s v="mg/l"/>
    <s v="&lt;0.5"/>
    <n v="0.56999999999999995"/>
    <n v="0.56999999999999995"/>
  </r>
  <r>
    <x v="0"/>
    <x v="10"/>
    <s v="GW"/>
    <x v="24"/>
    <s v="µg/l"/>
    <s v="&lt;0.005"/>
    <s v="&lt;0.005"/>
    <n v="4.9999500000000004E-3"/>
  </r>
  <r>
    <x v="1"/>
    <x v="10"/>
    <s v="GW"/>
    <x v="24"/>
    <s v="µg/l"/>
    <s v="&lt;0.005"/>
    <s v="&lt;0.005"/>
    <n v="4.9999500000000004E-3"/>
  </r>
  <r>
    <x v="2"/>
    <x v="10"/>
    <s v="GW"/>
    <x v="24"/>
    <s v="µg/l"/>
    <s v="&lt;0.005"/>
    <s v="&lt;0.005"/>
    <n v="4.9999500000000004E-3"/>
  </r>
  <r>
    <x v="3"/>
    <x v="10"/>
    <s v="GW"/>
    <x v="24"/>
    <s v="µg/l"/>
    <s v="&lt;0.005"/>
    <s v="&lt;0.005"/>
    <n v="4.9999500000000004E-3"/>
  </r>
  <r>
    <x v="4"/>
    <x v="10"/>
    <s v="GW"/>
    <x v="24"/>
    <s v="µg/l"/>
    <s v="&lt;0.005"/>
    <s v="&lt;0.005"/>
    <n v="4.9999500000000004E-3"/>
  </r>
  <r>
    <x v="0"/>
    <x v="10"/>
    <s v="GW"/>
    <x v="25"/>
    <s v="µg/l"/>
    <s v="&lt;0.2"/>
    <s v="&lt;0.2"/>
    <n v="0.19999800000000001"/>
  </r>
  <r>
    <x v="1"/>
    <x v="10"/>
    <s v="GW"/>
    <x v="25"/>
    <s v="µg/l"/>
    <s v="&lt;0.2"/>
    <s v="&lt;0.2"/>
    <n v="0.19999800000000001"/>
  </r>
  <r>
    <x v="2"/>
    <x v="10"/>
    <s v="GW"/>
    <x v="25"/>
    <s v="µg/l"/>
    <s v="&lt;0.2"/>
    <s v="&lt;0.2"/>
    <n v="0.19999800000000001"/>
  </r>
  <r>
    <x v="3"/>
    <x v="10"/>
    <s v="GW"/>
    <x v="25"/>
    <s v="µg/l"/>
    <s v="&lt;0.2"/>
    <s v="&lt;0.2"/>
    <n v="0.19999800000000001"/>
  </r>
  <r>
    <x v="4"/>
    <x v="10"/>
    <s v="GW"/>
    <x v="25"/>
    <s v="µg/l"/>
    <s v="&lt;0.2"/>
    <s v="&lt;0.2"/>
    <n v="0.19999800000000001"/>
  </r>
  <r>
    <x v="0"/>
    <x v="10"/>
    <s v="GW"/>
    <x v="26"/>
    <s v="mg/l"/>
    <s v="&lt;0.036"/>
    <n v="18"/>
    <n v="18"/>
  </r>
  <r>
    <x v="1"/>
    <x v="10"/>
    <s v="GW"/>
    <x v="26"/>
    <s v="mg/l"/>
    <s v="&lt;0.036"/>
    <n v="32"/>
    <n v="32"/>
  </r>
  <r>
    <x v="2"/>
    <x v="10"/>
    <s v="GW"/>
    <x v="26"/>
    <s v="mg/l"/>
    <s v="&lt;0.036"/>
    <n v="42.5"/>
    <n v="42.5"/>
  </r>
  <r>
    <x v="3"/>
    <x v="10"/>
    <s v="GW"/>
    <x v="26"/>
    <s v="mg/l"/>
    <s v="&lt;0.036"/>
    <n v="48.6"/>
    <n v="48.6"/>
  </r>
  <r>
    <x v="4"/>
    <x v="10"/>
    <s v="GW"/>
    <x v="26"/>
    <s v="mg/l"/>
    <s v="&lt;0.036"/>
    <n v="76.5"/>
    <n v="76.5"/>
  </r>
  <r>
    <x v="0"/>
    <x v="10"/>
    <s v="GW"/>
    <x v="27"/>
    <s v="µg/l"/>
    <s v="&lt;0.01"/>
    <s v="&lt;0.01"/>
    <n v="9.9999000000000008E-3"/>
  </r>
  <r>
    <x v="1"/>
    <x v="10"/>
    <s v="GW"/>
    <x v="27"/>
    <s v="µg/l"/>
    <s v="&lt;0.01"/>
    <s v="&lt;0.01"/>
    <n v="9.9999000000000008E-3"/>
  </r>
  <r>
    <x v="2"/>
    <x v="10"/>
    <s v="GW"/>
    <x v="27"/>
    <s v="µg/l"/>
    <s v="&lt;0.01"/>
    <s v="&lt;0.01"/>
    <n v="9.9999000000000008E-3"/>
  </r>
  <r>
    <x v="3"/>
    <x v="10"/>
    <s v="GW"/>
    <x v="27"/>
    <s v="µg/l"/>
    <s v="&lt;0.01"/>
    <s v="&lt;0.01"/>
    <n v="9.9999000000000008E-3"/>
  </r>
  <r>
    <x v="4"/>
    <x v="10"/>
    <s v="GW"/>
    <x v="27"/>
    <s v="µg/l"/>
    <s v="&lt;0.01"/>
    <s v="&lt;0.01"/>
    <n v="9.9999000000000008E-3"/>
  </r>
  <r>
    <x v="0"/>
    <x v="10"/>
    <s v="GW"/>
    <x v="28"/>
    <s v="µg/l"/>
    <s v="&lt;100"/>
    <s v="&lt;100"/>
    <n v="99.999000000000009"/>
  </r>
  <r>
    <x v="1"/>
    <x v="10"/>
    <s v="GW"/>
    <x v="28"/>
    <s v="µg/l"/>
    <s v="&lt;100"/>
    <s v="&lt;100"/>
    <n v="99.999000000000009"/>
  </r>
  <r>
    <x v="2"/>
    <x v="10"/>
    <s v="GW"/>
    <x v="28"/>
    <s v="µg/l"/>
    <s v="&lt;100"/>
    <s v="&lt;100"/>
    <n v="99.999000000000009"/>
  </r>
  <r>
    <x v="3"/>
    <x v="10"/>
    <s v="GW"/>
    <x v="28"/>
    <s v="µg/l"/>
    <s v="&lt;100"/>
    <s v="&lt;100"/>
    <n v="99.999000000000009"/>
  </r>
  <r>
    <x v="4"/>
    <x v="10"/>
    <s v="GW"/>
    <x v="28"/>
    <s v="µg/l"/>
    <s v="&lt;100"/>
    <s v="&lt;100"/>
    <n v="99.999000000000009"/>
  </r>
  <r>
    <x v="2"/>
    <x v="10"/>
    <s v="GW"/>
    <x v="29"/>
    <s v="µg/l"/>
    <s v="&lt;3"/>
    <s v="&lt;3"/>
    <n v="2.9999700000000002"/>
  </r>
  <r>
    <x v="4"/>
    <x v="10"/>
    <s v="GW"/>
    <x v="29"/>
    <s v="µg/l"/>
    <s v="&lt;3"/>
    <s v="&lt;3"/>
    <n v="2.9999700000000002"/>
  </r>
  <r>
    <x v="3"/>
    <x v="10"/>
    <s v="GW"/>
    <x v="29"/>
    <s v="µg/l"/>
    <s v="&lt;3"/>
    <n v="12.9"/>
    <n v="12.9"/>
  </r>
  <r>
    <x v="0"/>
    <x v="10"/>
    <s v="GW"/>
    <x v="29"/>
    <s v="µg/l"/>
    <s v="&lt;3"/>
    <n v="19.7"/>
    <n v="19.7"/>
  </r>
  <r>
    <x v="1"/>
    <x v="10"/>
    <s v="GW"/>
    <x v="29"/>
    <s v="µg/l"/>
    <s v="&lt;3"/>
    <n v="35"/>
    <n v="35"/>
  </r>
  <r>
    <x v="0"/>
    <x v="10"/>
    <s v="GW"/>
    <x v="30"/>
    <s v="µg/l"/>
    <s v="&lt;0.01"/>
    <s v="&lt;0.01"/>
    <n v="9.9999000000000008E-3"/>
  </r>
  <r>
    <x v="1"/>
    <x v="10"/>
    <s v="GW"/>
    <x v="30"/>
    <s v="µg/l"/>
    <s v="&lt;0.01"/>
    <s v="&lt;0.01"/>
    <n v="9.9999000000000008E-3"/>
  </r>
  <r>
    <x v="2"/>
    <x v="10"/>
    <s v="GW"/>
    <x v="30"/>
    <s v="µg/l"/>
    <s v="&lt;0.01"/>
    <s v="&lt;0.01"/>
    <n v="9.9999000000000008E-3"/>
  </r>
  <r>
    <x v="3"/>
    <x v="10"/>
    <s v="GW"/>
    <x v="30"/>
    <s v="µg/l"/>
    <s v="&lt;0.01"/>
    <s v="&lt;0.01"/>
    <n v="9.9999000000000008E-3"/>
  </r>
  <r>
    <x v="4"/>
    <x v="10"/>
    <s v="GW"/>
    <x v="30"/>
    <s v="µg/l"/>
    <s v="&lt;0.01"/>
    <s v="&lt;0.01"/>
    <n v="9.9999000000000008E-3"/>
  </r>
  <r>
    <x v="4"/>
    <x v="10"/>
    <s v="GW"/>
    <x v="31"/>
    <s v="µg/l"/>
    <s v="&lt;0.4"/>
    <n v="0.49199999999999999"/>
    <n v="0.49199999999999999"/>
  </r>
  <r>
    <x v="3"/>
    <x v="10"/>
    <s v="GW"/>
    <x v="31"/>
    <s v="µg/l"/>
    <s v="&lt;0.4"/>
    <n v="0.53"/>
    <n v="0.53"/>
  </r>
  <r>
    <x v="2"/>
    <x v="10"/>
    <s v="GW"/>
    <x v="31"/>
    <s v="µg/l"/>
    <s v="&lt;0.4"/>
    <n v="0.73799999999999999"/>
    <n v="0.73799999999999999"/>
  </r>
  <r>
    <x v="0"/>
    <x v="10"/>
    <s v="GW"/>
    <x v="31"/>
    <s v="µg/l"/>
    <s v="&lt;0.4"/>
    <n v="1.1100000000000001"/>
    <n v="1.1100000000000001"/>
  </r>
  <r>
    <x v="1"/>
    <x v="10"/>
    <s v="GW"/>
    <x v="31"/>
    <s v="µg/l"/>
    <s v="&lt;0.4"/>
    <n v="2.82"/>
    <n v="2.82"/>
  </r>
  <r>
    <x v="0"/>
    <x v="10"/>
    <s v="GW"/>
    <x v="32"/>
    <s v="mg/l"/>
    <s v="&lt;0.3"/>
    <n v="7.86"/>
    <n v="7.86"/>
  </r>
  <r>
    <x v="2"/>
    <x v="10"/>
    <s v="GW"/>
    <x v="32"/>
    <s v="mg/l"/>
    <s v="&lt;0.3"/>
    <n v="7.98"/>
    <n v="7.98"/>
  </r>
  <r>
    <x v="4"/>
    <x v="10"/>
    <s v="GW"/>
    <x v="32"/>
    <s v="mg/l"/>
    <s v="&lt;0.3"/>
    <n v="8.1"/>
    <n v="8.1"/>
  </r>
  <r>
    <x v="3"/>
    <x v="10"/>
    <s v="GW"/>
    <x v="32"/>
    <s v="mg/l"/>
    <s v="&lt;0.3"/>
    <n v="8.1199999999999992"/>
    <n v="8.1199999999999992"/>
  </r>
  <r>
    <x v="1"/>
    <x v="10"/>
    <s v="GW"/>
    <x v="32"/>
    <s v="mg/l"/>
    <s v="&lt;0.3"/>
    <n v="9.3699999999999992"/>
    <n v="9.3699999999999992"/>
  </r>
  <r>
    <x v="0"/>
    <x v="10"/>
    <s v="GW"/>
    <x v="33"/>
    <s v="µg/l"/>
    <s v="&lt;0.082"/>
    <s v="&lt;0.082"/>
    <n v="8.1999180000000005E-2"/>
  </r>
  <r>
    <x v="1"/>
    <x v="10"/>
    <s v="GW"/>
    <x v="33"/>
    <s v="µg/l"/>
    <s v="&lt;0.082"/>
    <s v="&lt;0.082"/>
    <n v="8.1999180000000005E-2"/>
  </r>
  <r>
    <x v="2"/>
    <x v="10"/>
    <s v="GW"/>
    <x v="33"/>
    <s v="µg/l"/>
    <s v="&lt;0.082"/>
    <s v="&lt;0.082"/>
    <n v="8.1999180000000005E-2"/>
  </r>
  <r>
    <x v="3"/>
    <x v="10"/>
    <s v="GW"/>
    <x v="33"/>
    <s v="µg/l"/>
    <s v="&lt;0.082"/>
    <s v="&lt;0.082"/>
    <n v="8.1999180000000005E-2"/>
  </r>
  <r>
    <x v="4"/>
    <x v="10"/>
    <s v="GW"/>
    <x v="33"/>
    <s v="µg/l"/>
    <s v="&lt;0.082"/>
    <s v="&lt;0.082"/>
    <n v="8.1999180000000005E-2"/>
  </r>
  <r>
    <x v="3"/>
    <x v="10"/>
    <s v="GW"/>
    <x v="34"/>
    <s v="pH Units"/>
    <s v="&lt;1"/>
    <n v="7.72"/>
    <n v="7.72"/>
  </r>
  <r>
    <x v="4"/>
    <x v="10"/>
    <s v="GW"/>
    <x v="34"/>
    <s v="pH Units"/>
    <s v="&lt;1"/>
    <n v="7.74"/>
    <n v="7.74"/>
  </r>
  <r>
    <x v="0"/>
    <x v="10"/>
    <s v="GW"/>
    <x v="34"/>
    <s v="pH Units"/>
    <s v="&lt;1"/>
    <n v="7.8"/>
    <n v="7.8"/>
  </r>
  <r>
    <x v="2"/>
    <x v="10"/>
    <s v="GW"/>
    <x v="34"/>
    <s v="pH Units"/>
    <s v="&lt;1"/>
    <n v="7.85"/>
    <n v="7.85"/>
  </r>
  <r>
    <x v="1"/>
    <x v="10"/>
    <s v="GW"/>
    <x v="34"/>
    <s v="pH Units"/>
    <s v="&lt;1"/>
    <n v="7.86"/>
    <n v="7.86"/>
  </r>
  <r>
    <x v="0"/>
    <x v="10"/>
    <s v="GW"/>
    <x v="35"/>
    <s v="µg/l"/>
    <s v="&lt;0.005"/>
    <s v="&lt;0.005"/>
    <n v="4.9999500000000004E-3"/>
  </r>
  <r>
    <x v="1"/>
    <x v="10"/>
    <s v="GW"/>
    <x v="35"/>
    <s v="µg/l"/>
    <s v="&lt;0.005"/>
    <s v="&lt;0.005"/>
    <n v="4.9999500000000004E-3"/>
  </r>
  <r>
    <x v="2"/>
    <x v="10"/>
    <s v="GW"/>
    <x v="35"/>
    <s v="µg/l"/>
    <s v="&lt;0.005"/>
    <s v="&lt;0.005"/>
    <n v="4.9999500000000004E-3"/>
  </r>
  <r>
    <x v="3"/>
    <x v="10"/>
    <s v="GW"/>
    <x v="35"/>
    <s v="µg/l"/>
    <s v="&lt;0.005"/>
    <s v="&lt;0.005"/>
    <n v="4.9999500000000004E-3"/>
  </r>
  <r>
    <x v="4"/>
    <x v="10"/>
    <s v="GW"/>
    <x v="35"/>
    <s v="µg/l"/>
    <s v="&lt;0.005"/>
    <s v="&lt;0.005"/>
    <n v="4.9999500000000004E-3"/>
  </r>
  <r>
    <x v="0"/>
    <x v="10"/>
    <s v="GW"/>
    <x v="36"/>
    <s v="mg/l"/>
    <s v="&lt;0.002"/>
    <s v="&lt;0.002"/>
    <n v="1.9999800000000002E-3"/>
  </r>
  <r>
    <x v="1"/>
    <x v="10"/>
    <s v="GW"/>
    <x v="36"/>
    <s v="mg/l"/>
    <s v="&lt;0.002"/>
    <s v="&lt;0.002"/>
    <n v="1.9999800000000002E-3"/>
  </r>
  <r>
    <x v="2"/>
    <x v="10"/>
    <s v="GW"/>
    <x v="36"/>
    <s v="mg/l"/>
    <s v="&lt;0.002"/>
    <s v="&lt;0.002"/>
    <n v="1.9999800000000002E-3"/>
  </r>
  <r>
    <x v="3"/>
    <x v="10"/>
    <s v="GW"/>
    <x v="36"/>
    <s v="mg/l"/>
    <s v="&lt;0.002"/>
    <s v="&lt;0.002"/>
    <n v="1.9999800000000002E-3"/>
  </r>
  <r>
    <x v="4"/>
    <x v="10"/>
    <s v="GW"/>
    <x v="36"/>
    <s v="mg/l"/>
    <s v="&lt;0.002"/>
    <s v="&lt;0.002"/>
    <n v="1.9999800000000002E-3"/>
  </r>
  <r>
    <x v="0"/>
    <x v="10"/>
    <s v="GW"/>
    <x v="37"/>
    <s v="mg/l"/>
    <s v="&lt;0.016"/>
    <s v="&lt;0.016"/>
    <n v="1.5999840000000001E-2"/>
  </r>
  <r>
    <x v="1"/>
    <x v="10"/>
    <s v="GW"/>
    <x v="37"/>
    <s v="mg/l"/>
    <s v="&lt;0.016"/>
    <s v="&lt;0.016"/>
    <n v="1.5999840000000001E-2"/>
  </r>
  <r>
    <x v="2"/>
    <x v="10"/>
    <s v="GW"/>
    <x v="37"/>
    <s v="mg/l"/>
    <s v="&lt;0.016"/>
    <s v="&lt;0.016"/>
    <n v="1.5999840000000001E-2"/>
  </r>
  <r>
    <x v="3"/>
    <x v="10"/>
    <s v="GW"/>
    <x v="37"/>
    <s v="mg/l"/>
    <s v="&lt;0.016"/>
    <s v="&lt;0.016"/>
    <n v="1.5999840000000001E-2"/>
  </r>
  <r>
    <x v="4"/>
    <x v="10"/>
    <s v="GW"/>
    <x v="37"/>
    <s v="mg/l"/>
    <s v="&lt;0.016"/>
    <s v="&lt;0.016"/>
    <n v="1.5999840000000001E-2"/>
  </r>
  <r>
    <x v="0"/>
    <x v="10"/>
    <s v="GW"/>
    <x v="38"/>
    <s v="mg/l"/>
    <s v="&lt;0.2"/>
    <n v="0.72599999999999998"/>
    <n v="0.72599999999999998"/>
  </r>
  <r>
    <x v="3"/>
    <x v="10"/>
    <s v="GW"/>
    <x v="38"/>
    <s v="mg/l"/>
    <s v="&lt;0.2"/>
    <n v="1.2"/>
    <n v="1.2"/>
  </r>
  <r>
    <x v="2"/>
    <x v="10"/>
    <s v="GW"/>
    <x v="38"/>
    <s v="mg/l"/>
    <s v="&lt;0.2"/>
    <n v="1.48"/>
    <n v="1.48"/>
  </r>
  <r>
    <x v="4"/>
    <x v="10"/>
    <s v="GW"/>
    <x v="38"/>
    <s v="mg/l"/>
    <s v="&lt;0.2"/>
    <n v="2.95"/>
    <n v="2.95"/>
  </r>
  <r>
    <x v="1"/>
    <x v="10"/>
    <s v="GW"/>
    <x v="38"/>
    <s v="mg/l"/>
    <s v="&lt;0.2"/>
    <n v="3.26"/>
    <n v="3.26"/>
  </r>
  <r>
    <x v="0"/>
    <x v="10"/>
    <s v="GW"/>
    <x v="39"/>
    <s v="µg/l"/>
    <s v="&lt;0.005"/>
    <s v="&lt;0.005"/>
    <n v="4.9999500000000004E-3"/>
  </r>
  <r>
    <x v="1"/>
    <x v="10"/>
    <s v="GW"/>
    <x v="39"/>
    <s v="µg/l"/>
    <s v="&lt;0.005"/>
    <s v="&lt;0.005"/>
    <n v="4.9999500000000004E-3"/>
  </r>
  <r>
    <x v="2"/>
    <x v="10"/>
    <s v="GW"/>
    <x v="39"/>
    <s v="µg/l"/>
    <s v="&lt;0.005"/>
    <s v="&lt;0.005"/>
    <n v="4.9999500000000004E-3"/>
  </r>
  <r>
    <x v="3"/>
    <x v="10"/>
    <s v="GW"/>
    <x v="39"/>
    <s v="µg/l"/>
    <s v="&lt;0.005"/>
    <s v="&lt;0.005"/>
    <n v="4.9999500000000004E-3"/>
  </r>
  <r>
    <x v="4"/>
    <x v="10"/>
    <s v="GW"/>
    <x v="39"/>
    <s v="µg/l"/>
    <s v="&lt;0.005"/>
    <s v="&lt;0.005"/>
    <n v="4.9999500000000004E-3"/>
  </r>
  <r>
    <x v="1"/>
    <x v="10"/>
    <s v="GW"/>
    <x v="40"/>
    <s v="µg/l"/>
    <s v="&lt;1"/>
    <s v="&lt;1"/>
    <n v="0.99999000000000005"/>
  </r>
  <r>
    <x v="4"/>
    <x v="10"/>
    <s v="GW"/>
    <x v="40"/>
    <s v="µg/l"/>
    <s v="&lt;1"/>
    <s v="&lt;1"/>
    <n v="0.99999000000000005"/>
  </r>
  <r>
    <x v="0"/>
    <x v="10"/>
    <s v="GW"/>
    <x v="40"/>
    <s v="µg/l"/>
    <s v="&lt;1"/>
    <n v="2.1800000000000002"/>
    <n v="2.1800000000000002"/>
  </r>
  <r>
    <x v="3"/>
    <x v="10"/>
    <s v="GW"/>
    <x v="40"/>
    <s v="µg/l"/>
    <s v="&lt;1"/>
    <n v="2.88"/>
    <n v="2.88"/>
  </r>
  <r>
    <x v="2"/>
    <x v="10"/>
    <s v="GW"/>
    <x v="40"/>
    <s v="µg/l"/>
    <s v="&lt;1"/>
    <n v="3.7"/>
    <n v="3.7"/>
  </r>
  <r>
    <x v="2"/>
    <x v="10"/>
    <s v="GW"/>
    <x v="41"/>
    <s v="mg/l"/>
    <s v="&lt;0.203"/>
    <n v="14.8"/>
    <n v="14.8"/>
  </r>
  <r>
    <x v="4"/>
    <x v="10"/>
    <s v="GW"/>
    <x v="41"/>
    <s v="mg/l"/>
    <s v="&lt;0.203"/>
    <n v="16.8"/>
    <n v="16.8"/>
  </r>
  <r>
    <x v="3"/>
    <x v="10"/>
    <s v="GW"/>
    <x v="41"/>
    <s v="mg/l"/>
    <s v="&lt;0.203"/>
    <n v="138"/>
    <n v="138"/>
  </r>
  <r>
    <x v="0"/>
    <x v="10"/>
    <s v="GW"/>
    <x v="41"/>
    <s v="mg/l"/>
    <s v="&lt;0.203"/>
    <n v="152"/>
    <n v="152"/>
  </r>
  <r>
    <x v="1"/>
    <x v="10"/>
    <s v="GW"/>
    <x v="41"/>
    <s v="mg/l"/>
    <s v="&lt;0.203"/>
    <n v="389"/>
    <n v="389"/>
  </r>
  <r>
    <x v="2"/>
    <x v="10"/>
    <s v="GW"/>
    <x v="42"/>
    <s v="mg/l"/>
    <s v="&lt;10"/>
    <n v="130"/>
    <n v="130"/>
  </r>
  <r>
    <x v="0"/>
    <x v="10"/>
    <s v="GW"/>
    <x v="42"/>
    <s v="mg/l"/>
    <s v="&lt;10"/>
    <n v="286"/>
    <n v="286"/>
  </r>
  <r>
    <x v="1"/>
    <x v="10"/>
    <s v="GW"/>
    <x v="42"/>
    <s v="mg/l"/>
    <s v="&lt;10"/>
    <n v="338"/>
    <n v="338"/>
  </r>
  <r>
    <x v="4"/>
    <x v="10"/>
    <s v="GW"/>
    <x v="42"/>
    <s v="mg/l"/>
    <s v="&lt;10"/>
    <n v="439"/>
    <n v="439"/>
  </r>
  <r>
    <x v="3"/>
    <x v="10"/>
    <s v="GW"/>
    <x v="42"/>
    <s v="mg/l"/>
    <s v="&lt;10"/>
    <n v="1060"/>
    <n v="1060"/>
  </r>
  <r>
    <x v="0"/>
    <x v="10"/>
    <s v="GW"/>
    <x v="43"/>
    <s v="mg/l"/>
    <s v="&lt;0.008"/>
    <s v="&lt;0.008"/>
    <n v="7.9999200000000006E-3"/>
  </r>
  <r>
    <x v="1"/>
    <x v="10"/>
    <s v="GW"/>
    <x v="43"/>
    <s v="mg/l"/>
    <s v="&lt;0.008"/>
    <s v="&lt;0.008"/>
    <n v="7.9999200000000006E-3"/>
  </r>
  <r>
    <x v="2"/>
    <x v="10"/>
    <s v="GW"/>
    <x v="43"/>
    <s v="mg/l"/>
    <s v="&lt;0.008"/>
    <s v="&lt;0.008"/>
    <n v="7.9999200000000006E-3"/>
  </r>
  <r>
    <x v="3"/>
    <x v="10"/>
    <s v="GW"/>
    <x v="43"/>
    <s v="mg/l"/>
    <s v="&lt;0.008"/>
    <s v="&lt;0.008"/>
    <n v="7.9999200000000006E-3"/>
  </r>
  <r>
    <x v="4"/>
    <x v="10"/>
    <s v="GW"/>
    <x v="43"/>
    <s v="mg/l"/>
    <s v="&lt;0.008"/>
    <s v="&lt;0.008"/>
    <n v="7.9999200000000006E-3"/>
  </r>
  <r>
    <x v="2"/>
    <x v="10"/>
    <s v="GW"/>
    <x v="44"/>
    <s v="µg/l"/>
    <s v="&lt;1"/>
    <n v="3.39"/>
    <n v="3.39"/>
  </r>
  <r>
    <x v="3"/>
    <x v="10"/>
    <s v="GW"/>
    <x v="44"/>
    <s v="µg/l"/>
    <s v="&lt;1"/>
    <n v="4.1900000000000004"/>
    <n v="4.1900000000000004"/>
  </r>
  <r>
    <x v="1"/>
    <x v="10"/>
    <s v="GW"/>
    <x v="44"/>
    <s v="µg/l"/>
    <s v="&lt;1"/>
    <n v="4.3899999999999997"/>
    <n v="4.3899999999999997"/>
  </r>
  <r>
    <x v="4"/>
    <x v="10"/>
    <s v="GW"/>
    <x v="44"/>
    <s v="µg/l"/>
    <s v="&lt;1"/>
    <n v="5.22"/>
    <n v="5.22"/>
  </r>
  <r>
    <x v="0"/>
    <x v="10"/>
    <s v="GW"/>
    <x v="44"/>
    <s v="µg/l"/>
    <s v="&lt;1"/>
    <n v="8.5500000000000007"/>
    <n v="8.5500000000000007"/>
  </r>
  <r>
    <x v="0"/>
    <x v="11"/>
    <s v="GW"/>
    <x v="0"/>
    <s v="µg/l"/>
    <s v="&lt;0.005"/>
    <s v="&lt;0.005"/>
    <n v="4.9999500000000004E-3"/>
  </r>
  <r>
    <x v="1"/>
    <x v="11"/>
    <s v="GW"/>
    <x v="0"/>
    <s v="µg/l"/>
    <s v="&lt;0.005"/>
    <s v="&lt;0.005"/>
    <n v="4.9999500000000004E-3"/>
  </r>
  <r>
    <x v="2"/>
    <x v="11"/>
    <s v="GW"/>
    <x v="0"/>
    <s v="µg/l"/>
    <s v="&lt;0.005"/>
    <s v="&lt;0.005"/>
    <n v="4.9999500000000004E-3"/>
  </r>
  <r>
    <x v="3"/>
    <x v="11"/>
    <s v="GW"/>
    <x v="0"/>
    <s v="µg/l"/>
    <s v="&lt;0.005"/>
    <s v="&lt;0.005"/>
    <n v="4.9999500000000004E-3"/>
  </r>
  <r>
    <x v="4"/>
    <x v="11"/>
    <s v="GW"/>
    <x v="0"/>
    <s v="µg/l"/>
    <s v="&lt;0.005"/>
    <s v="&lt;0.005"/>
    <n v="4.9999500000000004E-3"/>
  </r>
  <r>
    <x v="0"/>
    <x v="11"/>
    <s v="GW"/>
    <x v="1"/>
    <s v="µg/l"/>
    <s v="&lt;0.005"/>
    <s v="&lt;0.005"/>
    <n v="4.9999500000000004E-3"/>
  </r>
  <r>
    <x v="1"/>
    <x v="11"/>
    <s v="GW"/>
    <x v="1"/>
    <s v="µg/l"/>
    <s v="&lt;0.005"/>
    <s v="&lt;0.005"/>
    <n v="4.9999500000000004E-3"/>
  </r>
  <r>
    <x v="2"/>
    <x v="11"/>
    <s v="GW"/>
    <x v="1"/>
    <s v="µg/l"/>
    <s v="&lt;0.005"/>
    <s v="&lt;0.005"/>
    <n v="4.9999500000000004E-3"/>
  </r>
  <r>
    <x v="3"/>
    <x v="11"/>
    <s v="GW"/>
    <x v="1"/>
    <s v="µg/l"/>
    <s v="&lt;0.005"/>
    <s v="&lt;0.005"/>
    <n v="4.9999500000000004E-3"/>
  </r>
  <r>
    <x v="4"/>
    <x v="11"/>
    <s v="GW"/>
    <x v="1"/>
    <s v="µg/l"/>
    <s v="&lt;0.005"/>
    <s v="&lt;0.005"/>
    <n v="4.9999500000000004E-3"/>
  </r>
  <r>
    <x v="3"/>
    <x v="11"/>
    <s v="GW"/>
    <x v="2"/>
    <s v="mg/l"/>
    <s v="&lt;2"/>
    <n v="140"/>
    <n v="140"/>
  </r>
  <r>
    <x v="0"/>
    <x v="11"/>
    <s v="GW"/>
    <x v="2"/>
    <s v="mg/l"/>
    <s v="&lt;2"/>
    <n v="160"/>
    <n v="160"/>
  </r>
  <r>
    <x v="4"/>
    <x v="11"/>
    <s v="GW"/>
    <x v="2"/>
    <s v="mg/l"/>
    <s v="&lt;2"/>
    <n v="205"/>
    <n v="205"/>
  </r>
  <r>
    <x v="1"/>
    <x v="11"/>
    <s v="GW"/>
    <x v="2"/>
    <s v="mg/l"/>
    <s v="&lt;2"/>
    <n v="220"/>
    <n v="220"/>
  </r>
  <r>
    <x v="2"/>
    <x v="11"/>
    <s v="GW"/>
    <x v="2"/>
    <s v="mg/l"/>
    <s v="&lt;2"/>
    <n v="250"/>
    <n v="250"/>
  </r>
  <r>
    <x v="0"/>
    <x v="11"/>
    <s v="GW"/>
    <x v="3"/>
    <s v="µg/l"/>
    <s v="&lt;0.005"/>
    <s v="&lt;0.005"/>
    <n v="4.9999500000000004E-3"/>
  </r>
  <r>
    <x v="1"/>
    <x v="11"/>
    <s v="GW"/>
    <x v="3"/>
    <s v="µg/l"/>
    <s v="&lt;0.005"/>
    <s v="&lt;0.005"/>
    <n v="4.9999500000000004E-3"/>
  </r>
  <r>
    <x v="2"/>
    <x v="11"/>
    <s v="GW"/>
    <x v="3"/>
    <s v="µg/l"/>
    <s v="&lt;0.005"/>
    <s v="&lt;0.005"/>
    <n v="4.9999500000000004E-3"/>
  </r>
  <r>
    <x v="3"/>
    <x v="11"/>
    <s v="GW"/>
    <x v="3"/>
    <s v="µg/l"/>
    <s v="&lt;0.005"/>
    <s v="&lt;0.005"/>
    <n v="4.9999500000000004E-3"/>
  </r>
  <r>
    <x v="4"/>
    <x v="11"/>
    <s v="GW"/>
    <x v="3"/>
    <s v="µg/l"/>
    <s v="&lt;0.005"/>
    <s v="&lt;0.005"/>
    <n v="4.9999500000000004E-3"/>
  </r>
  <r>
    <x v="0"/>
    <x v="11"/>
    <s v="GW"/>
    <x v="4"/>
    <s v="µg/l"/>
    <s v="&lt;1"/>
    <s v="&lt;1"/>
    <n v="0.99999000000000005"/>
  </r>
  <r>
    <x v="2"/>
    <x v="11"/>
    <s v="GW"/>
    <x v="4"/>
    <s v="µg/l"/>
    <s v="&lt;1"/>
    <s v="&lt;1"/>
    <n v="0.99999000000000005"/>
  </r>
  <r>
    <x v="3"/>
    <x v="11"/>
    <s v="GW"/>
    <x v="4"/>
    <s v="µg/l"/>
    <s v="&lt;1"/>
    <s v="&lt;1"/>
    <n v="0.99999000000000005"/>
  </r>
  <r>
    <x v="4"/>
    <x v="11"/>
    <s v="GW"/>
    <x v="4"/>
    <s v="µg/l"/>
    <s v="&lt;1"/>
    <s v="&lt;1"/>
    <n v="0.99999000000000005"/>
  </r>
  <r>
    <x v="1"/>
    <x v="11"/>
    <s v="GW"/>
    <x v="4"/>
    <s v="µg/l"/>
    <s v="&lt;1"/>
    <n v="1.71"/>
    <n v="1.71"/>
  </r>
  <r>
    <x v="1"/>
    <x v="11"/>
    <s v="GW"/>
    <x v="5"/>
    <s v="µg/l"/>
    <s v="&lt;0.5"/>
    <n v="0.54200000000000004"/>
    <n v="0.54200000000000004"/>
  </r>
  <r>
    <x v="0"/>
    <x v="11"/>
    <s v="GW"/>
    <x v="5"/>
    <s v="µg/l"/>
    <s v="&lt;0.5"/>
    <n v="0.60399999999999998"/>
    <n v="0.60399999999999998"/>
  </r>
  <r>
    <x v="3"/>
    <x v="11"/>
    <s v="GW"/>
    <x v="5"/>
    <s v="µg/l"/>
    <s v="&lt;0.5"/>
    <n v="2.42"/>
    <n v="2.42"/>
  </r>
  <r>
    <x v="2"/>
    <x v="11"/>
    <s v="GW"/>
    <x v="5"/>
    <s v="µg/l"/>
    <s v="&lt;0.5"/>
    <n v="2.73"/>
    <n v="2.73"/>
  </r>
  <r>
    <x v="4"/>
    <x v="11"/>
    <s v="GW"/>
    <x v="5"/>
    <s v="µg/l"/>
    <s v="&lt;0.5"/>
    <n v="3.84"/>
    <n v="3.84"/>
  </r>
  <r>
    <x v="3"/>
    <x v="11"/>
    <s v="GW"/>
    <x v="6"/>
    <s v="µg/l"/>
    <s v="&lt;0.2"/>
    <n v="8.51"/>
    <n v="8.51"/>
  </r>
  <r>
    <x v="4"/>
    <x v="11"/>
    <s v="GW"/>
    <x v="6"/>
    <s v="µg/l"/>
    <s v="&lt;0.2"/>
    <n v="22.4"/>
    <n v="22.4"/>
  </r>
  <r>
    <x v="0"/>
    <x v="11"/>
    <s v="GW"/>
    <x v="6"/>
    <s v="µg/l"/>
    <s v="&lt;0.2"/>
    <n v="28.9"/>
    <n v="28.9"/>
  </r>
  <r>
    <x v="1"/>
    <x v="11"/>
    <s v="GW"/>
    <x v="6"/>
    <s v="µg/l"/>
    <s v="&lt;0.2"/>
    <n v="48.5"/>
    <n v="48.5"/>
  </r>
  <r>
    <x v="2"/>
    <x v="11"/>
    <s v="GW"/>
    <x v="6"/>
    <s v="µg/l"/>
    <s v="&lt;0.2"/>
    <n v="61.2"/>
    <n v="61.2"/>
  </r>
  <r>
    <x v="0"/>
    <x v="11"/>
    <s v="GW"/>
    <x v="7"/>
    <s v="µg/l"/>
    <s v="&lt;0.005"/>
    <s v="&lt;0.005"/>
    <n v="4.9999500000000004E-3"/>
  </r>
  <r>
    <x v="1"/>
    <x v="11"/>
    <s v="GW"/>
    <x v="7"/>
    <s v="µg/l"/>
    <s v="&lt;0.005"/>
    <s v="&lt;0.005"/>
    <n v="4.9999500000000004E-3"/>
  </r>
  <r>
    <x v="2"/>
    <x v="11"/>
    <s v="GW"/>
    <x v="7"/>
    <s v="µg/l"/>
    <s v="&lt;0.005"/>
    <s v="&lt;0.005"/>
    <n v="4.9999500000000004E-3"/>
  </r>
  <r>
    <x v="3"/>
    <x v="11"/>
    <s v="GW"/>
    <x v="7"/>
    <s v="µg/l"/>
    <s v="&lt;0.005"/>
    <s v="&lt;0.005"/>
    <n v="4.9999500000000004E-3"/>
  </r>
  <r>
    <x v="4"/>
    <x v="11"/>
    <s v="GW"/>
    <x v="7"/>
    <s v="µg/l"/>
    <s v="&lt;0.005"/>
    <s v="&lt;0.005"/>
    <n v="4.9999500000000004E-3"/>
  </r>
  <r>
    <x v="0"/>
    <x v="11"/>
    <s v="GW"/>
    <x v="8"/>
    <s v="µg/l"/>
    <s v="&lt;0.002"/>
    <s v="&lt;0.002"/>
    <n v="1.9999800000000002E-3"/>
  </r>
  <r>
    <x v="1"/>
    <x v="11"/>
    <s v="GW"/>
    <x v="8"/>
    <s v="µg/l"/>
    <s v="&lt;0.002"/>
    <s v="&lt;0.002"/>
    <n v="1.9999800000000002E-3"/>
  </r>
  <r>
    <x v="2"/>
    <x v="11"/>
    <s v="GW"/>
    <x v="8"/>
    <s v="µg/l"/>
    <s v="&lt;0.002"/>
    <s v="&lt;0.002"/>
    <n v="1.9999800000000002E-3"/>
  </r>
  <r>
    <x v="3"/>
    <x v="11"/>
    <s v="GW"/>
    <x v="8"/>
    <s v="µg/l"/>
    <s v="&lt;0.002"/>
    <s v="&lt;0.002"/>
    <n v="1.9999800000000002E-3"/>
  </r>
  <r>
    <x v="4"/>
    <x v="11"/>
    <s v="GW"/>
    <x v="8"/>
    <s v="µg/l"/>
    <s v="&lt;0.002"/>
    <s v="&lt;0.002"/>
    <n v="1.9999800000000002E-3"/>
  </r>
  <r>
    <x v="0"/>
    <x v="11"/>
    <s v="GW"/>
    <x v="9"/>
    <s v="µg/l"/>
    <s v="&lt;0.005"/>
    <s v="&lt;0.005"/>
    <n v="4.9999500000000004E-3"/>
  </r>
  <r>
    <x v="1"/>
    <x v="11"/>
    <s v="GW"/>
    <x v="9"/>
    <s v="µg/l"/>
    <s v="&lt;0.005"/>
    <s v="&lt;0.005"/>
    <n v="4.9999500000000004E-3"/>
  </r>
  <r>
    <x v="2"/>
    <x v="11"/>
    <s v="GW"/>
    <x v="9"/>
    <s v="µg/l"/>
    <s v="&lt;0.005"/>
    <s v="&lt;0.005"/>
    <n v="4.9999500000000004E-3"/>
  </r>
  <r>
    <x v="3"/>
    <x v="11"/>
    <s v="GW"/>
    <x v="9"/>
    <s v="µg/l"/>
    <s v="&lt;0.005"/>
    <s v="&lt;0.005"/>
    <n v="4.9999500000000004E-3"/>
  </r>
  <r>
    <x v="4"/>
    <x v="11"/>
    <s v="GW"/>
    <x v="9"/>
    <s v="µg/l"/>
    <s v="&lt;0.005"/>
    <s v="&lt;0.005"/>
    <n v="4.9999500000000004E-3"/>
  </r>
  <r>
    <x v="0"/>
    <x v="11"/>
    <s v="GW"/>
    <x v="10"/>
    <s v="µg/l"/>
    <s v="&lt;0.005"/>
    <s v="&lt;0.005"/>
    <n v="4.9999500000000004E-3"/>
  </r>
  <r>
    <x v="1"/>
    <x v="11"/>
    <s v="GW"/>
    <x v="10"/>
    <s v="µg/l"/>
    <s v="&lt;0.005"/>
    <s v="&lt;0.005"/>
    <n v="4.9999500000000004E-3"/>
  </r>
  <r>
    <x v="2"/>
    <x v="11"/>
    <s v="GW"/>
    <x v="10"/>
    <s v="µg/l"/>
    <s v="&lt;0.005"/>
    <s v="&lt;0.005"/>
    <n v="4.9999500000000004E-3"/>
  </r>
  <r>
    <x v="3"/>
    <x v="11"/>
    <s v="GW"/>
    <x v="10"/>
    <s v="µg/l"/>
    <s v="&lt;0.005"/>
    <s v="&lt;0.005"/>
    <n v="4.9999500000000004E-3"/>
  </r>
  <r>
    <x v="4"/>
    <x v="11"/>
    <s v="GW"/>
    <x v="10"/>
    <s v="µg/l"/>
    <s v="&lt;0.005"/>
    <s v="&lt;0.005"/>
    <n v="4.9999500000000004E-3"/>
  </r>
  <r>
    <x v="0"/>
    <x v="11"/>
    <s v="GW"/>
    <x v="11"/>
    <s v="µg/l"/>
    <s v="&lt;0.005"/>
    <s v="&lt;0.005"/>
    <n v="4.9999500000000004E-3"/>
  </r>
  <r>
    <x v="1"/>
    <x v="11"/>
    <s v="GW"/>
    <x v="11"/>
    <s v="µg/l"/>
    <s v="&lt;0.005"/>
    <s v="&lt;0.005"/>
    <n v="4.9999500000000004E-3"/>
  </r>
  <r>
    <x v="2"/>
    <x v="11"/>
    <s v="GW"/>
    <x v="11"/>
    <s v="µg/l"/>
    <s v="&lt;0.005"/>
    <s v="&lt;0.005"/>
    <n v="4.9999500000000004E-3"/>
  </r>
  <r>
    <x v="3"/>
    <x v="11"/>
    <s v="GW"/>
    <x v="11"/>
    <s v="µg/l"/>
    <s v="&lt;0.005"/>
    <s v="&lt;0.005"/>
    <n v="4.9999500000000004E-3"/>
  </r>
  <r>
    <x v="4"/>
    <x v="11"/>
    <s v="GW"/>
    <x v="11"/>
    <s v="µg/l"/>
    <s v="&lt;0.005"/>
    <s v="&lt;0.005"/>
    <n v="4.9999500000000004E-3"/>
  </r>
  <r>
    <x v="0"/>
    <x v="11"/>
    <s v="GW"/>
    <x v="12"/>
    <s v="µg/l"/>
    <s v="&lt;0.08"/>
    <s v="&lt;0.08"/>
    <n v="7.9999200000000006E-2"/>
  </r>
  <r>
    <x v="1"/>
    <x v="11"/>
    <s v="GW"/>
    <x v="12"/>
    <s v="µg/l"/>
    <s v="&lt;0.08"/>
    <s v="&lt;0.08"/>
    <n v="7.9999200000000006E-2"/>
  </r>
  <r>
    <x v="2"/>
    <x v="11"/>
    <s v="GW"/>
    <x v="12"/>
    <s v="µg/l"/>
    <s v="&lt;0.08"/>
    <s v="&lt;0.08"/>
    <n v="7.9999200000000006E-2"/>
  </r>
  <r>
    <x v="3"/>
    <x v="11"/>
    <s v="GW"/>
    <x v="12"/>
    <s v="µg/l"/>
    <s v="&lt;0.08"/>
    <s v="&lt;0.08"/>
    <n v="7.9999200000000006E-2"/>
  </r>
  <r>
    <x v="4"/>
    <x v="11"/>
    <s v="GW"/>
    <x v="12"/>
    <s v="µg/l"/>
    <s v="&lt;0.08"/>
    <s v="&lt;0.08"/>
    <n v="7.9999200000000006E-2"/>
  </r>
  <r>
    <x v="2"/>
    <x v="11"/>
    <s v="GW"/>
    <x v="13"/>
    <s v="mg/l"/>
    <s v="&lt;0.2"/>
    <n v="106"/>
    <n v="106"/>
  </r>
  <r>
    <x v="4"/>
    <x v="11"/>
    <s v="GW"/>
    <x v="13"/>
    <s v="mg/l"/>
    <s v="&lt;0.2"/>
    <n v="124"/>
    <n v="124"/>
  </r>
  <r>
    <x v="1"/>
    <x v="11"/>
    <s v="GW"/>
    <x v="13"/>
    <s v="mg/l"/>
    <s v="&lt;0.2"/>
    <n v="150"/>
    <n v="150"/>
  </r>
  <r>
    <x v="0"/>
    <x v="11"/>
    <s v="GW"/>
    <x v="13"/>
    <s v="mg/l"/>
    <s v="&lt;0.2"/>
    <n v="266"/>
    <n v="266"/>
  </r>
  <r>
    <x v="3"/>
    <x v="11"/>
    <s v="GW"/>
    <x v="13"/>
    <s v="mg/l"/>
    <s v="&lt;0.2"/>
    <n v="316"/>
    <n v="316"/>
  </r>
  <r>
    <x v="4"/>
    <x v="11"/>
    <s v="GW"/>
    <x v="14"/>
    <s v="mg/l"/>
    <s v="&lt;4"/>
    <n v="38.700000000000003"/>
    <n v="38.700000000000003"/>
  </r>
  <r>
    <x v="2"/>
    <x v="11"/>
    <s v="GW"/>
    <x v="14"/>
    <s v="mg/l"/>
    <s v="&lt;4"/>
    <n v="56.4"/>
    <n v="56.4"/>
  </r>
  <r>
    <x v="3"/>
    <x v="11"/>
    <s v="GW"/>
    <x v="14"/>
    <s v="mg/l"/>
    <s v="&lt;4"/>
    <n v="62.1"/>
    <n v="62.1"/>
  </r>
  <r>
    <x v="0"/>
    <x v="11"/>
    <s v="GW"/>
    <x v="14"/>
    <s v="mg/l"/>
    <s v="&lt;4"/>
    <n v="130"/>
    <n v="130"/>
  </r>
  <r>
    <x v="1"/>
    <x v="11"/>
    <s v="GW"/>
    <x v="14"/>
    <s v="mg/l"/>
    <s v="&lt;4"/>
    <n v="304"/>
    <n v="304"/>
  </r>
  <r>
    <x v="0"/>
    <x v="11"/>
    <s v="GW"/>
    <x v="15"/>
    <s v="µg/l"/>
    <s v="&lt;1"/>
    <s v="&lt;1"/>
    <n v="0.99999000000000005"/>
  </r>
  <r>
    <x v="1"/>
    <x v="11"/>
    <s v="GW"/>
    <x v="15"/>
    <s v="µg/l"/>
    <s v="&lt;1"/>
    <s v="&lt;1"/>
    <n v="0.99999000000000005"/>
  </r>
  <r>
    <x v="2"/>
    <x v="11"/>
    <s v="GW"/>
    <x v="15"/>
    <s v="µg/l"/>
    <s v="&lt;1"/>
    <s v="&lt;1"/>
    <n v="0.99999000000000005"/>
  </r>
  <r>
    <x v="3"/>
    <x v="11"/>
    <s v="GW"/>
    <x v="15"/>
    <s v="µg/l"/>
    <s v="&lt;1"/>
    <s v="&lt;1"/>
    <n v="0.99999000000000005"/>
  </r>
  <r>
    <x v="4"/>
    <x v="11"/>
    <s v="GW"/>
    <x v="15"/>
    <s v="µg/l"/>
    <s v="&lt;1"/>
    <s v="&lt;1"/>
    <n v="0.99999000000000005"/>
  </r>
  <r>
    <x v="0"/>
    <x v="11"/>
    <s v="GW"/>
    <x v="16"/>
    <s v="µg/l"/>
    <s v="&lt;0.005"/>
    <s v="&lt;0.005"/>
    <n v="4.9999500000000004E-3"/>
  </r>
  <r>
    <x v="1"/>
    <x v="11"/>
    <s v="GW"/>
    <x v="16"/>
    <s v="µg/l"/>
    <s v="&lt;0.005"/>
    <s v="&lt;0.005"/>
    <n v="4.9999500000000004E-3"/>
  </r>
  <r>
    <x v="2"/>
    <x v="11"/>
    <s v="GW"/>
    <x v="16"/>
    <s v="µg/l"/>
    <s v="&lt;0.005"/>
    <s v="&lt;0.005"/>
    <n v="4.9999500000000004E-3"/>
  </r>
  <r>
    <x v="3"/>
    <x v="11"/>
    <s v="GW"/>
    <x v="16"/>
    <s v="µg/l"/>
    <s v="&lt;0.005"/>
    <s v="&lt;0.005"/>
    <n v="4.9999500000000004E-3"/>
  </r>
  <r>
    <x v="4"/>
    <x v="11"/>
    <s v="GW"/>
    <x v="16"/>
    <s v="µg/l"/>
    <s v="&lt;0.005"/>
    <s v="&lt;0.005"/>
    <n v="4.9999500000000004E-3"/>
  </r>
  <r>
    <x v="2"/>
    <x v="11"/>
    <s v="GW"/>
    <x v="17"/>
    <s v="mS/cm"/>
    <s v="&lt;0.005"/>
    <n v="0.8"/>
    <n v="0.8"/>
  </r>
  <r>
    <x v="4"/>
    <x v="11"/>
    <s v="GW"/>
    <x v="17"/>
    <s v="mS/cm"/>
    <s v="&lt;0.005"/>
    <n v="1.03"/>
    <n v="1.03"/>
  </r>
  <r>
    <x v="1"/>
    <x v="11"/>
    <s v="GW"/>
    <x v="17"/>
    <s v="mS/cm"/>
    <s v="&lt;0.005"/>
    <n v="1.92"/>
    <n v="1.92"/>
  </r>
  <r>
    <x v="3"/>
    <x v="11"/>
    <s v="GW"/>
    <x v="17"/>
    <s v="mS/cm"/>
    <s v="&lt;0.005"/>
    <n v="2.2200000000000002"/>
    <n v="2.2200000000000002"/>
  </r>
  <r>
    <x v="0"/>
    <x v="11"/>
    <s v="GW"/>
    <x v="17"/>
    <s v="mS/cm"/>
    <s v="&lt;0.005"/>
    <n v="2.69"/>
    <n v="2.69"/>
  </r>
  <r>
    <x v="4"/>
    <x v="11"/>
    <s v="GW"/>
    <x v="18"/>
    <s v="µg/l"/>
    <s v="&lt;0.3"/>
    <n v="0.34"/>
    <n v="0.34"/>
  </r>
  <r>
    <x v="3"/>
    <x v="11"/>
    <s v="GW"/>
    <x v="18"/>
    <s v="µg/l"/>
    <s v="&lt;0.3"/>
    <n v="1.34"/>
    <n v="1.34"/>
  </r>
  <r>
    <x v="0"/>
    <x v="11"/>
    <s v="GW"/>
    <x v="18"/>
    <s v="µg/l"/>
    <s v="&lt;0.3"/>
    <n v="2.61"/>
    <n v="2.61"/>
  </r>
  <r>
    <x v="1"/>
    <x v="11"/>
    <s v="GW"/>
    <x v="18"/>
    <s v="µg/l"/>
    <s v="&lt;0.3"/>
    <n v="3.22"/>
    <n v="3.22"/>
  </r>
  <r>
    <x v="2"/>
    <x v="11"/>
    <s v="GW"/>
    <x v="18"/>
    <s v="µg/l"/>
    <s v="&lt;0.3"/>
    <n v="4.47"/>
    <n v="4.47"/>
  </r>
  <r>
    <x v="0"/>
    <x v="11"/>
    <s v="GW"/>
    <x v="19"/>
    <s v="mg/l"/>
    <s v="&lt;0.006"/>
    <s v="&lt;0.006"/>
    <n v="5.9999400000000005E-3"/>
  </r>
  <r>
    <x v="1"/>
    <x v="11"/>
    <s v="GW"/>
    <x v="19"/>
    <s v="mg/l"/>
    <s v="&lt;0.006"/>
    <s v="&lt;0.006"/>
    <n v="5.9999400000000005E-3"/>
  </r>
  <r>
    <x v="2"/>
    <x v="11"/>
    <s v="GW"/>
    <x v="19"/>
    <s v="mg/l"/>
    <s v="&lt;0.006"/>
    <s v="&lt;0.006"/>
    <n v="5.9999400000000005E-3"/>
  </r>
  <r>
    <x v="3"/>
    <x v="11"/>
    <s v="GW"/>
    <x v="19"/>
    <s v="mg/l"/>
    <s v="&lt;0.006"/>
    <s v="&lt;0.006"/>
    <n v="5.9999400000000005E-3"/>
  </r>
  <r>
    <x v="4"/>
    <x v="11"/>
    <s v="GW"/>
    <x v="19"/>
    <s v="mg/l"/>
    <s v="&lt;0.006"/>
    <s v="&lt;0.006"/>
    <n v="5.9999400000000005E-3"/>
  </r>
  <r>
    <x v="0"/>
    <x v="11"/>
    <s v="GW"/>
    <x v="20"/>
    <s v="µg/l"/>
    <s v="&lt;0.005"/>
    <s v="&lt;0.005"/>
    <n v="4.9999500000000004E-3"/>
  </r>
  <r>
    <x v="1"/>
    <x v="11"/>
    <s v="GW"/>
    <x v="20"/>
    <s v="µg/l"/>
    <s v="&lt;0.005"/>
    <s v="&lt;0.005"/>
    <n v="4.9999500000000004E-3"/>
  </r>
  <r>
    <x v="2"/>
    <x v="11"/>
    <s v="GW"/>
    <x v="20"/>
    <s v="µg/l"/>
    <s v="&lt;0.005"/>
    <s v="&lt;0.005"/>
    <n v="4.9999500000000004E-3"/>
  </r>
  <r>
    <x v="3"/>
    <x v="11"/>
    <s v="GW"/>
    <x v="20"/>
    <s v="µg/l"/>
    <s v="&lt;0.005"/>
    <s v="&lt;0.005"/>
    <n v="4.9999500000000004E-3"/>
  </r>
  <r>
    <x v="4"/>
    <x v="11"/>
    <s v="GW"/>
    <x v="20"/>
    <s v="µg/l"/>
    <s v="&lt;0.005"/>
    <s v="&lt;0.005"/>
    <n v="4.9999500000000004E-3"/>
  </r>
  <r>
    <x v="0"/>
    <x v="11"/>
    <s v="GW"/>
    <x v="21"/>
    <s v="µg/l"/>
    <s v="&lt;0.005"/>
    <s v="&lt;0.005"/>
    <n v="4.9999500000000004E-3"/>
  </r>
  <r>
    <x v="1"/>
    <x v="11"/>
    <s v="GW"/>
    <x v="21"/>
    <s v="µg/l"/>
    <s v="&lt;0.005"/>
    <s v="&lt;0.005"/>
    <n v="4.9999500000000004E-3"/>
  </r>
  <r>
    <x v="2"/>
    <x v="11"/>
    <s v="GW"/>
    <x v="21"/>
    <s v="µg/l"/>
    <s v="&lt;0.005"/>
    <s v="&lt;0.005"/>
    <n v="4.9999500000000004E-3"/>
  </r>
  <r>
    <x v="3"/>
    <x v="11"/>
    <s v="GW"/>
    <x v="21"/>
    <s v="µg/l"/>
    <s v="&lt;0.005"/>
    <s v="&lt;0.005"/>
    <n v="4.9999500000000004E-3"/>
  </r>
  <r>
    <x v="4"/>
    <x v="11"/>
    <s v="GW"/>
    <x v="21"/>
    <s v="µg/l"/>
    <s v="&lt;0.005"/>
    <s v="&lt;0.005"/>
    <n v="4.9999500000000004E-3"/>
  </r>
  <r>
    <x v="0"/>
    <x v="11"/>
    <s v="GW"/>
    <x v="22"/>
    <s v="µg/l"/>
    <s v="&lt;0.005"/>
    <s v="&lt;0.005"/>
    <n v="4.9999500000000004E-3"/>
  </r>
  <r>
    <x v="1"/>
    <x v="11"/>
    <s v="GW"/>
    <x v="22"/>
    <s v="µg/l"/>
    <s v="&lt;0.005"/>
    <s v="&lt;0.005"/>
    <n v="4.9999500000000004E-3"/>
  </r>
  <r>
    <x v="2"/>
    <x v="11"/>
    <s v="GW"/>
    <x v="22"/>
    <s v="µg/l"/>
    <s v="&lt;0.005"/>
    <s v="&lt;0.005"/>
    <n v="4.9999500000000004E-3"/>
  </r>
  <r>
    <x v="3"/>
    <x v="11"/>
    <s v="GW"/>
    <x v="22"/>
    <s v="µg/l"/>
    <s v="&lt;0.005"/>
    <s v="&lt;0.005"/>
    <n v="4.9999500000000004E-3"/>
  </r>
  <r>
    <x v="4"/>
    <x v="11"/>
    <s v="GW"/>
    <x v="22"/>
    <s v="µg/l"/>
    <s v="&lt;0.005"/>
    <s v="&lt;0.005"/>
    <n v="4.9999500000000004E-3"/>
  </r>
  <r>
    <x v="0"/>
    <x v="11"/>
    <s v="GW"/>
    <x v="23"/>
    <s v="mg/l"/>
    <s v="&lt;0.5"/>
    <s v="&lt;0.5"/>
    <n v="0.49999500000000002"/>
  </r>
  <r>
    <x v="1"/>
    <x v="11"/>
    <s v="GW"/>
    <x v="23"/>
    <s v="mg/l"/>
    <s v="&lt;0.5"/>
    <s v="&lt;0.5"/>
    <n v="0.49999500000000002"/>
  </r>
  <r>
    <x v="2"/>
    <x v="11"/>
    <s v="GW"/>
    <x v="23"/>
    <s v="mg/l"/>
    <s v="&lt;0.5"/>
    <s v="&lt;0.5"/>
    <n v="0.49999500000000002"/>
  </r>
  <r>
    <x v="4"/>
    <x v="11"/>
    <s v="GW"/>
    <x v="23"/>
    <s v="mg/l"/>
    <s v="&lt;0.5"/>
    <s v="&lt;0.5"/>
    <n v="0.49999500000000002"/>
  </r>
  <r>
    <x v="3"/>
    <x v="11"/>
    <s v="GW"/>
    <x v="23"/>
    <s v="mg/l"/>
    <s v="&lt;0.5"/>
    <n v="0.65400000000000003"/>
    <n v="0.65400000000000003"/>
  </r>
  <r>
    <x v="0"/>
    <x v="11"/>
    <s v="GW"/>
    <x v="24"/>
    <s v="µg/l"/>
    <s v="&lt;0.005"/>
    <s v="&lt;0.005"/>
    <n v="4.9999500000000004E-3"/>
  </r>
  <r>
    <x v="1"/>
    <x v="11"/>
    <s v="GW"/>
    <x v="24"/>
    <s v="µg/l"/>
    <s v="&lt;0.005"/>
    <s v="&lt;0.005"/>
    <n v="4.9999500000000004E-3"/>
  </r>
  <r>
    <x v="2"/>
    <x v="11"/>
    <s v="GW"/>
    <x v="24"/>
    <s v="µg/l"/>
    <s v="&lt;0.005"/>
    <s v="&lt;0.005"/>
    <n v="4.9999500000000004E-3"/>
  </r>
  <r>
    <x v="3"/>
    <x v="11"/>
    <s v="GW"/>
    <x v="24"/>
    <s v="µg/l"/>
    <s v="&lt;0.005"/>
    <s v="&lt;0.005"/>
    <n v="4.9999500000000004E-3"/>
  </r>
  <r>
    <x v="4"/>
    <x v="11"/>
    <s v="GW"/>
    <x v="24"/>
    <s v="µg/l"/>
    <s v="&lt;0.005"/>
    <s v="&lt;0.005"/>
    <n v="4.9999500000000004E-3"/>
  </r>
  <r>
    <x v="0"/>
    <x v="11"/>
    <s v="GW"/>
    <x v="25"/>
    <s v="µg/l"/>
    <s v="&lt;0.2"/>
    <s v="&lt;0.2"/>
    <n v="0.19999800000000001"/>
  </r>
  <r>
    <x v="1"/>
    <x v="11"/>
    <s v="GW"/>
    <x v="25"/>
    <s v="µg/l"/>
    <s v="&lt;0.2"/>
    <s v="&lt;0.2"/>
    <n v="0.19999800000000001"/>
  </r>
  <r>
    <x v="2"/>
    <x v="11"/>
    <s v="GW"/>
    <x v="25"/>
    <s v="µg/l"/>
    <s v="&lt;0.2"/>
    <s v="&lt;0.2"/>
    <n v="0.19999800000000001"/>
  </r>
  <r>
    <x v="3"/>
    <x v="11"/>
    <s v="GW"/>
    <x v="25"/>
    <s v="µg/l"/>
    <s v="&lt;0.2"/>
    <s v="&lt;0.2"/>
    <n v="0.19999800000000001"/>
  </r>
  <r>
    <x v="4"/>
    <x v="11"/>
    <s v="GW"/>
    <x v="25"/>
    <s v="µg/l"/>
    <s v="&lt;0.2"/>
    <s v="&lt;0.2"/>
    <n v="0.19999800000000001"/>
  </r>
  <r>
    <x v="1"/>
    <x v="11"/>
    <s v="GW"/>
    <x v="26"/>
    <s v="mg/l"/>
    <s v="&lt;0.036"/>
    <n v="24.5"/>
    <n v="24.5"/>
  </r>
  <r>
    <x v="2"/>
    <x v="11"/>
    <s v="GW"/>
    <x v="26"/>
    <s v="mg/l"/>
    <s v="&lt;0.036"/>
    <n v="42.3"/>
    <n v="42.3"/>
  </r>
  <r>
    <x v="3"/>
    <x v="11"/>
    <s v="GW"/>
    <x v="26"/>
    <s v="mg/l"/>
    <s v="&lt;0.036"/>
    <n v="46.6"/>
    <n v="46.6"/>
  </r>
  <r>
    <x v="0"/>
    <x v="11"/>
    <s v="GW"/>
    <x v="26"/>
    <s v="mg/l"/>
    <s v="&lt;0.036"/>
    <n v="52.5"/>
    <n v="52.5"/>
  </r>
  <r>
    <x v="4"/>
    <x v="11"/>
    <s v="GW"/>
    <x v="26"/>
    <s v="mg/l"/>
    <s v="&lt;0.036"/>
    <n v="60.2"/>
    <n v="60.2"/>
  </r>
  <r>
    <x v="0"/>
    <x v="11"/>
    <s v="GW"/>
    <x v="27"/>
    <s v="µg/l"/>
    <s v="&lt;0.01"/>
    <s v="&lt;0.01"/>
    <n v="9.9999000000000008E-3"/>
  </r>
  <r>
    <x v="1"/>
    <x v="11"/>
    <s v="GW"/>
    <x v="27"/>
    <s v="µg/l"/>
    <s v="&lt;0.01"/>
    <s v="&lt;0.01"/>
    <n v="9.9999000000000008E-3"/>
  </r>
  <r>
    <x v="2"/>
    <x v="11"/>
    <s v="GW"/>
    <x v="27"/>
    <s v="µg/l"/>
    <s v="&lt;0.01"/>
    <s v="&lt;0.01"/>
    <n v="9.9999000000000008E-3"/>
  </r>
  <r>
    <x v="3"/>
    <x v="11"/>
    <s v="GW"/>
    <x v="27"/>
    <s v="µg/l"/>
    <s v="&lt;0.01"/>
    <s v="&lt;0.01"/>
    <n v="9.9999000000000008E-3"/>
  </r>
  <r>
    <x v="4"/>
    <x v="11"/>
    <s v="GW"/>
    <x v="27"/>
    <s v="µg/l"/>
    <s v="&lt;0.01"/>
    <s v="&lt;0.01"/>
    <n v="9.9999000000000008E-3"/>
  </r>
  <r>
    <x v="0"/>
    <x v="11"/>
    <s v="GW"/>
    <x v="28"/>
    <s v="µg/l"/>
    <s v="&lt;100"/>
    <s v="&lt;100"/>
    <n v="99.999000000000009"/>
  </r>
  <r>
    <x v="1"/>
    <x v="11"/>
    <s v="GW"/>
    <x v="28"/>
    <s v="µg/l"/>
    <s v="&lt;100"/>
    <s v="&lt;100"/>
    <n v="99.999000000000009"/>
  </r>
  <r>
    <x v="2"/>
    <x v="11"/>
    <s v="GW"/>
    <x v="28"/>
    <s v="µg/l"/>
    <s v="&lt;100"/>
    <s v="&lt;100"/>
    <n v="99.999000000000009"/>
  </r>
  <r>
    <x v="3"/>
    <x v="11"/>
    <s v="GW"/>
    <x v="28"/>
    <s v="µg/l"/>
    <s v="&lt;100"/>
    <s v="&lt;100"/>
    <n v="99.999000000000009"/>
  </r>
  <r>
    <x v="4"/>
    <x v="11"/>
    <s v="GW"/>
    <x v="28"/>
    <s v="µg/l"/>
    <s v="&lt;100"/>
    <s v="&lt;100"/>
    <n v="99.999000000000009"/>
  </r>
  <r>
    <x v="2"/>
    <x v="11"/>
    <s v="GW"/>
    <x v="29"/>
    <s v="µg/l"/>
    <s v="&lt;3"/>
    <s v="&lt;3"/>
    <n v="2.9999700000000002"/>
  </r>
  <r>
    <x v="4"/>
    <x v="11"/>
    <s v="GW"/>
    <x v="29"/>
    <s v="µg/l"/>
    <s v="&lt;3"/>
    <s v="&lt;3"/>
    <n v="2.9999700000000002"/>
  </r>
  <r>
    <x v="1"/>
    <x v="11"/>
    <s v="GW"/>
    <x v="29"/>
    <s v="µg/l"/>
    <s v="&lt;3"/>
    <n v="10.5"/>
    <n v="10.5"/>
  </r>
  <r>
    <x v="0"/>
    <x v="11"/>
    <s v="GW"/>
    <x v="29"/>
    <s v="µg/l"/>
    <s v="&lt;3"/>
    <n v="12.9"/>
    <n v="12.9"/>
  </r>
  <r>
    <x v="3"/>
    <x v="11"/>
    <s v="GW"/>
    <x v="29"/>
    <s v="µg/l"/>
    <s v="&lt;3"/>
    <n v="16.2"/>
    <n v="16.2"/>
  </r>
  <r>
    <x v="0"/>
    <x v="11"/>
    <s v="GW"/>
    <x v="30"/>
    <s v="µg/l"/>
    <s v="&lt;0.01"/>
    <s v="&lt;0.01"/>
    <n v="9.9999000000000008E-3"/>
  </r>
  <r>
    <x v="1"/>
    <x v="11"/>
    <s v="GW"/>
    <x v="30"/>
    <s v="µg/l"/>
    <s v="&lt;0.01"/>
    <s v="&lt;0.01"/>
    <n v="9.9999000000000008E-3"/>
  </r>
  <r>
    <x v="2"/>
    <x v="11"/>
    <s v="GW"/>
    <x v="30"/>
    <s v="µg/l"/>
    <s v="&lt;0.01"/>
    <s v="&lt;0.01"/>
    <n v="9.9999000000000008E-3"/>
  </r>
  <r>
    <x v="3"/>
    <x v="11"/>
    <s v="GW"/>
    <x v="30"/>
    <s v="µg/l"/>
    <s v="&lt;0.01"/>
    <s v="&lt;0.01"/>
    <n v="9.9999000000000008E-3"/>
  </r>
  <r>
    <x v="4"/>
    <x v="11"/>
    <s v="GW"/>
    <x v="30"/>
    <s v="µg/l"/>
    <s v="&lt;0.01"/>
    <s v="&lt;0.01"/>
    <n v="9.9999000000000008E-3"/>
  </r>
  <r>
    <x v="2"/>
    <x v="11"/>
    <s v="GW"/>
    <x v="31"/>
    <s v="µg/l"/>
    <s v="&lt;0.4"/>
    <s v="&lt;0.4"/>
    <n v="0.39999600000000002"/>
  </r>
  <r>
    <x v="4"/>
    <x v="11"/>
    <s v="GW"/>
    <x v="31"/>
    <s v="µg/l"/>
    <s v="&lt;0.4"/>
    <s v="&lt;0.4"/>
    <n v="0.39999600000000002"/>
  </r>
  <r>
    <x v="3"/>
    <x v="11"/>
    <s v="GW"/>
    <x v="31"/>
    <s v="µg/l"/>
    <s v="&lt;0.4"/>
    <n v="0.73899999999999999"/>
    <n v="0.73899999999999999"/>
  </r>
  <r>
    <x v="0"/>
    <x v="11"/>
    <s v="GW"/>
    <x v="31"/>
    <s v="µg/l"/>
    <s v="&lt;0.4"/>
    <n v="1.04"/>
    <n v="1.04"/>
  </r>
  <r>
    <x v="1"/>
    <x v="11"/>
    <s v="GW"/>
    <x v="31"/>
    <s v="µg/l"/>
    <s v="&lt;0.4"/>
    <n v="2.21"/>
    <n v="2.21"/>
  </r>
  <r>
    <x v="1"/>
    <x v="11"/>
    <s v="GW"/>
    <x v="32"/>
    <s v="mg/l"/>
    <s v="&lt;0.3"/>
    <n v="9.09"/>
    <n v="9.09"/>
  </r>
  <r>
    <x v="4"/>
    <x v="11"/>
    <s v="GW"/>
    <x v="32"/>
    <s v="mg/l"/>
    <s v="&lt;0.3"/>
    <n v="9.9"/>
    <n v="9.9"/>
  </r>
  <r>
    <x v="3"/>
    <x v="11"/>
    <s v="GW"/>
    <x v="32"/>
    <s v="mg/l"/>
    <s v="&lt;0.3"/>
    <n v="10.1"/>
    <n v="10.1"/>
  </r>
  <r>
    <x v="2"/>
    <x v="11"/>
    <s v="GW"/>
    <x v="32"/>
    <s v="mg/l"/>
    <s v="&lt;0.3"/>
    <n v="10.4"/>
    <n v="10.4"/>
  </r>
  <r>
    <x v="0"/>
    <x v="11"/>
    <s v="GW"/>
    <x v="32"/>
    <s v="mg/l"/>
    <s v="&lt;0.3"/>
    <n v="10.5"/>
    <n v="10.5"/>
  </r>
  <r>
    <x v="0"/>
    <x v="11"/>
    <s v="GW"/>
    <x v="33"/>
    <s v="µg/l"/>
    <s v="&lt;0.082"/>
    <s v="&lt;0.082"/>
    <n v="8.1999180000000005E-2"/>
  </r>
  <r>
    <x v="1"/>
    <x v="11"/>
    <s v="GW"/>
    <x v="33"/>
    <s v="µg/l"/>
    <s v="&lt;0.082"/>
    <s v="&lt;0.082"/>
    <n v="8.1999180000000005E-2"/>
  </r>
  <r>
    <x v="2"/>
    <x v="11"/>
    <s v="GW"/>
    <x v="33"/>
    <s v="µg/l"/>
    <s v="&lt;0.082"/>
    <s v="&lt;0.082"/>
    <n v="8.1999180000000005E-2"/>
  </r>
  <r>
    <x v="3"/>
    <x v="11"/>
    <s v="GW"/>
    <x v="33"/>
    <s v="µg/l"/>
    <s v="&lt;0.082"/>
    <s v="&lt;0.082"/>
    <n v="8.1999180000000005E-2"/>
  </r>
  <r>
    <x v="4"/>
    <x v="11"/>
    <s v="GW"/>
    <x v="33"/>
    <s v="µg/l"/>
    <s v="&lt;0.082"/>
    <s v="&lt;0.082"/>
    <n v="8.1999180000000005E-2"/>
  </r>
  <r>
    <x v="1"/>
    <x v="11"/>
    <s v="GW"/>
    <x v="34"/>
    <s v="pH Units"/>
    <s v="&lt;1"/>
    <n v="7.61"/>
    <n v="7.61"/>
  </r>
  <r>
    <x v="0"/>
    <x v="11"/>
    <s v="GW"/>
    <x v="34"/>
    <s v="pH Units"/>
    <s v="&lt;1"/>
    <n v="7.78"/>
    <n v="7.78"/>
  </r>
  <r>
    <x v="3"/>
    <x v="11"/>
    <s v="GW"/>
    <x v="34"/>
    <s v="pH Units"/>
    <s v="&lt;1"/>
    <n v="7.78"/>
    <n v="7.78"/>
  </r>
  <r>
    <x v="4"/>
    <x v="11"/>
    <s v="GW"/>
    <x v="34"/>
    <s v="pH Units"/>
    <s v="&lt;1"/>
    <n v="7.78"/>
    <n v="7.78"/>
  </r>
  <r>
    <x v="2"/>
    <x v="11"/>
    <s v="GW"/>
    <x v="34"/>
    <s v="pH Units"/>
    <s v="&lt;1"/>
    <n v="7.79"/>
    <n v="7.79"/>
  </r>
  <r>
    <x v="0"/>
    <x v="11"/>
    <s v="GW"/>
    <x v="35"/>
    <s v="µg/l"/>
    <s v="&lt;0.005"/>
    <s v="&lt;0.005"/>
    <n v="4.9999500000000004E-3"/>
  </r>
  <r>
    <x v="1"/>
    <x v="11"/>
    <s v="GW"/>
    <x v="35"/>
    <s v="µg/l"/>
    <s v="&lt;0.005"/>
    <s v="&lt;0.005"/>
    <n v="4.9999500000000004E-3"/>
  </r>
  <r>
    <x v="2"/>
    <x v="11"/>
    <s v="GW"/>
    <x v="35"/>
    <s v="µg/l"/>
    <s v="&lt;0.005"/>
    <s v="&lt;0.005"/>
    <n v="4.9999500000000004E-3"/>
  </r>
  <r>
    <x v="3"/>
    <x v="11"/>
    <s v="GW"/>
    <x v="35"/>
    <s v="µg/l"/>
    <s v="&lt;0.005"/>
    <s v="&lt;0.005"/>
    <n v="4.9999500000000004E-3"/>
  </r>
  <r>
    <x v="4"/>
    <x v="11"/>
    <s v="GW"/>
    <x v="35"/>
    <s v="µg/l"/>
    <s v="&lt;0.005"/>
    <s v="&lt;0.005"/>
    <n v="4.9999500000000004E-3"/>
  </r>
  <r>
    <x v="0"/>
    <x v="11"/>
    <s v="GW"/>
    <x v="36"/>
    <s v="mg/l"/>
    <s v="&lt;0.002"/>
    <s v="&lt;0.002"/>
    <n v="1.9999800000000002E-3"/>
  </r>
  <r>
    <x v="1"/>
    <x v="11"/>
    <s v="GW"/>
    <x v="36"/>
    <s v="mg/l"/>
    <s v="&lt;0.002"/>
    <s v="&lt;0.002"/>
    <n v="1.9999800000000002E-3"/>
  </r>
  <r>
    <x v="2"/>
    <x v="11"/>
    <s v="GW"/>
    <x v="36"/>
    <s v="mg/l"/>
    <s v="&lt;0.002"/>
    <s v="&lt;0.002"/>
    <n v="1.9999800000000002E-3"/>
  </r>
  <r>
    <x v="3"/>
    <x v="11"/>
    <s v="GW"/>
    <x v="36"/>
    <s v="mg/l"/>
    <s v="&lt;0.002"/>
    <s v="&lt;0.002"/>
    <n v="1.9999800000000002E-3"/>
  </r>
  <r>
    <x v="4"/>
    <x v="11"/>
    <s v="GW"/>
    <x v="36"/>
    <s v="mg/l"/>
    <s v="&lt;0.002"/>
    <s v="&lt;0.002"/>
    <n v="1.9999800000000002E-3"/>
  </r>
  <r>
    <x v="0"/>
    <x v="11"/>
    <s v="GW"/>
    <x v="37"/>
    <s v="mg/l"/>
    <s v="&lt;0.016"/>
    <s v="&lt;0.016"/>
    <n v="1.5999840000000001E-2"/>
  </r>
  <r>
    <x v="1"/>
    <x v="11"/>
    <s v="GW"/>
    <x v="37"/>
    <s v="mg/l"/>
    <s v="&lt;0.016"/>
    <s v="&lt;0.016"/>
    <n v="1.5999840000000001E-2"/>
  </r>
  <r>
    <x v="2"/>
    <x v="11"/>
    <s v="GW"/>
    <x v="37"/>
    <s v="mg/l"/>
    <s v="&lt;0.016"/>
    <s v="&lt;0.016"/>
    <n v="1.5999840000000001E-2"/>
  </r>
  <r>
    <x v="3"/>
    <x v="11"/>
    <s v="GW"/>
    <x v="37"/>
    <s v="mg/l"/>
    <s v="&lt;0.016"/>
    <s v="&lt;0.016"/>
    <n v="1.5999840000000001E-2"/>
  </r>
  <r>
    <x v="4"/>
    <x v="11"/>
    <s v="GW"/>
    <x v="37"/>
    <s v="mg/l"/>
    <s v="&lt;0.016"/>
    <s v="&lt;0.016"/>
    <n v="1.5999840000000001E-2"/>
  </r>
  <r>
    <x v="3"/>
    <x v="11"/>
    <s v="GW"/>
    <x v="38"/>
    <s v="mg/l"/>
    <s v="&lt;0.2"/>
    <n v="1.31"/>
    <n v="1.31"/>
  </r>
  <r>
    <x v="0"/>
    <x v="11"/>
    <s v="GW"/>
    <x v="38"/>
    <s v="mg/l"/>
    <s v="&lt;0.2"/>
    <n v="1.37"/>
    <n v="1.37"/>
  </r>
  <r>
    <x v="2"/>
    <x v="11"/>
    <s v="GW"/>
    <x v="38"/>
    <s v="mg/l"/>
    <s v="&lt;0.2"/>
    <n v="1.45"/>
    <n v="1.45"/>
  </r>
  <r>
    <x v="4"/>
    <x v="11"/>
    <s v="GW"/>
    <x v="38"/>
    <s v="mg/l"/>
    <s v="&lt;0.2"/>
    <n v="2.54"/>
    <n v="2.54"/>
  </r>
  <r>
    <x v="1"/>
    <x v="11"/>
    <s v="GW"/>
    <x v="38"/>
    <s v="mg/l"/>
    <s v="&lt;0.2"/>
    <n v="2.91"/>
    <n v="2.91"/>
  </r>
  <r>
    <x v="0"/>
    <x v="11"/>
    <s v="GW"/>
    <x v="39"/>
    <s v="µg/l"/>
    <s v="&lt;0.005"/>
    <s v="&lt;0.005"/>
    <n v="4.9999500000000004E-3"/>
  </r>
  <r>
    <x v="1"/>
    <x v="11"/>
    <s v="GW"/>
    <x v="39"/>
    <s v="µg/l"/>
    <s v="&lt;0.005"/>
    <s v="&lt;0.005"/>
    <n v="4.9999500000000004E-3"/>
  </r>
  <r>
    <x v="2"/>
    <x v="11"/>
    <s v="GW"/>
    <x v="39"/>
    <s v="µg/l"/>
    <s v="&lt;0.005"/>
    <s v="&lt;0.005"/>
    <n v="4.9999500000000004E-3"/>
  </r>
  <r>
    <x v="3"/>
    <x v="11"/>
    <s v="GW"/>
    <x v="39"/>
    <s v="µg/l"/>
    <s v="&lt;0.005"/>
    <s v="&lt;0.005"/>
    <n v="4.9999500000000004E-3"/>
  </r>
  <r>
    <x v="4"/>
    <x v="11"/>
    <s v="GW"/>
    <x v="39"/>
    <s v="µg/l"/>
    <s v="&lt;0.005"/>
    <s v="&lt;0.005"/>
    <n v="4.9999500000000004E-3"/>
  </r>
  <r>
    <x v="0"/>
    <x v="11"/>
    <s v="GW"/>
    <x v="40"/>
    <s v="µg/l"/>
    <s v="&lt;1"/>
    <s v="&lt;1"/>
    <n v="0.99999000000000005"/>
  </r>
  <r>
    <x v="1"/>
    <x v="11"/>
    <s v="GW"/>
    <x v="40"/>
    <s v="µg/l"/>
    <s v="&lt;1"/>
    <s v="&lt;1"/>
    <n v="0.99999000000000005"/>
  </r>
  <r>
    <x v="4"/>
    <x v="11"/>
    <s v="GW"/>
    <x v="40"/>
    <s v="µg/l"/>
    <s v="&lt;1"/>
    <s v="&lt;1"/>
    <n v="0.99999000000000005"/>
  </r>
  <r>
    <x v="3"/>
    <x v="11"/>
    <s v="GW"/>
    <x v="40"/>
    <s v="µg/l"/>
    <s v="&lt;1"/>
    <n v="1.92"/>
    <n v="1.92"/>
  </r>
  <r>
    <x v="2"/>
    <x v="11"/>
    <s v="GW"/>
    <x v="40"/>
    <s v="µg/l"/>
    <s v="&lt;1"/>
    <n v="4.17"/>
    <n v="4.17"/>
  </r>
  <r>
    <x v="2"/>
    <x v="11"/>
    <s v="GW"/>
    <x v="41"/>
    <s v="mg/l"/>
    <s v="&lt;0.203"/>
    <n v="12.8"/>
    <n v="12.8"/>
  </r>
  <r>
    <x v="4"/>
    <x v="11"/>
    <s v="GW"/>
    <x v="41"/>
    <s v="mg/l"/>
    <s v="&lt;0.203"/>
    <n v="12.8"/>
    <n v="12.8"/>
  </r>
  <r>
    <x v="3"/>
    <x v="11"/>
    <s v="GW"/>
    <x v="41"/>
    <s v="mg/l"/>
    <s v="&lt;0.203"/>
    <n v="173"/>
    <n v="173"/>
  </r>
  <r>
    <x v="1"/>
    <x v="11"/>
    <s v="GW"/>
    <x v="41"/>
    <s v="mg/l"/>
    <s v="&lt;0.203"/>
    <n v="275"/>
    <n v="275"/>
  </r>
  <r>
    <x v="0"/>
    <x v="11"/>
    <s v="GW"/>
    <x v="41"/>
    <s v="mg/l"/>
    <s v="&lt;0.203"/>
    <n v="336"/>
    <n v="336"/>
  </r>
  <r>
    <x v="2"/>
    <x v="11"/>
    <s v="GW"/>
    <x v="42"/>
    <s v="mg/l"/>
    <s v="&lt;10"/>
    <n v="129"/>
    <n v="129"/>
  </r>
  <r>
    <x v="4"/>
    <x v="11"/>
    <s v="GW"/>
    <x v="42"/>
    <s v="mg/l"/>
    <s v="&lt;10"/>
    <n v="346"/>
    <n v="346"/>
  </r>
  <r>
    <x v="1"/>
    <x v="11"/>
    <s v="GW"/>
    <x v="42"/>
    <s v="mg/l"/>
    <s v="&lt;10"/>
    <n v="468"/>
    <n v="468"/>
  </r>
  <r>
    <x v="3"/>
    <x v="11"/>
    <s v="GW"/>
    <x v="42"/>
    <s v="mg/l"/>
    <s v="&lt;10"/>
    <n v="1260"/>
    <n v="1260"/>
  </r>
  <r>
    <x v="0"/>
    <x v="11"/>
    <s v="GW"/>
    <x v="42"/>
    <s v="mg/l"/>
    <s v="&lt;10"/>
    <n v="1440"/>
    <n v="1440"/>
  </r>
  <r>
    <x v="0"/>
    <x v="11"/>
    <s v="GW"/>
    <x v="43"/>
    <s v="mg/l"/>
    <s v="&lt;0.008"/>
    <s v="&lt;0.008"/>
    <n v="7.9999200000000006E-3"/>
  </r>
  <r>
    <x v="1"/>
    <x v="11"/>
    <s v="GW"/>
    <x v="43"/>
    <s v="mg/l"/>
    <s v="&lt;0.008"/>
    <s v="&lt;0.008"/>
    <n v="7.9999200000000006E-3"/>
  </r>
  <r>
    <x v="2"/>
    <x v="11"/>
    <s v="GW"/>
    <x v="43"/>
    <s v="mg/l"/>
    <s v="&lt;0.008"/>
    <s v="&lt;0.008"/>
    <n v="7.9999200000000006E-3"/>
  </r>
  <r>
    <x v="3"/>
    <x v="11"/>
    <s v="GW"/>
    <x v="43"/>
    <s v="mg/l"/>
    <s v="&lt;0.008"/>
    <s v="&lt;0.008"/>
    <n v="7.9999200000000006E-3"/>
  </r>
  <r>
    <x v="4"/>
    <x v="11"/>
    <s v="GW"/>
    <x v="43"/>
    <s v="mg/l"/>
    <s v="&lt;0.008"/>
    <s v="&lt;0.008"/>
    <n v="7.9999200000000006E-3"/>
  </r>
  <r>
    <x v="2"/>
    <x v="11"/>
    <s v="GW"/>
    <x v="44"/>
    <s v="µg/l"/>
    <s v="&lt;1"/>
    <s v="&lt;1"/>
    <n v="0.99999000000000005"/>
  </r>
  <r>
    <x v="4"/>
    <x v="11"/>
    <s v="GW"/>
    <x v="44"/>
    <s v="µg/l"/>
    <s v="&lt;1"/>
    <s v="&lt;1"/>
    <n v="0.99999000000000005"/>
  </r>
  <r>
    <x v="3"/>
    <x v="11"/>
    <s v="GW"/>
    <x v="44"/>
    <s v="µg/l"/>
    <s v="&lt;1"/>
    <n v="5.01"/>
    <n v="5.01"/>
  </r>
  <r>
    <x v="1"/>
    <x v="11"/>
    <s v="GW"/>
    <x v="44"/>
    <s v="µg/l"/>
    <s v="&lt;1"/>
    <n v="6.1"/>
    <n v="6.1"/>
  </r>
  <r>
    <x v="0"/>
    <x v="11"/>
    <s v="GW"/>
    <x v="44"/>
    <s v="µg/l"/>
    <s v="&lt;1"/>
    <n v="6.4"/>
    <n v="6.4"/>
  </r>
  <r>
    <x v="0"/>
    <x v="12"/>
    <s v="GW"/>
    <x v="0"/>
    <s v="µg/l"/>
    <s v="&lt;0.005"/>
    <s v="&lt;0.005"/>
    <n v="4.9999500000000004E-3"/>
  </r>
  <r>
    <x v="1"/>
    <x v="12"/>
    <s v="GW"/>
    <x v="0"/>
    <s v="µg/l"/>
    <s v="&lt;0.005"/>
    <s v="&lt;0.005"/>
    <n v="4.9999500000000004E-3"/>
  </r>
  <r>
    <x v="2"/>
    <x v="12"/>
    <s v="GW"/>
    <x v="0"/>
    <s v="µg/l"/>
    <s v="&lt;0.005"/>
    <s v="&lt;0.005"/>
    <n v="4.9999500000000004E-3"/>
  </r>
  <r>
    <x v="3"/>
    <x v="12"/>
    <s v="GW"/>
    <x v="0"/>
    <s v="µg/l"/>
    <s v="&lt;0.005"/>
    <s v="&lt;0.005"/>
    <n v="4.9999500000000004E-3"/>
  </r>
  <r>
    <x v="4"/>
    <x v="12"/>
    <s v="GW"/>
    <x v="0"/>
    <s v="µg/l"/>
    <s v="&lt;0.005"/>
    <s v="&lt;0.005"/>
    <n v="4.9999500000000004E-3"/>
  </r>
  <r>
    <x v="0"/>
    <x v="12"/>
    <s v="GW"/>
    <x v="1"/>
    <s v="µg/l"/>
    <s v="&lt;0.005"/>
    <s v="&lt;0.005"/>
    <n v="4.9999500000000004E-3"/>
  </r>
  <r>
    <x v="1"/>
    <x v="12"/>
    <s v="GW"/>
    <x v="1"/>
    <s v="µg/l"/>
    <s v="&lt;0.005"/>
    <s v="&lt;0.005"/>
    <n v="4.9999500000000004E-3"/>
  </r>
  <r>
    <x v="2"/>
    <x v="12"/>
    <s v="GW"/>
    <x v="1"/>
    <s v="µg/l"/>
    <s v="&lt;0.005"/>
    <s v="&lt;0.005"/>
    <n v="4.9999500000000004E-3"/>
  </r>
  <r>
    <x v="3"/>
    <x v="12"/>
    <s v="GW"/>
    <x v="1"/>
    <s v="µg/l"/>
    <s v="&lt;0.005"/>
    <s v="&lt;0.005"/>
    <n v="4.9999500000000004E-3"/>
  </r>
  <r>
    <x v="4"/>
    <x v="12"/>
    <s v="GW"/>
    <x v="1"/>
    <s v="µg/l"/>
    <s v="&lt;0.005"/>
    <s v="&lt;0.005"/>
    <n v="4.9999500000000004E-3"/>
  </r>
  <r>
    <x v="3"/>
    <x v="12"/>
    <s v="GW"/>
    <x v="2"/>
    <s v="mg/l"/>
    <s v="&lt;2"/>
    <n v="135"/>
    <n v="135"/>
  </r>
  <r>
    <x v="1"/>
    <x v="12"/>
    <s v="GW"/>
    <x v="2"/>
    <s v="mg/l"/>
    <s v="&lt;2"/>
    <n v="195"/>
    <n v="195"/>
  </r>
  <r>
    <x v="0"/>
    <x v="12"/>
    <s v="GW"/>
    <x v="2"/>
    <s v="mg/l"/>
    <s v="&lt;2"/>
    <n v="205"/>
    <n v="205"/>
  </r>
  <r>
    <x v="4"/>
    <x v="12"/>
    <s v="GW"/>
    <x v="2"/>
    <s v="mg/l"/>
    <s v="&lt;2"/>
    <n v="210"/>
    <n v="210"/>
  </r>
  <r>
    <x v="2"/>
    <x v="12"/>
    <s v="GW"/>
    <x v="2"/>
    <s v="mg/l"/>
    <s v="&lt;2"/>
    <n v="245"/>
    <n v="245"/>
  </r>
  <r>
    <x v="0"/>
    <x v="12"/>
    <s v="GW"/>
    <x v="3"/>
    <s v="µg/l"/>
    <s v="&lt;0.005"/>
    <s v="&lt;0.005"/>
    <n v="4.9999500000000004E-3"/>
  </r>
  <r>
    <x v="1"/>
    <x v="12"/>
    <s v="GW"/>
    <x v="3"/>
    <s v="µg/l"/>
    <s v="&lt;0.005"/>
    <s v="&lt;0.005"/>
    <n v="4.9999500000000004E-3"/>
  </r>
  <r>
    <x v="2"/>
    <x v="12"/>
    <s v="GW"/>
    <x v="3"/>
    <s v="µg/l"/>
    <s v="&lt;0.005"/>
    <s v="&lt;0.005"/>
    <n v="4.9999500000000004E-3"/>
  </r>
  <r>
    <x v="3"/>
    <x v="12"/>
    <s v="GW"/>
    <x v="3"/>
    <s v="µg/l"/>
    <s v="&lt;0.005"/>
    <s v="&lt;0.005"/>
    <n v="4.9999500000000004E-3"/>
  </r>
  <r>
    <x v="4"/>
    <x v="12"/>
    <s v="GW"/>
    <x v="3"/>
    <s v="µg/l"/>
    <s v="&lt;0.005"/>
    <s v="&lt;0.005"/>
    <n v="4.9999500000000004E-3"/>
  </r>
  <r>
    <x v="0"/>
    <x v="12"/>
    <s v="GW"/>
    <x v="4"/>
    <s v="µg/l"/>
    <s v="&lt;1"/>
    <s v="&lt;1"/>
    <n v="0.99999000000000005"/>
  </r>
  <r>
    <x v="2"/>
    <x v="12"/>
    <s v="GW"/>
    <x v="4"/>
    <s v="µg/l"/>
    <s v="&lt;1"/>
    <s v="&lt;1"/>
    <n v="0.99999000000000005"/>
  </r>
  <r>
    <x v="3"/>
    <x v="12"/>
    <s v="GW"/>
    <x v="4"/>
    <s v="µg/l"/>
    <s v="&lt;1"/>
    <s v="&lt;1"/>
    <n v="0.99999000000000005"/>
  </r>
  <r>
    <x v="4"/>
    <x v="12"/>
    <s v="GW"/>
    <x v="4"/>
    <s v="µg/l"/>
    <s v="&lt;1"/>
    <s v="&lt;1"/>
    <n v="0.99999000000000005"/>
  </r>
  <r>
    <x v="1"/>
    <x v="12"/>
    <s v="GW"/>
    <x v="4"/>
    <s v="µg/l"/>
    <s v="&lt;1"/>
    <n v="2.33"/>
    <n v="2.33"/>
  </r>
  <r>
    <x v="1"/>
    <x v="12"/>
    <s v="GW"/>
    <x v="5"/>
    <s v="µg/l"/>
    <s v="&lt;0.5"/>
    <n v="0.56299999999999994"/>
    <n v="0.56299999999999994"/>
  </r>
  <r>
    <x v="0"/>
    <x v="12"/>
    <s v="GW"/>
    <x v="5"/>
    <s v="µg/l"/>
    <s v="&lt;0.5"/>
    <n v="0.755"/>
    <n v="0.755"/>
  </r>
  <r>
    <x v="3"/>
    <x v="12"/>
    <s v="GW"/>
    <x v="5"/>
    <s v="µg/l"/>
    <s v="&lt;0.5"/>
    <n v="2.54"/>
    <n v="2.54"/>
  </r>
  <r>
    <x v="2"/>
    <x v="12"/>
    <s v="GW"/>
    <x v="5"/>
    <s v="µg/l"/>
    <s v="&lt;0.5"/>
    <n v="2.82"/>
    <n v="2.82"/>
  </r>
  <r>
    <x v="4"/>
    <x v="12"/>
    <s v="GW"/>
    <x v="5"/>
    <s v="µg/l"/>
    <s v="&lt;0.5"/>
    <n v="4.53"/>
    <n v="4.53"/>
  </r>
  <r>
    <x v="3"/>
    <x v="12"/>
    <s v="GW"/>
    <x v="6"/>
    <s v="µg/l"/>
    <s v="&lt;0.2"/>
    <n v="9.61"/>
    <n v="9.61"/>
  </r>
  <r>
    <x v="4"/>
    <x v="12"/>
    <s v="GW"/>
    <x v="6"/>
    <s v="µg/l"/>
    <s v="&lt;0.2"/>
    <n v="23.1"/>
    <n v="23.1"/>
  </r>
  <r>
    <x v="0"/>
    <x v="12"/>
    <s v="GW"/>
    <x v="6"/>
    <s v="µg/l"/>
    <s v="&lt;0.2"/>
    <n v="34.6"/>
    <n v="34.6"/>
  </r>
  <r>
    <x v="1"/>
    <x v="12"/>
    <s v="GW"/>
    <x v="6"/>
    <s v="µg/l"/>
    <s v="&lt;0.2"/>
    <n v="38.299999999999997"/>
    <n v="38.299999999999997"/>
  </r>
  <r>
    <x v="2"/>
    <x v="12"/>
    <s v="GW"/>
    <x v="6"/>
    <s v="µg/l"/>
    <s v="&lt;0.2"/>
    <n v="61.5"/>
    <n v="61.5"/>
  </r>
  <r>
    <x v="0"/>
    <x v="12"/>
    <s v="GW"/>
    <x v="7"/>
    <s v="µg/l"/>
    <s v="&lt;0.005"/>
    <s v="&lt;0.005"/>
    <n v="4.9999500000000004E-3"/>
  </r>
  <r>
    <x v="1"/>
    <x v="12"/>
    <s v="GW"/>
    <x v="7"/>
    <s v="µg/l"/>
    <s v="&lt;0.005"/>
    <s v="&lt;0.005"/>
    <n v="4.9999500000000004E-3"/>
  </r>
  <r>
    <x v="2"/>
    <x v="12"/>
    <s v="GW"/>
    <x v="7"/>
    <s v="µg/l"/>
    <s v="&lt;0.005"/>
    <s v="&lt;0.005"/>
    <n v="4.9999500000000004E-3"/>
  </r>
  <r>
    <x v="3"/>
    <x v="12"/>
    <s v="GW"/>
    <x v="7"/>
    <s v="µg/l"/>
    <s v="&lt;0.005"/>
    <s v="&lt;0.005"/>
    <n v="4.9999500000000004E-3"/>
  </r>
  <r>
    <x v="4"/>
    <x v="12"/>
    <s v="GW"/>
    <x v="7"/>
    <s v="µg/l"/>
    <s v="&lt;0.005"/>
    <s v="&lt;0.005"/>
    <n v="4.9999500000000004E-3"/>
  </r>
  <r>
    <x v="0"/>
    <x v="12"/>
    <s v="GW"/>
    <x v="8"/>
    <s v="µg/l"/>
    <s v="&lt;0.002"/>
    <s v="&lt;0.002"/>
    <n v="1.9999800000000002E-3"/>
  </r>
  <r>
    <x v="1"/>
    <x v="12"/>
    <s v="GW"/>
    <x v="8"/>
    <s v="µg/l"/>
    <s v="&lt;0.002"/>
    <s v="&lt;0.002"/>
    <n v="1.9999800000000002E-3"/>
  </r>
  <r>
    <x v="2"/>
    <x v="12"/>
    <s v="GW"/>
    <x v="8"/>
    <s v="µg/l"/>
    <s v="&lt;0.002"/>
    <s v="&lt;0.002"/>
    <n v="1.9999800000000002E-3"/>
  </r>
  <r>
    <x v="3"/>
    <x v="12"/>
    <s v="GW"/>
    <x v="8"/>
    <s v="µg/l"/>
    <s v="&lt;0.002"/>
    <s v="&lt;0.002"/>
    <n v="1.9999800000000002E-3"/>
  </r>
  <r>
    <x v="4"/>
    <x v="12"/>
    <s v="GW"/>
    <x v="8"/>
    <s v="µg/l"/>
    <s v="&lt;0.002"/>
    <s v="&lt;0.002"/>
    <n v="1.9999800000000002E-3"/>
  </r>
  <r>
    <x v="0"/>
    <x v="12"/>
    <s v="GW"/>
    <x v="9"/>
    <s v="µg/l"/>
    <s v="&lt;0.005"/>
    <s v="&lt;0.005"/>
    <n v="4.9999500000000004E-3"/>
  </r>
  <r>
    <x v="1"/>
    <x v="12"/>
    <s v="GW"/>
    <x v="9"/>
    <s v="µg/l"/>
    <s v="&lt;0.005"/>
    <s v="&lt;0.005"/>
    <n v="4.9999500000000004E-3"/>
  </r>
  <r>
    <x v="2"/>
    <x v="12"/>
    <s v="GW"/>
    <x v="9"/>
    <s v="µg/l"/>
    <s v="&lt;0.005"/>
    <s v="&lt;0.005"/>
    <n v="4.9999500000000004E-3"/>
  </r>
  <r>
    <x v="3"/>
    <x v="12"/>
    <s v="GW"/>
    <x v="9"/>
    <s v="µg/l"/>
    <s v="&lt;0.005"/>
    <s v="&lt;0.005"/>
    <n v="4.9999500000000004E-3"/>
  </r>
  <r>
    <x v="4"/>
    <x v="12"/>
    <s v="GW"/>
    <x v="9"/>
    <s v="µg/l"/>
    <s v="&lt;0.005"/>
    <s v="&lt;0.005"/>
    <n v="4.9999500000000004E-3"/>
  </r>
  <r>
    <x v="0"/>
    <x v="12"/>
    <s v="GW"/>
    <x v="10"/>
    <s v="µg/l"/>
    <s v="&lt;0.005"/>
    <s v="&lt;0.005"/>
    <n v="4.9999500000000004E-3"/>
  </r>
  <r>
    <x v="1"/>
    <x v="12"/>
    <s v="GW"/>
    <x v="10"/>
    <s v="µg/l"/>
    <s v="&lt;0.005"/>
    <s v="&lt;0.005"/>
    <n v="4.9999500000000004E-3"/>
  </r>
  <r>
    <x v="2"/>
    <x v="12"/>
    <s v="GW"/>
    <x v="10"/>
    <s v="µg/l"/>
    <s v="&lt;0.005"/>
    <s v="&lt;0.005"/>
    <n v="4.9999500000000004E-3"/>
  </r>
  <r>
    <x v="3"/>
    <x v="12"/>
    <s v="GW"/>
    <x v="10"/>
    <s v="µg/l"/>
    <s v="&lt;0.005"/>
    <s v="&lt;0.005"/>
    <n v="4.9999500000000004E-3"/>
  </r>
  <r>
    <x v="4"/>
    <x v="12"/>
    <s v="GW"/>
    <x v="10"/>
    <s v="µg/l"/>
    <s v="&lt;0.005"/>
    <s v="&lt;0.005"/>
    <n v="4.9999500000000004E-3"/>
  </r>
  <r>
    <x v="0"/>
    <x v="12"/>
    <s v="GW"/>
    <x v="11"/>
    <s v="µg/l"/>
    <s v="&lt;0.005"/>
    <s v="&lt;0.005"/>
    <n v="4.9999500000000004E-3"/>
  </r>
  <r>
    <x v="1"/>
    <x v="12"/>
    <s v="GW"/>
    <x v="11"/>
    <s v="µg/l"/>
    <s v="&lt;0.005"/>
    <s v="&lt;0.005"/>
    <n v="4.9999500000000004E-3"/>
  </r>
  <r>
    <x v="2"/>
    <x v="12"/>
    <s v="GW"/>
    <x v="11"/>
    <s v="µg/l"/>
    <s v="&lt;0.005"/>
    <s v="&lt;0.005"/>
    <n v="4.9999500000000004E-3"/>
  </r>
  <r>
    <x v="3"/>
    <x v="12"/>
    <s v="GW"/>
    <x v="11"/>
    <s v="µg/l"/>
    <s v="&lt;0.005"/>
    <s v="&lt;0.005"/>
    <n v="4.9999500000000004E-3"/>
  </r>
  <r>
    <x v="4"/>
    <x v="12"/>
    <s v="GW"/>
    <x v="11"/>
    <s v="µg/l"/>
    <s v="&lt;0.005"/>
    <s v="&lt;0.005"/>
    <n v="4.9999500000000004E-3"/>
  </r>
  <r>
    <x v="0"/>
    <x v="12"/>
    <s v="GW"/>
    <x v="12"/>
    <s v="µg/l"/>
    <s v="&lt;0.08"/>
    <s v="&lt;0.08"/>
    <n v="7.9999200000000006E-2"/>
  </r>
  <r>
    <x v="1"/>
    <x v="12"/>
    <s v="GW"/>
    <x v="12"/>
    <s v="µg/l"/>
    <s v="&lt;0.08"/>
    <s v="&lt;0.08"/>
    <n v="7.9999200000000006E-2"/>
  </r>
  <r>
    <x v="2"/>
    <x v="12"/>
    <s v="GW"/>
    <x v="12"/>
    <s v="µg/l"/>
    <s v="&lt;0.08"/>
    <s v="&lt;0.08"/>
    <n v="7.9999200000000006E-2"/>
  </r>
  <r>
    <x v="3"/>
    <x v="12"/>
    <s v="GW"/>
    <x v="12"/>
    <s v="µg/l"/>
    <s v="&lt;0.08"/>
    <s v="&lt;0.08"/>
    <n v="7.9999200000000006E-2"/>
  </r>
  <r>
    <x v="4"/>
    <x v="12"/>
    <s v="GW"/>
    <x v="12"/>
    <s v="µg/l"/>
    <s v="&lt;0.08"/>
    <s v="&lt;0.08"/>
    <n v="7.9999200000000006E-2"/>
  </r>
  <r>
    <x v="2"/>
    <x v="12"/>
    <s v="GW"/>
    <x v="13"/>
    <s v="mg/l"/>
    <s v="&lt;0.2"/>
    <n v="105"/>
    <n v="105"/>
  </r>
  <r>
    <x v="1"/>
    <x v="12"/>
    <s v="GW"/>
    <x v="13"/>
    <s v="mg/l"/>
    <s v="&lt;0.2"/>
    <n v="107"/>
    <n v="107"/>
  </r>
  <r>
    <x v="4"/>
    <x v="12"/>
    <s v="GW"/>
    <x v="13"/>
    <s v="mg/l"/>
    <s v="&lt;0.2"/>
    <n v="161"/>
    <n v="161"/>
  </r>
  <r>
    <x v="0"/>
    <x v="12"/>
    <s v="GW"/>
    <x v="13"/>
    <s v="mg/l"/>
    <s v="&lt;0.2"/>
    <n v="289"/>
    <n v="289"/>
  </r>
  <r>
    <x v="3"/>
    <x v="12"/>
    <s v="GW"/>
    <x v="13"/>
    <s v="mg/l"/>
    <s v="&lt;0.2"/>
    <n v="331"/>
    <n v="331"/>
  </r>
  <r>
    <x v="4"/>
    <x v="12"/>
    <s v="GW"/>
    <x v="14"/>
    <s v="mg/l"/>
    <s v="&lt;4"/>
    <n v="37.4"/>
    <n v="37.4"/>
  </r>
  <r>
    <x v="2"/>
    <x v="12"/>
    <s v="GW"/>
    <x v="14"/>
    <s v="mg/l"/>
    <s v="&lt;4"/>
    <n v="54.3"/>
    <n v="54.3"/>
  </r>
  <r>
    <x v="3"/>
    <x v="12"/>
    <s v="GW"/>
    <x v="14"/>
    <s v="mg/l"/>
    <s v="&lt;4"/>
    <n v="61.4"/>
    <n v="61.4"/>
  </r>
  <r>
    <x v="0"/>
    <x v="12"/>
    <s v="GW"/>
    <x v="14"/>
    <s v="mg/l"/>
    <s v="&lt;4"/>
    <n v="114"/>
    <n v="114"/>
  </r>
  <r>
    <x v="1"/>
    <x v="12"/>
    <s v="GW"/>
    <x v="14"/>
    <s v="mg/l"/>
    <s v="&lt;4"/>
    <n v="229"/>
    <n v="229"/>
  </r>
  <r>
    <x v="0"/>
    <x v="12"/>
    <s v="GW"/>
    <x v="15"/>
    <s v="µg/l"/>
    <s v="&lt;1"/>
    <s v="&lt;1"/>
    <n v="0.99999000000000005"/>
  </r>
  <r>
    <x v="2"/>
    <x v="12"/>
    <s v="GW"/>
    <x v="15"/>
    <s v="µg/l"/>
    <s v="&lt;1"/>
    <s v="&lt;1"/>
    <n v="0.99999000000000005"/>
  </r>
  <r>
    <x v="3"/>
    <x v="12"/>
    <s v="GW"/>
    <x v="15"/>
    <s v="µg/l"/>
    <s v="&lt;1"/>
    <s v="&lt;1"/>
    <n v="0.99999000000000005"/>
  </r>
  <r>
    <x v="4"/>
    <x v="12"/>
    <s v="GW"/>
    <x v="15"/>
    <s v="µg/l"/>
    <s v="&lt;1"/>
    <s v="&lt;1"/>
    <n v="0.99999000000000005"/>
  </r>
  <r>
    <x v="1"/>
    <x v="12"/>
    <s v="GW"/>
    <x v="15"/>
    <s v="µg/l"/>
    <s v="&lt;1"/>
    <n v="1.2"/>
    <n v="1.2"/>
  </r>
  <r>
    <x v="0"/>
    <x v="12"/>
    <s v="GW"/>
    <x v="16"/>
    <s v="µg/l"/>
    <s v="&lt;0.005"/>
    <s v="&lt;0.005"/>
    <n v="4.9999500000000004E-3"/>
  </r>
  <r>
    <x v="1"/>
    <x v="12"/>
    <s v="GW"/>
    <x v="16"/>
    <s v="µg/l"/>
    <s v="&lt;0.005"/>
    <s v="&lt;0.005"/>
    <n v="4.9999500000000004E-3"/>
  </r>
  <r>
    <x v="2"/>
    <x v="12"/>
    <s v="GW"/>
    <x v="16"/>
    <s v="µg/l"/>
    <s v="&lt;0.005"/>
    <s v="&lt;0.005"/>
    <n v="4.9999500000000004E-3"/>
  </r>
  <r>
    <x v="3"/>
    <x v="12"/>
    <s v="GW"/>
    <x v="16"/>
    <s v="µg/l"/>
    <s v="&lt;0.005"/>
    <s v="&lt;0.005"/>
    <n v="4.9999500000000004E-3"/>
  </r>
  <r>
    <x v="4"/>
    <x v="12"/>
    <s v="GW"/>
    <x v="16"/>
    <s v="µg/l"/>
    <s v="&lt;0.005"/>
    <s v="&lt;0.005"/>
    <n v="4.9999500000000004E-3"/>
  </r>
  <r>
    <x v="2"/>
    <x v="12"/>
    <s v="GW"/>
    <x v="17"/>
    <s v="mS/cm"/>
    <s v="&lt;0.005"/>
    <n v="0.76800000000000002"/>
    <n v="0.76800000000000002"/>
  </r>
  <r>
    <x v="4"/>
    <x v="12"/>
    <s v="GW"/>
    <x v="17"/>
    <s v="mS/cm"/>
    <s v="&lt;0.005"/>
    <n v="1.1200000000000001"/>
    <n v="1.1200000000000001"/>
  </r>
  <r>
    <x v="1"/>
    <x v="12"/>
    <s v="GW"/>
    <x v="17"/>
    <s v="mS/cm"/>
    <s v="&lt;0.005"/>
    <n v="1.7"/>
    <n v="1.7"/>
  </r>
  <r>
    <x v="3"/>
    <x v="12"/>
    <s v="GW"/>
    <x v="17"/>
    <s v="mS/cm"/>
    <s v="&lt;0.005"/>
    <n v="2.1"/>
    <n v="2.1"/>
  </r>
  <r>
    <x v="0"/>
    <x v="12"/>
    <s v="GW"/>
    <x v="17"/>
    <s v="mS/cm"/>
    <s v="&lt;0.005"/>
    <n v="2.52"/>
    <n v="2.52"/>
  </r>
  <r>
    <x v="3"/>
    <x v="12"/>
    <s v="GW"/>
    <x v="18"/>
    <s v="µg/l"/>
    <s v="&lt;0.3"/>
    <s v="&lt;0.3"/>
    <n v="0.29999700000000001"/>
  </r>
  <r>
    <x v="4"/>
    <x v="12"/>
    <s v="GW"/>
    <x v="18"/>
    <s v="µg/l"/>
    <s v="&lt;0.3"/>
    <n v="0.378"/>
    <n v="0.378"/>
  </r>
  <r>
    <x v="1"/>
    <x v="12"/>
    <s v="GW"/>
    <x v="18"/>
    <s v="µg/l"/>
    <s v="&lt;0.3"/>
    <n v="3"/>
    <n v="3"/>
  </r>
  <r>
    <x v="0"/>
    <x v="12"/>
    <s v="GW"/>
    <x v="18"/>
    <s v="µg/l"/>
    <s v="&lt;0.3"/>
    <n v="3.35"/>
    <n v="3.35"/>
  </r>
  <r>
    <x v="2"/>
    <x v="12"/>
    <s v="GW"/>
    <x v="18"/>
    <s v="µg/l"/>
    <s v="&lt;0.3"/>
    <n v="5.74"/>
    <n v="5.74"/>
  </r>
  <r>
    <x v="0"/>
    <x v="12"/>
    <s v="GW"/>
    <x v="19"/>
    <s v="mg/l"/>
    <s v="&lt;0.006"/>
    <s v="&lt;0.006"/>
    <n v="5.9999400000000005E-3"/>
  </r>
  <r>
    <x v="1"/>
    <x v="12"/>
    <s v="GW"/>
    <x v="19"/>
    <s v="mg/l"/>
    <s v="&lt;0.006"/>
    <s v="&lt;0.006"/>
    <n v="5.9999400000000005E-3"/>
  </r>
  <r>
    <x v="2"/>
    <x v="12"/>
    <s v="GW"/>
    <x v="19"/>
    <s v="mg/l"/>
    <s v="&lt;0.006"/>
    <s v="&lt;0.006"/>
    <n v="5.9999400000000005E-3"/>
  </r>
  <r>
    <x v="3"/>
    <x v="12"/>
    <s v="GW"/>
    <x v="19"/>
    <s v="mg/l"/>
    <s v="&lt;0.006"/>
    <s v="&lt;0.006"/>
    <n v="5.9999400000000005E-3"/>
  </r>
  <r>
    <x v="4"/>
    <x v="12"/>
    <s v="GW"/>
    <x v="19"/>
    <s v="mg/l"/>
    <s v="&lt;0.006"/>
    <s v="&lt;0.006"/>
    <n v="5.9999400000000005E-3"/>
  </r>
  <r>
    <x v="0"/>
    <x v="12"/>
    <s v="GW"/>
    <x v="20"/>
    <s v="µg/l"/>
    <s v="&lt;0.005"/>
    <s v="&lt;0.005"/>
    <n v="4.9999500000000004E-3"/>
  </r>
  <r>
    <x v="1"/>
    <x v="12"/>
    <s v="GW"/>
    <x v="20"/>
    <s v="µg/l"/>
    <s v="&lt;0.005"/>
    <s v="&lt;0.005"/>
    <n v="4.9999500000000004E-3"/>
  </r>
  <r>
    <x v="2"/>
    <x v="12"/>
    <s v="GW"/>
    <x v="20"/>
    <s v="µg/l"/>
    <s v="&lt;0.005"/>
    <s v="&lt;0.005"/>
    <n v="4.9999500000000004E-3"/>
  </r>
  <r>
    <x v="3"/>
    <x v="12"/>
    <s v="GW"/>
    <x v="20"/>
    <s v="µg/l"/>
    <s v="&lt;0.005"/>
    <s v="&lt;0.005"/>
    <n v="4.9999500000000004E-3"/>
  </r>
  <r>
    <x v="4"/>
    <x v="12"/>
    <s v="GW"/>
    <x v="20"/>
    <s v="µg/l"/>
    <s v="&lt;0.005"/>
    <s v="&lt;0.005"/>
    <n v="4.9999500000000004E-3"/>
  </r>
  <r>
    <x v="0"/>
    <x v="12"/>
    <s v="GW"/>
    <x v="21"/>
    <s v="µg/l"/>
    <s v="&lt;0.005"/>
    <s v="&lt;0.005"/>
    <n v="4.9999500000000004E-3"/>
  </r>
  <r>
    <x v="1"/>
    <x v="12"/>
    <s v="GW"/>
    <x v="21"/>
    <s v="µg/l"/>
    <s v="&lt;0.005"/>
    <s v="&lt;0.005"/>
    <n v="4.9999500000000004E-3"/>
  </r>
  <r>
    <x v="2"/>
    <x v="12"/>
    <s v="GW"/>
    <x v="21"/>
    <s v="µg/l"/>
    <s v="&lt;0.005"/>
    <s v="&lt;0.005"/>
    <n v="4.9999500000000004E-3"/>
  </r>
  <r>
    <x v="3"/>
    <x v="12"/>
    <s v="GW"/>
    <x v="21"/>
    <s v="µg/l"/>
    <s v="&lt;0.005"/>
    <s v="&lt;0.005"/>
    <n v="4.9999500000000004E-3"/>
  </r>
  <r>
    <x v="4"/>
    <x v="12"/>
    <s v="GW"/>
    <x v="21"/>
    <s v="µg/l"/>
    <s v="&lt;0.005"/>
    <s v="&lt;0.005"/>
    <n v="4.9999500000000004E-3"/>
  </r>
  <r>
    <x v="0"/>
    <x v="12"/>
    <s v="GW"/>
    <x v="22"/>
    <s v="µg/l"/>
    <s v="&lt;0.005"/>
    <s v="&lt;0.005"/>
    <n v="4.9999500000000004E-3"/>
  </r>
  <r>
    <x v="1"/>
    <x v="12"/>
    <s v="GW"/>
    <x v="22"/>
    <s v="µg/l"/>
    <s v="&lt;0.005"/>
    <s v="&lt;0.005"/>
    <n v="4.9999500000000004E-3"/>
  </r>
  <r>
    <x v="2"/>
    <x v="12"/>
    <s v="GW"/>
    <x v="22"/>
    <s v="µg/l"/>
    <s v="&lt;0.005"/>
    <s v="&lt;0.005"/>
    <n v="4.9999500000000004E-3"/>
  </r>
  <r>
    <x v="3"/>
    <x v="12"/>
    <s v="GW"/>
    <x v="22"/>
    <s v="µg/l"/>
    <s v="&lt;0.005"/>
    <s v="&lt;0.005"/>
    <n v="4.9999500000000004E-3"/>
  </r>
  <r>
    <x v="4"/>
    <x v="12"/>
    <s v="GW"/>
    <x v="22"/>
    <s v="µg/l"/>
    <s v="&lt;0.005"/>
    <s v="&lt;0.005"/>
    <n v="4.9999500000000004E-3"/>
  </r>
  <r>
    <x v="0"/>
    <x v="12"/>
    <s v="GW"/>
    <x v="23"/>
    <s v="mg/l"/>
    <s v="&lt;0.5"/>
    <s v="&lt;0.5"/>
    <n v="0.49999500000000002"/>
  </r>
  <r>
    <x v="1"/>
    <x v="12"/>
    <s v="GW"/>
    <x v="23"/>
    <s v="mg/l"/>
    <s v="&lt;0.5"/>
    <s v="&lt;0.5"/>
    <n v="0.49999500000000002"/>
  </r>
  <r>
    <x v="2"/>
    <x v="12"/>
    <s v="GW"/>
    <x v="23"/>
    <s v="mg/l"/>
    <s v="&lt;0.5"/>
    <s v="&lt;0.5"/>
    <n v="0.49999500000000002"/>
  </r>
  <r>
    <x v="4"/>
    <x v="12"/>
    <s v="GW"/>
    <x v="23"/>
    <s v="mg/l"/>
    <s v="&lt;0.5"/>
    <s v="&lt;0.5"/>
    <n v="0.49999500000000002"/>
  </r>
  <r>
    <x v="3"/>
    <x v="12"/>
    <s v="GW"/>
    <x v="23"/>
    <s v="mg/l"/>
    <s v="&lt;0.5"/>
    <n v="0.65200000000000002"/>
    <n v="0.65200000000000002"/>
  </r>
  <r>
    <x v="0"/>
    <x v="12"/>
    <s v="GW"/>
    <x v="24"/>
    <s v="µg/l"/>
    <s v="&lt;0.005"/>
    <s v="&lt;0.005"/>
    <n v="4.9999500000000004E-3"/>
  </r>
  <r>
    <x v="1"/>
    <x v="12"/>
    <s v="GW"/>
    <x v="24"/>
    <s v="µg/l"/>
    <s v="&lt;0.005"/>
    <s v="&lt;0.005"/>
    <n v="4.9999500000000004E-3"/>
  </r>
  <r>
    <x v="2"/>
    <x v="12"/>
    <s v="GW"/>
    <x v="24"/>
    <s v="µg/l"/>
    <s v="&lt;0.005"/>
    <s v="&lt;0.005"/>
    <n v="4.9999500000000004E-3"/>
  </r>
  <r>
    <x v="3"/>
    <x v="12"/>
    <s v="GW"/>
    <x v="24"/>
    <s v="µg/l"/>
    <s v="&lt;0.005"/>
    <s v="&lt;0.005"/>
    <n v="4.9999500000000004E-3"/>
  </r>
  <r>
    <x v="4"/>
    <x v="12"/>
    <s v="GW"/>
    <x v="24"/>
    <s v="µg/l"/>
    <s v="&lt;0.005"/>
    <s v="&lt;0.005"/>
    <n v="4.9999500000000004E-3"/>
  </r>
  <r>
    <x v="0"/>
    <x v="12"/>
    <s v="GW"/>
    <x v="25"/>
    <s v="µg/l"/>
    <s v="&lt;0.2"/>
    <s v="&lt;0.2"/>
    <n v="0.19999800000000001"/>
  </r>
  <r>
    <x v="1"/>
    <x v="12"/>
    <s v="GW"/>
    <x v="25"/>
    <s v="µg/l"/>
    <s v="&lt;0.2"/>
    <s v="&lt;0.2"/>
    <n v="0.19999800000000001"/>
  </r>
  <r>
    <x v="2"/>
    <x v="12"/>
    <s v="GW"/>
    <x v="25"/>
    <s v="µg/l"/>
    <s v="&lt;0.2"/>
    <s v="&lt;0.2"/>
    <n v="0.19999800000000001"/>
  </r>
  <r>
    <x v="3"/>
    <x v="12"/>
    <s v="GW"/>
    <x v="25"/>
    <s v="µg/l"/>
    <s v="&lt;0.2"/>
    <s v="&lt;0.2"/>
    <n v="0.19999800000000001"/>
  </r>
  <r>
    <x v="4"/>
    <x v="12"/>
    <s v="GW"/>
    <x v="25"/>
    <s v="µg/l"/>
    <s v="&lt;0.2"/>
    <s v="&lt;0.2"/>
    <n v="0.19999800000000001"/>
  </r>
  <r>
    <x v="1"/>
    <x v="12"/>
    <s v="GW"/>
    <x v="26"/>
    <s v="mg/l"/>
    <s v="&lt;0.036"/>
    <n v="16.8"/>
    <n v="16.8"/>
  </r>
  <r>
    <x v="2"/>
    <x v="12"/>
    <s v="GW"/>
    <x v="26"/>
    <s v="mg/l"/>
    <s v="&lt;0.036"/>
    <n v="41.2"/>
    <n v="41.2"/>
  </r>
  <r>
    <x v="3"/>
    <x v="12"/>
    <s v="GW"/>
    <x v="26"/>
    <s v="mg/l"/>
    <s v="&lt;0.036"/>
    <n v="46.5"/>
    <n v="46.5"/>
  </r>
  <r>
    <x v="0"/>
    <x v="12"/>
    <s v="GW"/>
    <x v="26"/>
    <s v="mg/l"/>
    <s v="&lt;0.036"/>
    <n v="57.3"/>
    <n v="57.3"/>
  </r>
  <r>
    <x v="4"/>
    <x v="12"/>
    <s v="GW"/>
    <x v="26"/>
    <s v="mg/l"/>
    <s v="&lt;0.036"/>
    <n v="69.7"/>
    <n v="69.7"/>
  </r>
  <r>
    <x v="0"/>
    <x v="12"/>
    <s v="GW"/>
    <x v="27"/>
    <s v="µg/l"/>
    <s v="&lt;0.01"/>
    <s v="&lt;0.01"/>
    <n v="9.9999000000000008E-3"/>
  </r>
  <r>
    <x v="1"/>
    <x v="12"/>
    <s v="GW"/>
    <x v="27"/>
    <s v="µg/l"/>
    <s v="&lt;0.01"/>
    <s v="&lt;0.01"/>
    <n v="9.9999000000000008E-3"/>
  </r>
  <r>
    <x v="3"/>
    <x v="12"/>
    <s v="GW"/>
    <x v="27"/>
    <s v="µg/l"/>
    <s v="&lt;0.01"/>
    <s v="&lt;0.01"/>
    <n v="9.9999000000000008E-3"/>
  </r>
  <r>
    <x v="4"/>
    <x v="12"/>
    <s v="GW"/>
    <x v="27"/>
    <s v="µg/l"/>
    <s v="&lt;0.01"/>
    <s v="&lt;0.01"/>
    <n v="9.9999000000000008E-3"/>
  </r>
  <r>
    <x v="2"/>
    <x v="12"/>
    <s v="GW"/>
    <x v="27"/>
    <s v="µg/l"/>
    <s v="&lt;0.01"/>
    <n v="1.5900000000000001E-2"/>
    <n v="1.5900000000000001E-2"/>
  </r>
  <r>
    <x v="0"/>
    <x v="12"/>
    <s v="GW"/>
    <x v="28"/>
    <s v="µg/l"/>
    <s v="&lt;100"/>
    <s v="&lt;100"/>
    <n v="99.999000000000009"/>
  </r>
  <r>
    <x v="1"/>
    <x v="12"/>
    <s v="GW"/>
    <x v="28"/>
    <s v="µg/l"/>
    <s v="&lt;100"/>
    <s v="&lt;100"/>
    <n v="99.999000000000009"/>
  </r>
  <r>
    <x v="2"/>
    <x v="12"/>
    <s v="GW"/>
    <x v="28"/>
    <s v="µg/l"/>
    <s v="&lt;100"/>
    <s v="&lt;100"/>
    <n v="99.999000000000009"/>
  </r>
  <r>
    <x v="3"/>
    <x v="12"/>
    <s v="GW"/>
    <x v="28"/>
    <s v="µg/l"/>
    <s v="&lt;100"/>
    <s v="&lt;100"/>
    <n v="99.999000000000009"/>
  </r>
  <r>
    <x v="4"/>
    <x v="12"/>
    <s v="GW"/>
    <x v="28"/>
    <s v="µg/l"/>
    <s v="&lt;100"/>
    <s v="&lt;100"/>
    <n v="99.999000000000009"/>
  </r>
  <r>
    <x v="4"/>
    <x v="12"/>
    <s v="GW"/>
    <x v="29"/>
    <s v="µg/l"/>
    <s v="&lt;3"/>
    <s v="&lt;3"/>
    <n v="2.9999700000000002"/>
  </r>
  <r>
    <x v="2"/>
    <x v="12"/>
    <s v="GW"/>
    <x v="29"/>
    <s v="µg/l"/>
    <s v="&lt;3"/>
    <n v="5.15"/>
    <n v="5.15"/>
  </r>
  <r>
    <x v="0"/>
    <x v="12"/>
    <s v="GW"/>
    <x v="29"/>
    <s v="µg/l"/>
    <s v="&lt;3"/>
    <n v="15.9"/>
    <n v="15.9"/>
  </r>
  <r>
    <x v="1"/>
    <x v="12"/>
    <s v="GW"/>
    <x v="29"/>
    <s v="µg/l"/>
    <s v="&lt;3"/>
    <n v="18.899999999999999"/>
    <n v="18.899999999999999"/>
  </r>
  <r>
    <x v="3"/>
    <x v="12"/>
    <s v="GW"/>
    <x v="29"/>
    <s v="µg/l"/>
    <s v="&lt;3"/>
    <n v="20"/>
    <n v="20"/>
  </r>
  <r>
    <x v="0"/>
    <x v="12"/>
    <s v="GW"/>
    <x v="30"/>
    <s v="µg/l"/>
    <s v="&lt;0.01"/>
    <s v="&lt;0.01"/>
    <n v="9.9999000000000008E-3"/>
  </r>
  <r>
    <x v="1"/>
    <x v="12"/>
    <s v="GW"/>
    <x v="30"/>
    <s v="µg/l"/>
    <s v="&lt;0.01"/>
    <s v="&lt;0.01"/>
    <n v="9.9999000000000008E-3"/>
  </r>
  <r>
    <x v="2"/>
    <x v="12"/>
    <s v="GW"/>
    <x v="30"/>
    <s v="µg/l"/>
    <s v="&lt;0.01"/>
    <s v="&lt;0.01"/>
    <n v="9.9999000000000008E-3"/>
  </r>
  <r>
    <x v="3"/>
    <x v="12"/>
    <s v="GW"/>
    <x v="30"/>
    <s v="µg/l"/>
    <s v="&lt;0.01"/>
    <s v="&lt;0.01"/>
    <n v="9.9999000000000008E-3"/>
  </r>
  <r>
    <x v="4"/>
    <x v="12"/>
    <s v="GW"/>
    <x v="30"/>
    <s v="µg/l"/>
    <s v="&lt;0.01"/>
    <s v="&lt;0.01"/>
    <n v="9.9999000000000008E-3"/>
  </r>
  <r>
    <x v="3"/>
    <x v="12"/>
    <s v="GW"/>
    <x v="31"/>
    <s v="µg/l"/>
    <s v="&lt;0.4"/>
    <s v="&lt;0.4"/>
    <n v="0.39999600000000002"/>
  </r>
  <r>
    <x v="4"/>
    <x v="12"/>
    <s v="GW"/>
    <x v="31"/>
    <s v="µg/l"/>
    <s v="&lt;0.4"/>
    <s v="&lt;0.4"/>
    <n v="0.39999600000000002"/>
  </r>
  <r>
    <x v="2"/>
    <x v="12"/>
    <s v="GW"/>
    <x v="31"/>
    <s v="µg/l"/>
    <s v="&lt;0.4"/>
    <n v="0.58799999999999997"/>
    <n v="0.58799999999999997"/>
  </r>
  <r>
    <x v="0"/>
    <x v="12"/>
    <s v="GW"/>
    <x v="31"/>
    <s v="µg/l"/>
    <s v="&lt;0.4"/>
    <n v="1.29"/>
    <n v="1.29"/>
  </r>
  <r>
    <x v="1"/>
    <x v="12"/>
    <s v="GW"/>
    <x v="31"/>
    <s v="µg/l"/>
    <s v="&lt;0.4"/>
    <n v="1.4"/>
    <n v="1.4"/>
  </r>
  <r>
    <x v="4"/>
    <x v="12"/>
    <s v="GW"/>
    <x v="32"/>
    <s v="mg/l"/>
    <s v="&lt;0.3"/>
    <n v="7.84"/>
    <n v="7.84"/>
  </r>
  <r>
    <x v="0"/>
    <x v="12"/>
    <s v="GW"/>
    <x v="32"/>
    <s v="mg/l"/>
    <s v="&lt;0.3"/>
    <n v="8.32"/>
    <n v="8.32"/>
  </r>
  <r>
    <x v="3"/>
    <x v="12"/>
    <s v="GW"/>
    <x v="32"/>
    <s v="mg/l"/>
    <s v="&lt;0.3"/>
    <n v="8.5"/>
    <n v="8.5"/>
  </r>
  <r>
    <x v="1"/>
    <x v="12"/>
    <s v="GW"/>
    <x v="32"/>
    <s v="mg/l"/>
    <s v="&lt;0.3"/>
    <n v="8.6199999999999992"/>
    <n v="8.6199999999999992"/>
  </r>
  <r>
    <x v="2"/>
    <x v="12"/>
    <s v="GW"/>
    <x v="32"/>
    <s v="mg/l"/>
    <s v="&lt;0.3"/>
    <n v="11.2"/>
    <n v="11.2"/>
  </r>
  <r>
    <x v="0"/>
    <x v="12"/>
    <s v="GW"/>
    <x v="33"/>
    <s v="µg/l"/>
    <s v="&lt;0.082"/>
    <s v="&lt;0.082"/>
    <n v="8.1999180000000005E-2"/>
  </r>
  <r>
    <x v="1"/>
    <x v="12"/>
    <s v="GW"/>
    <x v="33"/>
    <s v="µg/l"/>
    <s v="&lt;0.082"/>
    <s v="&lt;0.082"/>
    <n v="8.1999180000000005E-2"/>
  </r>
  <r>
    <x v="2"/>
    <x v="12"/>
    <s v="GW"/>
    <x v="33"/>
    <s v="µg/l"/>
    <s v="&lt;0.082"/>
    <s v="&lt;0.082"/>
    <n v="8.1999180000000005E-2"/>
  </r>
  <r>
    <x v="3"/>
    <x v="12"/>
    <s v="GW"/>
    <x v="33"/>
    <s v="µg/l"/>
    <s v="&lt;0.082"/>
    <s v="&lt;0.082"/>
    <n v="8.1999180000000005E-2"/>
  </r>
  <r>
    <x v="4"/>
    <x v="12"/>
    <s v="GW"/>
    <x v="33"/>
    <s v="µg/l"/>
    <s v="&lt;0.082"/>
    <s v="&lt;0.082"/>
    <n v="8.1999180000000005E-2"/>
  </r>
  <r>
    <x v="1"/>
    <x v="12"/>
    <s v="GW"/>
    <x v="34"/>
    <s v="pH Units"/>
    <s v="&lt;1"/>
    <n v="7.58"/>
    <n v="7.58"/>
  </r>
  <r>
    <x v="3"/>
    <x v="12"/>
    <s v="GW"/>
    <x v="34"/>
    <s v="pH Units"/>
    <s v="&lt;1"/>
    <n v="7.71"/>
    <n v="7.71"/>
  </r>
  <r>
    <x v="4"/>
    <x v="12"/>
    <s v="GW"/>
    <x v="34"/>
    <s v="pH Units"/>
    <s v="&lt;1"/>
    <n v="7.71"/>
    <n v="7.71"/>
  </r>
  <r>
    <x v="0"/>
    <x v="12"/>
    <s v="GW"/>
    <x v="34"/>
    <s v="pH Units"/>
    <s v="&lt;1"/>
    <n v="7.82"/>
    <n v="7.82"/>
  </r>
  <r>
    <x v="2"/>
    <x v="12"/>
    <s v="GW"/>
    <x v="34"/>
    <s v="pH Units"/>
    <s v="&lt;1"/>
    <n v="7.87"/>
    <n v="7.87"/>
  </r>
  <r>
    <x v="0"/>
    <x v="12"/>
    <s v="GW"/>
    <x v="35"/>
    <s v="µg/l"/>
    <s v="&lt;0.005"/>
    <s v="&lt;0.005"/>
    <n v="4.9999500000000004E-3"/>
  </r>
  <r>
    <x v="1"/>
    <x v="12"/>
    <s v="GW"/>
    <x v="35"/>
    <s v="µg/l"/>
    <s v="&lt;0.005"/>
    <s v="&lt;0.005"/>
    <n v="4.9999500000000004E-3"/>
  </r>
  <r>
    <x v="2"/>
    <x v="12"/>
    <s v="GW"/>
    <x v="35"/>
    <s v="µg/l"/>
    <s v="&lt;0.005"/>
    <s v="&lt;0.005"/>
    <n v="4.9999500000000004E-3"/>
  </r>
  <r>
    <x v="3"/>
    <x v="12"/>
    <s v="GW"/>
    <x v="35"/>
    <s v="µg/l"/>
    <s v="&lt;0.005"/>
    <s v="&lt;0.005"/>
    <n v="4.9999500000000004E-3"/>
  </r>
  <r>
    <x v="4"/>
    <x v="12"/>
    <s v="GW"/>
    <x v="35"/>
    <s v="µg/l"/>
    <s v="&lt;0.005"/>
    <s v="&lt;0.005"/>
    <n v="4.9999500000000004E-3"/>
  </r>
  <r>
    <x v="0"/>
    <x v="12"/>
    <s v="GW"/>
    <x v="36"/>
    <s v="mg/l"/>
    <s v="&lt;0.002"/>
    <s v="&lt;0.002"/>
    <n v="1.9999800000000002E-3"/>
  </r>
  <r>
    <x v="1"/>
    <x v="12"/>
    <s v="GW"/>
    <x v="36"/>
    <s v="mg/l"/>
    <s v="&lt;0.002"/>
    <s v="&lt;0.002"/>
    <n v="1.9999800000000002E-3"/>
  </r>
  <r>
    <x v="2"/>
    <x v="12"/>
    <s v="GW"/>
    <x v="36"/>
    <s v="mg/l"/>
    <s v="&lt;0.002"/>
    <s v="&lt;0.002"/>
    <n v="1.9999800000000002E-3"/>
  </r>
  <r>
    <x v="3"/>
    <x v="12"/>
    <s v="GW"/>
    <x v="36"/>
    <s v="mg/l"/>
    <s v="&lt;0.002"/>
    <s v="&lt;0.002"/>
    <n v="1.9999800000000002E-3"/>
  </r>
  <r>
    <x v="4"/>
    <x v="12"/>
    <s v="GW"/>
    <x v="36"/>
    <s v="mg/l"/>
    <s v="&lt;0.002"/>
    <s v="&lt;0.002"/>
    <n v="1.9999800000000002E-3"/>
  </r>
  <r>
    <x v="0"/>
    <x v="12"/>
    <s v="GW"/>
    <x v="37"/>
    <s v="mg/l"/>
    <s v="&lt;0.016"/>
    <s v="&lt;0.016"/>
    <n v="1.5999840000000001E-2"/>
  </r>
  <r>
    <x v="1"/>
    <x v="12"/>
    <s v="GW"/>
    <x v="37"/>
    <s v="mg/l"/>
    <s v="&lt;0.016"/>
    <s v="&lt;0.016"/>
    <n v="1.5999840000000001E-2"/>
  </r>
  <r>
    <x v="2"/>
    <x v="12"/>
    <s v="GW"/>
    <x v="37"/>
    <s v="mg/l"/>
    <s v="&lt;0.016"/>
    <s v="&lt;0.016"/>
    <n v="1.5999840000000001E-2"/>
  </r>
  <r>
    <x v="3"/>
    <x v="12"/>
    <s v="GW"/>
    <x v="37"/>
    <s v="mg/l"/>
    <s v="&lt;0.016"/>
    <s v="&lt;0.016"/>
    <n v="1.5999840000000001E-2"/>
  </r>
  <r>
    <x v="4"/>
    <x v="12"/>
    <s v="GW"/>
    <x v="37"/>
    <s v="mg/l"/>
    <s v="&lt;0.016"/>
    <s v="&lt;0.016"/>
    <n v="1.5999840000000001E-2"/>
  </r>
  <r>
    <x v="3"/>
    <x v="12"/>
    <s v="GW"/>
    <x v="38"/>
    <s v="mg/l"/>
    <s v="&lt;0.2"/>
    <n v="1.23"/>
    <n v="1.23"/>
  </r>
  <r>
    <x v="0"/>
    <x v="12"/>
    <s v="GW"/>
    <x v="38"/>
    <s v="mg/l"/>
    <s v="&lt;0.2"/>
    <n v="1.44"/>
    <n v="1.44"/>
  </r>
  <r>
    <x v="2"/>
    <x v="12"/>
    <s v="GW"/>
    <x v="38"/>
    <s v="mg/l"/>
    <s v="&lt;0.2"/>
    <n v="1.49"/>
    <n v="1.49"/>
  </r>
  <r>
    <x v="1"/>
    <x v="12"/>
    <s v="GW"/>
    <x v="38"/>
    <s v="mg/l"/>
    <s v="&lt;0.2"/>
    <n v="2.88"/>
    <n v="2.88"/>
  </r>
  <r>
    <x v="4"/>
    <x v="12"/>
    <s v="GW"/>
    <x v="38"/>
    <s v="mg/l"/>
    <s v="&lt;0.2"/>
    <n v="2.99"/>
    <n v="2.99"/>
  </r>
  <r>
    <x v="0"/>
    <x v="12"/>
    <s v="GW"/>
    <x v="39"/>
    <s v="µg/l"/>
    <s v="&lt;0.005"/>
    <s v="&lt;0.005"/>
    <n v="4.9999500000000004E-3"/>
  </r>
  <r>
    <x v="1"/>
    <x v="12"/>
    <s v="GW"/>
    <x v="39"/>
    <s v="µg/l"/>
    <s v="&lt;0.005"/>
    <s v="&lt;0.005"/>
    <n v="4.9999500000000004E-3"/>
  </r>
  <r>
    <x v="2"/>
    <x v="12"/>
    <s v="GW"/>
    <x v="39"/>
    <s v="µg/l"/>
    <s v="&lt;0.005"/>
    <s v="&lt;0.005"/>
    <n v="4.9999500000000004E-3"/>
  </r>
  <r>
    <x v="3"/>
    <x v="12"/>
    <s v="GW"/>
    <x v="39"/>
    <s v="µg/l"/>
    <s v="&lt;0.005"/>
    <s v="&lt;0.005"/>
    <n v="4.9999500000000004E-3"/>
  </r>
  <r>
    <x v="4"/>
    <x v="12"/>
    <s v="GW"/>
    <x v="39"/>
    <s v="µg/l"/>
    <s v="&lt;0.005"/>
    <s v="&lt;0.005"/>
    <n v="4.9999500000000004E-3"/>
  </r>
  <r>
    <x v="1"/>
    <x v="12"/>
    <s v="GW"/>
    <x v="40"/>
    <s v="µg/l"/>
    <s v="&lt;1"/>
    <s v="&lt;1"/>
    <n v="0.99999000000000005"/>
  </r>
  <r>
    <x v="4"/>
    <x v="12"/>
    <s v="GW"/>
    <x v="40"/>
    <s v="µg/l"/>
    <s v="&lt;1"/>
    <s v="&lt;1"/>
    <n v="0.99999000000000005"/>
  </r>
  <r>
    <x v="0"/>
    <x v="12"/>
    <s v="GW"/>
    <x v="40"/>
    <s v="µg/l"/>
    <s v="&lt;1"/>
    <n v="1.22"/>
    <n v="1.22"/>
  </r>
  <r>
    <x v="3"/>
    <x v="12"/>
    <s v="GW"/>
    <x v="40"/>
    <s v="µg/l"/>
    <s v="&lt;1"/>
    <n v="2.74"/>
    <n v="2.74"/>
  </r>
  <r>
    <x v="2"/>
    <x v="12"/>
    <s v="GW"/>
    <x v="40"/>
    <s v="µg/l"/>
    <s v="&lt;1"/>
    <n v="4.96"/>
    <n v="4.96"/>
  </r>
  <r>
    <x v="2"/>
    <x v="12"/>
    <s v="GW"/>
    <x v="41"/>
    <s v="mg/l"/>
    <s v="&lt;0.203"/>
    <n v="12.7"/>
    <n v="12.7"/>
  </r>
  <r>
    <x v="4"/>
    <x v="12"/>
    <s v="GW"/>
    <x v="41"/>
    <s v="mg/l"/>
    <s v="&lt;0.203"/>
    <n v="16.399999999999999"/>
    <n v="16.399999999999999"/>
  </r>
  <r>
    <x v="3"/>
    <x v="12"/>
    <s v="GW"/>
    <x v="41"/>
    <s v="mg/l"/>
    <s v="&lt;0.203"/>
    <n v="166"/>
    <n v="166"/>
  </r>
  <r>
    <x v="1"/>
    <x v="12"/>
    <s v="GW"/>
    <x v="41"/>
    <s v="mg/l"/>
    <s v="&lt;0.203"/>
    <n v="248"/>
    <n v="248"/>
  </r>
  <r>
    <x v="0"/>
    <x v="12"/>
    <s v="GW"/>
    <x v="41"/>
    <s v="mg/l"/>
    <s v="&lt;0.203"/>
    <n v="325"/>
    <n v="325"/>
  </r>
  <r>
    <x v="2"/>
    <x v="12"/>
    <s v="GW"/>
    <x v="42"/>
    <s v="mg/l"/>
    <s v="&lt;10"/>
    <n v="128"/>
    <n v="128"/>
  </r>
  <r>
    <x v="1"/>
    <x v="12"/>
    <s v="GW"/>
    <x v="42"/>
    <s v="mg/l"/>
    <s v="&lt;10"/>
    <n v="425"/>
    <n v="425"/>
  </r>
  <r>
    <x v="4"/>
    <x v="12"/>
    <s v="GW"/>
    <x v="42"/>
    <s v="mg/l"/>
    <s v="&lt;10"/>
    <n v="461"/>
    <n v="461"/>
  </r>
  <r>
    <x v="3"/>
    <x v="12"/>
    <s v="GW"/>
    <x v="42"/>
    <s v="mg/l"/>
    <s v="&lt;10"/>
    <n v="1200"/>
    <n v="1200"/>
  </r>
  <r>
    <x v="0"/>
    <x v="12"/>
    <s v="GW"/>
    <x v="42"/>
    <s v="mg/l"/>
    <s v="&lt;10"/>
    <n v="1350"/>
    <n v="1350"/>
  </r>
  <r>
    <x v="0"/>
    <x v="12"/>
    <s v="GW"/>
    <x v="43"/>
    <s v="mg/l"/>
    <s v="&lt;0.008"/>
    <s v="&lt;0.008"/>
    <n v="7.9999200000000006E-3"/>
  </r>
  <r>
    <x v="1"/>
    <x v="12"/>
    <s v="GW"/>
    <x v="43"/>
    <s v="mg/l"/>
    <s v="&lt;0.008"/>
    <s v="&lt;0.008"/>
    <n v="7.9999200000000006E-3"/>
  </r>
  <r>
    <x v="2"/>
    <x v="12"/>
    <s v="GW"/>
    <x v="43"/>
    <s v="mg/l"/>
    <s v="&lt;0.008"/>
    <s v="&lt;0.008"/>
    <n v="7.9999200000000006E-3"/>
  </r>
  <r>
    <x v="3"/>
    <x v="12"/>
    <s v="GW"/>
    <x v="43"/>
    <s v="mg/l"/>
    <s v="&lt;0.008"/>
    <s v="&lt;0.008"/>
    <n v="7.9999200000000006E-3"/>
  </r>
  <r>
    <x v="4"/>
    <x v="12"/>
    <s v="GW"/>
    <x v="43"/>
    <s v="mg/l"/>
    <s v="&lt;0.008"/>
    <s v="&lt;0.008"/>
    <n v="7.9999200000000006E-3"/>
  </r>
  <r>
    <x v="3"/>
    <x v="12"/>
    <s v="GW"/>
    <x v="44"/>
    <s v="µg/l"/>
    <s v="&lt;1"/>
    <n v="2.38"/>
    <n v="2.38"/>
  </r>
  <r>
    <x v="2"/>
    <x v="12"/>
    <s v="GW"/>
    <x v="44"/>
    <s v="µg/l"/>
    <s v="&lt;1"/>
    <n v="3.1"/>
    <n v="3.1"/>
  </r>
  <r>
    <x v="4"/>
    <x v="12"/>
    <s v="GW"/>
    <x v="44"/>
    <s v="µg/l"/>
    <s v="&lt;1"/>
    <n v="4.04"/>
    <n v="4.04"/>
  </r>
  <r>
    <x v="1"/>
    <x v="12"/>
    <s v="GW"/>
    <x v="44"/>
    <s v="µg/l"/>
    <s v="&lt;1"/>
    <n v="4.09"/>
    <n v="4.09"/>
  </r>
  <r>
    <x v="0"/>
    <x v="12"/>
    <s v="GW"/>
    <x v="44"/>
    <s v="µg/l"/>
    <s v="&lt;1"/>
    <n v="4.5999999999999996"/>
    <n v="4.5999999999999996"/>
  </r>
  <r>
    <x v="0"/>
    <x v="13"/>
    <s v="GW"/>
    <x v="0"/>
    <s v="µg/l"/>
    <s v="&lt;0.005"/>
    <s v="&lt;0.005"/>
    <n v="4.9999500000000004E-3"/>
  </r>
  <r>
    <x v="2"/>
    <x v="13"/>
    <s v="GW"/>
    <x v="0"/>
    <s v="µg/l"/>
    <s v="&lt;0.005"/>
    <s v="&lt;0.005"/>
    <n v="4.9999500000000004E-3"/>
  </r>
  <r>
    <x v="3"/>
    <x v="13"/>
    <s v="GW"/>
    <x v="0"/>
    <s v="µg/l"/>
    <s v="&lt;0.005"/>
    <s v="&lt;0.005"/>
    <n v="4.9999500000000004E-3"/>
  </r>
  <r>
    <x v="4"/>
    <x v="13"/>
    <s v="GW"/>
    <x v="0"/>
    <s v="µg/l"/>
    <s v="&lt;0.005"/>
    <s v="&lt;0.005"/>
    <n v="4.9999500000000004E-3"/>
  </r>
  <r>
    <x v="1"/>
    <x v="13"/>
    <s v="GW"/>
    <x v="0"/>
    <s v="µg/l"/>
    <s v="&lt;0.005"/>
    <s v="&lt;0.01"/>
    <n v="9.9999000000000008E-3"/>
  </r>
  <r>
    <x v="0"/>
    <x v="13"/>
    <s v="GW"/>
    <x v="1"/>
    <s v="µg/l"/>
    <s v="&lt;0.005"/>
    <s v="&lt;0.005"/>
    <n v="4.9999500000000004E-3"/>
  </r>
  <r>
    <x v="2"/>
    <x v="13"/>
    <s v="GW"/>
    <x v="1"/>
    <s v="µg/l"/>
    <s v="&lt;0.005"/>
    <s v="&lt;0.005"/>
    <n v="4.9999500000000004E-3"/>
  </r>
  <r>
    <x v="3"/>
    <x v="13"/>
    <s v="GW"/>
    <x v="1"/>
    <s v="µg/l"/>
    <s v="&lt;0.005"/>
    <s v="&lt;0.005"/>
    <n v="4.9999500000000004E-3"/>
  </r>
  <r>
    <x v="4"/>
    <x v="13"/>
    <s v="GW"/>
    <x v="1"/>
    <s v="µg/l"/>
    <s v="&lt;0.005"/>
    <s v="&lt;0.005"/>
    <n v="4.9999500000000004E-3"/>
  </r>
  <r>
    <x v="1"/>
    <x v="13"/>
    <s v="GW"/>
    <x v="1"/>
    <s v="µg/l"/>
    <s v="&lt;0.005"/>
    <s v="&lt;0.01"/>
    <n v="9.9999000000000008E-3"/>
  </r>
  <r>
    <x v="3"/>
    <x v="13"/>
    <s v="GW"/>
    <x v="2"/>
    <s v="mg/l"/>
    <s v="&lt;2"/>
    <n v="116"/>
    <n v="116"/>
  </r>
  <r>
    <x v="0"/>
    <x v="13"/>
    <s v="GW"/>
    <x v="2"/>
    <s v="mg/l"/>
    <s v="&lt;2"/>
    <n v="147"/>
    <n v="147"/>
  </r>
  <r>
    <x v="4"/>
    <x v="13"/>
    <s v="GW"/>
    <x v="2"/>
    <s v="mg/l"/>
    <s v="&lt;2"/>
    <n v="221"/>
    <n v="221"/>
  </r>
  <r>
    <x v="2"/>
    <x v="13"/>
    <s v="GW"/>
    <x v="2"/>
    <s v="mg/l"/>
    <s v="&lt;2"/>
    <n v="242"/>
    <n v="242"/>
  </r>
  <r>
    <x v="1"/>
    <x v="13"/>
    <s v="GW"/>
    <x v="2"/>
    <s v="mg/l"/>
    <s v="&lt;2"/>
    <n v="254"/>
    <n v="254"/>
  </r>
  <r>
    <x v="0"/>
    <x v="13"/>
    <s v="GW"/>
    <x v="3"/>
    <s v="µg/l"/>
    <s v="&lt;0.005"/>
    <s v="&lt;0.005"/>
    <n v="4.9999500000000004E-3"/>
  </r>
  <r>
    <x v="2"/>
    <x v="13"/>
    <s v="GW"/>
    <x v="3"/>
    <s v="µg/l"/>
    <s v="&lt;0.005"/>
    <s v="&lt;0.005"/>
    <n v="4.9999500000000004E-3"/>
  </r>
  <r>
    <x v="3"/>
    <x v="13"/>
    <s v="GW"/>
    <x v="3"/>
    <s v="µg/l"/>
    <s v="&lt;0.005"/>
    <s v="&lt;0.005"/>
    <n v="4.9999500000000004E-3"/>
  </r>
  <r>
    <x v="4"/>
    <x v="13"/>
    <s v="GW"/>
    <x v="3"/>
    <s v="µg/l"/>
    <s v="&lt;0.005"/>
    <s v="&lt;0.005"/>
    <n v="4.9999500000000004E-3"/>
  </r>
  <r>
    <x v="1"/>
    <x v="13"/>
    <s v="GW"/>
    <x v="3"/>
    <s v="µg/l"/>
    <s v="&lt;0.005"/>
    <s v="&lt;0.01"/>
    <n v="9.9999000000000008E-3"/>
  </r>
  <r>
    <x v="0"/>
    <x v="13"/>
    <s v="GW"/>
    <x v="4"/>
    <s v="µg/l"/>
    <s v="&lt;1"/>
    <s v="&lt;1"/>
    <n v="0.99999000000000005"/>
  </r>
  <r>
    <x v="2"/>
    <x v="13"/>
    <s v="GW"/>
    <x v="4"/>
    <s v="µg/l"/>
    <s v="&lt;1"/>
    <s v="&lt;1"/>
    <n v="0.99999000000000005"/>
  </r>
  <r>
    <x v="3"/>
    <x v="13"/>
    <s v="GW"/>
    <x v="4"/>
    <s v="µg/l"/>
    <s v="&lt;1"/>
    <s v="&lt;1"/>
    <n v="0.99999000000000005"/>
  </r>
  <r>
    <x v="4"/>
    <x v="13"/>
    <s v="GW"/>
    <x v="4"/>
    <s v="µg/l"/>
    <s v="&lt;1"/>
    <s v="&lt;1"/>
    <n v="0.99999000000000005"/>
  </r>
  <r>
    <x v="1"/>
    <x v="13"/>
    <s v="GW"/>
    <x v="4"/>
    <s v="µg/l"/>
    <s v="&lt;1"/>
    <n v="3.07"/>
    <n v="3.07"/>
  </r>
  <r>
    <x v="0"/>
    <x v="13"/>
    <s v="GW"/>
    <x v="5"/>
    <s v="µg/l"/>
    <s v="&lt;0.5"/>
    <n v="0.66900000000000004"/>
    <n v="0.66900000000000004"/>
  </r>
  <r>
    <x v="1"/>
    <x v="13"/>
    <s v="GW"/>
    <x v="5"/>
    <s v="µg/l"/>
    <s v="&lt;0.5"/>
    <n v="0.69299999999999995"/>
    <n v="0.69299999999999995"/>
  </r>
  <r>
    <x v="3"/>
    <x v="13"/>
    <s v="GW"/>
    <x v="5"/>
    <s v="µg/l"/>
    <s v="&lt;0.5"/>
    <n v="2.4900000000000002"/>
    <n v="2.4900000000000002"/>
  </r>
  <r>
    <x v="2"/>
    <x v="13"/>
    <s v="GW"/>
    <x v="5"/>
    <s v="µg/l"/>
    <s v="&lt;0.5"/>
    <n v="2.88"/>
    <n v="2.88"/>
  </r>
  <r>
    <x v="4"/>
    <x v="13"/>
    <s v="GW"/>
    <x v="5"/>
    <s v="µg/l"/>
    <s v="&lt;0.5"/>
    <n v="4.3099999999999996"/>
    <n v="4.3099999999999996"/>
  </r>
  <r>
    <x v="3"/>
    <x v="13"/>
    <s v="GW"/>
    <x v="6"/>
    <s v="µg/l"/>
    <s v="&lt;0.2"/>
    <n v="9.16"/>
    <n v="9.16"/>
  </r>
  <r>
    <x v="4"/>
    <x v="13"/>
    <s v="GW"/>
    <x v="6"/>
    <s v="µg/l"/>
    <s v="&lt;0.2"/>
    <n v="22.5"/>
    <n v="22.5"/>
  </r>
  <r>
    <x v="1"/>
    <x v="13"/>
    <s v="GW"/>
    <x v="6"/>
    <s v="µg/l"/>
    <s v="&lt;0.2"/>
    <n v="29.9"/>
    <n v="29.9"/>
  </r>
  <r>
    <x v="0"/>
    <x v="13"/>
    <s v="GW"/>
    <x v="6"/>
    <s v="µg/l"/>
    <s v="&lt;0.2"/>
    <n v="42.9"/>
    <n v="42.9"/>
  </r>
  <r>
    <x v="2"/>
    <x v="13"/>
    <s v="GW"/>
    <x v="6"/>
    <s v="µg/l"/>
    <s v="&lt;0.2"/>
    <n v="59.1"/>
    <n v="59.1"/>
  </r>
  <r>
    <x v="0"/>
    <x v="13"/>
    <s v="GW"/>
    <x v="7"/>
    <s v="µg/l"/>
    <s v="&lt;0.005"/>
    <s v="&lt;0.005"/>
    <n v="4.9999500000000004E-3"/>
  </r>
  <r>
    <x v="2"/>
    <x v="13"/>
    <s v="GW"/>
    <x v="7"/>
    <s v="µg/l"/>
    <s v="&lt;0.005"/>
    <s v="&lt;0.005"/>
    <n v="4.9999500000000004E-3"/>
  </r>
  <r>
    <x v="3"/>
    <x v="13"/>
    <s v="GW"/>
    <x v="7"/>
    <s v="µg/l"/>
    <s v="&lt;0.005"/>
    <s v="&lt;0.005"/>
    <n v="4.9999500000000004E-3"/>
  </r>
  <r>
    <x v="4"/>
    <x v="13"/>
    <s v="GW"/>
    <x v="7"/>
    <s v="µg/l"/>
    <s v="&lt;0.005"/>
    <s v="&lt;0.005"/>
    <n v="4.9999500000000004E-3"/>
  </r>
  <r>
    <x v="1"/>
    <x v="13"/>
    <s v="GW"/>
    <x v="7"/>
    <s v="µg/l"/>
    <s v="&lt;0.005"/>
    <s v="&lt;0.01"/>
    <n v="9.9999000000000008E-3"/>
  </r>
  <r>
    <x v="0"/>
    <x v="13"/>
    <s v="GW"/>
    <x v="8"/>
    <s v="µg/l"/>
    <s v="&lt;0.002"/>
    <s v="&lt;0.002"/>
    <n v="1.9999800000000002E-3"/>
  </r>
  <r>
    <x v="2"/>
    <x v="13"/>
    <s v="GW"/>
    <x v="8"/>
    <s v="µg/l"/>
    <s v="&lt;0.002"/>
    <s v="&lt;0.002"/>
    <n v="1.9999800000000002E-3"/>
  </r>
  <r>
    <x v="3"/>
    <x v="13"/>
    <s v="GW"/>
    <x v="8"/>
    <s v="µg/l"/>
    <s v="&lt;0.002"/>
    <s v="&lt;0.002"/>
    <n v="1.9999800000000002E-3"/>
  </r>
  <r>
    <x v="4"/>
    <x v="13"/>
    <s v="GW"/>
    <x v="8"/>
    <s v="µg/l"/>
    <s v="&lt;0.002"/>
    <s v="&lt;0.002"/>
    <n v="1.9999800000000002E-3"/>
  </r>
  <r>
    <x v="1"/>
    <x v="13"/>
    <s v="GW"/>
    <x v="8"/>
    <s v="µg/l"/>
    <s v="&lt;0.002"/>
    <n v="1.17E-2"/>
    <n v="1.17E-2"/>
  </r>
  <r>
    <x v="0"/>
    <x v="13"/>
    <s v="GW"/>
    <x v="9"/>
    <s v="µg/l"/>
    <s v="&lt;0.005"/>
    <s v="&lt;0.005"/>
    <n v="4.9999500000000004E-3"/>
  </r>
  <r>
    <x v="2"/>
    <x v="13"/>
    <s v="GW"/>
    <x v="9"/>
    <s v="µg/l"/>
    <s v="&lt;0.005"/>
    <s v="&lt;0.005"/>
    <n v="4.9999500000000004E-3"/>
  </r>
  <r>
    <x v="3"/>
    <x v="13"/>
    <s v="GW"/>
    <x v="9"/>
    <s v="µg/l"/>
    <s v="&lt;0.005"/>
    <s v="&lt;0.005"/>
    <n v="4.9999500000000004E-3"/>
  </r>
  <r>
    <x v="4"/>
    <x v="13"/>
    <s v="GW"/>
    <x v="9"/>
    <s v="µg/l"/>
    <s v="&lt;0.005"/>
    <s v="&lt;0.005"/>
    <n v="4.9999500000000004E-3"/>
  </r>
  <r>
    <x v="1"/>
    <x v="13"/>
    <s v="GW"/>
    <x v="9"/>
    <s v="µg/l"/>
    <s v="&lt;0.005"/>
    <n v="1.3899999999999999E-2"/>
    <n v="1.3899999999999999E-2"/>
  </r>
  <r>
    <x v="0"/>
    <x v="13"/>
    <s v="GW"/>
    <x v="10"/>
    <s v="µg/l"/>
    <s v="&lt;0.005"/>
    <s v="&lt;0.005"/>
    <n v="4.9999500000000004E-3"/>
  </r>
  <r>
    <x v="2"/>
    <x v="13"/>
    <s v="GW"/>
    <x v="10"/>
    <s v="µg/l"/>
    <s v="&lt;0.005"/>
    <s v="&lt;0.005"/>
    <n v="4.9999500000000004E-3"/>
  </r>
  <r>
    <x v="3"/>
    <x v="13"/>
    <s v="GW"/>
    <x v="10"/>
    <s v="µg/l"/>
    <s v="&lt;0.005"/>
    <s v="&lt;0.005"/>
    <n v="4.9999500000000004E-3"/>
  </r>
  <r>
    <x v="4"/>
    <x v="13"/>
    <s v="GW"/>
    <x v="10"/>
    <s v="µg/l"/>
    <s v="&lt;0.005"/>
    <s v="&lt;0.005"/>
    <n v="4.9999500000000004E-3"/>
  </r>
  <r>
    <x v="1"/>
    <x v="13"/>
    <s v="GW"/>
    <x v="10"/>
    <s v="µg/l"/>
    <s v="&lt;0.005"/>
    <s v="&lt;0.01"/>
    <n v="9.9999000000000008E-3"/>
  </r>
  <r>
    <x v="0"/>
    <x v="13"/>
    <s v="GW"/>
    <x v="11"/>
    <s v="µg/l"/>
    <s v="&lt;0.005"/>
    <s v="&lt;0.005"/>
    <n v="4.9999500000000004E-3"/>
  </r>
  <r>
    <x v="2"/>
    <x v="13"/>
    <s v="GW"/>
    <x v="11"/>
    <s v="µg/l"/>
    <s v="&lt;0.005"/>
    <s v="&lt;0.005"/>
    <n v="4.9999500000000004E-3"/>
  </r>
  <r>
    <x v="3"/>
    <x v="13"/>
    <s v="GW"/>
    <x v="11"/>
    <s v="µg/l"/>
    <s v="&lt;0.005"/>
    <s v="&lt;0.005"/>
    <n v="4.9999500000000004E-3"/>
  </r>
  <r>
    <x v="4"/>
    <x v="13"/>
    <s v="GW"/>
    <x v="11"/>
    <s v="µg/l"/>
    <s v="&lt;0.005"/>
    <s v="&lt;0.005"/>
    <n v="4.9999500000000004E-3"/>
  </r>
  <r>
    <x v="1"/>
    <x v="13"/>
    <s v="GW"/>
    <x v="11"/>
    <s v="µg/l"/>
    <s v="&lt;0.005"/>
    <s v="&lt;0.01"/>
    <n v="9.9999000000000008E-3"/>
  </r>
  <r>
    <x v="0"/>
    <x v="13"/>
    <s v="GW"/>
    <x v="12"/>
    <s v="µg/l"/>
    <s v="&lt;0.08"/>
    <s v="&lt;0.08"/>
    <n v="7.9999200000000006E-2"/>
  </r>
  <r>
    <x v="1"/>
    <x v="13"/>
    <s v="GW"/>
    <x v="12"/>
    <s v="µg/l"/>
    <s v="&lt;0.08"/>
    <s v="&lt;0.08"/>
    <n v="7.9999200000000006E-2"/>
  </r>
  <r>
    <x v="2"/>
    <x v="13"/>
    <s v="GW"/>
    <x v="12"/>
    <s v="µg/l"/>
    <s v="&lt;0.08"/>
    <s v="&lt;0.08"/>
    <n v="7.9999200000000006E-2"/>
  </r>
  <r>
    <x v="3"/>
    <x v="13"/>
    <s v="GW"/>
    <x v="12"/>
    <s v="µg/l"/>
    <s v="&lt;0.08"/>
    <s v="&lt;0.08"/>
    <n v="7.9999200000000006E-2"/>
  </r>
  <r>
    <x v="4"/>
    <x v="13"/>
    <s v="GW"/>
    <x v="12"/>
    <s v="µg/l"/>
    <s v="&lt;0.08"/>
    <s v="&lt;0.08"/>
    <n v="7.9999200000000006E-2"/>
  </r>
  <r>
    <x v="1"/>
    <x v="13"/>
    <s v="GW"/>
    <x v="13"/>
    <s v="mg/l"/>
    <s v="&lt;0.2"/>
    <n v="103"/>
    <n v="103"/>
  </r>
  <r>
    <x v="2"/>
    <x v="13"/>
    <s v="GW"/>
    <x v="13"/>
    <s v="mg/l"/>
    <s v="&lt;0.2"/>
    <n v="112"/>
    <n v="112"/>
  </r>
  <r>
    <x v="4"/>
    <x v="13"/>
    <s v="GW"/>
    <x v="13"/>
    <s v="mg/l"/>
    <s v="&lt;0.2"/>
    <n v="154"/>
    <n v="154"/>
  </r>
  <r>
    <x v="0"/>
    <x v="13"/>
    <s v="GW"/>
    <x v="13"/>
    <s v="mg/l"/>
    <s v="&lt;0.2"/>
    <n v="295"/>
    <n v="295"/>
  </r>
  <r>
    <x v="3"/>
    <x v="13"/>
    <s v="GW"/>
    <x v="13"/>
    <s v="mg/l"/>
    <s v="&lt;0.2"/>
    <n v="382"/>
    <n v="382"/>
  </r>
  <r>
    <x v="4"/>
    <x v="13"/>
    <s v="GW"/>
    <x v="14"/>
    <s v="mg/l"/>
    <s v="&lt;4"/>
    <n v="39.700000000000003"/>
    <n v="39.700000000000003"/>
  </r>
  <r>
    <x v="2"/>
    <x v="13"/>
    <s v="GW"/>
    <x v="14"/>
    <s v="mg/l"/>
    <s v="&lt;4"/>
    <n v="56.8"/>
    <n v="56.8"/>
  </r>
  <r>
    <x v="3"/>
    <x v="13"/>
    <s v="GW"/>
    <x v="14"/>
    <s v="mg/l"/>
    <s v="&lt;4"/>
    <n v="71.2"/>
    <n v="71.2"/>
  </r>
  <r>
    <x v="0"/>
    <x v="13"/>
    <s v="GW"/>
    <x v="14"/>
    <s v="mg/l"/>
    <s v="&lt;4"/>
    <n v="114"/>
    <n v="114"/>
  </r>
  <r>
    <x v="1"/>
    <x v="13"/>
    <s v="GW"/>
    <x v="14"/>
    <s v="mg/l"/>
    <s v="&lt;4"/>
    <n v="176"/>
    <n v="176"/>
  </r>
  <r>
    <x v="0"/>
    <x v="13"/>
    <s v="GW"/>
    <x v="15"/>
    <s v="µg/l"/>
    <s v="&lt;1"/>
    <s v="&lt;1"/>
    <n v="0.99999000000000005"/>
  </r>
  <r>
    <x v="1"/>
    <x v="13"/>
    <s v="GW"/>
    <x v="15"/>
    <s v="µg/l"/>
    <s v="&lt;1"/>
    <s v="&lt;1"/>
    <n v="0.99999000000000005"/>
  </r>
  <r>
    <x v="2"/>
    <x v="13"/>
    <s v="GW"/>
    <x v="15"/>
    <s v="µg/l"/>
    <s v="&lt;1"/>
    <s v="&lt;1"/>
    <n v="0.99999000000000005"/>
  </r>
  <r>
    <x v="3"/>
    <x v="13"/>
    <s v="GW"/>
    <x v="15"/>
    <s v="µg/l"/>
    <s v="&lt;1"/>
    <s v="&lt;1"/>
    <n v="0.99999000000000005"/>
  </r>
  <r>
    <x v="4"/>
    <x v="13"/>
    <s v="GW"/>
    <x v="15"/>
    <s v="µg/l"/>
    <s v="&lt;1"/>
    <s v="&lt;1"/>
    <n v="0.99999000000000005"/>
  </r>
  <r>
    <x v="0"/>
    <x v="13"/>
    <s v="GW"/>
    <x v="16"/>
    <s v="µg/l"/>
    <s v="&lt;0.005"/>
    <s v="&lt;0.005"/>
    <n v="4.9999500000000004E-3"/>
  </r>
  <r>
    <x v="2"/>
    <x v="13"/>
    <s v="GW"/>
    <x v="16"/>
    <s v="µg/l"/>
    <s v="&lt;0.005"/>
    <s v="&lt;0.005"/>
    <n v="4.9999500000000004E-3"/>
  </r>
  <r>
    <x v="3"/>
    <x v="13"/>
    <s v="GW"/>
    <x v="16"/>
    <s v="µg/l"/>
    <s v="&lt;0.005"/>
    <s v="&lt;0.005"/>
    <n v="4.9999500000000004E-3"/>
  </r>
  <r>
    <x v="4"/>
    <x v="13"/>
    <s v="GW"/>
    <x v="16"/>
    <s v="µg/l"/>
    <s v="&lt;0.005"/>
    <s v="&lt;0.005"/>
    <n v="4.9999500000000004E-3"/>
  </r>
  <r>
    <x v="1"/>
    <x v="13"/>
    <s v="GW"/>
    <x v="16"/>
    <s v="µg/l"/>
    <s v="&lt;0.005"/>
    <s v="&lt;0.01"/>
    <n v="9.9999000000000008E-3"/>
  </r>
  <r>
    <x v="2"/>
    <x v="13"/>
    <s v="GW"/>
    <x v="17"/>
    <s v="mS/cm"/>
    <s v="&lt;0.005"/>
    <n v="0.77500000000000002"/>
    <n v="0.77500000000000002"/>
  </r>
  <r>
    <x v="4"/>
    <x v="13"/>
    <s v="GW"/>
    <x v="17"/>
    <s v="mS/cm"/>
    <s v="&lt;0.005"/>
    <n v="1.1000000000000001"/>
    <n v="1.1000000000000001"/>
  </r>
  <r>
    <x v="1"/>
    <x v="13"/>
    <s v="GW"/>
    <x v="17"/>
    <s v="mS/cm"/>
    <s v="&lt;0.005"/>
    <n v="1.42"/>
    <n v="1.42"/>
  </r>
  <r>
    <x v="3"/>
    <x v="13"/>
    <s v="GW"/>
    <x v="17"/>
    <s v="mS/cm"/>
    <s v="&lt;0.005"/>
    <n v="2.34"/>
    <n v="2.34"/>
  </r>
  <r>
    <x v="0"/>
    <x v="13"/>
    <s v="GW"/>
    <x v="17"/>
    <s v="mS/cm"/>
    <s v="&lt;0.005"/>
    <n v="2.5499999999999998"/>
    <n v="2.5499999999999998"/>
  </r>
  <r>
    <x v="4"/>
    <x v="13"/>
    <s v="GW"/>
    <x v="18"/>
    <s v="µg/l"/>
    <s v="&lt;0.3"/>
    <n v="0.59099999999999997"/>
    <n v="0.59099999999999997"/>
  </r>
  <r>
    <x v="3"/>
    <x v="13"/>
    <s v="GW"/>
    <x v="18"/>
    <s v="µg/l"/>
    <s v="&lt;0.3"/>
    <n v="0.59399999999999997"/>
    <n v="0.59399999999999997"/>
  </r>
  <r>
    <x v="1"/>
    <x v="13"/>
    <s v="GW"/>
    <x v="18"/>
    <s v="µg/l"/>
    <s v="&lt;0.3"/>
    <n v="2.58"/>
    <n v="2.58"/>
  </r>
  <r>
    <x v="0"/>
    <x v="13"/>
    <s v="GW"/>
    <x v="18"/>
    <s v="µg/l"/>
    <s v="&lt;0.3"/>
    <n v="3.27"/>
    <n v="3.27"/>
  </r>
  <r>
    <x v="2"/>
    <x v="13"/>
    <s v="GW"/>
    <x v="18"/>
    <s v="µg/l"/>
    <s v="&lt;0.3"/>
    <n v="4.87"/>
    <n v="4.87"/>
  </r>
  <r>
    <x v="0"/>
    <x v="13"/>
    <s v="GW"/>
    <x v="19"/>
    <s v="mg/l"/>
    <s v="&lt;0.006"/>
    <s v="&lt;0.006"/>
    <n v="5.9999400000000005E-3"/>
  </r>
  <r>
    <x v="1"/>
    <x v="13"/>
    <s v="GW"/>
    <x v="19"/>
    <s v="mg/l"/>
    <s v="&lt;0.006"/>
    <s v="&lt;0.006"/>
    <n v="5.9999400000000005E-3"/>
  </r>
  <r>
    <x v="2"/>
    <x v="13"/>
    <s v="GW"/>
    <x v="19"/>
    <s v="mg/l"/>
    <s v="&lt;0.006"/>
    <s v="&lt;0.006"/>
    <n v="5.9999400000000005E-3"/>
  </r>
  <r>
    <x v="3"/>
    <x v="13"/>
    <s v="GW"/>
    <x v="19"/>
    <s v="mg/l"/>
    <s v="&lt;0.006"/>
    <s v="&lt;0.006"/>
    <n v="5.9999400000000005E-3"/>
  </r>
  <r>
    <x v="4"/>
    <x v="13"/>
    <s v="GW"/>
    <x v="19"/>
    <s v="mg/l"/>
    <s v="&lt;0.006"/>
    <s v="&lt;0.006"/>
    <n v="5.9999400000000005E-3"/>
  </r>
  <r>
    <x v="0"/>
    <x v="13"/>
    <s v="GW"/>
    <x v="20"/>
    <s v="µg/l"/>
    <s v="&lt;0.005"/>
    <s v="&lt;0.005"/>
    <n v="4.9999500000000004E-3"/>
  </r>
  <r>
    <x v="2"/>
    <x v="13"/>
    <s v="GW"/>
    <x v="20"/>
    <s v="µg/l"/>
    <s v="&lt;0.005"/>
    <s v="&lt;0.005"/>
    <n v="4.9999500000000004E-3"/>
  </r>
  <r>
    <x v="3"/>
    <x v="13"/>
    <s v="GW"/>
    <x v="20"/>
    <s v="µg/l"/>
    <s v="&lt;0.005"/>
    <s v="&lt;0.005"/>
    <n v="4.9999500000000004E-3"/>
  </r>
  <r>
    <x v="4"/>
    <x v="13"/>
    <s v="GW"/>
    <x v="20"/>
    <s v="µg/l"/>
    <s v="&lt;0.005"/>
    <s v="&lt;0.005"/>
    <n v="4.9999500000000004E-3"/>
  </r>
  <r>
    <x v="1"/>
    <x v="13"/>
    <s v="GW"/>
    <x v="20"/>
    <s v="µg/l"/>
    <s v="&lt;0.005"/>
    <s v="&lt;0.01"/>
    <n v="9.9999000000000008E-3"/>
  </r>
  <r>
    <x v="0"/>
    <x v="13"/>
    <s v="GW"/>
    <x v="21"/>
    <s v="µg/l"/>
    <s v="&lt;0.005"/>
    <s v="&lt;0.005"/>
    <n v="4.9999500000000004E-3"/>
  </r>
  <r>
    <x v="2"/>
    <x v="13"/>
    <s v="GW"/>
    <x v="21"/>
    <s v="µg/l"/>
    <s v="&lt;0.005"/>
    <s v="&lt;0.005"/>
    <n v="4.9999500000000004E-3"/>
  </r>
  <r>
    <x v="3"/>
    <x v="13"/>
    <s v="GW"/>
    <x v="21"/>
    <s v="µg/l"/>
    <s v="&lt;0.005"/>
    <s v="&lt;0.005"/>
    <n v="4.9999500000000004E-3"/>
  </r>
  <r>
    <x v="4"/>
    <x v="13"/>
    <s v="GW"/>
    <x v="21"/>
    <s v="µg/l"/>
    <s v="&lt;0.005"/>
    <s v="&lt;0.005"/>
    <n v="4.9999500000000004E-3"/>
  </r>
  <r>
    <x v="1"/>
    <x v="13"/>
    <s v="GW"/>
    <x v="21"/>
    <s v="µg/l"/>
    <s v="&lt;0.005"/>
    <n v="1.3100000000000001E-2"/>
    <n v="1.3100000000000001E-2"/>
  </r>
  <r>
    <x v="0"/>
    <x v="13"/>
    <s v="GW"/>
    <x v="22"/>
    <s v="µg/l"/>
    <s v="&lt;0.005"/>
    <s v="&lt;0.005"/>
    <n v="4.9999500000000004E-3"/>
  </r>
  <r>
    <x v="2"/>
    <x v="13"/>
    <s v="GW"/>
    <x v="22"/>
    <s v="µg/l"/>
    <s v="&lt;0.005"/>
    <s v="&lt;0.005"/>
    <n v="4.9999500000000004E-3"/>
  </r>
  <r>
    <x v="3"/>
    <x v="13"/>
    <s v="GW"/>
    <x v="22"/>
    <s v="µg/l"/>
    <s v="&lt;0.005"/>
    <s v="&lt;0.005"/>
    <n v="4.9999500000000004E-3"/>
  </r>
  <r>
    <x v="4"/>
    <x v="13"/>
    <s v="GW"/>
    <x v="22"/>
    <s v="µg/l"/>
    <s v="&lt;0.005"/>
    <s v="&lt;0.005"/>
    <n v="4.9999500000000004E-3"/>
  </r>
  <r>
    <x v="1"/>
    <x v="13"/>
    <s v="GW"/>
    <x v="22"/>
    <s v="µg/l"/>
    <s v="&lt;0.005"/>
    <s v="&lt;0.01"/>
    <n v="9.9999000000000008E-3"/>
  </r>
  <r>
    <x v="0"/>
    <x v="13"/>
    <s v="GW"/>
    <x v="23"/>
    <s v="mg/l"/>
    <s v="&lt;0.5"/>
    <s v="&lt;0.5"/>
    <n v="0.49999500000000002"/>
  </r>
  <r>
    <x v="1"/>
    <x v="13"/>
    <s v="GW"/>
    <x v="23"/>
    <s v="mg/l"/>
    <s v="&lt;0.5"/>
    <s v="&lt;0.5"/>
    <n v="0.49999500000000002"/>
  </r>
  <r>
    <x v="2"/>
    <x v="13"/>
    <s v="GW"/>
    <x v="23"/>
    <s v="mg/l"/>
    <s v="&lt;0.5"/>
    <s v="&lt;0.5"/>
    <n v="0.49999500000000002"/>
  </r>
  <r>
    <x v="4"/>
    <x v="13"/>
    <s v="GW"/>
    <x v="23"/>
    <s v="mg/l"/>
    <s v="&lt;0.5"/>
    <s v="&lt;0.5"/>
    <n v="0.49999500000000002"/>
  </r>
  <r>
    <x v="3"/>
    <x v="13"/>
    <s v="GW"/>
    <x v="23"/>
    <s v="mg/l"/>
    <s v="&lt;0.5"/>
    <n v="0.63800000000000001"/>
    <n v="0.63800000000000001"/>
  </r>
  <r>
    <x v="0"/>
    <x v="13"/>
    <s v="GW"/>
    <x v="24"/>
    <s v="µg/l"/>
    <s v="&lt;0.005"/>
    <s v="&lt;0.005"/>
    <n v="4.9999500000000004E-3"/>
  </r>
  <r>
    <x v="2"/>
    <x v="13"/>
    <s v="GW"/>
    <x v="24"/>
    <s v="µg/l"/>
    <s v="&lt;0.005"/>
    <s v="&lt;0.005"/>
    <n v="4.9999500000000004E-3"/>
  </r>
  <r>
    <x v="3"/>
    <x v="13"/>
    <s v="GW"/>
    <x v="24"/>
    <s v="µg/l"/>
    <s v="&lt;0.005"/>
    <s v="&lt;0.005"/>
    <n v="4.9999500000000004E-3"/>
  </r>
  <r>
    <x v="4"/>
    <x v="13"/>
    <s v="GW"/>
    <x v="24"/>
    <s v="µg/l"/>
    <s v="&lt;0.005"/>
    <s v="&lt;0.005"/>
    <n v="4.9999500000000004E-3"/>
  </r>
  <r>
    <x v="1"/>
    <x v="13"/>
    <s v="GW"/>
    <x v="24"/>
    <s v="µg/l"/>
    <s v="&lt;0.005"/>
    <s v="&lt;0.01"/>
    <n v="9.9999000000000008E-3"/>
  </r>
  <r>
    <x v="0"/>
    <x v="13"/>
    <s v="GW"/>
    <x v="25"/>
    <s v="µg/l"/>
    <s v="&lt;0.2"/>
    <s v="&lt;0.2"/>
    <n v="0.19999800000000001"/>
  </r>
  <r>
    <x v="1"/>
    <x v="13"/>
    <s v="GW"/>
    <x v="25"/>
    <s v="µg/l"/>
    <s v="&lt;0.2"/>
    <s v="&lt;0.2"/>
    <n v="0.19999800000000001"/>
  </r>
  <r>
    <x v="2"/>
    <x v="13"/>
    <s v="GW"/>
    <x v="25"/>
    <s v="µg/l"/>
    <s v="&lt;0.2"/>
    <s v="&lt;0.2"/>
    <n v="0.19999800000000001"/>
  </r>
  <r>
    <x v="3"/>
    <x v="13"/>
    <s v="GW"/>
    <x v="25"/>
    <s v="µg/l"/>
    <s v="&lt;0.2"/>
    <s v="&lt;0.2"/>
    <n v="0.19999800000000001"/>
  </r>
  <r>
    <x v="4"/>
    <x v="13"/>
    <s v="GW"/>
    <x v="25"/>
    <s v="µg/l"/>
    <s v="&lt;0.2"/>
    <n v="0.30599999999999999"/>
    <n v="0.30599999999999999"/>
  </r>
  <r>
    <x v="1"/>
    <x v="13"/>
    <s v="GW"/>
    <x v="26"/>
    <s v="mg/l"/>
    <s v="&lt;0.036"/>
    <n v="16.8"/>
    <n v="16.8"/>
  </r>
  <r>
    <x v="2"/>
    <x v="13"/>
    <s v="GW"/>
    <x v="26"/>
    <s v="mg/l"/>
    <s v="&lt;0.036"/>
    <n v="44.3"/>
    <n v="44.3"/>
  </r>
  <r>
    <x v="3"/>
    <x v="13"/>
    <s v="GW"/>
    <x v="26"/>
    <s v="mg/l"/>
    <s v="&lt;0.036"/>
    <n v="51.8"/>
    <n v="51.8"/>
  </r>
  <r>
    <x v="0"/>
    <x v="13"/>
    <s v="GW"/>
    <x v="26"/>
    <s v="mg/l"/>
    <s v="&lt;0.036"/>
    <n v="60.9"/>
    <n v="60.9"/>
  </r>
  <r>
    <x v="4"/>
    <x v="13"/>
    <s v="GW"/>
    <x v="26"/>
    <s v="mg/l"/>
    <s v="&lt;0.036"/>
    <n v="71.3"/>
    <n v="71.3"/>
  </r>
  <r>
    <x v="0"/>
    <x v="13"/>
    <s v="GW"/>
    <x v="27"/>
    <s v="µg/l"/>
    <s v="&lt;0.01"/>
    <s v="&lt;0.01"/>
    <n v="9.9999000000000008E-3"/>
  </r>
  <r>
    <x v="1"/>
    <x v="13"/>
    <s v="GW"/>
    <x v="27"/>
    <s v="µg/l"/>
    <s v="&lt;0.01"/>
    <s v="&lt;0.01"/>
    <n v="9.9999000000000008E-3"/>
  </r>
  <r>
    <x v="2"/>
    <x v="13"/>
    <s v="GW"/>
    <x v="27"/>
    <s v="µg/l"/>
    <s v="&lt;0.01"/>
    <s v="&lt;0.01"/>
    <n v="9.9999000000000008E-3"/>
  </r>
  <r>
    <x v="3"/>
    <x v="13"/>
    <s v="GW"/>
    <x v="27"/>
    <s v="µg/l"/>
    <s v="&lt;0.01"/>
    <s v="&lt;0.01"/>
    <n v="9.9999000000000008E-3"/>
  </r>
  <r>
    <x v="4"/>
    <x v="13"/>
    <s v="GW"/>
    <x v="27"/>
    <s v="µg/l"/>
    <s v="&lt;0.01"/>
    <s v="&lt;0.01"/>
    <n v="9.9999000000000008E-3"/>
  </r>
  <r>
    <x v="0"/>
    <x v="13"/>
    <s v="GW"/>
    <x v="28"/>
    <s v="µg/l"/>
    <s v="&lt;100"/>
    <s v="&lt;100"/>
    <n v="99.999000000000009"/>
  </r>
  <r>
    <x v="2"/>
    <x v="13"/>
    <s v="GW"/>
    <x v="28"/>
    <s v="µg/l"/>
    <s v="&lt;100"/>
    <s v="&lt;100"/>
    <n v="99.999000000000009"/>
  </r>
  <r>
    <x v="3"/>
    <x v="13"/>
    <s v="GW"/>
    <x v="28"/>
    <s v="µg/l"/>
    <s v="&lt;100"/>
    <s v="&lt;100"/>
    <n v="99.999000000000009"/>
  </r>
  <r>
    <x v="4"/>
    <x v="13"/>
    <s v="GW"/>
    <x v="28"/>
    <s v="µg/l"/>
    <s v="&lt;100"/>
    <n v="392"/>
    <n v="392"/>
  </r>
  <r>
    <x v="1"/>
    <x v="13"/>
    <s v="GW"/>
    <x v="28"/>
    <s v="µg/l"/>
    <s v="&lt;100"/>
    <n v="413"/>
    <n v="413"/>
  </r>
  <r>
    <x v="2"/>
    <x v="13"/>
    <s v="GW"/>
    <x v="29"/>
    <s v="µg/l"/>
    <s v="&lt;3"/>
    <s v="&lt;3"/>
    <n v="2.9999700000000002"/>
  </r>
  <r>
    <x v="4"/>
    <x v="13"/>
    <s v="GW"/>
    <x v="29"/>
    <s v="µg/l"/>
    <s v="&lt;3"/>
    <s v="&lt;3"/>
    <n v="2.9999700000000002"/>
  </r>
  <r>
    <x v="0"/>
    <x v="13"/>
    <s v="GW"/>
    <x v="29"/>
    <s v="µg/l"/>
    <s v="&lt;3"/>
    <n v="14.3"/>
    <n v="14.3"/>
  </r>
  <r>
    <x v="3"/>
    <x v="13"/>
    <s v="GW"/>
    <x v="29"/>
    <s v="µg/l"/>
    <s v="&lt;3"/>
    <n v="19.8"/>
    <n v="19.8"/>
  </r>
  <r>
    <x v="1"/>
    <x v="13"/>
    <s v="GW"/>
    <x v="29"/>
    <s v="µg/l"/>
    <s v="&lt;3"/>
    <n v="24.4"/>
    <n v="24.4"/>
  </r>
  <r>
    <x v="0"/>
    <x v="13"/>
    <s v="GW"/>
    <x v="30"/>
    <s v="µg/l"/>
    <s v="&lt;0.01"/>
    <s v="&lt;0.01"/>
    <n v="9.9999000000000008E-3"/>
  </r>
  <r>
    <x v="2"/>
    <x v="13"/>
    <s v="GW"/>
    <x v="30"/>
    <s v="µg/l"/>
    <s v="&lt;0.01"/>
    <s v="&lt;0.01"/>
    <n v="9.9999000000000008E-3"/>
  </r>
  <r>
    <x v="3"/>
    <x v="13"/>
    <s v="GW"/>
    <x v="30"/>
    <s v="µg/l"/>
    <s v="&lt;0.01"/>
    <s v="&lt;0.01"/>
    <n v="9.9999000000000008E-3"/>
  </r>
  <r>
    <x v="4"/>
    <x v="13"/>
    <s v="GW"/>
    <x v="30"/>
    <s v="µg/l"/>
    <s v="&lt;0.01"/>
    <s v="&lt;0.01"/>
    <n v="9.9999000000000008E-3"/>
  </r>
  <r>
    <x v="1"/>
    <x v="13"/>
    <s v="GW"/>
    <x v="30"/>
    <s v="µg/l"/>
    <s v="&lt;0.01"/>
    <s v="&lt;0.02"/>
    <n v="1.9999800000000002E-2"/>
  </r>
  <r>
    <x v="2"/>
    <x v="13"/>
    <s v="GW"/>
    <x v="31"/>
    <s v="µg/l"/>
    <s v="&lt;0.4"/>
    <s v="&lt;0.4"/>
    <n v="0.39999600000000002"/>
  </r>
  <r>
    <x v="4"/>
    <x v="13"/>
    <s v="GW"/>
    <x v="31"/>
    <s v="µg/l"/>
    <s v="&lt;0.4"/>
    <s v="&lt;0.4"/>
    <n v="0.39999600000000002"/>
  </r>
  <r>
    <x v="3"/>
    <x v="13"/>
    <s v="GW"/>
    <x v="31"/>
    <s v="µg/l"/>
    <s v="&lt;0.4"/>
    <n v="0.59799999999999998"/>
    <n v="0.59799999999999998"/>
  </r>
  <r>
    <x v="0"/>
    <x v="13"/>
    <s v="GW"/>
    <x v="31"/>
    <s v="µg/l"/>
    <s v="&lt;0.4"/>
    <n v="0.73"/>
    <n v="0.73"/>
  </r>
  <r>
    <x v="1"/>
    <x v="13"/>
    <s v="GW"/>
    <x v="31"/>
    <s v="µg/l"/>
    <s v="&lt;0.4"/>
    <n v="1.73"/>
    <n v="1.73"/>
  </r>
  <r>
    <x v="1"/>
    <x v="13"/>
    <s v="GW"/>
    <x v="32"/>
    <s v="mg/l"/>
    <s v="&lt;0.3"/>
    <n v="8.84"/>
    <n v="8.84"/>
  </r>
  <r>
    <x v="4"/>
    <x v="13"/>
    <s v="GW"/>
    <x v="32"/>
    <s v="mg/l"/>
    <s v="&lt;0.3"/>
    <n v="9.17"/>
    <n v="9.17"/>
  </r>
  <r>
    <x v="0"/>
    <x v="13"/>
    <s v="GW"/>
    <x v="32"/>
    <s v="mg/l"/>
    <s v="&lt;0.3"/>
    <n v="9.27"/>
    <n v="9.27"/>
  </r>
  <r>
    <x v="3"/>
    <x v="13"/>
    <s v="GW"/>
    <x v="32"/>
    <s v="mg/l"/>
    <s v="&lt;0.3"/>
    <n v="9.52"/>
    <n v="9.52"/>
  </r>
  <r>
    <x v="2"/>
    <x v="13"/>
    <s v="GW"/>
    <x v="32"/>
    <s v="mg/l"/>
    <s v="&lt;0.3"/>
    <n v="9.67"/>
    <n v="9.67"/>
  </r>
  <r>
    <x v="0"/>
    <x v="13"/>
    <s v="GW"/>
    <x v="33"/>
    <s v="µg/l"/>
    <s v="&lt;0.082"/>
    <s v="&lt;0.082"/>
    <n v="8.1999180000000005E-2"/>
  </r>
  <r>
    <x v="2"/>
    <x v="13"/>
    <s v="GW"/>
    <x v="33"/>
    <s v="µg/l"/>
    <s v="&lt;0.082"/>
    <s v="&lt;0.082"/>
    <n v="8.1999180000000005E-2"/>
  </r>
  <r>
    <x v="3"/>
    <x v="13"/>
    <s v="GW"/>
    <x v="33"/>
    <s v="µg/l"/>
    <s v="&lt;0.082"/>
    <s v="&lt;0.082"/>
    <n v="8.1999180000000005E-2"/>
  </r>
  <r>
    <x v="4"/>
    <x v="13"/>
    <s v="GW"/>
    <x v="33"/>
    <s v="µg/l"/>
    <s v="&lt;0.082"/>
    <s v="&lt;0.082"/>
    <n v="8.1999180000000005E-2"/>
  </r>
  <r>
    <x v="1"/>
    <x v="13"/>
    <s v="GW"/>
    <x v="33"/>
    <s v="µg/l"/>
    <s v="&lt;0.082"/>
    <s v="&lt;0.164"/>
    <n v="0.16399836000000001"/>
  </r>
  <r>
    <x v="1"/>
    <x v="13"/>
    <s v="GW"/>
    <x v="34"/>
    <s v="pH Units"/>
    <s v="&lt;1"/>
    <n v="7.68"/>
    <n v="7.68"/>
  </r>
  <r>
    <x v="4"/>
    <x v="13"/>
    <s v="GW"/>
    <x v="34"/>
    <s v="pH Units"/>
    <s v="&lt;1"/>
    <n v="7.7"/>
    <n v="7.7"/>
  </r>
  <r>
    <x v="2"/>
    <x v="13"/>
    <s v="GW"/>
    <x v="34"/>
    <s v="pH Units"/>
    <s v="&lt;1"/>
    <n v="7.81"/>
    <n v="7.81"/>
  </r>
  <r>
    <x v="0"/>
    <x v="13"/>
    <s v="GW"/>
    <x v="34"/>
    <s v="pH Units"/>
    <s v="&lt;1"/>
    <n v="7.83"/>
    <n v="7.83"/>
  </r>
  <r>
    <x v="3"/>
    <x v="13"/>
    <s v="GW"/>
    <x v="34"/>
    <s v="pH Units"/>
    <s v="&lt;1"/>
    <n v="7.84"/>
    <n v="7.84"/>
  </r>
  <r>
    <x v="0"/>
    <x v="13"/>
    <s v="GW"/>
    <x v="35"/>
    <s v="µg/l"/>
    <s v="&lt;0.005"/>
    <s v="&lt;0.005"/>
    <n v="4.9999500000000004E-3"/>
  </r>
  <r>
    <x v="2"/>
    <x v="13"/>
    <s v="GW"/>
    <x v="35"/>
    <s v="µg/l"/>
    <s v="&lt;0.005"/>
    <s v="&lt;0.005"/>
    <n v="4.9999500000000004E-3"/>
  </r>
  <r>
    <x v="3"/>
    <x v="13"/>
    <s v="GW"/>
    <x v="35"/>
    <s v="µg/l"/>
    <s v="&lt;0.005"/>
    <s v="&lt;0.005"/>
    <n v="4.9999500000000004E-3"/>
  </r>
  <r>
    <x v="4"/>
    <x v="13"/>
    <s v="GW"/>
    <x v="35"/>
    <s v="µg/l"/>
    <s v="&lt;0.005"/>
    <s v="&lt;0.005"/>
    <n v="4.9999500000000004E-3"/>
  </r>
  <r>
    <x v="1"/>
    <x v="13"/>
    <s v="GW"/>
    <x v="35"/>
    <s v="µg/l"/>
    <s v="&lt;0.005"/>
    <s v="&lt;0.01"/>
    <n v="9.9999000000000008E-3"/>
  </r>
  <r>
    <x v="0"/>
    <x v="13"/>
    <s v="GW"/>
    <x v="36"/>
    <s v="mg/l"/>
    <s v="&lt;0.002"/>
    <s v="&lt;0.002"/>
    <n v="1.9999800000000002E-3"/>
  </r>
  <r>
    <x v="1"/>
    <x v="13"/>
    <s v="GW"/>
    <x v="36"/>
    <s v="mg/l"/>
    <s v="&lt;0.002"/>
    <s v="&lt;0.002"/>
    <n v="1.9999800000000002E-3"/>
  </r>
  <r>
    <x v="2"/>
    <x v="13"/>
    <s v="GW"/>
    <x v="36"/>
    <s v="mg/l"/>
    <s v="&lt;0.002"/>
    <s v="&lt;0.002"/>
    <n v="1.9999800000000002E-3"/>
  </r>
  <r>
    <x v="3"/>
    <x v="13"/>
    <s v="GW"/>
    <x v="36"/>
    <s v="mg/l"/>
    <s v="&lt;0.002"/>
    <s v="&lt;0.002"/>
    <n v="1.9999800000000002E-3"/>
  </r>
  <r>
    <x v="4"/>
    <x v="13"/>
    <s v="GW"/>
    <x v="36"/>
    <s v="mg/l"/>
    <s v="&lt;0.002"/>
    <s v="&lt;0.002"/>
    <n v="1.9999800000000002E-3"/>
  </r>
  <r>
    <x v="0"/>
    <x v="13"/>
    <s v="GW"/>
    <x v="37"/>
    <s v="mg/l"/>
    <s v="&lt;0.016"/>
    <s v="&lt;0.016"/>
    <n v="1.5999840000000001E-2"/>
  </r>
  <r>
    <x v="1"/>
    <x v="13"/>
    <s v="GW"/>
    <x v="37"/>
    <s v="mg/l"/>
    <s v="&lt;0.016"/>
    <s v="&lt;0.016"/>
    <n v="1.5999840000000001E-2"/>
  </r>
  <r>
    <x v="2"/>
    <x v="13"/>
    <s v="GW"/>
    <x v="37"/>
    <s v="mg/l"/>
    <s v="&lt;0.016"/>
    <s v="&lt;0.016"/>
    <n v="1.5999840000000001E-2"/>
  </r>
  <r>
    <x v="3"/>
    <x v="13"/>
    <s v="GW"/>
    <x v="37"/>
    <s v="mg/l"/>
    <s v="&lt;0.016"/>
    <s v="&lt;0.016"/>
    <n v="1.5999840000000001E-2"/>
  </r>
  <r>
    <x v="4"/>
    <x v="13"/>
    <s v="GW"/>
    <x v="37"/>
    <s v="mg/l"/>
    <s v="&lt;0.016"/>
    <s v="&lt;0.016"/>
    <n v="1.5999840000000001E-2"/>
  </r>
  <r>
    <x v="3"/>
    <x v="13"/>
    <s v="GW"/>
    <x v="38"/>
    <s v="mg/l"/>
    <s v="&lt;0.2"/>
    <n v="1.27"/>
    <n v="1.27"/>
  </r>
  <r>
    <x v="0"/>
    <x v="13"/>
    <s v="GW"/>
    <x v="38"/>
    <s v="mg/l"/>
    <s v="&lt;0.2"/>
    <n v="1.54"/>
    <n v="1.54"/>
  </r>
  <r>
    <x v="2"/>
    <x v="13"/>
    <s v="GW"/>
    <x v="38"/>
    <s v="mg/l"/>
    <s v="&lt;0.2"/>
    <n v="1.54"/>
    <n v="1.54"/>
  </r>
  <r>
    <x v="1"/>
    <x v="13"/>
    <s v="GW"/>
    <x v="38"/>
    <s v="mg/l"/>
    <s v="&lt;0.2"/>
    <n v="3.03"/>
    <n v="3.03"/>
  </r>
  <r>
    <x v="4"/>
    <x v="13"/>
    <s v="GW"/>
    <x v="38"/>
    <s v="mg/l"/>
    <s v="&lt;0.2"/>
    <n v="3.21"/>
    <n v="3.21"/>
  </r>
  <r>
    <x v="0"/>
    <x v="13"/>
    <s v="GW"/>
    <x v="39"/>
    <s v="µg/l"/>
    <s v="&lt;0.005"/>
    <s v="&lt;0.005"/>
    <n v="4.9999500000000004E-3"/>
  </r>
  <r>
    <x v="2"/>
    <x v="13"/>
    <s v="GW"/>
    <x v="39"/>
    <s v="µg/l"/>
    <s v="&lt;0.005"/>
    <s v="&lt;0.005"/>
    <n v="4.9999500000000004E-3"/>
  </r>
  <r>
    <x v="3"/>
    <x v="13"/>
    <s v="GW"/>
    <x v="39"/>
    <s v="µg/l"/>
    <s v="&lt;0.005"/>
    <s v="&lt;0.005"/>
    <n v="4.9999500000000004E-3"/>
  </r>
  <r>
    <x v="4"/>
    <x v="13"/>
    <s v="GW"/>
    <x v="39"/>
    <s v="µg/l"/>
    <s v="&lt;0.005"/>
    <s v="&lt;0.005"/>
    <n v="4.9999500000000004E-3"/>
  </r>
  <r>
    <x v="1"/>
    <x v="13"/>
    <s v="GW"/>
    <x v="39"/>
    <s v="µg/l"/>
    <s v="&lt;0.005"/>
    <n v="1.4E-2"/>
    <n v="1.4E-2"/>
  </r>
  <r>
    <x v="0"/>
    <x v="13"/>
    <s v="GW"/>
    <x v="40"/>
    <s v="µg/l"/>
    <s v="&lt;1"/>
    <s v="&lt;1"/>
    <n v="0.99999000000000005"/>
  </r>
  <r>
    <x v="1"/>
    <x v="13"/>
    <s v="GW"/>
    <x v="40"/>
    <s v="µg/l"/>
    <s v="&lt;1"/>
    <s v="&lt;1"/>
    <n v="0.99999000000000005"/>
  </r>
  <r>
    <x v="4"/>
    <x v="13"/>
    <s v="GW"/>
    <x v="40"/>
    <s v="µg/l"/>
    <s v="&lt;1"/>
    <s v="&lt;1"/>
    <n v="0.99999000000000005"/>
  </r>
  <r>
    <x v="3"/>
    <x v="13"/>
    <s v="GW"/>
    <x v="40"/>
    <s v="µg/l"/>
    <s v="&lt;1"/>
    <n v="1.38"/>
    <n v="1.38"/>
  </r>
  <r>
    <x v="2"/>
    <x v="13"/>
    <s v="GW"/>
    <x v="40"/>
    <s v="µg/l"/>
    <s v="&lt;1"/>
    <n v="4.76"/>
    <n v="4.76"/>
  </r>
  <r>
    <x v="2"/>
    <x v="13"/>
    <s v="GW"/>
    <x v="41"/>
    <s v="mg/l"/>
    <s v="&lt;0.203"/>
    <n v="14.7"/>
    <n v="14.7"/>
  </r>
  <r>
    <x v="4"/>
    <x v="13"/>
    <s v="GW"/>
    <x v="41"/>
    <s v="mg/l"/>
    <s v="&lt;0.203"/>
    <n v="17.100000000000001"/>
    <n v="17.100000000000001"/>
  </r>
  <r>
    <x v="3"/>
    <x v="13"/>
    <s v="GW"/>
    <x v="41"/>
    <s v="mg/l"/>
    <s v="&lt;0.203"/>
    <n v="210"/>
    <n v="210"/>
  </r>
  <r>
    <x v="1"/>
    <x v="13"/>
    <s v="GW"/>
    <x v="41"/>
    <s v="mg/l"/>
    <s v="&lt;0.203"/>
    <n v="238"/>
    <n v="238"/>
  </r>
  <r>
    <x v="0"/>
    <x v="13"/>
    <s v="GW"/>
    <x v="41"/>
    <s v="mg/l"/>
    <s v="&lt;0.203"/>
    <n v="299"/>
    <n v="299"/>
  </r>
  <r>
    <x v="2"/>
    <x v="13"/>
    <s v="GW"/>
    <x v="42"/>
    <s v="mg/l"/>
    <s v="&lt;10"/>
    <n v="134"/>
    <n v="134"/>
  </r>
  <r>
    <x v="1"/>
    <x v="13"/>
    <s v="GW"/>
    <x v="42"/>
    <s v="mg/l"/>
    <s v="&lt;10"/>
    <n v="355"/>
    <n v="355"/>
  </r>
  <r>
    <x v="4"/>
    <x v="13"/>
    <s v="GW"/>
    <x v="42"/>
    <s v="mg/l"/>
    <s v="&lt;10"/>
    <n v="410"/>
    <n v="410"/>
  </r>
  <r>
    <x v="0"/>
    <x v="13"/>
    <s v="GW"/>
    <x v="42"/>
    <s v="mg/l"/>
    <s v="&lt;10"/>
    <n v="1400"/>
    <n v="1400"/>
  </r>
  <r>
    <x v="3"/>
    <x v="13"/>
    <s v="GW"/>
    <x v="42"/>
    <s v="mg/l"/>
    <s v="&lt;10"/>
    <n v="1410"/>
    <n v="1410"/>
  </r>
  <r>
    <x v="0"/>
    <x v="13"/>
    <s v="GW"/>
    <x v="43"/>
    <s v="mg/l"/>
    <s v="&lt;0.008"/>
    <s v="&lt;0.008"/>
    <n v="7.9999200000000006E-3"/>
  </r>
  <r>
    <x v="1"/>
    <x v="13"/>
    <s v="GW"/>
    <x v="43"/>
    <s v="mg/l"/>
    <s v="&lt;0.008"/>
    <s v="&lt;0.008"/>
    <n v="7.9999200000000006E-3"/>
  </r>
  <r>
    <x v="2"/>
    <x v="13"/>
    <s v="GW"/>
    <x v="43"/>
    <s v="mg/l"/>
    <s v="&lt;0.008"/>
    <s v="&lt;0.008"/>
    <n v="7.9999200000000006E-3"/>
  </r>
  <r>
    <x v="3"/>
    <x v="13"/>
    <s v="GW"/>
    <x v="43"/>
    <s v="mg/l"/>
    <s v="&lt;0.008"/>
    <s v="&lt;0.008"/>
    <n v="7.9999200000000006E-3"/>
  </r>
  <r>
    <x v="4"/>
    <x v="13"/>
    <s v="GW"/>
    <x v="43"/>
    <s v="mg/l"/>
    <s v="&lt;0.008"/>
    <s v="&lt;0.008"/>
    <n v="7.9999200000000006E-3"/>
  </r>
  <r>
    <x v="2"/>
    <x v="13"/>
    <s v="GW"/>
    <x v="44"/>
    <s v="µg/l"/>
    <s v="&lt;1"/>
    <n v="1.51"/>
    <n v="1.51"/>
  </r>
  <r>
    <x v="1"/>
    <x v="13"/>
    <s v="GW"/>
    <x v="44"/>
    <s v="µg/l"/>
    <s v="&lt;1"/>
    <n v="1.57"/>
    <n v="1.57"/>
  </r>
  <r>
    <x v="3"/>
    <x v="13"/>
    <s v="GW"/>
    <x v="44"/>
    <s v="µg/l"/>
    <s v="&lt;1"/>
    <n v="3.4"/>
    <n v="3.4"/>
  </r>
  <r>
    <x v="0"/>
    <x v="13"/>
    <s v="GW"/>
    <x v="44"/>
    <s v="µg/l"/>
    <s v="&lt;1"/>
    <n v="5.14"/>
    <n v="5.14"/>
  </r>
  <r>
    <x v="4"/>
    <x v="13"/>
    <s v="GW"/>
    <x v="44"/>
    <s v="µg/l"/>
    <s v="&lt;1"/>
    <n v="9.34"/>
    <n v="9.34"/>
  </r>
  <r>
    <x v="0"/>
    <x v="14"/>
    <s v="GW"/>
    <x v="0"/>
    <s v="µg/l"/>
    <s v="&lt;0.005"/>
    <s v="&lt;0.005"/>
    <n v="4.9999500000000004E-3"/>
  </r>
  <r>
    <x v="1"/>
    <x v="14"/>
    <s v="GW"/>
    <x v="0"/>
    <s v="µg/l"/>
    <s v="&lt;0.005"/>
    <s v="&lt;0.005"/>
    <n v="4.9999500000000004E-3"/>
  </r>
  <r>
    <x v="2"/>
    <x v="14"/>
    <s v="GW"/>
    <x v="0"/>
    <s v="µg/l"/>
    <s v="&lt;0.005"/>
    <s v="&lt;0.005"/>
    <n v="4.9999500000000004E-3"/>
  </r>
  <r>
    <x v="3"/>
    <x v="14"/>
    <s v="GW"/>
    <x v="0"/>
    <s v="µg/l"/>
    <s v="&lt;0.005"/>
    <s v="&lt;0.005"/>
    <n v="4.9999500000000004E-3"/>
  </r>
  <r>
    <x v="4"/>
    <x v="14"/>
    <s v="GW"/>
    <x v="0"/>
    <s v="µg/l"/>
    <s v="&lt;0.005"/>
    <s v="&lt;0.005"/>
    <n v="4.9999500000000004E-3"/>
  </r>
  <r>
    <x v="0"/>
    <x v="14"/>
    <s v="GW"/>
    <x v="1"/>
    <s v="µg/l"/>
    <s v="&lt;0.005"/>
    <s v="&lt;0.005"/>
    <n v="4.9999500000000004E-3"/>
  </r>
  <r>
    <x v="1"/>
    <x v="14"/>
    <s v="GW"/>
    <x v="1"/>
    <s v="µg/l"/>
    <s v="&lt;0.005"/>
    <s v="&lt;0.005"/>
    <n v="4.9999500000000004E-3"/>
  </r>
  <r>
    <x v="2"/>
    <x v="14"/>
    <s v="GW"/>
    <x v="1"/>
    <s v="µg/l"/>
    <s v="&lt;0.005"/>
    <s v="&lt;0.005"/>
    <n v="4.9999500000000004E-3"/>
  </r>
  <r>
    <x v="3"/>
    <x v="14"/>
    <s v="GW"/>
    <x v="1"/>
    <s v="µg/l"/>
    <s v="&lt;0.005"/>
    <s v="&lt;0.005"/>
    <n v="4.9999500000000004E-3"/>
  </r>
  <r>
    <x v="4"/>
    <x v="14"/>
    <s v="GW"/>
    <x v="1"/>
    <s v="µg/l"/>
    <s v="&lt;0.005"/>
    <s v="&lt;0.005"/>
    <n v="4.9999500000000004E-3"/>
  </r>
  <r>
    <x v="3"/>
    <x v="14"/>
    <s v="GW"/>
    <x v="2"/>
    <s v="mg/l"/>
    <s v="&lt;2"/>
    <n v="140"/>
    <n v="140"/>
  </r>
  <r>
    <x v="0"/>
    <x v="14"/>
    <s v="GW"/>
    <x v="2"/>
    <s v="mg/l"/>
    <s v="&lt;2"/>
    <n v="170"/>
    <n v="170"/>
  </r>
  <r>
    <x v="4"/>
    <x v="14"/>
    <s v="GW"/>
    <x v="2"/>
    <s v="mg/l"/>
    <s v="&lt;2"/>
    <n v="215"/>
    <n v="215"/>
  </r>
  <r>
    <x v="1"/>
    <x v="14"/>
    <s v="GW"/>
    <x v="2"/>
    <s v="mg/l"/>
    <s v="&lt;2"/>
    <n v="249"/>
    <n v="249"/>
  </r>
  <r>
    <x v="2"/>
    <x v="14"/>
    <s v="GW"/>
    <x v="2"/>
    <s v="mg/l"/>
    <s v="&lt;2"/>
    <n v="250"/>
    <n v="250"/>
  </r>
  <r>
    <x v="0"/>
    <x v="14"/>
    <s v="GW"/>
    <x v="3"/>
    <s v="µg/l"/>
    <s v="&lt;0.005"/>
    <s v="&lt;0.005"/>
    <n v="4.9999500000000004E-3"/>
  </r>
  <r>
    <x v="1"/>
    <x v="14"/>
    <s v="GW"/>
    <x v="3"/>
    <s v="µg/l"/>
    <s v="&lt;0.005"/>
    <s v="&lt;0.005"/>
    <n v="4.9999500000000004E-3"/>
  </r>
  <r>
    <x v="2"/>
    <x v="14"/>
    <s v="GW"/>
    <x v="3"/>
    <s v="µg/l"/>
    <s v="&lt;0.005"/>
    <s v="&lt;0.005"/>
    <n v="4.9999500000000004E-3"/>
  </r>
  <r>
    <x v="3"/>
    <x v="14"/>
    <s v="GW"/>
    <x v="3"/>
    <s v="µg/l"/>
    <s v="&lt;0.005"/>
    <s v="&lt;0.005"/>
    <n v="4.9999500000000004E-3"/>
  </r>
  <r>
    <x v="4"/>
    <x v="14"/>
    <s v="GW"/>
    <x v="3"/>
    <s v="µg/l"/>
    <s v="&lt;0.005"/>
    <s v="&lt;0.005"/>
    <n v="4.9999500000000004E-3"/>
  </r>
  <r>
    <x v="0"/>
    <x v="14"/>
    <s v="GW"/>
    <x v="4"/>
    <s v="µg/l"/>
    <s v="&lt;1"/>
    <s v="&lt;1"/>
    <n v="0.99999000000000005"/>
  </r>
  <r>
    <x v="2"/>
    <x v="14"/>
    <s v="GW"/>
    <x v="4"/>
    <s v="µg/l"/>
    <s v="&lt;1"/>
    <s v="&lt;1"/>
    <n v="0.99999000000000005"/>
  </r>
  <r>
    <x v="3"/>
    <x v="14"/>
    <s v="GW"/>
    <x v="4"/>
    <s v="µg/l"/>
    <s v="&lt;1"/>
    <s v="&lt;1"/>
    <n v="0.99999000000000005"/>
  </r>
  <r>
    <x v="4"/>
    <x v="14"/>
    <s v="GW"/>
    <x v="4"/>
    <s v="µg/l"/>
    <s v="&lt;1"/>
    <s v="&lt;1"/>
    <n v="0.99999000000000005"/>
  </r>
  <r>
    <x v="1"/>
    <x v="14"/>
    <s v="GW"/>
    <x v="4"/>
    <s v="µg/l"/>
    <s v="&lt;1"/>
    <n v="3.63"/>
    <n v="3.63"/>
  </r>
  <r>
    <x v="1"/>
    <x v="14"/>
    <s v="GW"/>
    <x v="5"/>
    <s v="µg/l"/>
    <s v="&lt;0.5"/>
    <n v="0.52700000000000002"/>
    <n v="0.52700000000000002"/>
  </r>
  <r>
    <x v="0"/>
    <x v="14"/>
    <s v="GW"/>
    <x v="5"/>
    <s v="µg/l"/>
    <s v="&lt;0.5"/>
    <n v="0.60399999999999998"/>
    <n v="0.60399999999999998"/>
  </r>
  <r>
    <x v="2"/>
    <x v="14"/>
    <s v="GW"/>
    <x v="5"/>
    <s v="µg/l"/>
    <s v="&lt;0.5"/>
    <n v="2.4700000000000002"/>
    <n v="2.4700000000000002"/>
  </r>
  <r>
    <x v="3"/>
    <x v="14"/>
    <s v="GW"/>
    <x v="5"/>
    <s v="µg/l"/>
    <s v="&lt;0.5"/>
    <n v="2.48"/>
    <n v="2.48"/>
  </r>
  <r>
    <x v="4"/>
    <x v="14"/>
    <s v="GW"/>
    <x v="5"/>
    <s v="µg/l"/>
    <s v="&lt;0.5"/>
    <n v="3.71"/>
    <n v="3.71"/>
  </r>
  <r>
    <x v="3"/>
    <x v="14"/>
    <s v="GW"/>
    <x v="6"/>
    <s v="µg/l"/>
    <s v="&lt;0.2"/>
    <n v="9.31"/>
    <n v="9.31"/>
  </r>
  <r>
    <x v="4"/>
    <x v="14"/>
    <s v="GW"/>
    <x v="6"/>
    <s v="µg/l"/>
    <s v="&lt;0.2"/>
    <n v="25.8"/>
    <n v="25.8"/>
  </r>
  <r>
    <x v="1"/>
    <x v="14"/>
    <s v="GW"/>
    <x v="6"/>
    <s v="µg/l"/>
    <s v="&lt;0.2"/>
    <n v="31.6"/>
    <n v="31.6"/>
  </r>
  <r>
    <x v="0"/>
    <x v="14"/>
    <s v="GW"/>
    <x v="6"/>
    <s v="µg/l"/>
    <s v="&lt;0.2"/>
    <n v="51.1"/>
    <n v="51.1"/>
  </r>
  <r>
    <x v="2"/>
    <x v="14"/>
    <s v="GW"/>
    <x v="6"/>
    <s v="µg/l"/>
    <s v="&lt;0.2"/>
    <n v="65.099999999999994"/>
    <n v="65.099999999999994"/>
  </r>
  <r>
    <x v="0"/>
    <x v="14"/>
    <s v="GW"/>
    <x v="7"/>
    <s v="µg/l"/>
    <s v="&lt;0.005"/>
    <s v="&lt;0.005"/>
    <n v="4.9999500000000004E-3"/>
  </r>
  <r>
    <x v="1"/>
    <x v="14"/>
    <s v="GW"/>
    <x v="7"/>
    <s v="µg/l"/>
    <s v="&lt;0.005"/>
    <s v="&lt;0.005"/>
    <n v="4.9999500000000004E-3"/>
  </r>
  <r>
    <x v="2"/>
    <x v="14"/>
    <s v="GW"/>
    <x v="7"/>
    <s v="µg/l"/>
    <s v="&lt;0.005"/>
    <s v="&lt;0.005"/>
    <n v="4.9999500000000004E-3"/>
  </r>
  <r>
    <x v="3"/>
    <x v="14"/>
    <s v="GW"/>
    <x v="7"/>
    <s v="µg/l"/>
    <s v="&lt;0.005"/>
    <s v="&lt;0.005"/>
    <n v="4.9999500000000004E-3"/>
  </r>
  <r>
    <x v="4"/>
    <x v="14"/>
    <s v="GW"/>
    <x v="7"/>
    <s v="µg/l"/>
    <s v="&lt;0.005"/>
    <s v="&lt;0.005"/>
    <n v="4.9999500000000004E-3"/>
  </r>
  <r>
    <x v="0"/>
    <x v="14"/>
    <s v="GW"/>
    <x v="8"/>
    <s v="µg/l"/>
    <s v="&lt;0.002"/>
    <s v="&lt;0.002"/>
    <n v="1.9999800000000002E-3"/>
  </r>
  <r>
    <x v="1"/>
    <x v="14"/>
    <s v="GW"/>
    <x v="8"/>
    <s v="µg/l"/>
    <s v="&lt;0.002"/>
    <s v="&lt;0.002"/>
    <n v="1.9999800000000002E-3"/>
  </r>
  <r>
    <x v="2"/>
    <x v="14"/>
    <s v="GW"/>
    <x v="8"/>
    <s v="µg/l"/>
    <s v="&lt;0.002"/>
    <s v="&lt;0.002"/>
    <n v="1.9999800000000002E-3"/>
  </r>
  <r>
    <x v="3"/>
    <x v="14"/>
    <s v="GW"/>
    <x v="8"/>
    <s v="µg/l"/>
    <s v="&lt;0.002"/>
    <s v="&lt;0.002"/>
    <n v="1.9999800000000002E-3"/>
  </r>
  <r>
    <x v="4"/>
    <x v="14"/>
    <s v="GW"/>
    <x v="8"/>
    <s v="µg/l"/>
    <s v="&lt;0.002"/>
    <s v="&lt;0.002"/>
    <n v="1.9999800000000002E-3"/>
  </r>
  <r>
    <x v="0"/>
    <x v="14"/>
    <s v="GW"/>
    <x v="9"/>
    <s v="µg/l"/>
    <s v="&lt;0.005"/>
    <s v="&lt;0.005"/>
    <n v="4.9999500000000004E-3"/>
  </r>
  <r>
    <x v="1"/>
    <x v="14"/>
    <s v="GW"/>
    <x v="9"/>
    <s v="µg/l"/>
    <s v="&lt;0.005"/>
    <s v="&lt;0.005"/>
    <n v="4.9999500000000004E-3"/>
  </r>
  <r>
    <x v="2"/>
    <x v="14"/>
    <s v="GW"/>
    <x v="9"/>
    <s v="µg/l"/>
    <s v="&lt;0.005"/>
    <s v="&lt;0.005"/>
    <n v="4.9999500000000004E-3"/>
  </r>
  <r>
    <x v="3"/>
    <x v="14"/>
    <s v="GW"/>
    <x v="9"/>
    <s v="µg/l"/>
    <s v="&lt;0.005"/>
    <s v="&lt;0.005"/>
    <n v="4.9999500000000004E-3"/>
  </r>
  <r>
    <x v="4"/>
    <x v="14"/>
    <s v="GW"/>
    <x v="9"/>
    <s v="µg/l"/>
    <s v="&lt;0.005"/>
    <s v="&lt;0.005"/>
    <n v="4.9999500000000004E-3"/>
  </r>
  <r>
    <x v="0"/>
    <x v="14"/>
    <s v="GW"/>
    <x v="10"/>
    <s v="µg/l"/>
    <s v="&lt;0.005"/>
    <s v="&lt;0.005"/>
    <n v="4.9999500000000004E-3"/>
  </r>
  <r>
    <x v="1"/>
    <x v="14"/>
    <s v="GW"/>
    <x v="10"/>
    <s v="µg/l"/>
    <s v="&lt;0.005"/>
    <s v="&lt;0.005"/>
    <n v="4.9999500000000004E-3"/>
  </r>
  <r>
    <x v="2"/>
    <x v="14"/>
    <s v="GW"/>
    <x v="10"/>
    <s v="µg/l"/>
    <s v="&lt;0.005"/>
    <s v="&lt;0.005"/>
    <n v="4.9999500000000004E-3"/>
  </r>
  <r>
    <x v="3"/>
    <x v="14"/>
    <s v="GW"/>
    <x v="10"/>
    <s v="µg/l"/>
    <s v="&lt;0.005"/>
    <s v="&lt;0.005"/>
    <n v="4.9999500000000004E-3"/>
  </r>
  <r>
    <x v="4"/>
    <x v="14"/>
    <s v="GW"/>
    <x v="10"/>
    <s v="µg/l"/>
    <s v="&lt;0.005"/>
    <s v="&lt;0.005"/>
    <n v="4.9999500000000004E-3"/>
  </r>
  <r>
    <x v="0"/>
    <x v="14"/>
    <s v="GW"/>
    <x v="11"/>
    <s v="µg/l"/>
    <s v="&lt;0.005"/>
    <s v="&lt;0.005"/>
    <n v="4.9999500000000004E-3"/>
  </r>
  <r>
    <x v="1"/>
    <x v="14"/>
    <s v="GW"/>
    <x v="11"/>
    <s v="µg/l"/>
    <s v="&lt;0.005"/>
    <s v="&lt;0.005"/>
    <n v="4.9999500000000004E-3"/>
  </r>
  <r>
    <x v="2"/>
    <x v="14"/>
    <s v="GW"/>
    <x v="11"/>
    <s v="µg/l"/>
    <s v="&lt;0.005"/>
    <s v="&lt;0.005"/>
    <n v="4.9999500000000004E-3"/>
  </r>
  <r>
    <x v="3"/>
    <x v="14"/>
    <s v="GW"/>
    <x v="11"/>
    <s v="µg/l"/>
    <s v="&lt;0.005"/>
    <s v="&lt;0.005"/>
    <n v="4.9999500000000004E-3"/>
  </r>
  <r>
    <x v="4"/>
    <x v="14"/>
    <s v="GW"/>
    <x v="11"/>
    <s v="µg/l"/>
    <s v="&lt;0.005"/>
    <s v="&lt;0.005"/>
    <n v="4.9999500000000004E-3"/>
  </r>
  <r>
    <x v="0"/>
    <x v="14"/>
    <s v="GW"/>
    <x v="12"/>
    <s v="µg/l"/>
    <s v="&lt;0.08"/>
    <s v="&lt;0.08"/>
    <n v="7.9999200000000006E-2"/>
  </r>
  <r>
    <x v="1"/>
    <x v="14"/>
    <s v="GW"/>
    <x v="12"/>
    <s v="µg/l"/>
    <s v="&lt;0.08"/>
    <s v="&lt;0.08"/>
    <n v="7.9999200000000006E-2"/>
  </r>
  <r>
    <x v="2"/>
    <x v="14"/>
    <s v="GW"/>
    <x v="12"/>
    <s v="µg/l"/>
    <s v="&lt;0.08"/>
    <s v="&lt;0.08"/>
    <n v="7.9999200000000006E-2"/>
  </r>
  <r>
    <x v="3"/>
    <x v="14"/>
    <s v="GW"/>
    <x v="12"/>
    <s v="µg/l"/>
    <s v="&lt;0.08"/>
    <s v="&lt;0.08"/>
    <n v="7.9999200000000006E-2"/>
  </r>
  <r>
    <x v="4"/>
    <x v="14"/>
    <s v="GW"/>
    <x v="12"/>
    <s v="µg/l"/>
    <s v="&lt;0.08"/>
    <s v="&lt;0.08"/>
    <n v="7.9999200000000006E-2"/>
  </r>
  <r>
    <x v="1"/>
    <x v="14"/>
    <s v="GW"/>
    <x v="13"/>
    <s v="mg/l"/>
    <s v="&lt;0.2"/>
    <n v="86.8"/>
    <n v="86.8"/>
  </r>
  <r>
    <x v="2"/>
    <x v="14"/>
    <s v="GW"/>
    <x v="13"/>
    <s v="mg/l"/>
    <s v="&lt;0.2"/>
    <n v="106"/>
    <n v="106"/>
  </r>
  <r>
    <x v="4"/>
    <x v="14"/>
    <s v="GW"/>
    <x v="13"/>
    <s v="mg/l"/>
    <s v="&lt;0.2"/>
    <n v="129"/>
    <n v="129"/>
  </r>
  <r>
    <x v="0"/>
    <x v="14"/>
    <s v="GW"/>
    <x v="13"/>
    <s v="mg/l"/>
    <s v="&lt;0.2"/>
    <n v="241"/>
    <n v="241"/>
  </r>
  <r>
    <x v="3"/>
    <x v="14"/>
    <s v="GW"/>
    <x v="13"/>
    <s v="mg/l"/>
    <s v="&lt;0.2"/>
    <n v="346"/>
    <n v="346"/>
  </r>
  <r>
    <x v="4"/>
    <x v="14"/>
    <s v="GW"/>
    <x v="14"/>
    <s v="mg/l"/>
    <s v="&lt;4"/>
    <n v="38"/>
    <n v="38"/>
  </r>
  <r>
    <x v="2"/>
    <x v="14"/>
    <s v="GW"/>
    <x v="14"/>
    <s v="mg/l"/>
    <s v="&lt;4"/>
    <n v="53.5"/>
    <n v="53.5"/>
  </r>
  <r>
    <x v="3"/>
    <x v="14"/>
    <s v="GW"/>
    <x v="14"/>
    <s v="mg/l"/>
    <s v="&lt;4"/>
    <n v="62.9"/>
    <n v="62.9"/>
  </r>
  <r>
    <x v="0"/>
    <x v="14"/>
    <s v="GW"/>
    <x v="14"/>
    <s v="mg/l"/>
    <s v="&lt;4"/>
    <n v="90.6"/>
    <n v="90.6"/>
  </r>
  <r>
    <x v="1"/>
    <x v="14"/>
    <s v="GW"/>
    <x v="14"/>
    <s v="mg/l"/>
    <s v="&lt;4"/>
    <n v="171"/>
    <n v="171"/>
  </r>
  <r>
    <x v="0"/>
    <x v="14"/>
    <s v="GW"/>
    <x v="15"/>
    <s v="µg/l"/>
    <s v="&lt;1"/>
    <s v="&lt;1"/>
    <n v="0.99999000000000005"/>
  </r>
  <r>
    <x v="1"/>
    <x v="14"/>
    <s v="GW"/>
    <x v="15"/>
    <s v="µg/l"/>
    <s v="&lt;1"/>
    <s v="&lt;1"/>
    <n v="0.99999000000000005"/>
  </r>
  <r>
    <x v="2"/>
    <x v="14"/>
    <s v="GW"/>
    <x v="15"/>
    <s v="µg/l"/>
    <s v="&lt;1"/>
    <s v="&lt;1"/>
    <n v="0.99999000000000005"/>
  </r>
  <r>
    <x v="3"/>
    <x v="14"/>
    <s v="GW"/>
    <x v="15"/>
    <s v="µg/l"/>
    <s v="&lt;1"/>
    <s v="&lt;1"/>
    <n v="0.99999000000000005"/>
  </r>
  <r>
    <x v="4"/>
    <x v="14"/>
    <s v="GW"/>
    <x v="15"/>
    <s v="µg/l"/>
    <s v="&lt;1"/>
    <s v="&lt;1"/>
    <n v="0.99999000000000005"/>
  </r>
  <r>
    <x v="0"/>
    <x v="14"/>
    <s v="GW"/>
    <x v="16"/>
    <s v="µg/l"/>
    <s v="&lt;0.005"/>
    <s v="&lt;0.005"/>
    <n v="4.9999500000000004E-3"/>
  </r>
  <r>
    <x v="1"/>
    <x v="14"/>
    <s v="GW"/>
    <x v="16"/>
    <s v="µg/l"/>
    <s v="&lt;0.005"/>
    <s v="&lt;0.005"/>
    <n v="4.9999500000000004E-3"/>
  </r>
  <r>
    <x v="2"/>
    <x v="14"/>
    <s v="GW"/>
    <x v="16"/>
    <s v="µg/l"/>
    <s v="&lt;0.005"/>
    <s v="&lt;0.005"/>
    <n v="4.9999500000000004E-3"/>
  </r>
  <r>
    <x v="3"/>
    <x v="14"/>
    <s v="GW"/>
    <x v="16"/>
    <s v="µg/l"/>
    <s v="&lt;0.005"/>
    <s v="&lt;0.005"/>
    <n v="4.9999500000000004E-3"/>
  </r>
  <r>
    <x v="4"/>
    <x v="14"/>
    <s v="GW"/>
    <x v="16"/>
    <s v="µg/l"/>
    <s v="&lt;0.005"/>
    <s v="&lt;0.005"/>
    <n v="4.9999500000000004E-3"/>
  </r>
  <r>
    <x v="2"/>
    <x v="14"/>
    <s v="GW"/>
    <x v="17"/>
    <s v="mS/cm"/>
    <s v="&lt;0.005"/>
    <n v="0.746"/>
    <n v="0.746"/>
  </r>
  <r>
    <x v="4"/>
    <x v="14"/>
    <s v="GW"/>
    <x v="17"/>
    <s v="mS/cm"/>
    <s v="&lt;0.005"/>
    <n v="0.96699999999999997"/>
    <n v="0.96699999999999997"/>
  </r>
  <r>
    <x v="1"/>
    <x v="14"/>
    <s v="GW"/>
    <x v="17"/>
    <s v="mS/cm"/>
    <s v="&lt;0.005"/>
    <n v="1.38"/>
    <n v="1.38"/>
  </r>
  <r>
    <x v="3"/>
    <x v="14"/>
    <s v="GW"/>
    <x v="17"/>
    <s v="mS/cm"/>
    <s v="&lt;0.005"/>
    <n v="2.13"/>
    <n v="2.13"/>
  </r>
  <r>
    <x v="0"/>
    <x v="14"/>
    <s v="GW"/>
    <x v="17"/>
    <s v="mS/cm"/>
    <s v="&lt;0.005"/>
    <n v="2.25"/>
    <n v="2.25"/>
  </r>
  <r>
    <x v="4"/>
    <x v="14"/>
    <s v="GW"/>
    <x v="18"/>
    <s v="µg/l"/>
    <s v="&lt;0.3"/>
    <n v="0.46400000000000002"/>
    <n v="0.46400000000000002"/>
  </r>
  <r>
    <x v="3"/>
    <x v="14"/>
    <s v="GW"/>
    <x v="18"/>
    <s v="µg/l"/>
    <s v="&lt;0.3"/>
    <n v="0.61599999999999999"/>
    <n v="0.61599999999999999"/>
  </r>
  <r>
    <x v="1"/>
    <x v="14"/>
    <s v="GW"/>
    <x v="18"/>
    <s v="µg/l"/>
    <s v="&lt;0.3"/>
    <n v="2.58"/>
    <n v="2.58"/>
  </r>
  <r>
    <x v="2"/>
    <x v="14"/>
    <s v="GW"/>
    <x v="18"/>
    <s v="µg/l"/>
    <s v="&lt;0.3"/>
    <n v="4.18"/>
    <n v="4.18"/>
  </r>
  <r>
    <x v="0"/>
    <x v="14"/>
    <s v="GW"/>
    <x v="18"/>
    <s v="µg/l"/>
    <s v="&lt;0.3"/>
    <n v="4.33"/>
    <n v="4.33"/>
  </r>
  <r>
    <x v="0"/>
    <x v="14"/>
    <s v="GW"/>
    <x v="19"/>
    <s v="mg/l"/>
    <s v="&lt;0.006"/>
    <s v="&lt;0.006"/>
    <n v="5.9999400000000005E-3"/>
  </r>
  <r>
    <x v="1"/>
    <x v="14"/>
    <s v="GW"/>
    <x v="19"/>
    <s v="mg/l"/>
    <s v="&lt;0.006"/>
    <s v="&lt;0.006"/>
    <n v="5.9999400000000005E-3"/>
  </r>
  <r>
    <x v="2"/>
    <x v="14"/>
    <s v="GW"/>
    <x v="19"/>
    <s v="mg/l"/>
    <s v="&lt;0.006"/>
    <s v="&lt;0.006"/>
    <n v="5.9999400000000005E-3"/>
  </r>
  <r>
    <x v="3"/>
    <x v="14"/>
    <s v="GW"/>
    <x v="19"/>
    <s v="mg/l"/>
    <s v="&lt;0.006"/>
    <s v="&lt;0.006"/>
    <n v="5.9999400000000005E-3"/>
  </r>
  <r>
    <x v="4"/>
    <x v="14"/>
    <s v="GW"/>
    <x v="19"/>
    <s v="mg/l"/>
    <s v="&lt;0.006"/>
    <s v="&lt;0.006"/>
    <n v="5.9999400000000005E-3"/>
  </r>
  <r>
    <x v="0"/>
    <x v="14"/>
    <s v="GW"/>
    <x v="20"/>
    <s v="µg/l"/>
    <s v="&lt;0.005"/>
    <s v="&lt;0.005"/>
    <n v="4.9999500000000004E-3"/>
  </r>
  <r>
    <x v="1"/>
    <x v="14"/>
    <s v="GW"/>
    <x v="20"/>
    <s v="µg/l"/>
    <s v="&lt;0.005"/>
    <s v="&lt;0.005"/>
    <n v="4.9999500000000004E-3"/>
  </r>
  <r>
    <x v="2"/>
    <x v="14"/>
    <s v="GW"/>
    <x v="20"/>
    <s v="µg/l"/>
    <s v="&lt;0.005"/>
    <s v="&lt;0.005"/>
    <n v="4.9999500000000004E-3"/>
  </r>
  <r>
    <x v="3"/>
    <x v="14"/>
    <s v="GW"/>
    <x v="20"/>
    <s v="µg/l"/>
    <s v="&lt;0.005"/>
    <s v="&lt;0.005"/>
    <n v="4.9999500000000004E-3"/>
  </r>
  <r>
    <x v="4"/>
    <x v="14"/>
    <s v="GW"/>
    <x v="20"/>
    <s v="µg/l"/>
    <s v="&lt;0.005"/>
    <s v="&lt;0.005"/>
    <n v="4.9999500000000004E-3"/>
  </r>
  <r>
    <x v="0"/>
    <x v="14"/>
    <s v="GW"/>
    <x v="21"/>
    <s v="µg/l"/>
    <s v="&lt;0.005"/>
    <s v="&lt;0.005"/>
    <n v="4.9999500000000004E-3"/>
  </r>
  <r>
    <x v="1"/>
    <x v="14"/>
    <s v="GW"/>
    <x v="21"/>
    <s v="µg/l"/>
    <s v="&lt;0.005"/>
    <s v="&lt;0.005"/>
    <n v="4.9999500000000004E-3"/>
  </r>
  <r>
    <x v="2"/>
    <x v="14"/>
    <s v="GW"/>
    <x v="21"/>
    <s v="µg/l"/>
    <s v="&lt;0.005"/>
    <s v="&lt;0.005"/>
    <n v="4.9999500000000004E-3"/>
  </r>
  <r>
    <x v="3"/>
    <x v="14"/>
    <s v="GW"/>
    <x v="21"/>
    <s v="µg/l"/>
    <s v="&lt;0.005"/>
    <s v="&lt;0.005"/>
    <n v="4.9999500000000004E-3"/>
  </r>
  <r>
    <x v="4"/>
    <x v="14"/>
    <s v="GW"/>
    <x v="21"/>
    <s v="µg/l"/>
    <s v="&lt;0.005"/>
    <s v="&lt;0.005"/>
    <n v="4.9999500000000004E-3"/>
  </r>
  <r>
    <x v="0"/>
    <x v="14"/>
    <s v="GW"/>
    <x v="22"/>
    <s v="µg/l"/>
    <s v="&lt;0.005"/>
    <s v="&lt;0.005"/>
    <n v="4.9999500000000004E-3"/>
  </r>
  <r>
    <x v="1"/>
    <x v="14"/>
    <s v="GW"/>
    <x v="22"/>
    <s v="µg/l"/>
    <s v="&lt;0.005"/>
    <s v="&lt;0.005"/>
    <n v="4.9999500000000004E-3"/>
  </r>
  <r>
    <x v="2"/>
    <x v="14"/>
    <s v="GW"/>
    <x v="22"/>
    <s v="µg/l"/>
    <s v="&lt;0.005"/>
    <s v="&lt;0.005"/>
    <n v="4.9999500000000004E-3"/>
  </r>
  <r>
    <x v="3"/>
    <x v="14"/>
    <s v="GW"/>
    <x v="22"/>
    <s v="µg/l"/>
    <s v="&lt;0.005"/>
    <s v="&lt;0.005"/>
    <n v="4.9999500000000004E-3"/>
  </r>
  <r>
    <x v="4"/>
    <x v="14"/>
    <s v="GW"/>
    <x v="22"/>
    <s v="µg/l"/>
    <s v="&lt;0.005"/>
    <s v="&lt;0.005"/>
    <n v="4.9999500000000004E-3"/>
  </r>
  <r>
    <x v="0"/>
    <x v="14"/>
    <s v="GW"/>
    <x v="23"/>
    <s v="mg/l"/>
    <s v="&lt;0.5"/>
    <s v="&lt;0.5"/>
    <n v="0.49999500000000002"/>
  </r>
  <r>
    <x v="1"/>
    <x v="14"/>
    <s v="GW"/>
    <x v="23"/>
    <s v="mg/l"/>
    <s v="&lt;0.5"/>
    <s v="&lt;0.5"/>
    <n v="0.49999500000000002"/>
  </r>
  <r>
    <x v="2"/>
    <x v="14"/>
    <s v="GW"/>
    <x v="23"/>
    <s v="mg/l"/>
    <s v="&lt;0.5"/>
    <s v="&lt;0.5"/>
    <n v="0.49999500000000002"/>
  </r>
  <r>
    <x v="4"/>
    <x v="14"/>
    <s v="GW"/>
    <x v="23"/>
    <s v="mg/l"/>
    <s v="&lt;0.5"/>
    <s v="&lt;0.5"/>
    <n v="0.49999500000000002"/>
  </r>
  <r>
    <x v="3"/>
    <x v="14"/>
    <s v="GW"/>
    <x v="23"/>
    <s v="mg/l"/>
    <s v="&lt;0.5"/>
    <n v="0.629"/>
    <n v="0.629"/>
  </r>
  <r>
    <x v="0"/>
    <x v="14"/>
    <s v="GW"/>
    <x v="24"/>
    <s v="µg/l"/>
    <s v="&lt;0.005"/>
    <s v="&lt;0.005"/>
    <n v="4.9999500000000004E-3"/>
  </r>
  <r>
    <x v="1"/>
    <x v="14"/>
    <s v="GW"/>
    <x v="24"/>
    <s v="µg/l"/>
    <s v="&lt;0.005"/>
    <s v="&lt;0.005"/>
    <n v="4.9999500000000004E-3"/>
  </r>
  <r>
    <x v="2"/>
    <x v="14"/>
    <s v="GW"/>
    <x v="24"/>
    <s v="µg/l"/>
    <s v="&lt;0.005"/>
    <s v="&lt;0.005"/>
    <n v="4.9999500000000004E-3"/>
  </r>
  <r>
    <x v="3"/>
    <x v="14"/>
    <s v="GW"/>
    <x v="24"/>
    <s v="µg/l"/>
    <s v="&lt;0.005"/>
    <s v="&lt;0.005"/>
    <n v="4.9999500000000004E-3"/>
  </r>
  <r>
    <x v="4"/>
    <x v="14"/>
    <s v="GW"/>
    <x v="24"/>
    <s v="µg/l"/>
    <s v="&lt;0.005"/>
    <s v="&lt;0.005"/>
    <n v="4.9999500000000004E-3"/>
  </r>
  <r>
    <x v="0"/>
    <x v="14"/>
    <s v="GW"/>
    <x v="25"/>
    <s v="µg/l"/>
    <s v="&lt;0.2"/>
    <s v="&lt;0.2"/>
    <n v="0.19999800000000001"/>
  </r>
  <r>
    <x v="1"/>
    <x v="14"/>
    <s v="GW"/>
    <x v="25"/>
    <s v="µg/l"/>
    <s v="&lt;0.2"/>
    <s v="&lt;0.2"/>
    <n v="0.19999800000000001"/>
  </r>
  <r>
    <x v="2"/>
    <x v="14"/>
    <s v="GW"/>
    <x v="25"/>
    <s v="µg/l"/>
    <s v="&lt;0.2"/>
    <s v="&lt;0.2"/>
    <n v="0.19999800000000001"/>
  </r>
  <r>
    <x v="3"/>
    <x v="14"/>
    <s v="GW"/>
    <x v="25"/>
    <s v="µg/l"/>
    <s v="&lt;0.2"/>
    <s v="&lt;0.2"/>
    <n v="0.19999800000000001"/>
  </r>
  <r>
    <x v="4"/>
    <x v="14"/>
    <s v="GW"/>
    <x v="25"/>
    <s v="µg/l"/>
    <s v="&lt;0.2"/>
    <s v="&lt;0.2"/>
    <n v="0.19999800000000001"/>
  </r>
  <r>
    <x v="1"/>
    <x v="14"/>
    <s v="GW"/>
    <x v="26"/>
    <s v="mg/l"/>
    <s v="&lt;0.036"/>
    <n v="15.1"/>
    <n v="15.1"/>
  </r>
  <r>
    <x v="2"/>
    <x v="14"/>
    <s v="GW"/>
    <x v="26"/>
    <s v="mg/l"/>
    <s v="&lt;0.036"/>
    <n v="40.799999999999997"/>
    <n v="40.799999999999997"/>
  </r>
  <r>
    <x v="3"/>
    <x v="14"/>
    <s v="GW"/>
    <x v="26"/>
    <s v="mg/l"/>
    <s v="&lt;0.036"/>
    <n v="46.6"/>
    <n v="46.6"/>
  </r>
  <r>
    <x v="0"/>
    <x v="14"/>
    <s v="GW"/>
    <x v="26"/>
    <s v="mg/l"/>
    <s v="&lt;0.036"/>
    <n v="49.3"/>
    <n v="49.3"/>
  </r>
  <r>
    <x v="4"/>
    <x v="14"/>
    <s v="GW"/>
    <x v="26"/>
    <s v="mg/l"/>
    <s v="&lt;0.036"/>
    <n v="60.1"/>
    <n v="60.1"/>
  </r>
  <r>
    <x v="0"/>
    <x v="14"/>
    <s v="GW"/>
    <x v="27"/>
    <s v="µg/l"/>
    <s v="&lt;0.01"/>
    <s v="&lt;0.01"/>
    <n v="9.9999000000000008E-3"/>
  </r>
  <r>
    <x v="1"/>
    <x v="14"/>
    <s v="GW"/>
    <x v="27"/>
    <s v="µg/l"/>
    <s v="&lt;0.01"/>
    <s v="&lt;0.01"/>
    <n v="9.9999000000000008E-3"/>
  </r>
  <r>
    <x v="2"/>
    <x v="14"/>
    <s v="GW"/>
    <x v="27"/>
    <s v="µg/l"/>
    <s v="&lt;0.01"/>
    <s v="&lt;0.01"/>
    <n v="9.9999000000000008E-3"/>
  </r>
  <r>
    <x v="3"/>
    <x v="14"/>
    <s v="GW"/>
    <x v="27"/>
    <s v="µg/l"/>
    <s v="&lt;0.01"/>
    <s v="&lt;0.01"/>
    <n v="9.9999000000000008E-3"/>
  </r>
  <r>
    <x v="4"/>
    <x v="14"/>
    <s v="GW"/>
    <x v="27"/>
    <s v="µg/l"/>
    <s v="&lt;0.01"/>
    <s v="&lt;0.01"/>
    <n v="9.9999000000000008E-3"/>
  </r>
  <r>
    <x v="0"/>
    <x v="14"/>
    <s v="GW"/>
    <x v="28"/>
    <s v="µg/l"/>
    <s v="&lt;100"/>
    <s v="&lt;100"/>
    <n v="99.999000000000009"/>
  </r>
  <r>
    <x v="1"/>
    <x v="14"/>
    <s v="GW"/>
    <x v="28"/>
    <s v="µg/l"/>
    <s v="&lt;100"/>
    <s v="&lt;100"/>
    <n v="99.999000000000009"/>
  </r>
  <r>
    <x v="2"/>
    <x v="14"/>
    <s v="GW"/>
    <x v="28"/>
    <s v="µg/l"/>
    <s v="&lt;100"/>
    <s v="&lt;100"/>
    <n v="99.999000000000009"/>
  </r>
  <r>
    <x v="3"/>
    <x v="14"/>
    <s v="GW"/>
    <x v="28"/>
    <s v="µg/l"/>
    <s v="&lt;100"/>
    <s v="&lt;100"/>
    <n v="99.999000000000009"/>
  </r>
  <r>
    <x v="4"/>
    <x v="14"/>
    <s v="GW"/>
    <x v="28"/>
    <s v="µg/l"/>
    <s v="&lt;100"/>
    <s v="&lt;100"/>
    <n v="99.999000000000009"/>
  </r>
  <r>
    <x v="2"/>
    <x v="14"/>
    <s v="GW"/>
    <x v="29"/>
    <s v="µg/l"/>
    <s v="&lt;3"/>
    <s v="&lt;3"/>
    <n v="2.9999700000000002"/>
  </r>
  <r>
    <x v="4"/>
    <x v="14"/>
    <s v="GW"/>
    <x v="29"/>
    <s v="µg/l"/>
    <s v="&lt;3"/>
    <s v="&lt;3"/>
    <n v="2.9999700000000002"/>
  </r>
  <r>
    <x v="0"/>
    <x v="14"/>
    <s v="GW"/>
    <x v="29"/>
    <s v="µg/l"/>
    <s v="&lt;3"/>
    <n v="14.7"/>
    <n v="14.7"/>
  </r>
  <r>
    <x v="3"/>
    <x v="14"/>
    <s v="GW"/>
    <x v="29"/>
    <s v="µg/l"/>
    <s v="&lt;3"/>
    <n v="16.2"/>
    <n v="16.2"/>
  </r>
  <r>
    <x v="1"/>
    <x v="14"/>
    <s v="GW"/>
    <x v="29"/>
    <s v="µg/l"/>
    <s v="&lt;3"/>
    <n v="28.4"/>
    <n v="28.4"/>
  </r>
  <r>
    <x v="0"/>
    <x v="14"/>
    <s v="GW"/>
    <x v="30"/>
    <s v="µg/l"/>
    <s v="&lt;0.01"/>
    <s v="&lt;0.01"/>
    <n v="9.9999000000000008E-3"/>
  </r>
  <r>
    <x v="1"/>
    <x v="14"/>
    <s v="GW"/>
    <x v="30"/>
    <s v="µg/l"/>
    <s v="&lt;0.01"/>
    <s v="&lt;0.01"/>
    <n v="9.9999000000000008E-3"/>
  </r>
  <r>
    <x v="2"/>
    <x v="14"/>
    <s v="GW"/>
    <x v="30"/>
    <s v="µg/l"/>
    <s v="&lt;0.01"/>
    <s v="&lt;0.01"/>
    <n v="9.9999000000000008E-3"/>
  </r>
  <r>
    <x v="3"/>
    <x v="14"/>
    <s v="GW"/>
    <x v="30"/>
    <s v="µg/l"/>
    <s v="&lt;0.01"/>
    <s v="&lt;0.01"/>
    <n v="9.9999000000000008E-3"/>
  </r>
  <r>
    <x v="4"/>
    <x v="14"/>
    <s v="GW"/>
    <x v="30"/>
    <s v="µg/l"/>
    <s v="&lt;0.01"/>
    <s v="&lt;0.01"/>
    <n v="9.9999000000000008E-3"/>
  </r>
  <r>
    <x v="2"/>
    <x v="14"/>
    <s v="GW"/>
    <x v="31"/>
    <s v="µg/l"/>
    <s v="&lt;0.4"/>
    <s v="&lt;0.4"/>
    <n v="0.39999600000000002"/>
  </r>
  <r>
    <x v="4"/>
    <x v="14"/>
    <s v="GW"/>
    <x v="31"/>
    <s v="µg/l"/>
    <s v="&lt;0.4"/>
    <s v="&lt;0.4"/>
    <n v="0.39999600000000002"/>
  </r>
  <r>
    <x v="3"/>
    <x v="14"/>
    <s v="GW"/>
    <x v="31"/>
    <s v="µg/l"/>
    <s v="&lt;0.4"/>
    <n v="0.54900000000000004"/>
    <n v="0.54900000000000004"/>
  </r>
  <r>
    <x v="0"/>
    <x v="14"/>
    <s v="GW"/>
    <x v="31"/>
    <s v="µg/l"/>
    <s v="&lt;0.4"/>
    <n v="0.748"/>
    <n v="0.748"/>
  </r>
  <r>
    <x v="1"/>
    <x v="14"/>
    <s v="GW"/>
    <x v="31"/>
    <s v="µg/l"/>
    <s v="&lt;0.4"/>
    <n v="1.21"/>
    <n v="1.21"/>
  </r>
  <r>
    <x v="4"/>
    <x v="14"/>
    <s v="GW"/>
    <x v="32"/>
    <s v="mg/l"/>
    <s v="&lt;0.3"/>
    <n v="9.08"/>
    <n v="9.08"/>
  </r>
  <r>
    <x v="0"/>
    <x v="14"/>
    <s v="GW"/>
    <x v="32"/>
    <s v="mg/l"/>
    <s v="&lt;0.3"/>
    <n v="9.2899999999999991"/>
    <n v="9.2899999999999991"/>
  </r>
  <r>
    <x v="2"/>
    <x v="14"/>
    <s v="GW"/>
    <x v="32"/>
    <s v="mg/l"/>
    <s v="&lt;0.3"/>
    <n v="9.65"/>
    <n v="9.65"/>
  </r>
  <r>
    <x v="1"/>
    <x v="14"/>
    <s v="GW"/>
    <x v="32"/>
    <s v="mg/l"/>
    <s v="&lt;0.3"/>
    <n v="10"/>
    <n v="10"/>
  </r>
  <r>
    <x v="3"/>
    <x v="14"/>
    <s v="GW"/>
    <x v="32"/>
    <s v="mg/l"/>
    <s v="&lt;0.3"/>
    <n v="10.1"/>
    <n v="10.1"/>
  </r>
  <r>
    <x v="0"/>
    <x v="14"/>
    <s v="GW"/>
    <x v="33"/>
    <s v="µg/l"/>
    <s v="&lt;0.082"/>
    <s v="&lt;0.082"/>
    <n v="8.1999180000000005E-2"/>
  </r>
  <r>
    <x v="1"/>
    <x v="14"/>
    <s v="GW"/>
    <x v="33"/>
    <s v="µg/l"/>
    <s v="&lt;0.082"/>
    <s v="&lt;0.082"/>
    <n v="8.1999180000000005E-2"/>
  </r>
  <r>
    <x v="2"/>
    <x v="14"/>
    <s v="GW"/>
    <x v="33"/>
    <s v="µg/l"/>
    <s v="&lt;0.082"/>
    <s v="&lt;0.082"/>
    <n v="8.1999180000000005E-2"/>
  </r>
  <r>
    <x v="3"/>
    <x v="14"/>
    <s v="GW"/>
    <x v="33"/>
    <s v="µg/l"/>
    <s v="&lt;0.082"/>
    <s v="&lt;0.082"/>
    <n v="8.1999180000000005E-2"/>
  </r>
  <r>
    <x v="4"/>
    <x v="14"/>
    <s v="GW"/>
    <x v="33"/>
    <s v="µg/l"/>
    <s v="&lt;0.082"/>
    <s v="&lt;0.082"/>
    <n v="8.1999180000000005E-2"/>
  </r>
  <r>
    <x v="4"/>
    <x v="14"/>
    <s v="GW"/>
    <x v="34"/>
    <s v="pH Units"/>
    <s v="&lt;1"/>
    <n v="7.77"/>
    <n v="7.77"/>
  </r>
  <r>
    <x v="1"/>
    <x v="14"/>
    <s v="GW"/>
    <x v="34"/>
    <s v="pH Units"/>
    <s v="&lt;1"/>
    <n v="7.83"/>
    <n v="7.83"/>
  </r>
  <r>
    <x v="3"/>
    <x v="14"/>
    <s v="GW"/>
    <x v="34"/>
    <s v="pH Units"/>
    <s v="&lt;1"/>
    <n v="7.86"/>
    <n v="7.86"/>
  </r>
  <r>
    <x v="2"/>
    <x v="14"/>
    <s v="GW"/>
    <x v="34"/>
    <s v="pH Units"/>
    <s v="&lt;1"/>
    <n v="7.89"/>
    <n v="7.89"/>
  </r>
  <r>
    <x v="0"/>
    <x v="14"/>
    <s v="GW"/>
    <x v="34"/>
    <s v="pH Units"/>
    <s v="&lt;1"/>
    <n v="7.93"/>
    <n v="7.93"/>
  </r>
  <r>
    <x v="1"/>
    <x v="14"/>
    <s v="GW"/>
    <x v="35"/>
    <s v="µg/l"/>
    <s v="&lt;0.005"/>
    <s v="&lt;0.005"/>
    <n v="4.9999500000000004E-3"/>
  </r>
  <r>
    <x v="2"/>
    <x v="14"/>
    <s v="GW"/>
    <x v="35"/>
    <s v="µg/l"/>
    <s v="&lt;0.005"/>
    <s v="&lt;0.005"/>
    <n v="4.9999500000000004E-3"/>
  </r>
  <r>
    <x v="3"/>
    <x v="14"/>
    <s v="GW"/>
    <x v="35"/>
    <s v="µg/l"/>
    <s v="&lt;0.005"/>
    <s v="&lt;0.005"/>
    <n v="4.9999500000000004E-3"/>
  </r>
  <r>
    <x v="4"/>
    <x v="14"/>
    <s v="GW"/>
    <x v="35"/>
    <s v="µg/l"/>
    <s v="&lt;0.005"/>
    <s v="&lt;0.005"/>
    <n v="4.9999500000000004E-3"/>
  </r>
  <r>
    <x v="0"/>
    <x v="14"/>
    <s v="GW"/>
    <x v="35"/>
    <s v="µg/l"/>
    <s v="&lt;0.005"/>
    <n v="1.15E-2"/>
    <n v="1.15E-2"/>
  </r>
  <r>
    <x v="0"/>
    <x v="14"/>
    <s v="GW"/>
    <x v="36"/>
    <s v="mg/l"/>
    <s v="&lt;0.002"/>
    <s v="&lt;0.002"/>
    <n v="1.9999800000000002E-3"/>
  </r>
  <r>
    <x v="1"/>
    <x v="14"/>
    <s v="GW"/>
    <x v="36"/>
    <s v="mg/l"/>
    <s v="&lt;0.002"/>
    <s v="&lt;0.002"/>
    <n v="1.9999800000000002E-3"/>
  </r>
  <r>
    <x v="2"/>
    <x v="14"/>
    <s v="GW"/>
    <x v="36"/>
    <s v="mg/l"/>
    <s v="&lt;0.002"/>
    <s v="&lt;0.002"/>
    <n v="1.9999800000000002E-3"/>
  </r>
  <r>
    <x v="3"/>
    <x v="14"/>
    <s v="GW"/>
    <x v="36"/>
    <s v="mg/l"/>
    <s v="&lt;0.002"/>
    <s v="&lt;0.002"/>
    <n v="1.9999800000000002E-3"/>
  </r>
  <r>
    <x v="4"/>
    <x v="14"/>
    <s v="GW"/>
    <x v="36"/>
    <s v="mg/l"/>
    <s v="&lt;0.002"/>
    <s v="&lt;0.002"/>
    <n v="1.9999800000000002E-3"/>
  </r>
  <r>
    <x v="0"/>
    <x v="14"/>
    <s v="GW"/>
    <x v="37"/>
    <s v="mg/l"/>
    <s v="&lt;0.016"/>
    <s v="&lt;0.016"/>
    <n v="1.5999840000000001E-2"/>
  </r>
  <r>
    <x v="1"/>
    <x v="14"/>
    <s v="GW"/>
    <x v="37"/>
    <s v="mg/l"/>
    <s v="&lt;0.016"/>
    <s v="&lt;0.016"/>
    <n v="1.5999840000000001E-2"/>
  </r>
  <r>
    <x v="2"/>
    <x v="14"/>
    <s v="GW"/>
    <x v="37"/>
    <s v="mg/l"/>
    <s v="&lt;0.016"/>
    <s v="&lt;0.016"/>
    <n v="1.5999840000000001E-2"/>
  </r>
  <r>
    <x v="3"/>
    <x v="14"/>
    <s v="GW"/>
    <x v="37"/>
    <s v="mg/l"/>
    <s v="&lt;0.016"/>
    <s v="&lt;0.016"/>
    <n v="1.5999840000000001E-2"/>
  </r>
  <r>
    <x v="4"/>
    <x v="14"/>
    <s v="GW"/>
    <x v="37"/>
    <s v="mg/l"/>
    <s v="&lt;0.016"/>
    <s v="&lt;0.016"/>
    <n v="1.5999840000000001E-2"/>
  </r>
  <r>
    <x v="3"/>
    <x v="14"/>
    <s v="GW"/>
    <x v="38"/>
    <s v="mg/l"/>
    <s v="&lt;0.2"/>
    <n v="1.25"/>
    <n v="1.25"/>
  </r>
  <r>
    <x v="0"/>
    <x v="14"/>
    <s v="GW"/>
    <x v="38"/>
    <s v="mg/l"/>
    <s v="&lt;0.2"/>
    <n v="1.44"/>
    <n v="1.44"/>
  </r>
  <r>
    <x v="2"/>
    <x v="14"/>
    <s v="GW"/>
    <x v="38"/>
    <s v="mg/l"/>
    <s v="&lt;0.2"/>
    <n v="1.51"/>
    <n v="1.51"/>
  </r>
  <r>
    <x v="4"/>
    <x v="14"/>
    <s v="GW"/>
    <x v="38"/>
    <s v="mg/l"/>
    <s v="&lt;0.2"/>
    <n v="2.68"/>
    <n v="2.68"/>
  </r>
  <r>
    <x v="1"/>
    <x v="14"/>
    <s v="GW"/>
    <x v="38"/>
    <s v="mg/l"/>
    <s v="&lt;0.2"/>
    <n v="2.93"/>
    <n v="2.93"/>
  </r>
  <r>
    <x v="0"/>
    <x v="14"/>
    <s v="GW"/>
    <x v="39"/>
    <s v="µg/l"/>
    <s v="&lt;0.005"/>
    <s v="&lt;0.005"/>
    <n v="4.9999500000000004E-3"/>
  </r>
  <r>
    <x v="1"/>
    <x v="14"/>
    <s v="GW"/>
    <x v="39"/>
    <s v="µg/l"/>
    <s v="&lt;0.005"/>
    <s v="&lt;0.005"/>
    <n v="4.9999500000000004E-3"/>
  </r>
  <r>
    <x v="2"/>
    <x v="14"/>
    <s v="GW"/>
    <x v="39"/>
    <s v="µg/l"/>
    <s v="&lt;0.005"/>
    <s v="&lt;0.005"/>
    <n v="4.9999500000000004E-3"/>
  </r>
  <r>
    <x v="3"/>
    <x v="14"/>
    <s v="GW"/>
    <x v="39"/>
    <s v="µg/l"/>
    <s v="&lt;0.005"/>
    <s v="&lt;0.005"/>
    <n v="4.9999500000000004E-3"/>
  </r>
  <r>
    <x v="4"/>
    <x v="14"/>
    <s v="GW"/>
    <x v="39"/>
    <s v="µg/l"/>
    <s v="&lt;0.005"/>
    <s v="&lt;0.005"/>
    <n v="4.9999500000000004E-3"/>
  </r>
  <r>
    <x v="0"/>
    <x v="14"/>
    <s v="GW"/>
    <x v="40"/>
    <s v="µg/l"/>
    <s v="&lt;1"/>
    <s v="&lt;1"/>
    <n v="0.99999000000000005"/>
  </r>
  <r>
    <x v="1"/>
    <x v="14"/>
    <s v="GW"/>
    <x v="40"/>
    <s v="µg/l"/>
    <s v="&lt;1"/>
    <s v="&lt;1"/>
    <n v="0.99999000000000005"/>
  </r>
  <r>
    <x v="4"/>
    <x v="14"/>
    <s v="GW"/>
    <x v="40"/>
    <s v="µg/l"/>
    <s v="&lt;1"/>
    <s v="&lt;1"/>
    <n v="0.99999000000000005"/>
  </r>
  <r>
    <x v="3"/>
    <x v="14"/>
    <s v="GW"/>
    <x v="40"/>
    <s v="µg/l"/>
    <s v="&lt;1"/>
    <n v="1.68"/>
    <n v="1.68"/>
  </r>
  <r>
    <x v="2"/>
    <x v="14"/>
    <s v="GW"/>
    <x v="40"/>
    <s v="µg/l"/>
    <s v="&lt;1"/>
    <n v="3.74"/>
    <n v="3.74"/>
  </r>
  <r>
    <x v="4"/>
    <x v="14"/>
    <s v="GW"/>
    <x v="41"/>
    <s v="mg/l"/>
    <s v="&lt;0.203"/>
    <n v="13.4"/>
    <n v="13.4"/>
  </r>
  <r>
    <x v="2"/>
    <x v="14"/>
    <s v="GW"/>
    <x v="41"/>
    <s v="mg/l"/>
    <s v="&lt;0.203"/>
    <n v="13.5"/>
    <n v="13.5"/>
  </r>
  <r>
    <x v="3"/>
    <x v="14"/>
    <s v="GW"/>
    <x v="41"/>
    <s v="mg/l"/>
    <s v="&lt;0.203"/>
    <n v="165"/>
    <n v="165"/>
  </r>
  <r>
    <x v="1"/>
    <x v="14"/>
    <s v="GW"/>
    <x v="41"/>
    <s v="mg/l"/>
    <s v="&lt;0.203"/>
    <n v="204"/>
    <n v="204"/>
  </r>
  <r>
    <x v="0"/>
    <x v="14"/>
    <s v="GW"/>
    <x v="41"/>
    <s v="mg/l"/>
    <s v="&lt;0.203"/>
    <n v="230"/>
    <n v="230"/>
  </r>
  <r>
    <x v="2"/>
    <x v="14"/>
    <s v="GW"/>
    <x v="42"/>
    <s v="mg/l"/>
    <s v="&lt;10"/>
    <n v="128"/>
    <n v="128"/>
  </r>
  <r>
    <x v="1"/>
    <x v="14"/>
    <s v="GW"/>
    <x v="42"/>
    <s v="mg/l"/>
    <s v="&lt;10"/>
    <n v="308"/>
    <n v="308"/>
  </r>
  <r>
    <x v="4"/>
    <x v="14"/>
    <s v="GW"/>
    <x v="42"/>
    <s v="mg/l"/>
    <s v="&lt;10"/>
    <n v="344"/>
    <n v="344"/>
  </r>
  <r>
    <x v="0"/>
    <x v="14"/>
    <s v="GW"/>
    <x v="42"/>
    <s v="mg/l"/>
    <s v="&lt;10"/>
    <n v="1160"/>
    <n v="1160"/>
  </r>
  <r>
    <x v="3"/>
    <x v="14"/>
    <s v="GW"/>
    <x v="42"/>
    <s v="mg/l"/>
    <s v="&lt;10"/>
    <n v="1300"/>
    <n v="1300"/>
  </r>
  <r>
    <x v="0"/>
    <x v="14"/>
    <s v="GW"/>
    <x v="43"/>
    <s v="mg/l"/>
    <s v="&lt;0.008"/>
    <s v="&lt;0.008"/>
    <n v="7.9999200000000006E-3"/>
  </r>
  <r>
    <x v="1"/>
    <x v="14"/>
    <s v="GW"/>
    <x v="43"/>
    <s v="mg/l"/>
    <s v="&lt;0.008"/>
    <s v="&lt;0.008"/>
    <n v="7.9999200000000006E-3"/>
  </r>
  <r>
    <x v="2"/>
    <x v="14"/>
    <s v="GW"/>
    <x v="43"/>
    <s v="mg/l"/>
    <s v="&lt;0.008"/>
    <s v="&lt;0.008"/>
    <n v="7.9999200000000006E-3"/>
  </r>
  <r>
    <x v="3"/>
    <x v="14"/>
    <s v="GW"/>
    <x v="43"/>
    <s v="mg/l"/>
    <s v="&lt;0.008"/>
    <s v="&lt;0.008"/>
    <n v="7.9999200000000006E-3"/>
  </r>
  <r>
    <x v="4"/>
    <x v="14"/>
    <s v="GW"/>
    <x v="43"/>
    <s v="mg/l"/>
    <s v="&lt;0.008"/>
    <s v="&lt;0.008"/>
    <n v="7.9999200000000006E-3"/>
  </r>
  <r>
    <x v="4"/>
    <x v="14"/>
    <s v="GW"/>
    <x v="44"/>
    <s v="µg/l"/>
    <s v="&lt;1"/>
    <n v="2.5099999999999998"/>
    <n v="2.5099999999999998"/>
  </r>
  <r>
    <x v="2"/>
    <x v="14"/>
    <s v="GW"/>
    <x v="44"/>
    <s v="µg/l"/>
    <s v="&lt;1"/>
    <n v="2.75"/>
    <n v="2.75"/>
  </r>
  <r>
    <x v="1"/>
    <x v="14"/>
    <s v="GW"/>
    <x v="44"/>
    <s v="µg/l"/>
    <s v="&lt;1"/>
    <n v="2.99"/>
    <n v="2.99"/>
  </r>
  <r>
    <x v="3"/>
    <x v="14"/>
    <s v="GW"/>
    <x v="44"/>
    <s v="µg/l"/>
    <s v="&lt;1"/>
    <n v="3.4"/>
    <n v="3.4"/>
  </r>
  <r>
    <x v="0"/>
    <x v="14"/>
    <s v="GW"/>
    <x v="44"/>
    <s v="µg/l"/>
    <s v="&lt;1"/>
    <n v="5.81"/>
    <n v="5.81"/>
  </r>
  <r>
    <x v="0"/>
    <x v="15"/>
    <s v="GW"/>
    <x v="0"/>
    <s v="µg/l"/>
    <s v="&lt;0.005"/>
    <s v="&lt;0.005"/>
    <n v="4.9999500000000004E-3"/>
  </r>
  <r>
    <x v="1"/>
    <x v="15"/>
    <s v="GW"/>
    <x v="0"/>
    <s v="µg/l"/>
    <s v="&lt;0.005"/>
    <s v="&lt;0.005"/>
    <n v="4.9999500000000004E-3"/>
  </r>
  <r>
    <x v="2"/>
    <x v="15"/>
    <s v="GW"/>
    <x v="0"/>
    <s v="µg/l"/>
    <s v="&lt;0.005"/>
    <s v="&lt;0.005"/>
    <n v="4.9999500000000004E-3"/>
  </r>
  <r>
    <x v="3"/>
    <x v="15"/>
    <s v="GW"/>
    <x v="0"/>
    <s v="µg/l"/>
    <s v="&lt;0.005"/>
    <s v="&lt;0.005"/>
    <n v="4.9999500000000004E-3"/>
  </r>
  <r>
    <x v="4"/>
    <x v="15"/>
    <s v="GW"/>
    <x v="0"/>
    <s v="µg/l"/>
    <s v="&lt;0.005"/>
    <s v="&lt;0.005"/>
    <n v="4.9999500000000004E-3"/>
  </r>
  <r>
    <x v="0"/>
    <x v="15"/>
    <s v="GW"/>
    <x v="1"/>
    <s v="µg/l"/>
    <s v="&lt;0.005"/>
    <s v="&lt;0.005"/>
    <n v="4.9999500000000004E-3"/>
  </r>
  <r>
    <x v="1"/>
    <x v="15"/>
    <s v="GW"/>
    <x v="1"/>
    <s v="µg/l"/>
    <s v="&lt;0.005"/>
    <s v="&lt;0.005"/>
    <n v="4.9999500000000004E-3"/>
  </r>
  <r>
    <x v="2"/>
    <x v="15"/>
    <s v="GW"/>
    <x v="1"/>
    <s v="µg/l"/>
    <s v="&lt;0.005"/>
    <s v="&lt;0.005"/>
    <n v="4.9999500000000004E-3"/>
  </r>
  <r>
    <x v="3"/>
    <x v="15"/>
    <s v="GW"/>
    <x v="1"/>
    <s v="µg/l"/>
    <s v="&lt;0.005"/>
    <s v="&lt;0.005"/>
    <n v="4.9999500000000004E-3"/>
  </r>
  <r>
    <x v="4"/>
    <x v="15"/>
    <s v="GW"/>
    <x v="1"/>
    <s v="µg/l"/>
    <s v="&lt;0.005"/>
    <s v="&lt;0.005"/>
    <n v="4.9999500000000004E-3"/>
  </r>
  <r>
    <x v="3"/>
    <x v="15"/>
    <s v="GW"/>
    <x v="2"/>
    <s v="mg/l"/>
    <s v="&lt;2"/>
    <n v="140"/>
    <n v="140"/>
  </r>
  <r>
    <x v="1"/>
    <x v="15"/>
    <s v="GW"/>
    <x v="2"/>
    <s v="mg/l"/>
    <s v="&lt;2"/>
    <n v="159"/>
    <n v="159"/>
  </r>
  <r>
    <x v="4"/>
    <x v="15"/>
    <s v="GW"/>
    <x v="2"/>
    <s v="mg/l"/>
    <s v="&lt;2"/>
    <n v="210"/>
    <n v="210"/>
  </r>
  <r>
    <x v="0"/>
    <x v="15"/>
    <s v="GW"/>
    <x v="2"/>
    <s v="mg/l"/>
    <s v="&lt;2"/>
    <n v="225"/>
    <n v="225"/>
  </r>
  <r>
    <x v="2"/>
    <x v="15"/>
    <s v="GW"/>
    <x v="2"/>
    <s v="mg/l"/>
    <s v="&lt;2"/>
    <n v="239"/>
    <n v="239"/>
  </r>
  <r>
    <x v="0"/>
    <x v="15"/>
    <s v="GW"/>
    <x v="3"/>
    <s v="µg/l"/>
    <s v="&lt;0.005"/>
    <s v="&lt;0.005"/>
    <n v="4.9999500000000004E-3"/>
  </r>
  <r>
    <x v="1"/>
    <x v="15"/>
    <s v="GW"/>
    <x v="3"/>
    <s v="µg/l"/>
    <s v="&lt;0.005"/>
    <s v="&lt;0.005"/>
    <n v="4.9999500000000004E-3"/>
  </r>
  <r>
    <x v="2"/>
    <x v="15"/>
    <s v="GW"/>
    <x v="3"/>
    <s v="µg/l"/>
    <s v="&lt;0.005"/>
    <s v="&lt;0.005"/>
    <n v="4.9999500000000004E-3"/>
  </r>
  <r>
    <x v="3"/>
    <x v="15"/>
    <s v="GW"/>
    <x v="3"/>
    <s v="µg/l"/>
    <s v="&lt;0.005"/>
    <s v="&lt;0.005"/>
    <n v="4.9999500000000004E-3"/>
  </r>
  <r>
    <x v="4"/>
    <x v="15"/>
    <s v="GW"/>
    <x v="3"/>
    <s v="µg/l"/>
    <s v="&lt;0.005"/>
    <s v="&lt;0.005"/>
    <n v="4.9999500000000004E-3"/>
  </r>
  <r>
    <x v="0"/>
    <x v="15"/>
    <s v="GW"/>
    <x v="4"/>
    <s v="µg/l"/>
    <s v="&lt;1"/>
    <s v="&lt;1"/>
    <n v="0.99999000000000005"/>
  </r>
  <r>
    <x v="2"/>
    <x v="15"/>
    <s v="GW"/>
    <x v="4"/>
    <s v="µg/l"/>
    <s v="&lt;1"/>
    <s v="&lt;1"/>
    <n v="0.99999000000000005"/>
  </r>
  <r>
    <x v="3"/>
    <x v="15"/>
    <s v="GW"/>
    <x v="4"/>
    <s v="µg/l"/>
    <s v="&lt;1"/>
    <s v="&lt;1"/>
    <n v="0.99999000000000005"/>
  </r>
  <r>
    <x v="4"/>
    <x v="15"/>
    <s v="GW"/>
    <x v="4"/>
    <s v="µg/l"/>
    <s v="&lt;1"/>
    <s v="&lt;1"/>
    <n v="0.99999000000000005"/>
  </r>
  <r>
    <x v="1"/>
    <x v="15"/>
    <s v="GW"/>
    <x v="4"/>
    <s v="µg/l"/>
    <s v="&lt;1"/>
    <n v="3.31"/>
    <n v="3.31"/>
  </r>
  <r>
    <x v="1"/>
    <x v="15"/>
    <s v="GW"/>
    <x v="5"/>
    <s v="µg/l"/>
    <s v="&lt;0.5"/>
    <n v="0.61699999999999999"/>
    <n v="0.61699999999999999"/>
  </r>
  <r>
    <x v="0"/>
    <x v="15"/>
    <s v="GW"/>
    <x v="5"/>
    <s v="µg/l"/>
    <s v="&lt;0.5"/>
    <n v="0.91100000000000003"/>
    <n v="0.91100000000000003"/>
  </r>
  <r>
    <x v="2"/>
    <x v="15"/>
    <s v="GW"/>
    <x v="5"/>
    <s v="µg/l"/>
    <s v="&lt;0.5"/>
    <n v="2.77"/>
    <n v="2.77"/>
  </r>
  <r>
    <x v="3"/>
    <x v="15"/>
    <s v="GW"/>
    <x v="5"/>
    <s v="µg/l"/>
    <s v="&lt;0.5"/>
    <n v="3.3"/>
    <n v="3.3"/>
  </r>
  <r>
    <x v="4"/>
    <x v="15"/>
    <s v="GW"/>
    <x v="5"/>
    <s v="µg/l"/>
    <s v="&lt;0.5"/>
    <n v="4.3899999999999997"/>
    <n v="4.3899999999999997"/>
  </r>
  <r>
    <x v="3"/>
    <x v="15"/>
    <s v="GW"/>
    <x v="6"/>
    <s v="µg/l"/>
    <s v="&lt;0.2"/>
    <n v="13.7"/>
    <n v="13.7"/>
  </r>
  <r>
    <x v="4"/>
    <x v="15"/>
    <s v="GW"/>
    <x v="6"/>
    <s v="µg/l"/>
    <s v="&lt;0.2"/>
    <n v="26.1"/>
    <n v="26.1"/>
  </r>
  <r>
    <x v="0"/>
    <x v="15"/>
    <s v="GW"/>
    <x v="6"/>
    <s v="µg/l"/>
    <s v="&lt;0.2"/>
    <n v="30.9"/>
    <n v="30.9"/>
  </r>
  <r>
    <x v="1"/>
    <x v="15"/>
    <s v="GW"/>
    <x v="6"/>
    <s v="µg/l"/>
    <s v="&lt;0.2"/>
    <n v="49.2"/>
    <n v="49.2"/>
  </r>
  <r>
    <x v="2"/>
    <x v="15"/>
    <s v="GW"/>
    <x v="6"/>
    <s v="µg/l"/>
    <s v="&lt;0.2"/>
    <n v="63.8"/>
    <n v="63.8"/>
  </r>
  <r>
    <x v="0"/>
    <x v="15"/>
    <s v="GW"/>
    <x v="7"/>
    <s v="µg/l"/>
    <s v="&lt;0.005"/>
    <s v="&lt;0.005"/>
    <n v="4.9999500000000004E-3"/>
  </r>
  <r>
    <x v="1"/>
    <x v="15"/>
    <s v="GW"/>
    <x v="7"/>
    <s v="µg/l"/>
    <s v="&lt;0.005"/>
    <s v="&lt;0.005"/>
    <n v="4.9999500000000004E-3"/>
  </r>
  <r>
    <x v="2"/>
    <x v="15"/>
    <s v="GW"/>
    <x v="7"/>
    <s v="µg/l"/>
    <s v="&lt;0.005"/>
    <s v="&lt;0.005"/>
    <n v="4.9999500000000004E-3"/>
  </r>
  <r>
    <x v="3"/>
    <x v="15"/>
    <s v="GW"/>
    <x v="7"/>
    <s v="µg/l"/>
    <s v="&lt;0.005"/>
    <s v="&lt;0.005"/>
    <n v="4.9999500000000004E-3"/>
  </r>
  <r>
    <x v="4"/>
    <x v="15"/>
    <s v="GW"/>
    <x v="7"/>
    <s v="µg/l"/>
    <s v="&lt;0.005"/>
    <s v="&lt;0.005"/>
    <n v="4.9999500000000004E-3"/>
  </r>
  <r>
    <x v="0"/>
    <x v="15"/>
    <s v="GW"/>
    <x v="8"/>
    <s v="µg/l"/>
    <s v="&lt;0.002"/>
    <s v="&lt;0.002"/>
    <n v="1.9999800000000002E-3"/>
  </r>
  <r>
    <x v="1"/>
    <x v="15"/>
    <s v="GW"/>
    <x v="8"/>
    <s v="µg/l"/>
    <s v="&lt;0.002"/>
    <s v="&lt;0.002"/>
    <n v="1.9999800000000002E-3"/>
  </r>
  <r>
    <x v="2"/>
    <x v="15"/>
    <s v="GW"/>
    <x v="8"/>
    <s v="µg/l"/>
    <s v="&lt;0.002"/>
    <s v="&lt;0.002"/>
    <n v="1.9999800000000002E-3"/>
  </r>
  <r>
    <x v="3"/>
    <x v="15"/>
    <s v="GW"/>
    <x v="8"/>
    <s v="µg/l"/>
    <s v="&lt;0.002"/>
    <s v="&lt;0.002"/>
    <n v="1.9999800000000002E-3"/>
  </r>
  <r>
    <x v="4"/>
    <x v="15"/>
    <s v="GW"/>
    <x v="8"/>
    <s v="µg/l"/>
    <s v="&lt;0.002"/>
    <s v="&lt;0.002"/>
    <n v="1.9999800000000002E-3"/>
  </r>
  <r>
    <x v="0"/>
    <x v="15"/>
    <s v="GW"/>
    <x v="9"/>
    <s v="µg/l"/>
    <s v="&lt;0.005"/>
    <s v="&lt;0.005"/>
    <n v="4.9999500000000004E-3"/>
  </r>
  <r>
    <x v="1"/>
    <x v="15"/>
    <s v="GW"/>
    <x v="9"/>
    <s v="µg/l"/>
    <s v="&lt;0.005"/>
    <s v="&lt;0.005"/>
    <n v="4.9999500000000004E-3"/>
  </r>
  <r>
    <x v="2"/>
    <x v="15"/>
    <s v="GW"/>
    <x v="9"/>
    <s v="µg/l"/>
    <s v="&lt;0.005"/>
    <s v="&lt;0.005"/>
    <n v="4.9999500000000004E-3"/>
  </r>
  <r>
    <x v="3"/>
    <x v="15"/>
    <s v="GW"/>
    <x v="9"/>
    <s v="µg/l"/>
    <s v="&lt;0.005"/>
    <s v="&lt;0.005"/>
    <n v="4.9999500000000004E-3"/>
  </r>
  <r>
    <x v="4"/>
    <x v="15"/>
    <s v="GW"/>
    <x v="9"/>
    <s v="µg/l"/>
    <s v="&lt;0.005"/>
    <s v="&lt;0.005"/>
    <n v="4.9999500000000004E-3"/>
  </r>
  <r>
    <x v="0"/>
    <x v="15"/>
    <s v="GW"/>
    <x v="10"/>
    <s v="µg/l"/>
    <s v="&lt;0.005"/>
    <s v="&lt;0.005"/>
    <n v="4.9999500000000004E-3"/>
  </r>
  <r>
    <x v="1"/>
    <x v="15"/>
    <s v="GW"/>
    <x v="10"/>
    <s v="µg/l"/>
    <s v="&lt;0.005"/>
    <s v="&lt;0.005"/>
    <n v="4.9999500000000004E-3"/>
  </r>
  <r>
    <x v="2"/>
    <x v="15"/>
    <s v="GW"/>
    <x v="10"/>
    <s v="µg/l"/>
    <s v="&lt;0.005"/>
    <s v="&lt;0.005"/>
    <n v="4.9999500000000004E-3"/>
  </r>
  <r>
    <x v="3"/>
    <x v="15"/>
    <s v="GW"/>
    <x v="10"/>
    <s v="µg/l"/>
    <s v="&lt;0.005"/>
    <s v="&lt;0.005"/>
    <n v="4.9999500000000004E-3"/>
  </r>
  <r>
    <x v="4"/>
    <x v="15"/>
    <s v="GW"/>
    <x v="10"/>
    <s v="µg/l"/>
    <s v="&lt;0.005"/>
    <s v="&lt;0.005"/>
    <n v="4.9999500000000004E-3"/>
  </r>
  <r>
    <x v="0"/>
    <x v="15"/>
    <s v="GW"/>
    <x v="11"/>
    <s v="µg/l"/>
    <s v="&lt;0.005"/>
    <s v="&lt;0.005"/>
    <n v="4.9999500000000004E-3"/>
  </r>
  <r>
    <x v="1"/>
    <x v="15"/>
    <s v="GW"/>
    <x v="11"/>
    <s v="µg/l"/>
    <s v="&lt;0.005"/>
    <s v="&lt;0.005"/>
    <n v="4.9999500000000004E-3"/>
  </r>
  <r>
    <x v="2"/>
    <x v="15"/>
    <s v="GW"/>
    <x v="11"/>
    <s v="µg/l"/>
    <s v="&lt;0.005"/>
    <s v="&lt;0.005"/>
    <n v="4.9999500000000004E-3"/>
  </r>
  <r>
    <x v="3"/>
    <x v="15"/>
    <s v="GW"/>
    <x v="11"/>
    <s v="µg/l"/>
    <s v="&lt;0.005"/>
    <s v="&lt;0.005"/>
    <n v="4.9999500000000004E-3"/>
  </r>
  <r>
    <x v="4"/>
    <x v="15"/>
    <s v="GW"/>
    <x v="11"/>
    <s v="µg/l"/>
    <s v="&lt;0.005"/>
    <s v="&lt;0.005"/>
    <n v="4.9999500000000004E-3"/>
  </r>
  <r>
    <x v="0"/>
    <x v="15"/>
    <s v="GW"/>
    <x v="12"/>
    <s v="µg/l"/>
    <s v="&lt;0.08"/>
    <s v="&lt;0.08"/>
    <n v="7.9999200000000006E-2"/>
  </r>
  <r>
    <x v="1"/>
    <x v="15"/>
    <s v="GW"/>
    <x v="12"/>
    <s v="µg/l"/>
    <s v="&lt;0.08"/>
    <s v="&lt;0.08"/>
    <n v="7.9999200000000006E-2"/>
  </r>
  <r>
    <x v="2"/>
    <x v="15"/>
    <s v="GW"/>
    <x v="12"/>
    <s v="µg/l"/>
    <s v="&lt;0.08"/>
    <s v="&lt;0.08"/>
    <n v="7.9999200000000006E-2"/>
  </r>
  <r>
    <x v="3"/>
    <x v="15"/>
    <s v="GW"/>
    <x v="12"/>
    <s v="µg/l"/>
    <s v="&lt;0.08"/>
    <s v="&lt;0.08"/>
    <n v="7.9999200000000006E-2"/>
  </r>
  <r>
    <x v="4"/>
    <x v="15"/>
    <s v="GW"/>
    <x v="12"/>
    <s v="µg/l"/>
    <s v="&lt;0.08"/>
    <s v="&lt;0.08"/>
    <n v="7.9999200000000006E-2"/>
  </r>
  <r>
    <x v="0"/>
    <x v="15"/>
    <s v="GW"/>
    <x v="13"/>
    <s v="mg/l"/>
    <s v="&lt;0.2"/>
    <n v="64.900000000000006"/>
    <n v="64.900000000000006"/>
  </r>
  <r>
    <x v="2"/>
    <x v="15"/>
    <s v="GW"/>
    <x v="13"/>
    <s v="mg/l"/>
    <s v="&lt;0.2"/>
    <n v="107"/>
    <n v="107"/>
  </r>
  <r>
    <x v="1"/>
    <x v="15"/>
    <s v="GW"/>
    <x v="13"/>
    <s v="mg/l"/>
    <s v="&lt;0.2"/>
    <n v="139"/>
    <n v="139"/>
  </r>
  <r>
    <x v="4"/>
    <x v="15"/>
    <s v="GW"/>
    <x v="13"/>
    <s v="mg/l"/>
    <s v="&lt;0.2"/>
    <n v="160"/>
    <n v="160"/>
  </r>
  <r>
    <x v="3"/>
    <x v="15"/>
    <s v="GW"/>
    <x v="13"/>
    <s v="mg/l"/>
    <s v="&lt;0.2"/>
    <n v="325"/>
    <n v="325"/>
  </r>
  <r>
    <x v="4"/>
    <x v="15"/>
    <s v="GW"/>
    <x v="14"/>
    <s v="mg/l"/>
    <s v="&lt;4"/>
    <n v="39.299999999999997"/>
    <n v="39.299999999999997"/>
  </r>
  <r>
    <x v="0"/>
    <x v="15"/>
    <s v="GW"/>
    <x v="14"/>
    <s v="mg/l"/>
    <s v="&lt;4"/>
    <n v="41.4"/>
    <n v="41.4"/>
  </r>
  <r>
    <x v="2"/>
    <x v="15"/>
    <s v="GW"/>
    <x v="14"/>
    <s v="mg/l"/>
    <s v="&lt;4"/>
    <n v="45.3"/>
    <n v="45.3"/>
  </r>
  <r>
    <x v="3"/>
    <x v="15"/>
    <s v="GW"/>
    <x v="14"/>
    <s v="mg/l"/>
    <s v="&lt;4"/>
    <n v="54.9"/>
    <n v="54.9"/>
  </r>
  <r>
    <x v="1"/>
    <x v="15"/>
    <s v="GW"/>
    <x v="14"/>
    <s v="mg/l"/>
    <s v="&lt;4"/>
    <n v="255"/>
    <n v="255"/>
  </r>
  <r>
    <x v="0"/>
    <x v="15"/>
    <s v="GW"/>
    <x v="15"/>
    <s v="µg/l"/>
    <s v="&lt;1"/>
    <s v="&lt;1"/>
    <n v="0.99999000000000005"/>
  </r>
  <r>
    <x v="1"/>
    <x v="15"/>
    <s v="GW"/>
    <x v="15"/>
    <s v="µg/l"/>
    <s v="&lt;1"/>
    <s v="&lt;1"/>
    <n v="0.99999000000000005"/>
  </r>
  <r>
    <x v="2"/>
    <x v="15"/>
    <s v="GW"/>
    <x v="15"/>
    <s v="µg/l"/>
    <s v="&lt;1"/>
    <s v="&lt;1"/>
    <n v="0.99999000000000005"/>
  </r>
  <r>
    <x v="3"/>
    <x v="15"/>
    <s v="GW"/>
    <x v="15"/>
    <s v="µg/l"/>
    <s v="&lt;1"/>
    <s v="&lt;1"/>
    <n v="0.99999000000000005"/>
  </r>
  <r>
    <x v="4"/>
    <x v="15"/>
    <s v="GW"/>
    <x v="15"/>
    <s v="µg/l"/>
    <s v="&lt;1"/>
    <s v="&lt;1"/>
    <n v="0.99999000000000005"/>
  </r>
  <r>
    <x v="0"/>
    <x v="15"/>
    <s v="GW"/>
    <x v="16"/>
    <s v="µg/l"/>
    <s v="&lt;0.005"/>
    <s v="&lt;0.005"/>
    <n v="4.9999500000000004E-3"/>
  </r>
  <r>
    <x v="1"/>
    <x v="15"/>
    <s v="GW"/>
    <x v="16"/>
    <s v="µg/l"/>
    <s v="&lt;0.005"/>
    <s v="&lt;0.005"/>
    <n v="4.9999500000000004E-3"/>
  </r>
  <r>
    <x v="2"/>
    <x v="15"/>
    <s v="GW"/>
    <x v="16"/>
    <s v="µg/l"/>
    <s v="&lt;0.005"/>
    <s v="&lt;0.005"/>
    <n v="4.9999500000000004E-3"/>
  </r>
  <r>
    <x v="3"/>
    <x v="15"/>
    <s v="GW"/>
    <x v="16"/>
    <s v="µg/l"/>
    <s v="&lt;0.005"/>
    <s v="&lt;0.005"/>
    <n v="4.9999500000000004E-3"/>
  </r>
  <r>
    <x v="4"/>
    <x v="15"/>
    <s v="GW"/>
    <x v="16"/>
    <s v="µg/l"/>
    <s v="&lt;0.005"/>
    <s v="&lt;0.005"/>
    <n v="4.9999500000000004E-3"/>
  </r>
  <r>
    <x v="2"/>
    <x v="15"/>
    <s v="GW"/>
    <x v="17"/>
    <s v="mS/cm"/>
    <s v="&lt;0.005"/>
    <n v="0.748"/>
    <n v="0.748"/>
  </r>
  <r>
    <x v="0"/>
    <x v="15"/>
    <s v="GW"/>
    <x v="17"/>
    <s v="mS/cm"/>
    <s v="&lt;0.005"/>
    <n v="0.80800000000000005"/>
    <n v="0.80800000000000005"/>
  </r>
  <r>
    <x v="4"/>
    <x v="15"/>
    <s v="GW"/>
    <x v="17"/>
    <s v="mS/cm"/>
    <s v="&lt;0.005"/>
    <n v="1.1200000000000001"/>
    <n v="1.1200000000000001"/>
  </r>
  <r>
    <x v="1"/>
    <x v="15"/>
    <s v="GW"/>
    <x v="17"/>
    <s v="mS/cm"/>
    <s v="&lt;0.005"/>
    <n v="1.99"/>
    <n v="1.99"/>
  </r>
  <r>
    <x v="3"/>
    <x v="15"/>
    <s v="GW"/>
    <x v="17"/>
    <s v="mS/cm"/>
    <s v="&lt;0.005"/>
    <n v="2"/>
    <n v="2"/>
  </r>
  <r>
    <x v="4"/>
    <x v="15"/>
    <s v="GW"/>
    <x v="18"/>
    <s v="µg/l"/>
    <s v="&lt;0.3"/>
    <n v="0.502"/>
    <n v="0.502"/>
  </r>
  <r>
    <x v="3"/>
    <x v="15"/>
    <s v="GW"/>
    <x v="18"/>
    <s v="µg/l"/>
    <s v="&lt;0.3"/>
    <n v="0.95199999999999996"/>
    <n v="0.95199999999999996"/>
  </r>
  <r>
    <x v="1"/>
    <x v="15"/>
    <s v="GW"/>
    <x v="18"/>
    <s v="µg/l"/>
    <s v="&lt;0.3"/>
    <n v="3.35"/>
    <n v="3.35"/>
  </r>
  <r>
    <x v="2"/>
    <x v="15"/>
    <s v="GW"/>
    <x v="18"/>
    <s v="µg/l"/>
    <s v="&lt;0.3"/>
    <n v="4.57"/>
    <n v="4.57"/>
  </r>
  <r>
    <x v="0"/>
    <x v="15"/>
    <s v="GW"/>
    <x v="18"/>
    <s v="µg/l"/>
    <s v="&lt;0.3"/>
    <n v="4.95"/>
    <n v="4.95"/>
  </r>
  <r>
    <x v="0"/>
    <x v="15"/>
    <s v="GW"/>
    <x v="19"/>
    <s v="mg/l"/>
    <s v="&lt;0.006"/>
    <s v="&lt;0.006"/>
    <n v="5.9999400000000005E-3"/>
  </r>
  <r>
    <x v="1"/>
    <x v="15"/>
    <s v="GW"/>
    <x v="19"/>
    <s v="mg/l"/>
    <s v="&lt;0.006"/>
    <s v="&lt;0.006"/>
    <n v="5.9999400000000005E-3"/>
  </r>
  <r>
    <x v="2"/>
    <x v="15"/>
    <s v="GW"/>
    <x v="19"/>
    <s v="mg/l"/>
    <s v="&lt;0.006"/>
    <s v="&lt;0.006"/>
    <n v="5.9999400000000005E-3"/>
  </r>
  <r>
    <x v="3"/>
    <x v="15"/>
    <s v="GW"/>
    <x v="19"/>
    <s v="mg/l"/>
    <s v="&lt;0.006"/>
    <s v="&lt;0.006"/>
    <n v="5.9999400000000005E-3"/>
  </r>
  <r>
    <x v="4"/>
    <x v="15"/>
    <s v="GW"/>
    <x v="19"/>
    <s v="mg/l"/>
    <s v="&lt;0.006"/>
    <s v="&lt;0.006"/>
    <n v="5.9999400000000005E-3"/>
  </r>
  <r>
    <x v="0"/>
    <x v="15"/>
    <s v="GW"/>
    <x v="20"/>
    <s v="µg/l"/>
    <s v="&lt;0.005"/>
    <s v="&lt;0.005"/>
    <n v="4.9999500000000004E-3"/>
  </r>
  <r>
    <x v="1"/>
    <x v="15"/>
    <s v="GW"/>
    <x v="20"/>
    <s v="µg/l"/>
    <s v="&lt;0.005"/>
    <s v="&lt;0.005"/>
    <n v="4.9999500000000004E-3"/>
  </r>
  <r>
    <x v="2"/>
    <x v="15"/>
    <s v="GW"/>
    <x v="20"/>
    <s v="µg/l"/>
    <s v="&lt;0.005"/>
    <s v="&lt;0.005"/>
    <n v="4.9999500000000004E-3"/>
  </r>
  <r>
    <x v="3"/>
    <x v="15"/>
    <s v="GW"/>
    <x v="20"/>
    <s v="µg/l"/>
    <s v="&lt;0.005"/>
    <s v="&lt;0.005"/>
    <n v="4.9999500000000004E-3"/>
  </r>
  <r>
    <x v="4"/>
    <x v="15"/>
    <s v="GW"/>
    <x v="20"/>
    <s v="µg/l"/>
    <s v="&lt;0.005"/>
    <s v="&lt;0.005"/>
    <n v="4.9999500000000004E-3"/>
  </r>
  <r>
    <x v="0"/>
    <x v="15"/>
    <s v="GW"/>
    <x v="21"/>
    <s v="µg/l"/>
    <s v="&lt;0.005"/>
    <s v="&lt;0.005"/>
    <n v="4.9999500000000004E-3"/>
  </r>
  <r>
    <x v="1"/>
    <x v="15"/>
    <s v="GW"/>
    <x v="21"/>
    <s v="µg/l"/>
    <s v="&lt;0.005"/>
    <s v="&lt;0.005"/>
    <n v="4.9999500000000004E-3"/>
  </r>
  <r>
    <x v="2"/>
    <x v="15"/>
    <s v="GW"/>
    <x v="21"/>
    <s v="µg/l"/>
    <s v="&lt;0.005"/>
    <s v="&lt;0.005"/>
    <n v="4.9999500000000004E-3"/>
  </r>
  <r>
    <x v="3"/>
    <x v="15"/>
    <s v="GW"/>
    <x v="21"/>
    <s v="µg/l"/>
    <s v="&lt;0.005"/>
    <s v="&lt;0.005"/>
    <n v="4.9999500000000004E-3"/>
  </r>
  <r>
    <x v="4"/>
    <x v="15"/>
    <s v="GW"/>
    <x v="21"/>
    <s v="µg/l"/>
    <s v="&lt;0.005"/>
    <s v="&lt;0.005"/>
    <n v="4.9999500000000004E-3"/>
  </r>
  <r>
    <x v="0"/>
    <x v="15"/>
    <s v="GW"/>
    <x v="22"/>
    <s v="µg/l"/>
    <s v="&lt;0.005"/>
    <s v="&lt;0.005"/>
    <n v="4.9999500000000004E-3"/>
  </r>
  <r>
    <x v="1"/>
    <x v="15"/>
    <s v="GW"/>
    <x v="22"/>
    <s v="µg/l"/>
    <s v="&lt;0.005"/>
    <s v="&lt;0.005"/>
    <n v="4.9999500000000004E-3"/>
  </r>
  <r>
    <x v="2"/>
    <x v="15"/>
    <s v="GW"/>
    <x v="22"/>
    <s v="µg/l"/>
    <s v="&lt;0.005"/>
    <s v="&lt;0.005"/>
    <n v="4.9999500000000004E-3"/>
  </r>
  <r>
    <x v="3"/>
    <x v="15"/>
    <s v="GW"/>
    <x v="22"/>
    <s v="µg/l"/>
    <s v="&lt;0.005"/>
    <s v="&lt;0.005"/>
    <n v="4.9999500000000004E-3"/>
  </r>
  <r>
    <x v="4"/>
    <x v="15"/>
    <s v="GW"/>
    <x v="22"/>
    <s v="µg/l"/>
    <s v="&lt;0.005"/>
    <s v="&lt;0.005"/>
    <n v="4.9999500000000004E-3"/>
  </r>
  <r>
    <x v="0"/>
    <x v="15"/>
    <s v="GW"/>
    <x v="23"/>
    <s v="mg/l"/>
    <s v="&lt;0.5"/>
    <s v="&lt;0.5"/>
    <n v="0.49999500000000002"/>
  </r>
  <r>
    <x v="1"/>
    <x v="15"/>
    <s v="GW"/>
    <x v="23"/>
    <s v="mg/l"/>
    <s v="&lt;0.5"/>
    <s v="&lt;0.5"/>
    <n v="0.49999500000000002"/>
  </r>
  <r>
    <x v="2"/>
    <x v="15"/>
    <s v="GW"/>
    <x v="23"/>
    <s v="mg/l"/>
    <s v="&lt;0.5"/>
    <s v="&lt;0.5"/>
    <n v="0.49999500000000002"/>
  </r>
  <r>
    <x v="4"/>
    <x v="15"/>
    <s v="GW"/>
    <x v="23"/>
    <s v="mg/l"/>
    <s v="&lt;0.5"/>
    <s v="&lt;0.5"/>
    <n v="0.49999500000000002"/>
  </r>
  <r>
    <x v="3"/>
    <x v="15"/>
    <s v="GW"/>
    <x v="23"/>
    <s v="mg/l"/>
    <s v="&lt;0.5"/>
    <n v="0.53400000000000003"/>
    <n v="0.53400000000000003"/>
  </r>
  <r>
    <x v="0"/>
    <x v="15"/>
    <s v="GW"/>
    <x v="24"/>
    <s v="µg/l"/>
    <s v="&lt;0.005"/>
    <s v="&lt;0.005"/>
    <n v="4.9999500000000004E-3"/>
  </r>
  <r>
    <x v="1"/>
    <x v="15"/>
    <s v="GW"/>
    <x v="24"/>
    <s v="µg/l"/>
    <s v="&lt;0.005"/>
    <s v="&lt;0.005"/>
    <n v="4.9999500000000004E-3"/>
  </r>
  <r>
    <x v="2"/>
    <x v="15"/>
    <s v="GW"/>
    <x v="24"/>
    <s v="µg/l"/>
    <s v="&lt;0.005"/>
    <s v="&lt;0.005"/>
    <n v="4.9999500000000004E-3"/>
  </r>
  <r>
    <x v="3"/>
    <x v="15"/>
    <s v="GW"/>
    <x v="24"/>
    <s v="µg/l"/>
    <s v="&lt;0.005"/>
    <s v="&lt;0.005"/>
    <n v="4.9999500000000004E-3"/>
  </r>
  <r>
    <x v="4"/>
    <x v="15"/>
    <s v="GW"/>
    <x v="24"/>
    <s v="µg/l"/>
    <s v="&lt;0.005"/>
    <s v="&lt;0.005"/>
    <n v="4.9999500000000004E-3"/>
  </r>
  <r>
    <x v="0"/>
    <x v="15"/>
    <s v="GW"/>
    <x v="25"/>
    <s v="µg/l"/>
    <s v="&lt;0.2"/>
    <s v="&lt;0.2"/>
    <n v="0.19999800000000001"/>
  </r>
  <r>
    <x v="1"/>
    <x v="15"/>
    <s v="GW"/>
    <x v="25"/>
    <s v="µg/l"/>
    <s v="&lt;0.2"/>
    <s v="&lt;0.2"/>
    <n v="0.19999800000000001"/>
  </r>
  <r>
    <x v="2"/>
    <x v="15"/>
    <s v="GW"/>
    <x v="25"/>
    <s v="µg/l"/>
    <s v="&lt;0.2"/>
    <s v="&lt;0.2"/>
    <n v="0.19999800000000001"/>
  </r>
  <r>
    <x v="3"/>
    <x v="15"/>
    <s v="GW"/>
    <x v="25"/>
    <s v="µg/l"/>
    <s v="&lt;0.2"/>
    <s v="&lt;0.2"/>
    <n v="0.19999800000000001"/>
  </r>
  <r>
    <x v="4"/>
    <x v="15"/>
    <s v="GW"/>
    <x v="25"/>
    <s v="µg/l"/>
    <s v="&lt;0.2"/>
    <s v="&lt;0.2"/>
    <n v="0.19999800000000001"/>
  </r>
  <r>
    <x v="0"/>
    <x v="15"/>
    <s v="GW"/>
    <x v="26"/>
    <s v="mg/l"/>
    <s v="&lt;0.036"/>
    <n v="15.4"/>
    <n v="15.4"/>
  </r>
  <r>
    <x v="1"/>
    <x v="15"/>
    <s v="GW"/>
    <x v="26"/>
    <s v="mg/l"/>
    <s v="&lt;0.036"/>
    <n v="23.2"/>
    <n v="23.2"/>
  </r>
  <r>
    <x v="2"/>
    <x v="15"/>
    <s v="GW"/>
    <x v="26"/>
    <s v="mg/l"/>
    <s v="&lt;0.036"/>
    <n v="40.700000000000003"/>
    <n v="40.700000000000003"/>
  </r>
  <r>
    <x v="3"/>
    <x v="15"/>
    <s v="GW"/>
    <x v="26"/>
    <s v="mg/l"/>
    <s v="&lt;0.036"/>
    <n v="48.5"/>
    <n v="48.5"/>
  </r>
  <r>
    <x v="4"/>
    <x v="15"/>
    <s v="GW"/>
    <x v="26"/>
    <s v="mg/l"/>
    <s v="&lt;0.036"/>
    <n v="72.599999999999994"/>
    <n v="72.599999999999994"/>
  </r>
  <r>
    <x v="0"/>
    <x v="15"/>
    <s v="GW"/>
    <x v="27"/>
    <s v="µg/l"/>
    <s v="&lt;0.01"/>
    <s v="&lt;0.01"/>
    <n v="9.9999000000000008E-3"/>
  </r>
  <r>
    <x v="1"/>
    <x v="15"/>
    <s v="GW"/>
    <x v="27"/>
    <s v="µg/l"/>
    <s v="&lt;0.01"/>
    <s v="&lt;0.01"/>
    <n v="9.9999000000000008E-3"/>
  </r>
  <r>
    <x v="2"/>
    <x v="15"/>
    <s v="GW"/>
    <x v="27"/>
    <s v="µg/l"/>
    <s v="&lt;0.01"/>
    <s v="&lt;0.01"/>
    <n v="9.9999000000000008E-3"/>
  </r>
  <r>
    <x v="3"/>
    <x v="15"/>
    <s v="GW"/>
    <x v="27"/>
    <s v="µg/l"/>
    <s v="&lt;0.01"/>
    <s v="&lt;0.01"/>
    <n v="9.9999000000000008E-3"/>
  </r>
  <r>
    <x v="4"/>
    <x v="15"/>
    <s v="GW"/>
    <x v="27"/>
    <s v="µg/l"/>
    <s v="&lt;0.01"/>
    <s v="&lt;0.01"/>
    <n v="9.9999000000000008E-3"/>
  </r>
  <r>
    <x v="0"/>
    <x v="15"/>
    <s v="GW"/>
    <x v="28"/>
    <s v="µg/l"/>
    <s v="&lt;100"/>
    <s v="&lt;100"/>
    <n v="99.999000000000009"/>
  </r>
  <r>
    <x v="1"/>
    <x v="15"/>
    <s v="GW"/>
    <x v="28"/>
    <s v="µg/l"/>
    <s v="&lt;100"/>
    <s v="&lt;100"/>
    <n v="99.999000000000009"/>
  </r>
  <r>
    <x v="2"/>
    <x v="15"/>
    <s v="GW"/>
    <x v="28"/>
    <s v="µg/l"/>
    <s v="&lt;100"/>
    <s v="&lt;100"/>
    <n v="99.999000000000009"/>
  </r>
  <r>
    <x v="3"/>
    <x v="15"/>
    <s v="GW"/>
    <x v="28"/>
    <s v="µg/l"/>
    <s v="&lt;100"/>
    <s v="&lt;100"/>
    <n v="99.999000000000009"/>
  </r>
  <r>
    <x v="4"/>
    <x v="15"/>
    <s v="GW"/>
    <x v="28"/>
    <s v="µg/l"/>
    <s v="&lt;100"/>
    <s v="&lt;100"/>
    <n v="99.999000000000009"/>
  </r>
  <r>
    <x v="2"/>
    <x v="15"/>
    <s v="GW"/>
    <x v="29"/>
    <s v="µg/l"/>
    <s v="&lt;3"/>
    <s v="&lt;3"/>
    <n v="2.9999700000000002"/>
  </r>
  <r>
    <x v="4"/>
    <x v="15"/>
    <s v="GW"/>
    <x v="29"/>
    <s v="µg/l"/>
    <s v="&lt;3"/>
    <s v="&lt;3"/>
    <n v="2.9999700000000002"/>
  </r>
  <r>
    <x v="3"/>
    <x v="15"/>
    <s v="GW"/>
    <x v="29"/>
    <s v="µg/l"/>
    <s v="&lt;3"/>
    <n v="14.1"/>
    <n v="14.1"/>
  </r>
  <r>
    <x v="0"/>
    <x v="15"/>
    <s v="GW"/>
    <x v="29"/>
    <s v="µg/l"/>
    <s v="&lt;3"/>
    <n v="16.8"/>
    <n v="16.8"/>
  </r>
  <r>
    <x v="1"/>
    <x v="15"/>
    <s v="GW"/>
    <x v="29"/>
    <s v="µg/l"/>
    <s v="&lt;3"/>
    <n v="24.1"/>
    <n v="24.1"/>
  </r>
  <r>
    <x v="0"/>
    <x v="15"/>
    <s v="GW"/>
    <x v="30"/>
    <s v="µg/l"/>
    <s v="&lt;0.01"/>
    <s v="&lt;0.01"/>
    <n v="9.9999000000000008E-3"/>
  </r>
  <r>
    <x v="1"/>
    <x v="15"/>
    <s v="GW"/>
    <x v="30"/>
    <s v="µg/l"/>
    <s v="&lt;0.01"/>
    <s v="&lt;0.01"/>
    <n v="9.9999000000000008E-3"/>
  </r>
  <r>
    <x v="2"/>
    <x v="15"/>
    <s v="GW"/>
    <x v="30"/>
    <s v="µg/l"/>
    <s v="&lt;0.01"/>
    <s v="&lt;0.01"/>
    <n v="9.9999000000000008E-3"/>
  </r>
  <r>
    <x v="3"/>
    <x v="15"/>
    <s v="GW"/>
    <x v="30"/>
    <s v="µg/l"/>
    <s v="&lt;0.01"/>
    <s v="&lt;0.01"/>
    <n v="9.9999000000000008E-3"/>
  </r>
  <r>
    <x v="4"/>
    <x v="15"/>
    <s v="GW"/>
    <x v="30"/>
    <s v="µg/l"/>
    <s v="&lt;0.01"/>
    <s v="&lt;0.01"/>
    <n v="9.9999000000000008E-3"/>
  </r>
  <r>
    <x v="2"/>
    <x v="15"/>
    <s v="GW"/>
    <x v="31"/>
    <s v="µg/l"/>
    <s v="&lt;0.4"/>
    <s v="&lt;0.4"/>
    <n v="0.39999600000000002"/>
  </r>
  <r>
    <x v="4"/>
    <x v="15"/>
    <s v="GW"/>
    <x v="31"/>
    <s v="µg/l"/>
    <s v="&lt;0.4"/>
    <s v="&lt;0.4"/>
    <n v="0.39999600000000002"/>
  </r>
  <r>
    <x v="3"/>
    <x v="15"/>
    <s v="GW"/>
    <x v="31"/>
    <s v="µg/l"/>
    <s v="&lt;0.4"/>
    <n v="0.48399999999999999"/>
    <n v="0.48399999999999999"/>
  </r>
  <r>
    <x v="0"/>
    <x v="15"/>
    <s v="GW"/>
    <x v="31"/>
    <s v="µg/l"/>
    <s v="&lt;0.4"/>
    <n v="0.61"/>
    <n v="0.61"/>
  </r>
  <r>
    <x v="1"/>
    <x v="15"/>
    <s v="GW"/>
    <x v="31"/>
    <s v="µg/l"/>
    <s v="&lt;0.4"/>
    <n v="1.45"/>
    <n v="1.45"/>
  </r>
  <r>
    <x v="1"/>
    <x v="15"/>
    <s v="GW"/>
    <x v="32"/>
    <s v="mg/l"/>
    <s v="&lt;0.3"/>
    <n v="10.1"/>
    <n v="10.1"/>
  </r>
  <r>
    <x v="0"/>
    <x v="15"/>
    <s v="GW"/>
    <x v="32"/>
    <s v="mg/l"/>
    <s v="&lt;0.3"/>
    <n v="10.199999999999999"/>
    <n v="10.199999999999999"/>
  </r>
  <r>
    <x v="4"/>
    <x v="15"/>
    <s v="GW"/>
    <x v="32"/>
    <s v="mg/l"/>
    <s v="&lt;0.3"/>
    <n v="10.5"/>
    <n v="10.5"/>
  </r>
  <r>
    <x v="3"/>
    <x v="15"/>
    <s v="GW"/>
    <x v="32"/>
    <s v="mg/l"/>
    <s v="&lt;0.3"/>
    <n v="10.6"/>
    <n v="10.6"/>
  </r>
  <r>
    <x v="2"/>
    <x v="15"/>
    <s v="GW"/>
    <x v="32"/>
    <s v="mg/l"/>
    <s v="&lt;0.3"/>
    <n v="10.8"/>
    <n v="10.8"/>
  </r>
  <r>
    <x v="0"/>
    <x v="15"/>
    <s v="GW"/>
    <x v="33"/>
    <s v="µg/l"/>
    <s v="&lt;0.082"/>
    <s v="&lt;0.082"/>
    <n v="8.1999180000000005E-2"/>
  </r>
  <r>
    <x v="1"/>
    <x v="15"/>
    <s v="GW"/>
    <x v="33"/>
    <s v="µg/l"/>
    <s v="&lt;0.082"/>
    <s v="&lt;0.082"/>
    <n v="8.1999180000000005E-2"/>
  </r>
  <r>
    <x v="2"/>
    <x v="15"/>
    <s v="GW"/>
    <x v="33"/>
    <s v="µg/l"/>
    <s v="&lt;0.082"/>
    <s v="&lt;0.082"/>
    <n v="8.1999180000000005E-2"/>
  </r>
  <r>
    <x v="3"/>
    <x v="15"/>
    <s v="GW"/>
    <x v="33"/>
    <s v="µg/l"/>
    <s v="&lt;0.082"/>
    <s v="&lt;0.082"/>
    <n v="8.1999180000000005E-2"/>
  </r>
  <r>
    <x v="4"/>
    <x v="15"/>
    <s v="GW"/>
    <x v="33"/>
    <s v="µg/l"/>
    <s v="&lt;0.082"/>
    <s v="&lt;0.082"/>
    <n v="8.1999180000000005E-2"/>
  </r>
  <r>
    <x v="1"/>
    <x v="15"/>
    <s v="GW"/>
    <x v="34"/>
    <s v="pH Units"/>
    <s v="&lt;1"/>
    <n v="7.71"/>
    <n v="7.71"/>
  </r>
  <r>
    <x v="3"/>
    <x v="15"/>
    <s v="GW"/>
    <x v="34"/>
    <s v="pH Units"/>
    <s v="&lt;1"/>
    <n v="7.72"/>
    <n v="7.72"/>
  </r>
  <r>
    <x v="2"/>
    <x v="15"/>
    <s v="GW"/>
    <x v="34"/>
    <s v="pH Units"/>
    <s v="&lt;1"/>
    <n v="7.83"/>
    <n v="7.83"/>
  </r>
  <r>
    <x v="4"/>
    <x v="15"/>
    <s v="GW"/>
    <x v="34"/>
    <s v="pH Units"/>
    <s v="&lt;1"/>
    <n v="7.96"/>
    <n v="7.96"/>
  </r>
  <r>
    <x v="0"/>
    <x v="15"/>
    <s v="GW"/>
    <x v="34"/>
    <s v="pH Units"/>
    <s v="&lt;1"/>
    <n v="7.98"/>
    <n v="7.98"/>
  </r>
  <r>
    <x v="1"/>
    <x v="15"/>
    <s v="GW"/>
    <x v="35"/>
    <s v="µg/l"/>
    <s v="&lt;0.005"/>
    <s v="&lt;0.005"/>
    <n v="4.9999500000000004E-3"/>
  </r>
  <r>
    <x v="2"/>
    <x v="15"/>
    <s v="GW"/>
    <x v="35"/>
    <s v="µg/l"/>
    <s v="&lt;0.005"/>
    <s v="&lt;0.005"/>
    <n v="4.9999500000000004E-3"/>
  </r>
  <r>
    <x v="3"/>
    <x v="15"/>
    <s v="GW"/>
    <x v="35"/>
    <s v="µg/l"/>
    <s v="&lt;0.005"/>
    <s v="&lt;0.005"/>
    <n v="4.9999500000000004E-3"/>
  </r>
  <r>
    <x v="4"/>
    <x v="15"/>
    <s v="GW"/>
    <x v="35"/>
    <s v="µg/l"/>
    <s v="&lt;0.005"/>
    <s v="&lt;0.005"/>
    <n v="4.9999500000000004E-3"/>
  </r>
  <r>
    <x v="0"/>
    <x v="15"/>
    <s v="GW"/>
    <x v="35"/>
    <s v="µg/l"/>
    <s v="&lt;0.005"/>
    <n v="5.3299999999999997E-3"/>
    <n v="5.3299999999999997E-3"/>
  </r>
  <r>
    <x v="0"/>
    <x v="15"/>
    <s v="GW"/>
    <x v="36"/>
    <s v="mg/l"/>
    <s v="&lt;0.002"/>
    <s v="&lt;0.002"/>
    <n v="1.9999800000000002E-3"/>
  </r>
  <r>
    <x v="1"/>
    <x v="15"/>
    <s v="GW"/>
    <x v="36"/>
    <s v="mg/l"/>
    <s v="&lt;0.002"/>
    <s v="&lt;0.002"/>
    <n v="1.9999800000000002E-3"/>
  </r>
  <r>
    <x v="2"/>
    <x v="15"/>
    <s v="GW"/>
    <x v="36"/>
    <s v="mg/l"/>
    <s v="&lt;0.002"/>
    <s v="&lt;0.002"/>
    <n v="1.9999800000000002E-3"/>
  </r>
  <r>
    <x v="3"/>
    <x v="15"/>
    <s v="GW"/>
    <x v="36"/>
    <s v="mg/l"/>
    <s v="&lt;0.002"/>
    <s v="&lt;0.002"/>
    <n v="1.9999800000000002E-3"/>
  </r>
  <r>
    <x v="4"/>
    <x v="15"/>
    <s v="GW"/>
    <x v="36"/>
    <s v="mg/l"/>
    <s v="&lt;0.002"/>
    <s v="&lt;0.002"/>
    <n v="1.9999800000000002E-3"/>
  </r>
  <r>
    <x v="0"/>
    <x v="15"/>
    <s v="GW"/>
    <x v="37"/>
    <s v="mg/l"/>
    <s v="&lt;0.016"/>
    <s v="&lt;0.016"/>
    <n v="1.5999840000000001E-2"/>
  </r>
  <r>
    <x v="1"/>
    <x v="15"/>
    <s v="GW"/>
    <x v="37"/>
    <s v="mg/l"/>
    <s v="&lt;0.016"/>
    <s v="&lt;0.016"/>
    <n v="1.5999840000000001E-2"/>
  </r>
  <r>
    <x v="2"/>
    <x v="15"/>
    <s v="GW"/>
    <x v="37"/>
    <s v="mg/l"/>
    <s v="&lt;0.016"/>
    <s v="&lt;0.016"/>
    <n v="1.5999840000000001E-2"/>
  </r>
  <r>
    <x v="3"/>
    <x v="15"/>
    <s v="GW"/>
    <x v="37"/>
    <s v="mg/l"/>
    <s v="&lt;0.016"/>
    <s v="&lt;0.016"/>
    <n v="1.5999840000000001E-2"/>
  </r>
  <r>
    <x v="4"/>
    <x v="15"/>
    <s v="GW"/>
    <x v="37"/>
    <s v="mg/l"/>
    <s v="&lt;0.016"/>
    <s v="&lt;0.016"/>
    <n v="1.5999840000000001E-2"/>
  </r>
  <r>
    <x v="0"/>
    <x v="15"/>
    <s v="GW"/>
    <x v="38"/>
    <s v="mg/l"/>
    <s v="&lt;0.2"/>
    <n v="0.53400000000000003"/>
    <n v="0.53400000000000003"/>
  </r>
  <r>
    <x v="3"/>
    <x v="15"/>
    <s v="GW"/>
    <x v="38"/>
    <s v="mg/l"/>
    <s v="&lt;0.2"/>
    <n v="1.1599999999999999"/>
    <n v="1.1599999999999999"/>
  </r>
  <r>
    <x v="2"/>
    <x v="15"/>
    <s v="GW"/>
    <x v="38"/>
    <s v="mg/l"/>
    <s v="&lt;0.2"/>
    <n v="1.47"/>
    <n v="1.47"/>
  </r>
  <r>
    <x v="1"/>
    <x v="15"/>
    <s v="GW"/>
    <x v="38"/>
    <s v="mg/l"/>
    <s v="&lt;0.2"/>
    <n v="2.89"/>
    <n v="2.89"/>
  </r>
  <r>
    <x v="4"/>
    <x v="15"/>
    <s v="GW"/>
    <x v="38"/>
    <s v="mg/l"/>
    <s v="&lt;0.2"/>
    <n v="2.9"/>
    <n v="2.9"/>
  </r>
  <r>
    <x v="0"/>
    <x v="15"/>
    <s v="GW"/>
    <x v="39"/>
    <s v="µg/l"/>
    <s v="&lt;0.005"/>
    <s v="&lt;0.005"/>
    <n v="4.9999500000000004E-3"/>
  </r>
  <r>
    <x v="1"/>
    <x v="15"/>
    <s v="GW"/>
    <x v="39"/>
    <s v="µg/l"/>
    <s v="&lt;0.005"/>
    <s v="&lt;0.005"/>
    <n v="4.9999500000000004E-3"/>
  </r>
  <r>
    <x v="2"/>
    <x v="15"/>
    <s v="GW"/>
    <x v="39"/>
    <s v="µg/l"/>
    <s v="&lt;0.005"/>
    <s v="&lt;0.005"/>
    <n v="4.9999500000000004E-3"/>
  </r>
  <r>
    <x v="3"/>
    <x v="15"/>
    <s v="GW"/>
    <x v="39"/>
    <s v="µg/l"/>
    <s v="&lt;0.005"/>
    <s v="&lt;0.005"/>
    <n v="4.9999500000000004E-3"/>
  </r>
  <r>
    <x v="4"/>
    <x v="15"/>
    <s v="GW"/>
    <x v="39"/>
    <s v="µg/l"/>
    <s v="&lt;0.005"/>
    <s v="&lt;0.005"/>
    <n v="4.9999500000000004E-3"/>
  </r>
  <r>
    <x v="1"/>
    <x v="15"/>
    <s v="GW"/>
    <x v="40"/>
    <s v="µg/l"/>
    <s v="&lt;1"/>
    <s v="&lt;1"/>
    <n v="0.99999000000000005"/>
  </r>
  <r>
    <x v="4"/>
    <x v="15"/>
    <s v="GW"/>
    <x v="40"/>
    <s v="µg/l"/>
    <s v="&lt;1"/>
    <s v="&lt;1"/>
    <n v="0.99999000000000005"/>
  </r>
  <r>
    <x v="0"/>
    <x v="15"/>
    <s v="GW"/>
    <x v="40"/>
    <s v="µg/l"/>
    <s v="&lt;1"/>
    <n v="2.5"/>
    <n v="2.5"/>
  </r>
  <r>
    <x v="3"/>
    <x v="15"/>
    <s v="GW"/>
    <x v="40"/>
    <s v="µg/l"/>
    <s v="&lt;1"/>
    <n v="3.1"/>
    <n v="3.1"/>
  </r>
  <r>
    <x v="2"/>
    <x v="15"/>
    <s v="GW"/>
    <x v="40"/>
    <s v="µg/l"/>
    <s v="&lt;1"/>
    <n v="4.6399999999999997"/>
    <n v="4.6399999999999997"/>
  </r>
  <r>
    <x v="2"/>
    <x v="15"/>
    <s v="GW"/>
    <x v="41"/>
    <s v="mg/l"/>
    <s v="&lt;0.203"/>
    <n v="13.4"/>
    <n v="13.4"/>
  </r>
  <r>
    <x v="4"/>
    <x v="15"/>
    <s v="GW"/>
    <x v="41"/>
    <s v="mg/l"/>
    <s v="&lt;0.203"/>
    <n v="18.399999999999999"/>
    <n v="18.399999999999999"/>
  </r>
  <r>
    <x v="0"/>
    <x v="15"/>
    <s v="GW"/>
    <x v="41"/>
    <s v="mg/l"/>
    <s v="&lt;0.203"/>
    <n v="113"/>
    <n v="113"/>
  </r>
  <r>
    <x v="3"/>
    <x v="15"/>
    <s v="GW"/>
    <x v="41"/>
    <s v="mg/l"/>
    <s v="&lt;0.203"/>
    <n v="141"/>
    <n v="141"/>
  </r>
  <r>
    <x v="1"/>
    <x v="15"/>
    <s v="GW"/>
    <x v="41"/>
    <s v="mg/l"/>
    <s v="&lt;0.203"/>
    <n v="260"/>
    <n v="260"/>
  </r>
  <r>
    <x v="2"/>
    <x v="15"/>
    <s v="GW"/>
    <x v="42"/>
    <s v="mg/l"/>
    <s v="&lt;10"/>
    <n v="124"/>
    <n v="124"/>
  </r>
  <r>
    <x v="0"/>
    <x v="15"/>
    <s v="GW"/>
    <x v="42"/>
    <s v="mg/l"/>
    <s v="&lt;10"/>
    <n v="177"/>
    <n v="177"/>
  </r>
  <r>
    <x v="1"/>
    <x v="15"/>
    <s v="GW"/>
    <x v="42"/>
    <s v="mg/l"/>
    <s v="&lt;10"/>
    <n v="367"/>
    <n v="367"/>
  </r>
  <r>
    <x v="4"/>
    <x v="15"/>
    <s v="GW"/>
    <x v="42"/>
    <s v="mg/l"/>
    <s v="&lt;10"/>
    <n v="415"/>
    <n v="415"/>
  </r>
  <r>
    <x v="3"/>
    <x v="15"/>
    <s v="GW"/>
    <x v="42"/>
    <s v="mg/l"/>
    <s v="&lt;10"/>
    <n v="1030"/>
    <n v="1030"/>
  </r>
  <r>
    <x v="0"/>
    <x v="15"/>
    <s v="GW"/>
    <x v="43"/>
    <s v="mg/l"/>
    <s v="&lt;0.008"/>
    <s v="&lt;0.008"/>
    <n v="7.9999200000000006E-3"/>
  </r>
  <r>
    <x v="1"/>
    <x v="15"/>
    <s v="GW"/>
    <x v="43"/>
    <s v="mg/l"/>
    <s v="&lt;0.008"/>
    <s v="&lt;0.008"/>
    <n v="7.9999200000000006E-3"/>
  </r>
  <r>
    <x v="2"/>
    <x v="15"/>
    <s v="GW"/>
    <x v="43"/>
    <s v="mg/l"/>
    <s v="&lt;0.008"/>
    <s v="&lt;0.008"/>
    <n v="7.9999200000000006E-3"/>
  </r>
  <r>
    <x v="3"/>
    <x v="15"/>
    <s v="GW"/>
    <x v="43"/>
    <s v="mg/l"/>
    <s v="&lt;0.008"/>
    <s v="&lt;0.008"/>
    <n v="7.9999200000000006E-3"/>
  </r>
  <r>
    <x v="4"/>
    <x v="15"/>
    <s v="GW"/>
    <x v="43"/>
    <s v="mg/l"/>
    <s v="&lt;0.008"/>
    <s v="&lt;0.008"/>
    <n v="7.9999200000000006E-3"/>
  </r>
  <r>
    <x v="2"/>
    <x v="15"/>
    <s v="GW"/>
    <x v="44"/>
    <s v="µg/l"/>
    <s v="&lt;1"/>
    <n v="1.7"/>
    <n v="1.7"/>
  </r>
  <r>
    <x v="0"/>
    <x v="15"/>
    <s v="GW"/>
    <x v="44"/>
    <s v="µg/l"/>
    <s v="&lt;1"/>
    <n v="2.82"/>
    <n v="2.82"/>
  </r>
  <r>
    <x v="3"/>
    <x v="15"/>
    <s v="GW"/>
    <x v="44"/>
    <s v="µg/l"/>
    <s v="&lt;1"/>
    <n v="3.13"/>
    <n v="3.13"/>
  </r>
  <r>
    <x v="1"/>
    <x v="15"/>
    <s v="GW"/>
    <x v="44"/>
    <s v="µg/l"/>
    <s v="&lt;1"/>
    <n v="4.49"/>
    <n v="4.49"/>
  </r>
  <r>
    <x v="4"/>
    <x v="15"/>
    <s v="GW"/>
    <x v="44"/>
    <s v="µg/l"/>
    <s v="&lt;1"/>
    <n v="7.53"/>
    <n v="7.53"/>
  </r>
  <r>
    <x v="0"/>
    <x v="16"/>
    <s v="GW"/>
    <x v="0"/>
    <s v="µg/l"/>
    <s v="&lt;0.005"/>
    <s v="&lt;0.005"/>
    <n v="4.9999500000000004E-3"/>
  </r>
  <r>
    <x v="1"/>
    <x v="16"/>
    <s v="GW"/>
    <x v="0"/>
    <s v="µg/l"/>
    <s v="&lt;0.005"/>
    <s v="&lt;0.005"/>
    <n v="4.9999500000000004E-3"/>
  </r>
  <r>
    <x v="2"/>
    <x v="16"/>
    <s v="GW"/>
    <x v="0"/>
    <s v="µg/l"/>
    <s v="&lt;0.005"/>
    <s v="&lt;0.005"/>
    <n v="4.9999500000000004E-3"/>
  </r>
  <r>
    <x v="3"/>
    <x v="16"/>
    <s v="GW"/>
    <x v="0"/>
    <s v="µg/l"/>
    <s v="&lt;0.005"/>
    <s v="&lt;0.005"/>
    <n v="4.9999500000000004E-3"/>
  </r>
  <r>
    <x v="4"/>
    <x v="16"/>
    <s v="GW"/>
    <x v="0"/>
    <s v="µg/l"/>
    <s v="&lt;0.005"/>
    <s v="&lt;0.005"/>
    <n v="4.9999500000000004E-3"/>
  </r>
  <r>
    <x v="0"/>
    <x v="16"/>
    <s v="GW"/>
    <x v="1"/>
    <s v="µg/l"/>
    <s v="&lt;0.005"/>
    <s v="&lt;0.005"/>
    <n v="4.9999500000000004E-3"/>
  </r>
  <r>
    <x v="1"/>
    <x v="16"/>
    <s v="GW"/>
    <x v="1"/>
    <s v="µg/l"/>
    <s v="&lt;0.005"/>
    <s v="&lt;0.005"/>
    <n v="4.9999500000000004E-3"/>
  </r>
  <r>
    <x v="2"/>
    <x v="16"/>
    <s v="GW"/>
    <x v="1"/>
    <s v="µg/l"/>
    <s v="&lt;0.005"/>
    <s v="&lt;0.005"/>
    <n v="4.9999500000000004E-3"/>
  </r>
  <r>
    <x v="3"/>
    <x v="16"/>
    <s v="GW"/>
    <x v="1"/>
    <s v="µg/l"/>
    <s v="&lt;0.005"/>
    <s v="&lt;0.005"/>
    <n v="4.9999500000000004E-3"/>
  </r>
  <r>
    <x v="4"/>
    <x v="16"/>
    <s v="GW"/>
    <x v="1"/>
    <s v="µg/l"/>
    <s v="&lt;0.005"/>
    <s v="&lt;0.005"/>
    <n v="4.9999500000000004E-3"/>
  </r>
  <r>
    <x v="3"/>
    <x v="16"/>
    <s v="GW"/>
    <x v="2"/>
    <s v="mg/l"/>
    <s v="&lt;2"/>
    <n v="140"/>
    <n v="140"/>
  </r>
  <r>
    <x v="1"/>
    <x v="16"/>
    <s v="GW"/>
    <x v="2"/>
    <s v="mg/l"/>
    <s v="&lt;2"/>
    <n v="210"/>
    <n v="210"/>
  </r>
  <r>
    <x v="4"/>
    <x v="16"/>
    <s v="GW"/>
    <x v="2"/>
    <s v="mg/l"/>
    <s v="&lt;2"/>
    <n v="215"/>
    <n v="215"/>
  </r>
  <r>
    <x v="0"/>
    <x v="16"/>
    <s v="GW"/>
    <x v="2"/>
    <s v="mg/l"/>
    <s v="&lt;2"/>
    <n v="220"/>
    <n v="220"/>
  </r>
  <r>
    <x v="2"/>
    <x v="16"/>
    <s v="GW"/>
    <x v="2"/>
    <s v="mg/l"/>
    <s v="&lt;2"/>
    <n v="250"/>
    <n v="250"/>
  </r>
  <r>
    <x v="0"/>
    <x v="16"/>
    <s v="GW"/>
    <x v="3"/>
    <s v="µg/l"/>
    <s v="&lt;0.005"/>
    <s v="&lt;0.005"/>
    <n v="4.9999500000000004E-3"/>
  </r>
  <r>
    <x v="1"/>
    <x v="16"/>
    <s v="GW"/>
    <x v="3"/>
    <s v="µg/l"/>
    <s v="&lt;0.005"/>
    <s v="&lt;0.005"/>
    <n v="4.9999500000000004E-3"/>
  </r>
  <r>
    <x v="2"/>
    <x v="16"/>
    <s v="GW"/>
    <x v="3"/>
    <s v="µg/l"/>
    <s v="&lt;0.005"/>
    <s v="&lt;0.005"/>
    <n v="4.9999500000000004E-3"/>
  </r>
  <r>
    <x v="3"/>
    <x v="16"/>
    <s v="GW"/>
    <x v="3"/>
    <s v="µg/l"/>
    <s v="&lt;0.005"/>
    <s v="&lt;0.005"/>
    <n v="4.9999500000000004E-3"/>
  </r>
  <r>
    <x v="4"/>
    <x v="16"/>
    <s v="GW"/>
    <x v="3"/>
    <s v="µg/l"/>
    <s v="&lt;0.005"/>
    <s v="&lt;0.005"/>
    <n v="4.9999500000000004E-3"/>
  </r>
  <r>
    <x v="0"/>
    <x v="16"/>
    <s v="GW"/>
    <x v="4"/>
    <s v="µg/l"/>
    <s v="&lt;1"/>
    <s v="&lt;1"/>
    <n v="0.99999000000000005"/>
  </r>
  <r>
    <x v="2"/>
    <x v="16"/>
    <s v="GW"/>
    <x v="4"/>
    <s v="µg/l"/>
    <s v="&lt;1"/>
    <s v="&lt;1"/>
    <n v="0.99999000000000005"/>
  </r>
  <r>
    <x v="3"/>
    <x v="16"/>
    <s v="GW"/>
    <x v="4"/>
    <s v="µg/l"/>
    <s v="&lt;1"/>
    <s v="&lt;1"/>
    <n v="0.99999000000000005"/>
  </r>
  <r>
    <x v="4"/>
    <x v="16"/>
    <s v="GW"/>
    <x v="4"/>
    <s v="µg/l"/>
    <s v="&lt;1"/>
    <s v="&lt;1"/>
    <n v="0.99999000000000005"/>
  </r>
  <r>
    <x v="1"/>
    <x v="16"/>
    <s v="GW"/>
    <x v="4"/>
    <s v="µg/l"/>
    <s v="&lt;1"/>
    <n v="3.87"/>
    <n v="3.87"/>
  </r>
  <r>
    <x v="1"/>
    <x v="16"/>
    <s v="GW"/>
    <x v="5"/>
    <s v="µg/l"/>
    <s v="&lt;0.5"/>
    <n v="0.58899999999999997"/>
    <n v="0.58899999999999997"/>
  </r>
  <r>
    <x v="0"/>
    <x v="16"/>
    <s v="GW"/>
    <x v="5"/>
    <s v="µg/l"/>
    <s v="&lt;0.5"/>
    <n v="0.77700000000000002"/>
    <n v="0.77700000000000002"/>
  </r>
  <r>
    <x v="2"/>
    <x v="16"/>
    <s v="GW"/>
    <x v="5"/>
    <s v="µg/l"/>
    <s v="&lt;0.5"/>
    <n v="2.63"/>
    <n v="2.63"/>
  </r>
  <r>
    <x v="3"/>
    <x v="16"/>
    <s v="GW"/>
    <x v="5"/>
    <s v="µg/l"/>
    <s v="&lt;0.5"/>
    <n v="3.15"/>
    <n v="3.15"/>
  </r>
  <r>
    <x v="4"/>
    <x v="16"/>
    <s v="GW"/>
    <x v="5"/>
    <s v="µg/l"/>
    <s v="&lt;0.5"/>
    <n v="4.0999999999999996"/>
    <n v="4.0999999999999996"/>
  </r>
  <r>
    <x v="3"/>
    <x v="16"/>
    <s v="GW"/>
    <x v="6"/>
    <s v="µg/l"/>
    <s v="&lt;0.2"/>
    <n v="12.3"/>
    <n v="12.3"/>
  </r>
  <r>
    <x v="4"/>
    <x v="16"/>
    <s v="GW"/>
    <x v="6"/>
    <s v="µg/l"/>
    <s v="&lt;0.2"/>
    <n v="25.7"/>
    <n v="25.7"/>
  </r>
  <r>
    <x v="0"/>
    <x v="16"/>
    <s v="GW"/>
    <x v="6"/>
    <s v="µg/l"/>
    <s v="&lt;0.2"/>
    <n v="36.799999999999997"/>
    <n v="36.799999999999997"/>
  </r>
  <r>
    <x v="2"/>
    <x v="16"/>
    <s v="GW"/>
    <x v="6"/>
    <s v="µg/l"/>
    <s v="&lt;0.2"/>
    <n v="65.099999999999994"/>
    <n v="65.099999999999994"/>
  </r>
  <r>
    <x v="1"/>
    <x v="16"/>
    <s v="GW"/>
    <x v="6"/>
    <s v="µg/l"/>
    <s v="&lt;0.2"/>
    <n v="96.1"/>
    <n v="96.1"/>
  </r>
  <r>
    <x v="0"/>
    <x v="16"/>
    <s v="GW"/>
    <x v="7"/>
    <s v="µg/l"/>
    <s v="&lt;0.005"/>
    <s v="&lt;0.005"/>
    <n v="4.9999500000000004E-3"/>
  </r>
  <r>
    <x v="1"/>
    <x v="16"/>
    <s v="GW"/>
    <x v="7"/>
    <s v="µg/l"/>
    <s v="&lt;0.005"/>
    <s v="&lt;0.005"/>
    <n v="4.9999500000000004E-3"/>
  </r>
  <r>
    <x v="2"/>
    <x v="16"/>
    <s v="GW"/>
    <x v="7"/>
    <s v="µg/l"/>
    <s v="&lt;0.005"/>
    <s v="&lt;0.005"/>
    <n v="4.9999500000000004E-3"/>
  </r>
  <r>
    <x v="3"/>
    <x v="16"/>
    <s v="GW"/>
    <x v="7"/>
    <s v="µg/l"/>
    <s v="&lt;0.005"/>
    <s v="&lt;0.005"/>
    <n v="4.9999500000000004E-3"/>
  </r>
  <r>
    <x v="4"/>
    <x v="16"/>
    <s v="GW"/>
    <x v="7"/>
    <s v="µg/l"/>
    <s v="&lt;0.005"/>
    <s v="&lt;0.005"/>
    <n v="4.9999500000000004E-3"/>
  </r>
  <r>
    <x v="0"/>
    <x v="16"/>
    <s v="GW"/>
    <x v="8"/>
    <s v="µg/l"/>
    <s v="&lt;0.002"/>
    <s v="&lt;0.002"/>
    <n v="1.9999800000000002E-3"/>
  </r>
  <r>
    <x v="1"/>
    <x v="16"/>
    <s v="GW"/>
    <x v="8"/>
    <s v="µg/l"/>
    <s v="&lt;0.002"/>
    <s v="&lt;0.002"/>
    <n v="1.9999800000000002E-3"/>
  </r>
  <r>
    <x v="2"/>
    <x v="16"/>
    <s v="GW"/>
    <x v="8"/>
    <s v="µg/l"/>
    <s v="&lt;0.002"/>
    <s v="&lt;0.002"/>
    <n v="1.9999800000000002E-3"/>
  </r>
  <r>
    <x v="3"/>
    <x v="16"/>
    <s v="GW"/>
    <x v="8"/>
    <s v="µg/l"/>
    <s v="&lt;0.002"/>
    <s v="&lt;0.002"/>
    <n v="1.9999800000000002E-3"/>
  </r>
  <r>
    <x v="4"/>
    <x v="16"/>
    <s v="GW"/>
    <x v="8"/>
    <s v="µg/l"/>
    <s v="&lt;0.002"/>
    <s v="&lt;0.002"/>
    <n v="1.9999800000000002E-3"/>
  </r>
  <r>
    <x v="0"/>
    <x v="16"/>
    <s v="GW"/>
    <x v="9"/>
    <s v="µg/l"/>
    <s v="&lt;0.005"/>
    <s v="&lt;0.005"/>
    <n v="4.9999500000000004E-3"/>
  </r>
  <r>
    <x v="1"/>
    <x v="16"/>
    <s v="GW"/>
    <x v="9"/>
    <s v="µg/l"/>
    <s v="&lt;0.005"/>
    <s v="&lt;0.005"/>
    <n v="4.9999500000000004E-3"/>
  </r>
  <r>
    <x v="2"/>
    <x v="16"/>
    <s v="GW"/>
    <x v="9"/>
    <s v="µg/l"/>
    <s v="&lt;0.005"/>
    <s v="&lt;0.005"/>
    <n v="4.9999500000000004E-3"/>
  </r>
  <r>
    <x v="3"/>
    <x v="16"/>
    <s v="GW"/>
    <x v="9"/>
    <s v="µg/l"/>
    <s v="&lt;0.005"/>
    <s v="&lt;0.005"/>
    <n v="4.9999500000000004E-3"/>
  </r>
  <r>
    <x v="4"/>
    <x v="16"/>
    <s v="GW"/>
    <x v="9"/>
    <s v="µg/l"/>
    <s v="&lt;0.005"/>
    <s v="&lt;0.005"/>
    <n v="4.9999500000000004E-3"/>
  </r>
  <r>
    <x v="0"/>
    <x v="16"/>
    <s v="GW"/>
    <x v="10"/>
    <s v="µg/l"/>
    <s v="&lt;0.005"/>
    <s v="&lt;0.005"/>
    <n v="4.9999500000000004E-3"/>
  </r>
  <r>
    <x v="1"/>
    <x v="16"/>
    <s v="GW"/>
    <x v="10"/>
    <s v="µg/l"/>
    <s v="&lt;0.005"/>
    <s v="&lt;0.005"/>
    <n v="4.9999500000000004E-3"/>
  </r>
  <r>
    <x v="2"/>
    <x v="16"/>
    <s v="GW"/>
    <x v="10"/>
    <s v="µg/l"/>
    <s v="&lt;0.005"/>
    <s v="&lt;0.005"/>
    <n v="4.9999500000000004E-3"/>
  </r>
  <r>
    <x v="3"/>
    <x v="16"/>
    <s v="GW"/>
    <x v="10"/>
    <s v="µg/l"/>
    <s v="&lt;0.005"/>
    <s v="&lt;0.005"/>
    <n v="4.9999500000000004E-3"/>
  </r>
  <r>
    <x v="4"/>
    <x v="16"/>
    <s v="GW"/>
    <x v="10"/>
    <s v="µg/l"/>
    <s v="&lt;0.005"/>
    <s v="&lt;0.005"/>
    <n v="4.9999500000000004E-3"/>
  </r>
  <r>
    <x v="0"/>
    <x v="16"/>
    <s v="GW"/>
    <x v="11"/>
    <s v="µg/l"/>
    <s v="&lt;0.005"/>
    <s v="&lt;0.005"/>
    <n v="4.9999500000000004E-3"/>
  </r>
  <r>
    <x v="1"/>
    <x v="16"/>
    <s v="GW"/>
    <x v="11"/>
    <s v="µg/l"/>
    <s v="&lt;0.005"/>
    <s v="&lt;0.005"/>
    <n v="4.9999500000000004E-3"/>
  </r>
  <r>
    <x v="2"/>
    <x v="16"/>
    <s v="GW"/>
    <x v="11"/>
    <s v="µg/l"/>
    <s v="&lt;0.005"/>
    <s v="&lt;0.005"/>
    <n v="4.9999500000000004E-3"/>
  </r>
  <r>
    <x v="3"/>
    <x v="16"/>
    <s v="GW"/>
    <x v="11"/>
    <s v="µg/l"/>
    <s v="&lt;0.005"/>
    <s v="&lt;0.005"/>
    <n v="4.9999500000000004E-3"/>
  </r>
  <r>
    <x v="4"/>
    <x v="16"/>
    <s v="GW"/>
    <x v="11"/>
    <s v="µg/l"/>
    <s v="&lt;0.005"/>
    <s v="&lt;0.005"/>
    <n v="4.9999500000000004E-3"/>
  </r>
  <r>
    <x v="0"/>
    <x v="16"/>
    <s v="GW"/>
    <x v="12"/>
    <s v="µg/l"/>
    <s v="&lt;0.08"/>
    <s v="&lt;0.08"/>
    <n v="7.9999200000000006E-2"/>
  </r>
  <r>
    <x v="1"/>
    <x v="16"/>
    <s v="GW"/>
    <x v="12"/>
    <s v="µg/l"/>
    <s v="&lt;0.08"/>
    <s v="&lt;0.08"/>
    <n v="7.9999200000000006E-2"/>
  </r>
  <r>
    <x v="2"/>
    <x v="16"/>
    <s v="GW"/>
    <x v="12"/>
    <s v="µg/l"/>
    <s v="&lt;0.08"/>
    <s v="&lt;0.08"/>
    <n v="7.9999200000000006E-2"/>
  </r>
  <r>
    <x v="3"/>
    <x v="16"/>
    <s v="GW"/>
    <x v="12"/>
    <s v="µg/l"/>
    <s v="&lt;0.08"/>
    <s v="&lt;0.08"/>
    <n v="7.9999200000000006E-2"/>
  </r>
  <r>
    <x v="4"/>
    <x v="16"/>
    <s v="GW"/>
    <x v="12"/>
    <s v="µg/l"/>
    <s v="&lt;0.08"/>
    <s v="&lt;0.08"/>
    <n v="7.9999200000000006E-2"/>
  </r>
  <r>
    <x v="0"/>
    <x v="16"/>
    <s v="GW"/>
    <x v="13"/>
    <s v="mg/l"/>
    <s v="&lt;0.2"/>
    <n v="97.5"/>
    <n v="97.5"/>
  </r>
  <r>
    <x v="2"/>
    <x v="16"/>
    <s v="GW"/>
    <x v="13"/>
    <s v="mg/l"/>
    <s v="&lt;0.2"/>
    <n v="106"/>
    <n v="106"/>
  </r>
  <r>
    <x v="4"/>
    <x v="16"/>
    <s v="GW"/>
    <x v="13"/>
    <s v="mg/l"/>
    <s v="&lt;0.2"/>
    <n v="135"/>
    <n v="135"/>
  </r>
  <r>
    <x v="1"/>
    <x v="16"/>
    <s v="GW"/>
    <x v="13"/>
    <s v="mg/l"/>
    <s v="&lt;0.2"/>
    <n v="236"/>
    <n v="236"/>
  </r>
  <r>
    <x v="3"/>
    <x v="16"/>
    <s v="GW"/>
    <x v="13"/>
    <s v="mg/l"/>
    <s v="&lt;0.2"/>
    <n v="374"/>
    <n v="374"/>
  </r>
  <r>
    <x v="4"/>
    <x v="16"/>
    <s v="GW"/>
    <x v="14"/>
    <s v="mg/l"/>
    <s v="&lt;4"/>
    <n v="40.9"/>
    <n v="40.9"/>
  </r>
  <r>
    <x v="0"/>
    <x v="16"/>
    <s v="GW"/>
    <x v="14"/>
    <s v="mg/l"/>
    <s v="&lt;4"/>
    <n v="56.7"/>
    <n v="56.7"/>
  </r>
  <r>
    <x v="2"/>
    <x v="16"/>
    <s v="GW"/>
    <x v="14"/>
    <s v="mg/l"/>
    <s v="&lt;4"/>
    <n v="57.1"/>
    <n v="57.1"/>
  </r>
  <r>
    <x v="3"/>
    <x v="16"/>
    <s v="GW"/>
    <x v="14"/>
    <s v="mg/l"/>
    <s v="&lt;4"/>
    <n v="59.3"/>
    <n v="59.3"/>
  </r>
  <r>
    <x v="1"/>
    <x v="16"/>
    <s v="GW"/>
    <x v="14"/>
    <s v="mg/l"/>
    <s v="&lt;4"/>
    <n v="618"/>
    <n v="618"/>
  </r>
  <r>
    <x v="0"/>
    <x v="16"/>
    <s v="GW"/>
    <x v="15"/>
    <s v="µg/l"/>
    <s v="&lt;1"/>
    <s v="&lt;1"/>
    <n v="0.99999000000000005"/>
  </r>
  <r>
    <x v="1"/>
    <x v="16"/>
    <s v="GW"/>
    <x v="15"/>
    <s v="µg/l"/>
    <s v="&lt;1"/>
    <s v="&lt;1"/>
    <n v="0.99999000000000005"/>
  </r>
  <r>
    <x v="2"/>
    <x v="16"/>
    <s v="GW"/>
    <x v="15"/>
    <s v="µg/l"/>
    <s v="&lt;1"/>
    <s v="&lt;1"/>
    <n v="0.99999000000000005"/>
  </r>
  <r>
    <x v="3"/>
    <x v="16"/>
    <s v="GW"/>
    <x v="15"/>
    <s v="µg/l"/>
    <s v="&lt;1"/>
    <s v="&lt;1"/>
    <n v="0.99999000000000005"/>
  </r>
  <r>
    <x v="4"/>
    <x v="16"/>
    <s v="GW"/>
    <x v="15"/>
    <s v="µg/l"/>
    <s v="&lt;1"/>
    <s v="&lt;1"/>
    <n v="0.99999000000000005"/>
  </r>
  <r>
    <x v="0"/>
    <x v="16"/>
    <s v="GW"/>
    <x v="16"/>
    <s v="µg/l"/>
    <s v="&lt;0.005"/>
    <s v="&lt;0.005"/>
    <n v="4.9999500000000004E-3"/>
  </r>
  <r>
    <x v="1"/>
    <x v="16"/>
    <s v="GW"/>
    <x v="16"/>
    <s v="µg/l"/>
    <s v="&lt;0.005"/>
    <s v="&lt;0.005"/>
    <n v="4.9999500000000004E-3"/>
  </r>
  <r>
    <x v="2"/>
    <x v="16"/>
    <s v="GW"/>
    <x v="16"/>
    <s v="µg/l"/>
    <s v="&lt;0.005"/>
    <s v="&lt;0.005"/>
    <n v="4.9999500000000004E-3"/>
  </r>
  <r>
    <x v="3"/>
    <x v="16"/>
    <s v="GW"/>
    <x v="16"/>
    <s v="µg/l"/>
    <s v="&lt;0.005"/>
    <s v="&lt;0.005"/>
    <n v="4.9999500000000004E-3"/>
  </r>
  <r>
    <x v="4"/>
    <x v="16"/>
    <s v="GW"/>
    <x v="16"/>
    <s v="µg/l"/>
    <s v="&lt;0.005"/>
    <s v="&lt;0.005"/>
    <n v="4.9999500000000004E-3"/>
  </r>
  <r>
    <x v="2"/>
    <x v="16"/>
    <s v="GW"/>
    <x v="17"/>
    <s v="mS/cm"/>
    <s v="&lt;0.005"/>
    <n v="0.76600000000000001"/>
    <n v="0.76600000000000001"/>
  </r>
  <r>
    <x v="4"/>
    <x v="16"/>
    <s v="GW"/>
    <x v="17"/>
    <s v="mS/cm"/>
    <s v="&lt;0.005"/>
    <n v="1.05"/>
    <n v="1.05"/>
  </r>
  <r>
    <x v="0"/>
    <x v="16"/>
    <s v="GW"/>
    <x v="17"/>
    <s v="mS/cm"/>
    <s v="&lt;0.005"/>
    <n v="1.1599999999999999"/>
    <n v="1.1599999999999999"/>
  </r>
  <r>
    <x v="3"/>
    <x v="16"/>
    <s v="GW"/>
    <x v="17"/>
    <s v="mS/cm"/>
    <s v="&lt;0.005"/>
    <n v="2"/>
    <n v="2"/>
  </r>
  <r>
    <x v="1"/>
    <x v="16"/>
    <s v="GW"/>
    <x v="17"/>
    <s v="mS/cm"/>
    <s v="&lt;0.005"/>
    <n v="3.32"/>
    <n v="3.32"/>
  </r>
  <r>
    <x v="4"/>
    <x v="16"/>
    <s v="GW"/>
    <x v="18"/>
    <s v="µg/l"/>
    <s v="&lt;0.3"/>
    <n v="0.32900000000000001"/>
    <n v="0.32900000000000001"/>
  </r>
  <r>
    <x v="3"/>
    <x v="16"/>
    <s v="GW"/>
    <x v="18"/>
    <s v="µg/l"/>
    <s v="&lt;0.3"/>
    <n v="0.77200000000000002"/>
    <n v="0.77200000000000002"/>
  </r>
  <r>
    <x v="1"/>
    <x v="16"/>
    <s v="GW"/>
    <x v="18"/>
    <s v="µg/l"/>
    <s v="&lt;0.3"/>
    <n v="4.05"/>
    <n v="4.05"/>
  </r>
  <r>
    <x v="2"/>
    <x v="16"/>
    <s v="GW"/>
    <x v="18"/>
    <s v="µg/l"/>
    <s v="&lt;0.3"/>
    <n v="4.84"/>
    <n v="4.84"/>
  </r>
  <r>
    <x v="0"/>
    <x v="16"/>
    <s v="GW"/>
    <x v="18"/>
    <s v="µg/l"/>
    <s v="&lt;0.3"/>
    <n v="5.18"/>
    <n v="5.18"/>
  </r>
  <r>
    <x v="0"/>
    <x v="16"/>
    <s v="GW"/>
    <x v="19"/>
    <s v="mg/l"/>
    <s v="&lt;0.006"/>
    <s v="&lt;0.006"/>
    <n v="5.9999400000000005E-3"/>
  </r>
  <r>
    <x v="1"/>
    <x v="16"/>
    <s v="GW"/>
    <x v="19"/>
    <s v="mg/l"/>
    <s v="&lt;0.006"/>
    <s v="&lt;0.006"/>
    <n v="5.9999400000000005E-3"/>
  </r>
  <r>
    <x v="2"/>
    <x v="16"/>
    <s v="GW"/>
    <x v="19"/>
    <s v="mg/l"/>
    <s v="&lt;0.006"/>
    <s v="&lt;0.006"/>
    <n v="5.9999400000000005E-3"/>
  </r>
  <r>
    <x v="3"/>
    <x v="16"/>
    <s v="GW"/>
    <x v="19"/>
    <s v="mg/l"/>
    <s v="&lt;0.006"/>
    <s v="&lt;0.006"/>
    <n v="5.9999400000000005E-3"/>
  </r>
  <r>
    <x v="4"/>
    <x v="16"/>
    <s v="GW"/>
    <x v="19"/>
    <s v="mg/l"/>
    <s v="&lt;0.006"/>
    <s v="&lt;0.006"/>
    <n v="5.9999400000000005E-3"/>
  </r>
  <r>
    <x v="0"/>
    <x v="16"/>
    <s v="GW"/>
    <x v="20"/>
    <s v="µg/l"/>
    <s v="&lt;0.005"/>
    <s v="&lt;0.005"/>
    <n v="4.9999500000000004E-3"/>
  </r>
  <r>
    <x v="1"/>
    <x v="16"/>
    <s v="GW"/>
    <x v="20"/>
    <s v="µg/l"/>
    <s v="&lt;0.005"/>
    <s v="&lt;0.005"/>
    <n v="4.9999500000000004E-3"/>
  </r>
  <r>
    <x v="2"/>
    <x v="16"/>
    <s v="GW"/>
    <x v="20"/>
    <s v="µg/l"/>
    <s v="&lt;0.005"/>
    <s v="&lt;0.005"/>
    <n v="4.9999500000000004E-3"/>
  </r>
  <r>
    <x v="3"/>
    <x v="16"/>
    <s v="GW"/>
    <x v="20"/>
    <s v="µg/l"/>
    <s v="&lt;0.005"/>
    <s v="&lt;0.005"/>
    <n v="4.9999500000000004E-3"/>
  </r>
  <r>
    <x v="4"/>
    <x v="16"/>
    <s v="GW"/>
    <x v="20"/>
    <s v="µg/l"/>
    <s v="&lt;0.005"/>
    <s v="&lt;0.005"/>
    <n v="4.9999500000000004E-3"/>
  </r>
  <r>
    <x v="0"/>
    <x v="16"/>
    <s v="GW"/>
    <x v="21"/>
    <s v="µg/l"/>
    <s v="&lt;0.005"/>
    <s v="&lt;0.005"/>
    <n v="4.9999500000000004E-3"/>
  </r>
  <r>
    <x v="1"/>
    <x v="16"/>
    <s v="GW"/>
    <x v="21"/>
    <s v="µg/l"/>
    <s v="&lt;0.005"/>
    <s v="&lt;0.005"/>
    <n v="4.9999500000000004E-3"/>
  </r>
  <r>
    <x v="2"/>
    <x v="16"/>
    <s v="GW"/>
    <x v="21"/>
    <s v="µg/l"/>
    <s v="&lt;0.005"/>
    <s v="&lt;0.005"/>
    <n v="4.9999500000000004E-3"/>
  </r>
  <r>
    <x v="3"/>
    <x v="16"/>
    <s v="GW"/>
    <x v="21"/>
    <s v="µg/l"/>
    <s v="&lt;0.005"/>
    <s v="&lt;0.005"/>
    <n v="4.9999500000000004E-3"/>
  </r>
  <r>
    <x v="4"/>
    <x v="16"/>
    <s v="GW"/>
    <x v="21"/>
    <s v="µg/l"/>
    <s v="&lt;0.005"/>
    <s v="&lt;0.005"/>
    <n v="4.9999500000000004E-3"/>
  </r>
  <r>
    <x v="0"/>
    <x v="16"/>
    <s v="GW"/>
    <x v="22"/>
    <s v="µg/l"/>
    <s v="&lt;0.005"/>
    <s v="&lt;0.005"/>
    <n v="4.9999500000000004E-3"/>
  </r>
  <r>
    <x v="1"/>
    <x v="16"/>
    <s v="GW"/>
    <x v="22"/>
    <s v="µg/l"/>
    <s v="&lt;0.005"/>
    <s v="&lt;0.005"/>
    <n v="4.9999500000000004E-3"/>
  </r>
  <r>
    <x v="2"/>
    <x v="16"/>
    <s v="GW"/>
    <x v="22"/>
    <s v="µg/l"/>
    <s v="&lt;0.005"/>
    <s v="&lt;0.005"/>
    <n v="4.9999500000000004E-3"/>
  </r>
  <r>
    <x v="3"/>
    <x v="16"/>
    <s v="GW"/>
    <x v="22"/>
    <s v="µg/l"/>
    <s v="&lt;0.005"/>
    <s v="&lt;0.005"/>
    <n v="4.9999500000000004E-3"/>
  </r>
  <r>
    <x v="4"/>
    <x v="16"/>
    <s v="GW"/>
    <x v="22"/>
    <s v="µg/l"/>
    <s v="&lt;0.005"/>
    <s v="&lt;0.005"/>
    <n v="4.9999500000000004E-3"/>
  </r>
  <r>
    <x v="0"/>
    <x v="16"/>
    <s v="GW"/>
    <x v="23"/>
    <s v="mg/l"/>
    <s v="&lt;0.5"/>
    <s v="&lt;0.5"/>
    <n v="0.49999500000000002"/>
  </r>
  <r>
    <x v="1"/>
    <x v="16"/>
    <s v="GW"/>
    <x v="23"/>
    <s v="mg/l"/>
    <s v="&lt;0.5"/>
    <s v="&lt;0.5"/>
    <n v="0.49999500000000002"/>
  </r>
  <r>
    <x v="2"/>
    <x v="16"/>
    <s v="GW"/>
    <x v="23"/>
    <s v="mg/l"/>
    <s v="&lt;0.5"/>
    <s v="&lt;0.5"/>
    <n v="0.49999500000000002"/>
  </r>
  <r>
    <x v="4"/>
    <x v="16"/>
    <s v="GW"/>
    <x v="23"/>
    <s v="mg/l"/>
    <s v="&lt;0.5"/>
    <s v="&lt;0.5"/>
    <n v="0.49999500000000002"/>
  </r>
  <r>
    <x v="3"/>
    <x v="16"/>
    <s v="GW"/>
    <x v="23"/>
    <s v="mg/l"/>
    <s v="&lt;0.5"/>
    <n v="0.54500000000000004"/>
    <n v="0.54500000000000004"/>
  </r>
  <r>
    <x v="0"/>
    <x v="16"/>
    <s v="GW"/>
    <x v="24"/>
    <s v="µg/l"/>
    <s v="&lt;0.005"/>
    <s v="&lt;0.005"/>
    <n v="4.9999500000000004E-3"/>
  </r>
  <r>
    <x v="1"/>
    <x v="16"/>
    <s v="GW"/>
    <x v="24"/>
    <s v="µg/l"/>
    <s v="&lt;0.005"/>
    <s v="&lt;0.005"/>
    <n v="4.9999500000000004E-3"/>
  </r>
  <r>
    <x v="2"/>
    <x v="16"/>
    <s v="GW"/>
    <x v="24"/>
    <s v="µg/l"/>
    <s v="&lt;0.005"/>
    <s v="&lt;0.005"/>
    <n v="4.9999500000000004E-3"/>
  </r>
  <r>
    <x v="3"/>
    <x v="16"/>
    <s v="GW"/>
    <x v="24"/>
    <s v="µg/l"/>
    <s v="&lt;0.005"/>
    <s v="&lt;0.005"/>
    <n v="4.9999500000000004E-3"/>
  </r>
  <r>
    <x v="4"/>
    <x v="16"/>
    <s v="GW"/>
    <x v="24"/>
    <s v="µg/l"/>
    <s v="&lt;0.005"/>
    <s v="&lt;0.005"/>
    <n v="4.9999500000000004E-3"/>
  </r>
  <r>
    <x v="0"/>
    <x v="16"/>
    <s v="GW"/>
    <x v="25"/>
    <s v="µg/l"/>
    <s v="&lt;0.2"/>
    <s v="&lt;0.2"/>
    <n v="0.19999800000000001"/>
  </r>
  <r>
    <x v="1"/>
    <x v="16"/>
    <s v="GW"/>
    <x v="25"/>
    <s v="µg/l"/>
    <s v="&lt;0.2"/>
    <s v="&lt;0.2"/>
    <n v="0.19999800000000001"/>
  </r>
  <r>
    <x v="2"/>
    <x v="16"/>
    <s v="GW"/>
    <x v="25"/>
    <s v="µg/l"/>
    <s v="&lt;0.2"/>
    <s v="&lt;0.2"/>
    <n v="0.19999800000000001"/>
  </r>
  <r>
    <x v="3"/>
    <x v="16"/>
    <s v="GW"/>
    <x v="25"/>
    <s v="µg/l"/>
    <s v="&lt;0.2"/>
    <s v="&lt;0.2"/>
    <n v="0.19999800000000001"/>
  </r>
  <r>
    <x v="4"/>
    <x v="16"/>
    <s v="GW"/>
    <x v="25"/>
    <s v="µg/l"/>
    <s v="&lt;0.2"/>
    <s v="&lt;0.2"/>
    <n v="0.19999800000000001"/>
  </r>
  <r>
    <x v="0"/>
    <x v="16"/>
    <s v="GW"/>
    <x v="26"/>
    <s v="mg/l"/>
    <s v="&lt;0.036"/>
    <n v="23.3"/>
    <n v="23.3"/>
  </r>
  <r>
    <x v="2"/>
    <x v="16"/>
    <s v="GW"/>
    <x v="26"/>
    <s v="mg/l"/>
    <s v="&lt;0.036"/>
    <n v="41.2"/>
    <n v="41.2"/>
  </r>
  <r>
    <x v="1"/>
    <x v="16"/>
    <s v="GW"/>
    <x v="26"/>
    <s v="mg/l"/>
    <s v="&lt;0.036"/>
    <n v="42.5"/>
    <n v="42.5"/>
  </r>
  <r>
    <x v="3"/>
    <x v="16"/>
    <s v="GW"/>
    <x v="26"/>
    <s v="mg/l"/>
    <s v="&lt;0.036"/>
    <n v="48"/>
    <n v="48"/>
  </r>
  <r>
    <x v="4"/>
    <x v="16"/>
    <s v="GW"/>
    <x v="26"/>
    <s v="mg/l"/>
    <s v="&lt;0.036"/>
    <n v="62.8"/>
    <n v="62.8"/>
  </r>
  <r>
    <x v="0"/>
    <x v="16"/>
    <s v="GW"/>
    <x v="27"/>
    <s v="µg/l"/>
    <s v="&lt;0.01"/>
    <s v="&lt;0.01"/>
    <n v="9.9999000000000008E-3"/>
  </r>
  <r>
    <x v="1"/>
    <x v="16"/>
    <s v="GW"/>
    <x v="27"/>
    <s v="µg/l"/>
    <s v="&lt;0.01"/>
    <s v="&lt;0.01"/>
    <n v="9.9999000000000008E-3"/>
  </r>
  <r>
    <x v="2"/>
    <x v="16"/>
    <s v="GW"/>
    <x v="27"/>
    <s v="µg/l"/>
    <s v="&lt;0.01"/>
    <s v="&lt;0.01"/>
    <n v="9.9999000000000008E-3"/>
  </r>
  <r>
    <x v="3"/>
    <x v="16"/>
    <s v="GW"/>
    <x v="27"/>
    <s v="µg/l"/>
    <s v="&lt;0.01"/>
    <s v="&lt;0.01"/>
    <n v="9.9999000000000008E-3"/>
  </r>
  <r>
    <x v="4"/>
    <x v="16"/>
    <s v="GW"/>
    <x v="27"/>
    <s v="µg/l"/>
    <s v="&lt;0.01"/>
    <s v="&lt;0.01"/>
    <n v="9.9999000000000008E-3"/>
  </r>
  <r>
    <x v="0"/>
    <x v="16"/>
    <s v="GW"/>
    <x v="28"/>
    <s v="µg/l"/>
    <s v="&lt;100"/>
    <s v="&lt;100"/>
    <n v="99.999000000000009"/>
  </r>
  <r>
    <x v="1"/>
    <x v="16"/>
    <s v="GW"/>
    <x v="28"/>
    <s v="µg/l"/>
    <s v="&lt;100"/>
    <s v="&lt;100"/>
    <n v="99.999000000000009"/>
  </r>
  <r>
    <x v="2"/>
    <x v="16"/>
    <s v="GW"/>
    <x v="28"/>
    <s v="µg/l"/>
    <s v="&lt;100"/>
    <s v="&lt;100"/>
    <n v="99.999000000000009"/>
  </r>
  <r>
    <x v="3"/>
    <x v="16"/>
    <s v="GW"/>
    <x v="28"/>
    <s v="µg/l"/>
    <s v="&lt;100"/>
    <s v="&lt;100"/>
    <n v="99.999000000000009"/>
  </r>
  <r>
    <x v="4"/>
    <x v="16"/>
    <s v="GW"/>
    <x v="28"/>
    <s v="µg/l"/>
    <s v="&lt;100"/>
    <s v="&lt;100"/>
    <n v="99.999000000000009"/>
  </r>
  <r>
    <x v="2"/>
    <x v="16"/>
    <s v="GW"/>
    <x v="29"/>
    <s v="µg/l"/>
    <s v="&lt;3"/>
    <s v="&lt;3"/>
    <n v="2.9999700000000002"/>
  </r>
  <r>
    <x v="4"/>
    <x v="16"/>
    <s v="GW"/>
    <x v="29"/>
    <s v="µg/l"/>
    <s v="&lt;3"/>
    <s v="&lt;3"/>
    <n v="2.9999700000000002"/>
  </r>
  <r>
    <x v="3"/>
    <x v="16"/>
    <s v="GW"/>
    <x v="29"/>
    <s v="µg/l"/>
    <s v="&lt;3"/>
    <n v="14.2"/>
    <n v="14.2"/>
  </r>
  <r>
    <x v="0"/>
    <x v="16"/>
    <s v="GW"/>
    <x v="29"/>
    <s v="µg/l"/>
    <s v="&lt;3"/>
    <n v="15.2"/>
    <n v="15.2"/>
  </r>
  <r>
    <x v="1"/>
    <x v="16"/>
    <s v="GW"/>
    <x v="29"/>
    <s v="µg/l"/>
    <s v="&lt;3"/>
    <n v="36.700000000000003"/>
    <n v="36.700000000000003"/>
  </r>
  <r>
    <x v="0"/>
    <x v="16"/>
    <s v="GW"/>
    <x v="30"/>
    <s v="µg/l"/>
    <s v="&lt;0.01"/>
    <s v="&lt;0.01"/>
    <n v="9.9999000000000008E-3"/>
  </r>
  <r>
    <x v="1"/>
    <x v="16"/>
    <s v="GW"/>
    <x v="30"/>
    <s v="µg/l"/>
    <s v="&lt;0.01"/>
    <s v="&lt;0.01"/>
    <n v="9.9999000000000008E-3"/>
  </r>
  <r>
    <x v="2"/>
    <x v="16"/>
    <s v="GW"/>
    <x v="30"/>
    <s v="µg/l"/>
    <s v="&lt;0.01"/>
    <s v="&lt;0.01"/>
    <n v="9.9999000000000008E-3"/>
  </r>
  <r>
    <x v="3"/>
    <x v="16"/>
    <s v="GW"/>
    <x v="30"/>
    <s v="µg/l"/>
    <s v="&lt;0.01"/>
    <s v="&lt;0.01"/>
    <n v="9.9999000000000008E-3"/>
  </r>
  <r>
    <x v="4"/>
    <x v="16"/>
    <s v="GW"/>
    <x v="30"/>
    <s v="µg/l"/>
    <s v="&lt;0.01"/>
    <s v="&lt;0.01"/>
    <n v="9.9999000000000008E-3"/>
  </r>
  <r>
    <x v="2"/>
    <x v="16"/>
    <s v="GW"/>
    <x v="31"/>
    <s v="µg/l"/>
    <s v="&lt;0.4"/>
    <s v="&lt;0.4"/>
    <n v="0.39999600000000002"/>
  </r>
  <r>
    <x v="4"/>
    <x v="16"/>
    <s v="GW"/>
    <x v="31"/>
    <s v="µg/l"/>
    <s v="&lt;0.4"/>
    <s v="&lt;0.4"/>
    <n v="0.39999600000000002"/>
  </r>
  <r>
    <x v="3"/>
    <x v="16"/>
    <s v="GW"/>
    <x v="31"/>
    <s v="µg/l"/>
    <s v="&lt;0.4"/>
    <n v="0.504"/>
    <n v="0.504"/>
  </r>
  <r>
    <x v="0"/>
    <x v="16"/>
    <s v="GW"/>
    <x v="31"/>
    <s v="µg/l"/>
    <s v="&lt;0.4"/>
    <n v="0.53800000000000003"/>
    <n v="0.53800000000000003"/>
  </r>
  <r>
    <x v="1"/>
    <x v="16"/>
    <s v="GW"/>
    <x v="31"/>
    <s v="µg/l"/>
    <s v="&lt;0.4"/>
    <n v="1.8"/>
    <n v="1.8"/>
  </r>
  <r>
    <x v="4"/>
    <x v="16"/>
    <s v="GW"/>
    <x v="32"/>
    <s v="mg/l"/>
    <s v="&lt;0.3"/>
    <n v="9"/>
    <n v="9"/>
  </r>
  <r>
    <x v="0"/>
    <x v="16"/>
    <s v="GW"/>
    <x v="32"/>
    <s v="mg/l"/>
    <s v="&lt;0.3"/>
    <n v="9.41"/>
    <n v="9.41"/>
  </r>
  <r>
    <x v="2"/>
    <x v="16"/>
    <s v="GW"/>
    <x v="32"/>
    <s v="mg/l"/>
    <s v="&lt;0.3"/>
    <n v="10.199999999999999"/>
    <n v="10.199999999999999"/>
  </r>
  <r>
    <x v="3"/>
    <x v="16"/>
    <s v="GW"/>
    <x v="32"/>
    <s v="mg/l"/>
    <s v="&lt;0.3"/>
    <n v="10.4"/>
    <n v="10.4"/>
  </r>
  <r>
    <x v="1"/>
    <x v="16"/>
    <s v="GW"/>
    <x v="32"/>
    <s v="mg/l"/>
    <s v="&lt;0.3"/>
    <n v="10.5"/>
    <n v="10.5"/>
  </r>
  <r>
    <x v="0"/>
    <x v="16"/>
    <s v="GW"/>
    <x v="33"/>
    <s v="µg/l"/>
    <s v="&lt;0.082"/>
    <s v="&lt;0.082"/>
    <n v="8.1999180000000005E-2"/>
  </r>
  <r>
    <x v="1"/>
    <x v="16"/>
    <s v="GW"/>
    <x v="33"/>
    <s v="µg/l"/>
    <s v="&lt;0.082"/>
    <s v="&lt;0.082"/>
    <n v="8.1999180000000005E-2"/>
  </r>
  <r>
    <x v="2"/>
    <x v="16"/>
    <s v="GW"/>
    <x v="33"/>
    <s v="µg/l"/>
    <s v="&lt;0.082"/>
    <s v="&lt;0.082"/>
    <n v="8.1999180000000005E-2"/>
  </r>
  <r>
    <x v="3"/>
    <x v="16"/>
    <s v="GW"/>
    <x v="33"/>
    <s v="µg/l"/>
    <s v="&lt;0.082"/>
    <s v="&lt;0.082"/>
    <n v="8.1999180000000005E-2"/>
  </r>
  <r>
    <x v="4"/>
    <x v="16"/>
    <s v="GW"/>
    <x v="33"/>
    <s v="µg/l"/>
    <s v="&lt;0.082"/>
    <s v="&lt;0.082"/>
    <n v="8.1999180000000005E-2"/>
  </r>
  <r>
    <x v="2"/>
    <x v="16"/>
    <s v="GW"/>
    <x v="34"/>
    <s v="pH Units"/>
    <s v="&lt;1"/>
    <n v="7.85"/>
    <n v="7.85"/>
  </r>
  <r>
    <x v="1"/>
    <x v="16"/>
    <s v="GW"/>
    <x v="34"/>
    <s v="pH Units"/>
    <s v="&lt;1"/>
    <n v="7.9"/>
    <n v="7.9"/>
  </r>
  <r>
    <x v="3"/>
    <x v="16"/>
    <s v="GW"/>
    <x v="34"/>
    <s v="pH Units"/>
    <s v="&lt;1"/>
    <n v="7.94"/>
    <n v="7.94"/>
  </r>
  <r>
    <x v="4"/>
    <x v="16"/>
    <s v="GW"/>
    <x v="34"/>
    <s v="pH Units"/>
    <s v="&lt;1"/>
    <n v="7.97"/>
    <n v="7.97"/>
  </r>
  <r>
    <x v="0"/>
    <x v="16"/>
    <s v="GW"/>
    <x v="34"/>
    <s v="pH Units"/>
    <s v="&lt;1"/>
    <n v="8.1"/>
    <n v="8.1"/>
  </r>
  <r>
    <x v="0"/>
    <x v="16"/>
    <s v="GW"/>
    <x v="35"/>
    <s v="µg/l"/>
    <s v="&lt;0.005"/>
    <s v="&lt;0.005"/>
    <n v="4.9999500000000004E-3"/>
  </r>
  <r>
    <x v="1"/>
    <x v="16"/>
    <s v="GW"/>
    <x v="35"/>
    <s v="µg/l"/>
    <s v="&lt;0.005"/>
    <s v="&lt;0.005"/>
    <n v="4.9999500000000004E-3"/>
  </r>
  <r>
    <x v="2"/>
    <x v="16"/>
    <s v="GW"/>
    <x v="35"/>
    <s v="µg/l"/>
    <s v="&lt;0.005"/>
    <s v="&lt;0.005"/>
    <n v="4.9999500000000004E-3"/>
  </r>
  <r>
    <x v="3"/>
    <x v="16"/>
    <s v="GW"/>
    <x v="35"/>
    <s v="µg/l"/>
    <s v="&lt;0.005"/>
    <s v="&lt;0.005"/>
    <n v="4.9999500000000004E-3"/>
  </r>
  <r>
    <x v="4"/>
    <x v="16"/>
    <s v="GW"/>
    <x v="35"/>
    <s v="µg/l"/>
    <s v="&lt;0.005"/>
    <s v="&lt;0.005"/>
    <n v="4.9999500000000004E-3"/>
  </r>
  <r>
    <x v="0"/>
    <x v="16"/>
    <s v="GW"/>
    <x v="36"/>
    <s v="mg/l"/>
    <s v="&lt;0.002"/>
    <s v="&lt;0.002"/>
    <n v="1.9999800000000002E-3"/>
  </r>
  <r>
    <x v="1"/>
    <x v="16"/>
    <s v="GW"/>
    <x v="36"/>
    <s v="mg/l"/>
    <s v="&lt;0.002"/>
    <s v="&lt;0.002"/>
    <n v="1.9999800000000002E-3"/>
  </r>
  <r>
    <x v="2"/>
    <x v="16"/>
    <s v="GW"/>
    <x v="36"/>
    <s v="mg/l"/>
    <s v="&lt;0.002"/>
    <s v="&lt;0.002"/>
    <n v="1.9999800000000002E-3"/>
  </r>
  <r>
    <x v="3"/>
    <x v="16"/>
    <s v="GW"/>
    <x v="36"/>
    <s v="mg/l"/>
    <s v="&lt;0.002"/>
    <s v="&lt;0.002"/>
    <n v="1.9999800000000002E-3"/>
  </r>
  <r>
    <x v="4"/>
    <x v="16"/>
    <s v="GW"/>
    <x v="36"/>
    <s v="mg/l"/>
    <s v="&lt;0.002"/>
    <s v="&lt;0.002"/>
    <n v="1.9999800000000002E-3"/>
  </r>
  <r>
    <x v="0"/>
    <x v="16"/>
    <s v="GW"/>
    <x v="37"/>
    <s v="mg/l"/>
    <s v="&lt;0.016"/>
    <s v="&lt;0.016"/>
    <n v="1.5999840000000001E-2"/>
  </r>
  <r>
    <x v="1"/>
    <x v="16"/>
    <s v="GW"/>
    <x v="37"/>
    <s v="mg/l"/>
    <s v="&lt;0.016"/>
    <s v="&lt;0.016"/>
    <n v="1.5999840000000001E-2"/>
  </r>
  <r>
    <x v="2"/>
    <x v="16"/>
    <s v="GW"/>
    <x v="37"/>
    <s v="mg/l"/>
    <s v="&lt;0.016"/>
    <s v="&lt;0.016"/>
    <n v="1.5999840000000001E-2"/>
  </r>
  <r>
    <x v="3"/>
    <x v="16"/>
    <s v="GW"/>
    <x v="37"/>
    <s v="mg/l"/>
    <s v="&lt;0.016"/>
    <s v="&lt;0.016"/>
    <n v="1.5999840000000001E-2"/>
  </r>
  <r>
    <x v="4"/>
    <x v="16"/>
    <s v="GW"/>
    <x v="37"/>
    <s v="mg/l"/>
    <s v="&lt;0.016"/>
    <s v="&lt;0.016"/>
    <n v="1.5999840000000001E-2"/>
  </r>
  <r>
    <x v="0"/>
    <x v="16"/>
    <s v="GW"/>
    <x v="38"/>
    <s v="mg/l"/>
    <s v="&lt;0.2"/>
    <n v="0.69199999999999995"/>
    <n v="0.69199999999999995"/>
  </r>
  <r>
    <x v="3"/>
    <x v="16"/>
    <s v="GW"/>
    <x v="38"/>
    <s v="mg/l"/>
    <s v="&lt;0.2"/>
    <n v="1.32"/>
    <n v="1.32"/>
  </r>
  <r>
    <x v="2"/>
    <x v="16"/>
    <s v="GW"/>
    <x v="38"/>
    <s v="mg/l"/>
    <s v="&lt;0.2"/>
    <n v="1.47"/>
    <n v="1.47"/>
  </r>
  <r>
    <x v="4"/>
    <x v="16"/>
    <s v="GW"/>
    <x v="38"/>
    <s v="mg/l"/>
    <s v="&lt;0.2"/>
    <n v="2.75"/>
    <n v="2.75"/>
  </r>
  <r>
    <x v="1"/>
    <x v="16"/>
    <s v="GW"/>
    <x v="38"/>
    <s v="mg/l"/>
    <s v="&lt;0.2"/>
    <n v="4.83"/>
    <n v="4.83"/>
  </r>
  <r>
    <x v="0"/>
    <x v="16"/>
    <s v="GW"/>
    <x v="39"/>
    <s v="µg/l"/>
    <s v="&lt;0.005"/>
    <s v="&lt;0.005"/>
    <n v="4.9999500000000004E-3"/>
  </r>
  <r>
    <x v="1"/>
    <x v="16"/>
    <s v="GW"/>
    <x v="39"/>
    <s v="µg/l"/>
    <s v="&lt;0.005"/>
    <s v="&lt;0.005"/>
    <n v="4.9999500000000004E-3"/>
  </r>
  <r>
    <x v="2"/>
    <x v="16"/>
    <s v="GW"/>
    <x v="39"/>
    <s v="µg/l"/>
    <s v="&lt;0.005"/>
    <s v="&lt;0.005"/>
    <n v="4.9999500000000004E-3"/>
  </r>
  <r>
    <x v="3"/>
    <x v="16"/>
    <s v="GW"/>
    <x v="39"/>
    <s v="µg/l"/>
    <s v="&lt;0.005"/>
    <s v="&lt;0.005"/>
    <n v="4.9999500000000004E-3"/>
  </r>
  <r>
    <x v="4"/>
    <x v="16"/>
    <s v="GW"/>
    <x v="39"/>
    <s v="µg/l"/>
    <s v="&lt;0.005"/>
    <s v="&lt;0.005"/>
    <n v="4.9999500000000004E-3"/>
  </r>
  <r>
    <x v="1"/>
    <x v="16"/>
    <s v="GW"/>
    <x v="40"/>
    <s v="µg/l"/>
    <s v="&lt;1"/>
    <s v="&lt;1"/>
    <n v="0.99999000000000005"/>
  </r>
  <r>
    <x v="4"/>
    <x v="16"/>
    <s v="GW"/>
    <x v="40"/>
    <s v="µg/l"/>
    <s v="&lt;1"/>
    <s v="&lt;1"/>
    <n v="0.99999000000000005"/>
  </r>
  <r>
    <x v="0"/>
    <x v="16"/>
    <s v="GW"/>
    <x v="40"/>
    <s v="µg/l"/>
    <s v="&lt;1"/>
    <n v="1.25"/>
    <n v="1.25"/>
  </r>
  <r>
    <x v="3"/>
    <x v="16"/>
    <s v="GW"/>
    <x v="40"/>
    <s v="µg/l"/>
    <s v="&lt;1"/>
    <n v="3"/>
    <n v="3"/>
  </r>
  <r>
    <x v="2"/>
    <x v="16"/>
    <s v="GW"/>
    <x v="40"/>
    <s v="µg/l"/>
    <s v="&lt;1"/>
    <n v="4.68"/>
    <n v="4.68"/>
  </r>
  <r>
    <x v="2"/>
    <x v="16"/>
    <s v="GW"/>
    <x v="41"/>
    <s v="mg/l"/>
    <s v="&lt;0.203"/>
    <n v="13.1"/>
    <n v="13.1"/>
  </r>
  <r>
    <x v="4"/>
    <x v="16"/>
    <s v="GW"/>
    <x v="41"/>
    <s v="mg/l"/>
    <s v="&lt;0.203"/>
    <n v="16.399999999999999"/>
    <n v="16.399999999999999"/>
  </r>
  <r>
    <x v="3"/>
    <x v="16"/>
    <s v="GW"/>
    <x v="41"/>
    <s v="mg/l"/>
    <s v="&lt;0.203"/>
    <n v="141"/>
    <n v="141"/>
  </r>
  <r>
    <x v="0"/>
    <x v="16"/>
    <s v="GW"/>
    <x v="41"/>
    <s v="mg/l"/>
    <s v="&lt;0.203"/>
    <n v="152"/>
    <n v="152"/>
  </r>
  <r>
    <x v="1"/>
    <x v="16"/>
    <s v="GW"/>
    <x v="41"/>
    <s v="mg/l"/>
    <s v="&lt;0.203"/>
    <n v="396"/>
    <n v="396"/>
  </r>
  <r>
    <x v="2"/>
    <x v="16"/>
    <s v="GW"/>
    <x v="42"/>
    <s v="mg/l"/>
    <s v="&lt;10"/>
    <n v="126"/>
    <n v="126"/>
  </r>
  <r>
    <x v="4"/>
    <x v="16"/>
    <s v="GW"/>
    <x v="42"/>
    <s v="mg/l"/>
    <s v="&lt;10"/>
    <n v="355"/>
    <n v="355"/>
  </r>
  <r>
    <x v="0"/>
    <x v="16"/>
    <s v="GW"/>
    <x v="42"/>
    <s v="mg/l"/>
    <s v="&lt;10"/>
    <n v="380"/>
    <n v="380"/>
  </r>
  <r>
    <x v="1"/>
    <x v="16"/>
    <s v="GW"/>
    <x v="42"/>
    <s v="mg/l"/>
    <s v="&lt;10"/>
    <n v="695"/>
    <n v="695"/>
  </r>
  <r>
    <x v="3"/>
    <x v="16"/>
    <s v="GW"/>
    <x v="42"/>
    <s v="mg/l"/>
    <s v="&lt;10"/>
    <n v="1120"/>
    <n v="1120"/>
  </r>
  <r>
    <x v="0"/>
    <x v="16"/>
    <s v="GW"/>
    <x v="43"/>
    <s v="mg/l"/>
    <s v="&lt;0.008"/>
    <s v="&lt;0.008"/>
    <n v="7.9999200000000006E-3"/>
  </r>
  <r>
    <x v="1"/>
    <x v="16"/>
    <s v="GW"/>
    <x v="43"/>
    <s v="mg/l"/>
    <s v="&lt;0.008"/>
    <s v="&lt;0.008"/>
    <n v="7.9999200000000006E-3"/>
  </r>
  <r>
    <x v="2"/>
    <x v="16"/>
    <s v="GW"/>
    <x v="43"/>
    <s v="mg/l"/>
    <s v="&lt;0.008"/>
    <s v="&lt;0.008"/>
    <n v="7.9999200000000006E-3"/>
  </r>
  <r>
    <x v="3"/>
    <x v="16"/>
    <s v="GW"/>
    <x v="43"/>
    <s v="mg/l"/>
    <s v="&lt;0.008"/>
    <s v="&lt;0.008"/>
    <n v="7.9999200000000006E-3"/>
  </r>
  <r>
    <x v="4"/>
    <x v="16"/>
    <s v="GW"/>
    <x v="43"/>
    <s v="mg/l"/>
    <s v="&lt;0.008"/>
    <s v="&lt;0.008"/>
    <n v="7.9999200000000006E-3"/>
  </r>
  <r>
    <x v="2"/>
    <x v="16"/>
    <s v="GW"/>
    <x v="44"/>
    <s v="µg/l"/>
    <s v="&lt;1"/>
    <n v="1.3"/>
    <n v="1.3"/>
  </r>
  <r>
    <x v="1"/>
    <x v="16"/>
    <s v="GW"/>
    <x v="44"/>
    <s v="µg/l"/>
    <s v="&lt;1"/>
    <n v="3.4"/>
    <n v="3.4"/>
  </r>
  <r>
    <x v="4"/>
    <x v="16"/>
    <s v="GW"/>
    <x v="44"/>
    <s v="µg/l"/>
    <s v="&lt;1"/>
    <n v="5.21"/>
    <n v="5.21"/>
  </r>
  <r>
    <x v="0"/>
    <x v="16"/>
    <s v="GW"/>
    <x v="44"/>
    <s v="µg/l"/>
    <s v="&lt;1"/>
    <n v="5.23"/>
    <n v="5.23"/>
  </r>
  <r>
    <x v="3"/>
    <x v="16"/>
    <s v="GW"/>
    <x v="44"/>
    <s v="µg/l"/>
    <s v="&lt;1"/>
    <n v="7.58"/>
    <n v="7.58"/>
  </r>
  <r>
    <x v="0"/>
    <x v="17"/>
    <s v="GW"/>
    <x v="0"/>
    <s v="µg/l"/>
    <s v="&lt;0.005"/>
    <s v="&lt;0.005"/>
    <n v="4.9999500000000004E-3"/>
  </r>
  <r>
    <x v="1"/>
    <x v="17"/>
    <s v="GW"/>
    <x v="0"/>
    <s v="µg/l"/>
    <s v="&lt;0.005"/>
    <s v="&lt;0.005"/>
    <n v="4.9999500000000004E-3"/>
  </r>
  <r>
    <x v="2"/>
    <x v="17"/>
    <s v="GW"/>
    <x v="0"/>
    <s v="µg/l"/>
    <s v="&lt;0.005"/>
    <s v="&lt;0.005"/>
    <n v="4.9999500000000004E-3"/>
  </r>
  <r>
    <x v="3"/>
    <x v="17"/>
    <s v="GW"/>
    <x v="0"/>
    <s v="µg/l"/>
    <s v="&lt;0.005"/>
    <s v="&lt;0.005"/>
    <n v="4.9999500000000004E-3"/>
  </r>
  <r>
    <x v="4"/>
    <x v="17"/>
    <s v="GW"/>
    <x v="0"/>
    <s v="µg/l"/>
    <s v="&lt;0.005"/>
    <s v="&lt;0.005"/>
    <n v="4.9999500000000004E-3"/>
  </r>
  <r>
    <x v="0"/>
    <x v="17"/>
    <s v="GW"/>
    <x v="1"/>
    <s v="µg/l"/>
    <s v="&lt;0.005"/>
    <s v="&lt;0.005"/>
    <n v="4.9999500000000004E-3"/>
  </r>
  <r>
    <x v="1"/>
    <x v="17"/>
    <s v="GW"/>
    <x v="1"/>
    <s v="µg/l"/>
    <s v="&lt;0.005"/>
    <s v="&lt;0.005"/>
    <n v="4.9999500000000004E-3"/>
  </r>
  <r>
    <x v="2"/>
    <x v="17"/>
    <s v="GW"/>
    <x v="1"/>
    <s v="µg/l"/>
    <s v="&lt;0.005"/>
    <s v="&lt;0.005"/>
    <n v="4.9999500000000004E-3"/>
  </r>
  <r>
    <x v="3"/>
    <x v="17"/>
    <s v="GW"/>
    <x v="1"/>
    <s v="µg/l"/>
    <s v="&lt;0.005"/>
    <s v="&lt;0.005"/>
    <n v="4.9999500000000004E-3"/>
  </r>
  <r>
    <x v="4"/>
    <x v="17"/>
    <s v="GW"/>
    <x v="1"/>
    <s v="µg/l"/>
    <s v="&lt;0.005"/>
    <s v="&lt;0.005"/>
    <n v="4.9999500000000004E-3"/>
  </r>
  <r>
    <x v="3"/>
    <x v="17"/>
    <s v="GW"/>
    <x v="2"/>
    <s v="mg/l"/>
    <s v="&lt;2"/>
    <n v="120"/>
    <n v="120"/>
  </r>
  <r>
    <x v="1"/>
    <x v="17"/>
    <s v="GW"/>
    <x v="2"/>
    <s v="mg/l"/>
    <s v="&lt;2"/>
    <n v="160"/>
    <n v="160"/>
  </r>
  <r>
    <x v="4"/>
    <x v="17"/>
    <s v="GW"/>
    <x v="2"/>
    <s v="mg/l"/>
    <s v="&lt;2"/>
    <n v="210"/>
    <n v="210"/>
  </r>
  <r>
    <x v="0"/>
    <x v="17"/>
    <s v="GW"/>
    <x v="2"/>
    <s v="mg/l"/>
    <s v="&lt;2"/>
    <n v="230"/>
    <n v="230"/>
  </r>
  <r>
    <x v="2"/>
    <x v="17"/>
    <s v="GW"/>
    <x v="2"/>
    <s v="mg/l"/>
    <s v="&lt;2"/>
    <n v="250"/>
    <n v="250"/>
  </r>
  <r>
    <x v="0"/>
    <x v="17"/>
    <s v="GW"/>
    <x v="3"/>
    <s v="µg/l"/>
    <s v="&lt;0.005"/>
    <s v="&lt;0.005"/>
    <n v="4.9999500000000004E-3"/>
  </r>
  <r>
    <x v="1"/>
    <x v="17"/>
    <s v="GW"/>
    <x v="3"/>
    <s v="µg/l"/>
    <s v="&lt;0.005"/>
    <s v="&lt;0.005"/>
    <n v="4.9999500000000004E-3"/>
  </r>
  <r>
    <x v="2"/>
    <x v="17"/>
    <s v="GW"/>
    <x v="3"/>
    <s v="µg/l"/>
    <s v="&lt;0.005"/>
    <s v="&lt;0.005"/>
    <n v="4.9999500000000004E-3"/>
  </r>
  <r>
    <x v="3"/>
    <x v="17"/>
    <s v="GW"/>
    <x v="3"/>
    <s v="µg/l"/>
    <s v="&lt;0.005"/>
    <s v="&lt;0.005"/>
    <n v="4.9999500000000004E-3"/>
  </r>
  <r>
    <x v="4"/>
    <x v="17"/>
    <s v="GW"/>
    <x v="3"/>
    <s v="µg/l"/>
    <s v="&lt;0.005"/>
    <s v="&lt;0.005"/>
    <n v="4.9999500000000004E-3"/>
  </r>
  <r>
    <x v="0"/>
    <x v="17"/>
    <s v="GW"/>
    <x v="4"/>
    <s v="µg/l"/>
    <s v="&lt;1"/>
    <s v="&lt;1"/>
    <n v="0.99999000000000005"/>
  </r>
  <r>
    <x v="2"/>
    <x v="17"/>
    <s v="GW"/>
    <x v="4"/>
    <s v="µg/l"/>
    <s v="&lt;1"/>
    <s v="&lt;1"/>
    <n v="0.99999000000000005"/>
  </r>
  <r>
    <x v="3"/>
    <x v="17"/>
    <s v="GW"/>
    <x v="4"/>
    <s v="µg/l"/>
    <s v="&lt;1"/>
    <s v="&lt;1"/>
    <n v="0.99999000000000005"/>
  </r>
  <r>
    <x v="4"/>
    <x v="17"/>
    <s v="GW"/>
    <x v="4"/>
    <s v="µg/l"/>
    <s v="&lt;1"/>
    <s v="&lt;1"/>
    <n v="0.99999000000000005"/>
  </r>
  <r>
    <x v="1"/>
    <x v="17"/>
    <s v="GW"/>
    <x v="4"/>
    <s v="µg/l"/>
    <s v="&lt;1"/>
    <n v="2.36"/>
    <n v="2.36"/>
  </r>
  <r>
    <x v="1"/>
    <x v="17"/>
    <s v="GW"/>
    <x v="5"/>
    <s v="µg/l"/>
    <s v="&lt;0.5"/>
    <n v="0.65700000000000003"/>
    <n v="0.65700000000000003"/>
  </r>
  <r>
    <x v="0"/>
    <x v="17"/>
    <s v="GW"/>
    <x v="5"/>
    <s v="µg/l"/>
    <s v="&lt;0.5"/>
    <n v="0.77800000000000002"/>
    <n v="0.77800000000000002"/>
  </r>
  <r>
    <x v="2"/>
    <x v="17"/>
    <s v="GW"/>
    <x v="5"/>
    <s v="µg/l"/>
    <s v="&lt;0.5"/>
    <n v="2.84"/>
    <n v="2.84"/>
  </r>
  <r>
    <x v="3"/>
    <x v="17"/>
    <s v="GW"/>
    <x v="5"/>
    <s v="µg/l"/>
    <s v="&lt;0.5"/>
    <n v="3.53"/>
    <n v="3.53"/>
  </r>
  <r>
    <x v="4"/>
    <x v="17"/>
    <s v="GW"/>
    <x v="5"/>
    <s v="µg/l"/>
    <s v="&lt;0.5"/>
    <n v="4.68"/>
    <n v="4.68"/>
  </r>
  <r>
    <x v="3"/>
    <x v="17"/>
    <s v="GW"/>
    <x v="6"/>
    <s v="µg/l"/>
    <s v="&lt;0.2"/>
    <n v="10.1"/>
    <n v="10.1"/>
  </r>
  <r>
    <x v="4"/>
    <x v="17"/>
    <s v="GW"/>
    <x v="6"/>
    <s v="µg/l"/>
    <s v="&lt;0.2"/>
    <n v="27.1"/>
    <n v="27.1"/>
  </r>
  <r>
    <x v="0"/>
    <x v="17"/>
    <s v="GW"/>
    <x v="6"/>
    <s v="µg/l"/>
    <s v="&lt;0.2"/>
    <n v="35"/>
    <n v="35"/>
  </r>
  <r>
    <x v="1"/>
    <x v="17"/>
    <s v="GW"/>
    <x v="6"/>
    <s v="µg/l"/>
    <s v="&lt;0.2"/>
    <n v="50.2"/>
    <n v="50.2"/>
  </r>
  <r>
    <x v="2"/>
    <x v="17"/>
    <s v="GW"/>
    <x v="6"/>
    <s v="µg/l"/>
    <s v="&lt;0.2"/>
    <n v="70.2"/>
    <n v="70.2"/>
  </r>
  <r>
    <x v="0"/>
    <x v="17"/>
    <s v="GW"/>
    <x v="7"/>
    <s v="µg/l"/>
    <s v="&lt;0.005"/>
    <s v="&lt;0.005"/>
    <n v="4.9999500000000004E-3"/>
  </r>
  <r>
    <x v="1"/>
    <x v="17"/>
    <s v="GW"/>
    <x v="7"/>
    <s v="µg/l"/>
    <s v="&lt;0.005"/>
    <s v="&lt;0.005"/>
    <n v="4.9999500000000004E-3"/>
  </r>
  <r>
    <x v="2"/>
    <x v="17"/>
    <s v="GW"/>
    <x v="7"/>
    <s v="µg/l"/>
    <s v="&lt;0.005"/>
    <s v="&lt;0.005"/>
    <n v="4.9999500000000004E-3"/>
  </r>
  <r>
    <x v="3"/>
    <x v="17"/>
    <s v="GW"/>
    <x v="7"/>
    <s v="µg/l"/>
    <s v="&lt;0.005"/>
    <s v="&lt;0.005"/>
    <n v="4.9999500000000004E-3"/>
  </r>
  <r>
    <x v="4"/>
    <x v="17"/>
    <s v="GW"/>
    <x v="7"/>
    <s v="µg/l"/>
    <s v="&lt;0.005"/>
    <s v="&lt;0.005"/>
    <n v="4.9999500000000004E-3"/>
  </r>
  <r>
    <x v="0"/>
    <x v="17"/>
    <s v="GW"/>
    <x v="8"/>
    <s v="µg/l"/>
    <s v="&lt;0.002"/>
    <s v="&lt;0.002"/>
    <n v="1.9999800000000002E-3"/>
  </r>
  <r>
    <x v="1"/>
    <x v="17"/>
    <s v="GW"/>
    <x v="8"/>
    <s v="µg/l"/>
    <s v="&lt;0.002"/>
    <s v="&lt;0.002"/>
    <n v="1.9999800000000002E-3"/>
  </r>
  <r>
    <x v="2"/>
    <x v="17"/>
    <s v="GW"/>
    <x v="8"/>
    <s v="µg/l"/>
    <s v="&lt;0.002"/>
    <s v="&lt;0.002"/>
    <n v="1.9999800000000002E-3"/>
  </r>
  <r>
    <x v="3"/>
    <x v="17"/>
    <s v="GW"/>
    <x v="8"/>
    <s v="µg/l"/>
    <s v="&lt;0.002"/>
    <s v="&lt;0.002"/>
    <n v="1.9999800000000002E-3"/>
  </r>
  <r>
    <x v="4"/>
    <x v="17"/>
    <s v="GW"/>
    <x v="8"/>
    <s v="µg/l"/>
    <s v="&lt;0.002"/>
    <s v="&lt;0.002"/>
    <n v="1.9999800000000002E-3"/>
  </r>
  <r>
    <x v="0"/>
    <x v="17"/>
    <s v="GW"/>
    <x v="9"/>
    <s v="µg/l"/>
    <s v="&lt;0.005"/>
    <s v="&lt;0.005"/>
    <n v="4.9999500000000004E-3"/>
  </r>
  <r>
    <x v="1"/>
    <x v="17"/>
    <s v="GW"/>
    <x v="9"/>
    <s v="µg/l"/>
    <s v="&lt;0.005"/>
    <s v="&lt;0.005"/>
    <n v="4.9999500000000004E-3"/>
  </r>
  <r>
    <x v="2"/>
    <x v="17"/>
    <s v="GW"/>
    <x v="9"/>
    <s v="µg/l"/>
    <s v="&lt;0.005"/>
    <s v="&lt;0.005"/>
    <n v="4.9999500000000004E-3"/>
  </r>
  <r>
    <x v="3"/>
    <x v="17"/>
    <s v="GW"/>
    <x v="9"/>
    <s v="µg/l"/>
    <s v="&lt;0.005"/>
    <s v="&lt;0.005"/>
    <n v="4.9999500000000004E-3"/>
  </r>
  <r>
    <x v="4"/>
    <x v="17"/>
    <s v="GW"/>
    <x v="9"/>
    <s v="µg/l"/>
    <s v="&lt;0.005"/>
    <s v="&lt;0.005"/>
    <n v="4.9999500000000004E-3"/>
  </r>
  <r>
    <x v="0"/>
    <x v="17"/>
    <s v="GW"/>
    <x v="10"/>
    <s v="µg/l"/>
    <s v="&lt;0.005"/>
    <s v="&lt;0.005"/>
    <n v="4.9999500000000004E-3"/>
  </r>
  <r>
    <x v="1"/>
    <x v="17"/>
    <s v="GW"/>
    <x v="10"/>
    <s v="µg/l"/>
    <s v="&lt;0.005"/>
    <s v="&lt;0.005"/>
    <n v="4.9999500000000004E-3"/>
  </r>
  <r>
    <x v="2"/>
    <x v="17"/>
    <s v="GW"/>
    <x v="10"/>
    <s v="µg/l"/>
    <s v="&lt;0.005"/>
    <s v="&lt;0.005"/>
    <n v="4.9999500000000004E-3"/>
  </r>
  <r>
    <x v="3"/>
    <x v="17"/>
    <s v="GW"/>
    <x v="10"/>
    <s v="µg/l"/>
    <s v="&lt;0.005"/>
    <s v="&lt;0.005"/>
    <n v="4.9999500000000004E-3"/>
  </r>
  <r>
    <x v="4"/>
    <x v="17"/>
    <s v="GW"/>
    <x v="10"/>
    <s v="µg/l"/>
    <s v="&lt;0.005"/>
    <s v="&lt;0.005"/>
    <n v="4.9999500000000004E-3"/>
  </r>
  <r>
    <x v="0"/>
    <x v="17"/>
    <s v="GW"/>
    <x v="11"/>
    <s v="µg/l"/>
    <s v="&lt;0.005"/>
    <s v="&lt;0.005"/>
    <n v="4.9999500000000004E-3"/>
  </r>
  <r>
    <x v="1"/>
    <x v="17"/>
    <s v="GW"/>
    <x v="11"/>
    <s v="µg/l"/>
    <s v="&lt;0.005"/>
    <s v="&lt;0.005"/>
    <n v="4.9999500000000004E-3"/>
  </r>
  <r>
    <x v="2"/>
    <x v="17"/>
    <s v="GW"/>
    <x v="11"/>
    <s v="µg/l"/>
    <s v="&lt;0.005"/>
    <s v="&lt;0.005"/>
    <n v="4.9999500000000004E-3"/>
  </r>
  <r>
    <x v="3"/>
    <x v="17"/>
    <s v="GW"/>
    <x v="11"/>
    <s v="µg/l"/>
    <s v="&lt;0.005"/>
    <s v="&lt;0.005"/>
    <n v="4.9999500000000004E-3"/>
  </r>
  <r>
    <x v="4"/>
    <x v="17"/>
    <s v="GW"/>
    <x v="11"/>
    <s v="µg/l"/>
    <s v="&lt;0.005"/>
    <s v="&lt;0.005"/>
    <n v="4.9999500000000004E-3"/>
  </r>
  <r>
    <x v="0"/>
    <x v="17"/>
    <s v="GW"/>
    <x v="12"/>
    <s v="µg/l"/>
    <s v="&lt;0.08"/>
    <s v="&lt;0.08"/>
    <n v="7.9999200000000006E-2"/>
  </r>
  <r>
    <x v="1"/>
    <x v="17"/>
    <s v="GW"/>
    <x v="12"/>
    <s v="µg/l"/>
    <s v="&lt;0.08"/>
    <s v="&lt;0.08"/>
    <n v="7.9999200000000006E-2"/>
  </r>
  <r>
    <x v="2"/>
    <x v="17"/>
    <s v="GW"/>
    <x v="12"/>
    <s v="µg/l"/>
    <s v="&lt;0.08"/>
    <s v="&lt;0.08"/>
    <n v="7.9999200000000006E-2"/>
  </r>
  <r>
    <x v="3"/>
    <x v="17"/>
    <s v="GW"/>
    <x v="12"/>
    <s v="µg/l"/>
    <s v="&lt;0.08"/>
    <s v="&lt;0.08"/>
    <n v="7.9999200000000006E-2"/>
  </r>
  <r>
    <x v="4"/>
    <x v="17"/>
    <s v="GW"/>
    <x v="12"/>
    <s v="µg/l"/>
    <s v="&lt;0.08"/>
    <s v="&lt;0.08"/>
    <n v="7.9999200000000006E-2"/>
  </r>
  <r>
    <x v="0"/>
    <x v="17"/>
    <s v="GW"/>
    <x v="13"/>
    <s v="mg/l"/>
    <s v="&lt;0.2"/>
    <n v="76.099999999999994"/>
    <n v="76.099999999999994"/>
  </r>
  <r>
    <x v="2"/>
    <x v="17"/>
    <s v="GW"/>
    <x v="13"/>
    <s v="mg/l"/>
    <s v="&lt;0.2"/>
    <n v="108"/>
    <n v="108"/>
  </r>
  <r>
    <x v="1"/>
    <x v="17"/>
    <s v="GW"/>
    <x v="13"/>
    <s v="mg/l"/>
    <s v="&lt;0.2"/>
    <n v="135"/>
    <n v="135"/>
  </r>
  <r>
    <x v="4"/>
    <x v="17"/>
    <s v="GW"/>
    <x v="13"/>
    <s v="mg/l"/>
    <s v="&lt;0.2"/>
    <n v="159"/>
    <n v="159"/>
  </r>
  <r>
    <x v="3"/>
    <x v="17"/>
    <s v="GW"/>
    <x v="13"/>
    <s v="mg/l"/>
    <s v="&lt;0.2"/>
    <n v="369"/>
    <n v="369"/>
  </r>
  <r>
    <x v="4"/>
    <x v="17"/>
    <s v="GW"/>
    <x v="14"/>
    <s v="mg/l"/>
    <s v="&lt;4"/>
    <n v="38.700000000000003"/>
    <n v="38.700000000000003"/>
  </r>
  <r>
    <x v="0"/>
    <x v="17"/>
    <s v="GW"/>
    <x v="14"/>
    <s v="mg/l"/>
    <s v="&lt;4"/>
    <n v="46.3"/>
    <n v="46.3"/>
  </r>
  <r>
    <x v="2"/>
    <x v="17"/>
    <s v="GW"/>
    <x v="14"/>
    <s v="mg/l"/>
    <s v="&lt;4"/>
    <n v="56.5"/>
    <n v="56.5"/>
  </r>
  <r>
    <x v="3"/>
    <x v="17"/>
    <s v="GW"/>
    <x v="14"/>
    <s v="mg/l"/>
    <s v="&lt;4"/>
    <n v="59"/>
    <n v="59"/>
  </r>
  <r>
    <x v="1"/>
    <x v="17"/>
    <s v="GW"/>
    <x v="14"/>
    <s v="mg/l"/>
    <s v="&lt;4"/>
    <n v="306"/>
    <n v="306"/>
  </r>
  <r>
    <x v="0"/>
    <x v="17"/>
    <s v="GW"/>
    <x v="15"/>
    <s v="µg/l"/>
    <s v="&lt;1"/>
    <s v="&lt;1"/>
    <n v="0.99999000000000005"/>
  </r>
  <r>
    <x v="1"/>
    <x v="17"/>
    <s v="GW"/>
    <x v="15"/>
    <s v="µg/l"/>
    <s v="&lt;1"/>
    <s v="&lt;1"/>
    <n v="0.99999000000000005"/>
  </r>
  <r>
    <x v="2"/>
    <x v="17"/>
    <s v="GW"/>
    <x v="15"/>
    <s v="µg/l"/>
    <s v="&lt;1"/>
    <s v="&lt;1"/>
    <n v="0.99999000000000005"/>
  </r>
  <r>
    <x v="3"/>
    <x v="17"/>
    <s v="GW"/>
    <x v="15"/>
    <s v="µg/l"/>
    <s v="&lt;1"/>
    <s v="&lt;1"/>
    <n v="0.99999000000000005"/>
  </r>
  <r>
    <x v="4"/>
    <x v="17"/>
    <s v="GW"/>
    <x v="15"/>
    <s v="µg/l"/>
    <s v="&lt;1"/>
    <s v="&lt;1"/>
    <n v="0.99999000000000005"/>
  </r>
  <r>
    <x v="0"/>
    <x v="17"/>
    <s v="GW"/>
    <x v="16"/>
    <s v="µg/l"/>
    <s v="&lt;0.005"/>
    <s v="&lt;0.005"/>
    <n v="4.9999500000000004E-3"/>
  </r>
  <r>
    <x v="1"/>
    <x v="17"/>
    <s v="GW"/>
    <x v="16"/>
    <s v="µg/l"/>
    <s v="&lt;0.005"/>
    <s v="&lt;0.005"/>
    <n v="4.9999500000000004E-3"/>
  </r>
  <r>
    <x v="2"/>
    <x v="17"/>
    <s v="GW"/>
    <x v="16"/>
    <s v="µg/l"/>
    <s v="&lt;0.005"/>
    <s v="&lt;0.005"/>
    <n v="4.9999500000000004E-3"/>
  </r>
  <r>
    <x v="3"/>
    <x v="17"/>
    <s v="GW"/>
    <x v="16"/>
    <s v="µg/l"/>
    <s v="&lt;0.005"/>
    <s v="&lt;0.005"/>
    <n v="4.9999500000000004E-3"/>
  </r>
  <r>
    <x v="4"/>
    <x v="17"/>
    <s v="GW"/>
    <x v="16"/>
    <s v="µg/l"/>
    <s v="&lt;0.005"/>
    <s v="&lt;0.005"/>
    <n v="4.9999500000000004E-3"/>
  </r>
  <r>
    <x v="2"/>
    <x v="17"/>
    <s v="GW"/>
    <x v="17"/>
    <s v="mS/cm"/>
    <s v="&lt;0.005"/>
    <n v="0.73099999999999998"/>
    <n v="0.73099999999999998"/>
  </r>
  <r>
    <x v="0"/>
    <x v="17"/>
    <s v="GW"/>
    <x v="17"/>
    <s v="mS/cm"/>
    <s v="&lt;0.005"/>
    <n v="0.90100000000000002"/>
    <n v="0.90100000000000002"/>
  </r>
  <r>
    <x v="4"/>
    <x v="17"/>
    <s v="GW"/>
    <x v="17"/>
    <s v="mS/cm"/>
    <s v="&lt;0.005"/>
    <n v="1.06"/>
    <n v="1.06"/>
  </r>
  <r>
    <x v="1"/>
    <x v="17"/>
    <s v="GW"/>
    <x v="17"/>
    <s v="mS/cm"/>
    <s v="&lt;0.005"/>
    <n v="1.71"/>
    <n v="1.71"/>
  </r>
  <r>
    <x v="3"/>
    <x v="17"/>
    <s v="GW"/>
    <x v="17"/>
    <s v="mS/cm"/>
    <s v="&lt;0.005"/>
    <n v="2.04"/>
    <n v="2.04"/>
  </r>
  <r>
    <x v="3"/>
    <x v="17"/>
    <s v="GW"/>
    <x v="18"/>
    <s v="µg/l"/>
    <s v="&lt;0.3"/>
    <n v="0.59"/>
    <n v="0.59"/>
  </r>
  <r>
    <x v="4"/>
    <x v="17"/>
    <s v="GW"/>
    <x v="18"/>
    <s v="µg/l"/>
    <s v="&lt;0.3"/>
    <n v="0.64300000000000002"/>
    <n v="0.64300000000000002"/>
  </r>
  <r>
    <x v="1"/>
    <x v="17"/>
    <s v="GW"/>
    <x v="18"/>
    <s v="µg/l"/>
    <s v="&lt;0.3"/>
    <n v="3.54"/>
    <n v="3.54"/>
  </r>
  <r>
    <x v="2"/>
    <x v="17"/>
    <s v="GW"/>
    <x v="18"/>
    <s v="µg/l"/>
    <s v="&lt;0.3"/>
    <n v="4.66"/>
    <n v="4.66"/>
  </r>
  <r>
    <x v="0"/>
    <x v="17"/>
    <s v="GW"/>
    <x v="18"/>
    <s v="µg/l"/>
    <s v="&lt;0.3"/>
    <n v="5.65"/>
    <n v="5.65"/>
  </r>
  <r>
    <x v="0"/>
    <x v="17"/>
    <s v="GW"/>
    <x v="19"/>
    <s v="mg/l"/>
    <s v="&lt;0.006"/>
    <s v="&lt;0.006"/>
    <n v="5.9999400000000005E-3"/>
  </r>
  <r>
    <x v="1"/>
    <x v="17"/>
    <s v="GW"/>
    <x v="19"/>
    <s v="mg/l"/>
    <s v="&lt;0.006"/>
    <s v="&lt;0.006"/>
    <n v="5.9999400000000005E-3"/>
  </r>
  <r>
    <x v="2"/>
    <x v="17"/>
    <s v="GW"/>
    <x v="19"/>
    <s v="mg/l"/>
    <s v="&lt;0.006"/>
    <s v="&lt;0.006"/>
    <n v="5.9999400000000005E-3"/>
  </r>
  <r>
    <x v="3"/>
    <x v="17"/>
    <s v="GW"/>
    <x v="19"/>
    <s v="mg/l"/>
    <s v="&lt;0.006"/>
    <s v="&lt;0.006"/>
    <n v="5.9999400000000005E-3"/>
  </r>
  <r>
    <x v="4"/>
    <x v="17"/>
    <s v="GW"/>
    <x v="19"/>
    <s v="mg/l"/>
    <s v="&lt;0.006"/>
    <s v="&lt;0.006"/>
    <n v="5.9999400000000005E-3"/>
  </r>
  <r>
    <x v="0"/>
    <x v="17"/>
    <s v="GW"/>
    <x v="20"/>
    <s v="µg/l"/>
    <s v="&lt;0.005"/>
    <s v="&lt;0.005"/>
    <n v="4.9999500000000004E-3"/>
  </r>
  <r>
    <x v="1"/>
    <x v="17"/>
    <s v="GW"/>
    <x v="20"/>
    <s v="µg/l"/>
    <s v="&lt;0.005"/>
    <s v="&lt;0.005"/>
    <n v="4.9999500000000004E-3"/>
  </r>
  <r>
    <x v="2"/>
    <x v="17"/>
    <s v="GW"/>
    <x v="20"/>
    <s v="µg/l"/>
    <s v="&lt;0.005"/>
    <s v="&lt;0.005"/>
    <n v="4.9999500000000004E-3"/>
  </r>
  <r>
    <x v="3"/>
    <x v="17"/>
    <s v="GW"/>
    <x v="20"/>
    <s v="µg/l"/>
    <s v="&lt;0.005"/>
    <s v="&lt;0.005"/>
    <n v="4.9999500000000004E-3"/>
  </r>
  <r>
    <x v="4"/>
    <x v="17"/>
    <s v="GW"/>
    <x v="20"/>
    <s v="µg/l"/>
    <s v="&lt;0.005"/>
    <s v="&lt;0.005"/>
    <n v="4.9999500000000004E-3"/>
  </r>
  <r>
    <x v="0"/>
    <x v="17"/>
    <s v="GW"/>
    <x v="21"/>
    <s v="µg/l"/>
    <s v="&lt;0.005"/>
    <s v="&lt;0.005"/>
    <n v="4.9999500000000004E-3"/>
  </r>
  <r>
    <x v="1"/>
    <x v="17"/>
    <s v="GW"/>
    <x v="21"/>
    <s v="µg/l"/>
    <s v="&lt;0.005"/>
    <s v="&lt;0.005"/>
    <n v="4.9999500000000004E-3"/>
  </r>
  <r>
    <x v="2"/>
    <x v="17"/>
    <s v="GW"/>
    <x v="21"/>
    <s v="µg/l"/>
    <s v="&lt;0.005"/>
    <s v="&lt;0.005"/>
    <n v="4.9999500000000004E-3"/>
  </r>
  <r>
    <x v="3"/>
    <x v="17"/>
    <s v="GW"/>
    <x v="21"/>
    <s v="µg/l"/>
    <s v="&lt;0.005"/>
    <s v="&lt;0.005"/>
    <n v="4.9999500000000004E-3"/>
  </r>
  <r>
    <x v="4"/>
    <x v="17"/>
    <s v="GW"/>
    <x v="21"/>
    <s v="µg/l"/>
    <s v="&lt;0.005"/>
    <s v="&lt;0.005"/>
    <n v="4.9999500000000004E-3"/>
  </r>
  <r>
    <x v="0"/>
    <x v="17"/>
    <s v="GW"/>
    <x v="22"/>
    <s v="µg/l"/>
    <s v="&lt;0.005"/>
    <s v="&lt;0.005"/>
    <n v="4.9999500000000004E-3"/>
  </r>
  <r>
    <x v="1"/>
    <x v="17"/>
    <s v="GW"/>
    <x v="22"/>
    <s v="µg/l"/>
    <s v="&lt;0.005"/>
    <s v="&lt;0.005"/>
    <n v="4.9999500000000004E-3"/>
  </r>
  <r>
    <x v="2"/>
    <x v="17"/>
    <s v="GW"/>
    <x v="22"/>
    <s v="µg/l"/>
    <s v="&lt;0.005"/>
    <s v="&lt;0.005"/>
    <n v="4.9999500000000004E-3"/>
  </r>
  <r>
    <x v="3"/>
    <x v="17"/>
    <s v="GW"/>
    <x v="22"/>
    <s v="µg/l"/>
    <s v="&lt;0.005"/>
    <s v="&lt;0.005"/>
    <n v="4.9999500000000004E-3"/>
  </r>
  <r>
    <x v="4"/>
    <x v="17"/>
    <s v="GW"/>
    <x v="22"/>
    <s v="µg/l"/>
    <s v="&lt;0.005"/>
    <s v="&lt;0.005"/>
    <n v="4.9999500000000004E-3"/>
  </r>
  <r>
    <x v="0"/>
    <x v="17"/>
    <s v="GW"/>
    <x v="23"/>
    <s v="mg/l"/>
    <s v="&lt;0.5"/>
    <s v="&lt;0.5"/>
    <n v="0.49999500000000002"/>
  </r>
  <r>
    <x v="1"/>
    <x v="17"/>
    <s v="GW"/>
    <x v="23"/>
    <s v="mg/l"/>
    <s v="&lt;0.5"/>
    <s v="&lt;0.5"/>
    <n v="0.49999500000000002"/>
  </r>
  <r>
    <x v="2"/>
    <x v="17"/>
    <s v="GW"/>
    <x v="23"/>
    <s v="mg/l"/>
    <s v="&lt;0.5"/>
    <s v="&lt;0.5"/>
    <n v="0.49999500000000002"/>
  </r>
  <r>
    <x v="3"/>
    <x v="17"/>
    <s v="GW"/>
    <x v="23"/>
    <s v="mg/l"/>
    <s v="&lt;0.5"/>
    <s v="&lt;0.5"/>
    <n v="0.49999500000000002"/>
  </r>
  <r>
    <x v="4"/>
    <x v="17"/>
    <s v="GW"/>
    <x v="23"/>
    <s v="mg/l"/>
    <s v="&lt;0.5"/>
    <s v="&lt;0.5"/>
    <n v="0.49999500000000002"/>
  </r>
  <r>
    <x v="0"/>
    <x v="17"/>
    <s v="GW"/>
    <x v="24"/>
    <s v="µg/l"/>
    <s v="&lt;0.005"/>
    <s v="&lt;0.005"/>
    <n v="4.9999500000000004E-3"/>
  </r>
  <r>
    <x v="1"/>
    <x v="17"/>
    <s v="GW"/>
    <x v="24"/>
    <s v="µg/l"/>
    <s v="&lt;0.005"/>
    <s v="&lt;0.005"/>
    <n v="4.9999500000000004E-3"/>
  </r>
  <r>
    <x v="2"/>
    <x v="17"/>
    <s v="GW"/>
    <x v="24"/>
    <s v="µg/l"/>
    <s v="&lt;0.005"/>
    <s v="&lt;0.005"/>
    <n v="4.9999500000000004E-3"/>
  </r>
  <r>
    <x v="3"/>
    <x v="17"/>
    <s v="GW"/>
    <x v="24"/>
    <s v="µg/l"/>
    <s v="&lt;0.005"/>
    <s v="&lt;0.005"/>
    <n v="4.9999500000000004E-3"/>
  </r>
  <r>
    <x v="4"/>
    <x v="17"/>
    <s v="GW"/>
    <x v="24"/>
    <s v="µg/l"/>
    <s v="&lt;0.005"/>
    <s v="&lt;0.005"/>
    <n v="4.9999500000000004E-3"/>
  </r>
  <r>
    <x v="0"/>
    <x v="17"/>
    <s v="GW"/>
    <x v="25"/>
    <s v="µg/l"/>
    <s v="&lt;0.2"/>
    <s v="&lt;0.2"/>
    <n v="0.19999800000000001"/>
  </r>
  <r>
    <x v="1"/>
    <x v="17"/>
    <s v="GW"/>
    <x v="25"/>
    <s v="µg/l"/>
    <s v="&lt;0.2"/>
    <s v="&lt;0.2"/>
    <n v="0.19999800000000001"/>
  </r>
  <r>
    <x v="2"/>
    <x v="17"/>
    <s v="GW"/>
    <x v="25"/>
    <s v="µg/l"/>
    <s v="&lt;0.2"/>
    <s v="&lt;0.2"/>
    <n v="0.19999800000000001"/>
  </r>
  <r>
    <x v="3"/>
    <x v="17"/>
    <s v="GW"/>
    <x v="25"/>
    <s v="µg/l"/>
    <s v="&lt;0.2"/>
    <s v="&lt;0.2"/>
    <n v="0.19999800000000001"/>
  </r>
  <r>
    <x v="4"/>
    <x v="17"/>
    <s v="GW"/>
    <x v="25"/>
    <s v="µg/l"/>
    <s v="&lt;0.2"/>
    <n v="0.84399999999999997"/>
    <n v="0.84399999999999997"/>
  </r>
  <r>
    <x v="0"/>
    <x v="17"/>
    <s v="GW"/>
    <x v="26"/>
    <s v="mg/l"/>
    <s v="&lt;0.036"/>
    <n v="16.3"/>
    <n v="16.3"/>
  </r>
  <r>
    <x v="1"/>
    <x v="17"/>
    <s v="GW"/>
    <x v="26"/>
    <s v="mg/l"/>
    <s v="&lt;0.036"/>
    <n v="19.2"/>
    <n v="19.2"/>
  </r>
  <r>
    <x v="2"/>
    <x v="17"/>
    <s v="GW"/>
    <x v="26"/>
    <s v="mg/l"/>
    <s v="&lt;0.036"/>
    <n v="37.4"/>
    <n v="37.4"/>
  </r>
  <r>
    <x v="3"/>
    <x v="17"/>
    <s v="GW"/>
    <x v="26"/>
    <s v="mg/l"/>
    <s v="&lt;0.036"/>
    <n v="44.8"/>
    <n v="44.8"/>
  </r>
  <r>
    <x v="4"/>
    <x v="17"/>
    <s v="GW"/>
    <x v="26"/>
    <s v="mg/l"/>
    <s v="&lt;0.036"/>
    <n v="64.900000000000006"/>
    <n v="64.900000000000006"/>
  </r>
  <r>
    <x v="0"/>
    <x v="17"/>
    <s v="GW"/>
    <x v="27"/>
    <s v="µg/l"/>
    <s v="&lt;0.01"/>
    <s v="&lt;0.01"/>
    <n v="9.9999000000000008E-3"/>
  </r>
  <r>
    <x v="1"/>
    <x v="17"/>
    <s v="GW"/>
    <x v="27"/>
    <s v="µg/l"/>
    <s v="&lt;0.01"/>
    <s v="&lt;0.01"/>
    <n v="9.9999000000000008E-3"/>
  </r>
  <r>
    <x v="2"/>
    <x v="17"/>
    <s v="GW"/>
    <x v="27"/>
    <s v="µg/l"/>
    <s v="&lt;0.01"/>
    <s v="&lt;0.01"/>
    <n v="9.9999000000000008E-3"/>
  </r>
  <r>
    <x v="3"/>
    <x v="17"/>
    <s v="GW"/>
    <x v="27"/>
    <s v="µg/l"/>
    <s v="&lt;0.01"/>
    <s v="&lt;0.01"/>
    <n v="9.9999000000000008E-3"/>
  </r>
  <r>
    <x v="4"/>
    <x v="17"/>
    <s v="GW"/>
    <x v="27"/>
    <s v="µg/l"/>
    <s v="&lt;0.01"/>
    <s v="&lt;0.01"/>
    <n v="9.9999000000000008E-3"/>
  </r>
  <r>
    <x v="0"/>
    <x v="17"/>
    <s v="GW"/>
    <x v="28"/>
    <s v="µg/l"/>
    <s v="&lt;100"/>
    <s v="&lt;100"/>
    <n v="99.999000000000009"/>
  </r>
  <r>
    <x v="1"/>
    <x v="17"/>
    <s v="GW"/>
    <x v="28"/>
    <s v="µg/l"/>
    <s v="&lt;100"/>
    <s v="&lt;100"/>
    <n v="99.999000000000009"/>
  </r>
  <r>
    <x v="2"/>
    <x v="17"/>
    <s v="GW"/>
    <x v="28"/>
    <s v="µg/l"/>
    <s v="&lt;100"/>
    <s v="&lt;100"/>
    <n v="99.999000000000009"/>
  </r>
  <r>
    <x v="3"/>
    <x v="17"/>
    <s v="GW"/>
    <x v="28"/>
    <s v="µg/l"/>
    <s v="&lt;100"/>
    <s v="&lt;100"/>
    <n v="99.999000000000009"/>
  </r>
  <r>
    <x v="4"/>
    <x v="17"/>
    <s v="GW"/>
    <x v="28"/>
    <s v="µg/l"/>
    <s v="&lt;100"/>
    <n v="169"/>
    <n v="169"/>
  </r>
  <r>
    <x v="2"/>
    <x v="17"/>
    <s v="GW"/>
    <x v="29"/>
    <s v="µg/l"/>
    <s v="&lt;3"/>
    <s v="&lt;3"/>
    <n v="2.9999700000000002"/>
  </r>
  <r>
    <x v="4"/>
    <x v="17"/>
    <s v="GW"/>
    <x v="29"/>
    <s v="µg/l"/>
    <s v="&lt;3"/>
    <n v="9.57"/>
    <n v="9.57"/>
  </r>
  <r>
    <x v="3"/>
    <x v="17"/>
    <s v="GW"/>
    <x v="29"/>
    <s v="µg/l"/>
    <s v="&lt;3"/>
    <n v="16.600000000000001"/>
    <n v="16.600000000000001"/>
  </r>
  <r>
    <x v="1"/>
    <x v="17"/>
    <s v="GW"/>
    <x v="29"/>
    <s v="µg/l"/>
    <s v="&lt;3"/>
    <n v="17.5"/>
    <n v="17.5"/>
  </r>
  <r>
    <x v="0"/>
    <x v="17"/>
    <s v="GW"/>
    <x v="29"/>
    <s v="µg/l"/>
    <s v="&lt;3"/>
    <n v="20.9"/>
    <n v="20.9"/>
  </r>
  <r>
    <x v="0"/>
    <x v="17"/>
    <s v="GW"/>
    <x v="30"/>
    <s v="µg/l"/>
    <s v="&lt;0.01"/>
    <s v="&lt;0.01"/>
    <n v="9.9999000000000008E-3"/>
  </r>
  <r>
    <x v="1"/>
    <x v="17"/>
    <s v="GW"/>
    <x v="30"/>
    <s v="µg/l"/>
    <s v="&lt;0.01"/>
    <s v="&lt;0.01"/>
    <n v="9.9999000000000008E-3"/>
  </r>
  <r>
    <x v="2"/>
    <x v="17"/>
    <s v="GW"/>
    <x v="30"/>
    <s v="µg/l"/>
    <s v="&lt;0.01"/>
    <s v="&lt;0.01"/>
    <n v="9.9999000000000008E-3"/>
  </r>
  <r>
    <x v="3"/>
    <x v="17"/>
    <s v="GW"/>
    <x v="30"/>
    <s v="µg/l"/>
    <s v="&lt;0.01"/>
    <s v="&lt;0.01"/>
    <n v="9.9999000000000008E-3"/>
  </r>
  <r>
    <x v="4"/>
    <x v="17"/>
    <s v="GW"/>
    <x v="30"/>
    <s v="µg/l"/>
    <s v="&lt;0.01"/>
    <s v="&lt;0.01"/>
    <n v="9.9999000000000008E-3"/>
  </r>
  <r>
    <x v="2"/>
    <x v="17"/>
    <s v="GW"/>
    <x v="31"/>
    <s v="µg/l"/>
    <s v="&lt;0.4"/>
    <s v="&lt;0.4"/>
    <n v="0.39999600000000002"/>
  </r>
  <r>
    <x v="3"/>
    <x v="17"/>
    <s v="GW"/>
    <x v="31"/>
    <s v="µg/l"/>
    <s v="&lt;0.4"/>
    <s v="&lt;0.4"/>
    <n v="0.39999600000000002"/>
  </r>
  <r>
    <x v="4"/>
    <x v="17"/>
    <s v="GW"/>
    <x v="31"/>
    <s v="µg/l"/>
    <s v="&lt;0.4"/>
    <n v="0.55400000000000005"/>
    <n v="0.55400000000000005"/>
  </r>
  <r>
    <x v="0"/>
    <x v="17"/>
    <s v="GW"/>
    <x v="31"/>
    <s v="µg/l"/>
    <s v="&lt;0.4"/>
    <n v="0.58699999999999997"/>
    <n v="0.58699999999999997"/>
  </r>
  <r>
    <x v="1"/>
    <x v="17"/>
    <s v="GW"/>
    <x v="31"/>
    <s v="µg/l"/>
    <s v="&lt;0.4"/>
    <n v="1.9"/>
    <n v="1.9"/>
  </r>
  <r>
    <x v="0"/>
    <x v="17"/>
    <s v="GW"/>
    <x v="32"/>
    <s v="mg/l"/>
    <s v="&lt;0.3"/>
    <n v="8.6300000000000008"/>
    <n v="8.6300000000000008"/>
  </r>
  <r>
    <x v="3"/>
    <x v="17"/>
    <s v="GW"/>
    <x v="32"/>
    <s v="mg/l"/>
    <s v="&lt;0.3"/>
    <n v="8.81"/>
    <n v="8.81"/>
  </r>
  <r>
    <x v="4"/>
    <x v="17"/>
    <s v="GW"/>
    <x v="32"/>
    <s v="mg/l"/>
    <s v="&lt;0.3"/>
    <n v="9.06"/>
    <n v="9.06"/>
  </r>
  <r>
    <x v="2"/>
    <x v="17"/>
    <s v="GW"/>
    <x v="32"/>
    <s v="mg/l"/>
    <s v="&lt;0.3"/>
    <n v="9.27"/>
    <n v="9.27"/>
  </r>
  <r>
    <x v="1"/>
    <x v="17"/>
    <s v="GW"/>
    <x v="32"/>
    <s v="mg/l"/>
    <s v="&lt;0.3"/>
    <n v="10.1"/>
    <n v="10.1"/>
  </r>
  <r>
    <x v="0"/>
    <x v="17"/>
    <s v="GW"/>
    <x v="33"/>
    <s v="µg/l"/>
    <s v="&lt;0.082"/>
    <s v="&lt;0.082"/>
    <n v="8.1999180000000005E-2"/>
  </r>
  <r>
    <x v="1"/>
    <x v="17"/>
    <s v="GW"/>
    <x v="33"/>
    <s v="µg/l"/>
    <s v="&lt;0.082"/>
    <s v="&lt;0.082"/>
    <n v="8.1999180000000005E-2"/>
  </r>
  <r>
    <x v="2"/>
    <x v="17"/>
    <s v="GW"/>
    <x v="33"/>
    <s v="µg/l"/>
    <s v="&lt;0.082"/>
    <s v="&lt;0.082"/>
    <n v="8.1999180000000005E-2"/>
  </r>
  <r>
    <x v="3"/>
    <x v="17"/>
    <s v="GW"/>
    <x v="33"/>
    <s v="µg/l"/>
    <s v="&lt;0.082"/>
    <s v="&lt;0.082"/>
    <n v="8.1999180000000005E-2"/>
  </r>
  <r>
    <x v="4"/>
    <x v="17"/>
    <s v="GW"/>
    <x v="33"/>
    <s v="µg/l"/>
    <s v="&lt;0.082"/>
    <s v="&lt;0.082"/>
    <n v="8.1999180000000005E-2"/>
  </r>
  <r>
    <x v="1"/>
    <x v="17"/>
    <s v="GW"/>
    <x v="34"/>
    <s v="pH Units"/>
    <s v="&lt;1"/>
    <n v="7.35"/>
    <n v="7.35"/>
  </r>
  <r>
    <x v="4"/>
    <x v="17"/>
    <s v="GW"/>
    <x v="34"/>
    <s v="pH Units"/>
    <s v="&lt;1"/>
    <n v="7.49"/>
    <n v="7.49"/>
  </r>
  <r>
    <x v="2"/>
    <x v="17"/>
    <s v="GW"/>
    <x v="34"/>
    <s v="pH Units"/>
    <s v="&lt;1"/>
    <n v="7.51"/>
    <n v="7.51"/>
  </r>
  <r>
    <x v="3"/>
    <x v="17"/>
    <s v="GW"/>
    <x v="34"/>
    <s v="pH Units"/>
    <s v="&lt;1"/>
    <n v="7.55"/>
    <n v="7.55"/>
  </r>
  <r>
    <x v="0"/>
    <x v="17"/>
    <s v="GW"/>
    <x v="34"/>
    <s v="pH Units"/>
    <s v="&lt;1"/>
    <n v="7.82"/>
    <n v="7.82"/>
  </r>
  <r>
    <x v="0"/>
    <x v="17"/>
    <s v="GW"/>
    <x v="35"/>
    <s v="µg/l"/>
    <s v="&lt;0.005"/>
    <s v="&lt;0.005"/>
    <n v="4.9999500000000004E-3"/>
  </r>
  <r>
    <x v="1"/>
    <x v="17"/>
    <s v="GW"/>
    <x v="35"/>
    <s v="µg/l"/>
    <s v="&lt;0.005"/>
    <s v="&lt;0.005"/>
    <n v="4.9999500000000004E-3"/>
  </r>
  <r>
    <x v="2"/>
    <x v="17"/>
    <s v="GW"/>
    <x v="35"/>
    <s v="µg/l"/>
    <s v="&lt;0.005"/>
    <s v="&lt;0.005"/>
    <n v="4.9999500000000004E-3"/>
  </r>
  <r>
    <x v="3"/>
    <x v="17"/>
    <s v="GW"/>
    <x v="35"/>
    <s v="µg/l"/>
    <s v="&lt;0.005"/>
    <s v="&lt;0.005"/>
    <n v="4.9999500000000004E-3"/>
  </r>
  <r>
    <x v="4"/>
    <x v="17"/>
    <s v="GW"/>
    <x v="35"/>
    <s v="µg/l"/>
    <s v="&lt;0.005"/>
    <s v="&lt;0.005"/>
    <n v="4.9999500000000004E-3"/>
  </r>
  <r>
    <x v="0"/>
    <x v="17"/>
    <s v="GW"/>
    <x v="36"/>
    <s v="mg/l"/>
    <s v="&lt;0.002"/>
    <s v="&lt;0.002"/>
    <n v="1.9999800000000002E-3"/>
  </r>
  <r>
    <x v="1"/>
    <x v="17"/>
    <s v="GW"/>
    <x v="36"/>
    <s v="mg/l"/>
    <s v="&lt;0.002"/>
    <s v="&lt;0.002"/>
    <n v="1.9999800000000002E-3"/>
  </r>
  <r>
    <x v="2"/>
    <x v="17"/>
    <s v="GW"/>
    <x v="36"/>
    <s v="mg/l"/>
    <s v="&lt;0.002"/>
    <s v="&lt;0.002"/>
    <n v="1.9999800000000002E-3"/>
  </r>
  <r>
    <x v="3"/>
    <x v="17"/>
    <s v="GW"/>
    <x v="36"/>
    <s v="mg/l"/>
    <s v="&lt;0.002"/>
    <s v="&lt;0.002"/>
    <n v="1.9999800000000002E-3"/>
  </r>
  <r>
    <x v="4"/>
    <x v="17"/>
    <s v="GW"/>
    <x v="36"/>
    <s v="mg/l"/>
    <s v="&lt;0.002"/>
    <s v="&lt;0.002"/>
    <n v="1.9999800000000002E-3"/>
  </r>
  <r>
    <x v="0"/>
    <x v="17"/>
    <s v="GW"/>
    <x v="37"/>
    <s v="mg/l"/>
    <s v="&lt;0.016"/>
    <s v="&lt;0.016"/>
    <n v="1.5999840000000001E-2"/>
  </r>
  <r>
    <x v="1"/>
    <x v="17"/>
    <s v="GW"/>
    <x v="37"/>
    <s v="mg/l"/>
    <s v="&lt;0.016"/>
    <s v="&lt;0.016"/>
    <n v="1.5999840000000001E-2"/>
  </r>
  <r>
    <x v="2"/>
    <x v="17"/>
    <s v="GW"/>
    <x v="37"/>
    <s v="mg/l"/>
    <s v="&lt;0.016"/>
    <s v="&lt;0.016"/>
    <n v="1.5999840000000001E-2"/>
  </r>
  <r>
    <x v="3"/>
    <x v="17"/>
    <s v="GW"/>
    <x v="37"/>
    <s v="mg/l"/>
    <s v="&lt;0.016"/>
    <s v="&lt;0.016"/>
    <n v="1.5999840000000001E-2"/>
  </r>
  <r>
    <x v="4"/>
    <x v="17"/>
    <s v="GW"/>
    <x v="37"/>
    <s v="mg/l"/>
    <s v="&lt;0.016"/>
    <s v="&lt;0.016"/>
    <n v="1.5999840000000001E-2"/>
  </r>
  <r>
    <x v="0"/>
    <x v="17"/>
    <s v="GW"/>
    <x v="38"/>
    <s v="mg/l"/>
    <s v="&lt;0.2"/>
    <n v="0.64200000000000002"/>
    <n v="0.64200000000000002"/>
  </r>
  <r>
    <x v="3"/>
    <x v="17"/>
    <s v="GW"/>
    <x v="38"/>
    <s v="mg/l"/>
    <s v="&lt;0.2"/>
    <n v="1.24"/>
    <n v="1.24"/>
  </r>
  <r>
    <x v="2"/>
    <x v="17"/>
    <s v="GW"/>
    <x v="38"/>
    <s v="mg/l"/>
    <s v="&lt;0.2"/>
    <n v="1.48"/>
    <n v="1.48"/>
  </r>
  <r>
    <x v="1"/>
    <x v="17"/>
    <s v="GW"/>
    <x v="38"/>
    <s v="mg/l"/>
    <s v="&lt;0.2"/>
    <n v="2.16"/>
    <n v="2.16"/>
  </r>
  <r>
    <x v="4"/>
    <x v="17"/>
    <s v="GW"/>
    <x v="38"/>
    <s v="mg/l"/>
    <s v="&lt;0.2"/>
    <n v="3.05"/>
    <n v="3.05"/>
  </r>
  <r>
    <x v="0"/>
    <x v="17"/>
    <s v="GW"/>
    <x v="39"/>
    <s v="µg/l"/>
    <s v="&lt;0.005"/>
    <s v="&lt;0.005"/>
    <n v="4.9999500000000004E-3"/>
  </r>
  <r>
    <x v="1"/>
    <x v="17"/>
    <s v="GW"/>
    <x v="39"/>
    <s v="µg/l"/>
    <s v="&lt;0.005"/>
    <s v="&lt;0.005"/>
    <n v="4.9999500000000004E-3"/>
  </r>
  <r>
    <x v="2"/>
    <x v="17"/>
    <s v="GW"/>
    <x v="39"/>
    <s v="µg/l"/>
    <s v="&lt;0.005"/>
    <s v="&lt;0.005"/>
    <n v="4.9999500000000004E-3"/>
  </r>
  <r>
    <x v="3"/>
    <x v="17"/>
    <s v="GW"/>
    <x v="39"/>
    <s v="µg/l"/>
    <s v="&lt;0.005"/>
    <s v="&lt;0.005"/>
    <n v="4.9999500000000004E-3"/>
  </r>
  <r>
    <x v="4"/>
    <x v="17"/>
    <s v="GW"/>
    <x v="39"/>
    <s v="µg/l"/>
    <s v="&lt;0.005"/>
    <s v="&lt;0.005"/>
    <n v="4.9999500000000004E-3"/>
  </r>
  <r>
    <x v="1"/>
    <x v="17"/>
    <s v="GW"/>
    <x v="40"/>
    <s v="µg/l"/>
    <s v="&lt;1"/>
    <n v="1.22"/>
    <n v="1.22"/>
  </r>
  <r>
    <x v="4"/>
    <x v="17"/>
    <s v="GW"/>
    <x v="40"/>
    <s v="µg/l"/>
    <s v="&lt;1"/>
    <n v="1.38"/>
    <n v="1.38"/>
  </r>
  <r>
    <x v="0"/>
    <x v="17"/>
    <s v="GW"/>
    <x v="40"/>
    <s v="µg/l"/>
    <s v="&lt;1"/>
    <n v="2.4900000000000002"/>
    <n v="2.4900000000000002"/>
  </r>
  <r>
    <x v="3"/>
    <x v="17"/>
    <s v="GW"/>
    <x v="40"/>
    <s v="µg/l"/>
    <s v="&lt;1"/>
    <n v="3.23"/>
    <n v="3.23"/>
  </r>
  <r>
    <x v="2"/>
    <x v="17"/>
    <s v="GW"/>
    <x v="40"/>
    <s v="µg/l"/>
    <s v="&lt;1"/>
    <n v="5.05"/>
    <n v="5.05"/>
  </r>
  <r>
    <x v="2"/>
    <x v="17"/>
    <s v="GW"/>
    <x v="41"/>
    <s v="mg/l"/>
    <s v="&lt;0.203"/>
    <n v="12.9"/>
    <n v="12.9"/>
  </r>
  <r>
    <x v="4"/>
    <x v="17"/>
    <s v="GW"/>
    <x v="41"/>
    <s v="mg/l"/>
    <s v="&lt;0.203"/>
    <n v="18.600000000000001"/>
    <n v="18.600000000000001"/>
  </r>
  <r>
    <x v="0"/>
    <x v="17"/>
    <s v="GW"/>
    <x v="41"/>
    <s v="mg/l"/>
    <s v="&lt;0.203"/>
    <n v="126"/>
    <n v="126"/>
  </r>
  <r>
    <x v="3"/>
    <x v="17"/>
    <s v="GW"/>
    <x v="41"/>
    <s v="mg/l"/>
    <s v="&lt;0.203"/>
    <n v="152"/>
    <n v="152"/>
  </r>
  <r>
    <x v="1"/>
    <x v="17"/>
    <s v="GW"/>
    <x v="41"/>
    <s v="mg/l"/>
    <s v="&lt;0.203"/>
    <n v="252"/>
    <n v="252"/>
  </r>
  <r>
    <x v="2"/>
    <x v="17"/>
    <s v="GW"/>
    <x v="42"/>
    <s v="mg/l"/>
    <s v="&lt;10"/>
    <n v="127"/>
    <n v="127"/>
  </r>
  <r>
    <x v="0"/>
    <x v="17"/>
    <s v="GW"/>
    <x v="42"/>
    <s v="mg/l"/>
    <s v="&lt;10"/>
    <n v="239"/>
    <n v="239"/>
  </r>
  <r>
    <x v="1"/>
    <x v="17"/>
    <s v="GW"/>
    <x v="42"/>
    <s v="mg/l"/>
    <s v="&lt;10"/>
    <n v="393"/>
    <n v="393"/>
  </r>
  <r>
    <x v="4"/>
    <x v="17"/>
    <s v="GW"/>
    <x v="42"/>
    <s v="mg/l"/>
    <s v="&lt;10"/>
    <n v="454"/>
    <n v="454"/>
  </r>
  <r>
    <x v="3"/>
    <x v="17"/>
    <s v="GW"/>
    <x v="42"/>
    <s v="mg/l"/>
    <s v="&lt;10"/>
    <n v="1250"/>
    <n v="1250"/>
  </r>
  <r>
    <x v="0"/>
    <x v="17"/>
    <s v="GW"/>
    <x v="43"/>
    <s v="mg/l"/>
    <s v="&lt;0.008"/>
    <s v="&lt;0.008"/>
    <n v="7.9999200000000006E-3"/>
  </r>
  <r>
    <x v="1"/>
    <x v="17"/>
    <s v="GW"/>
    <x v="43"/>
    <s v="mg/l"/>
    <s v="&lt;0.008"/>
    <s v="&lt;0.008"/>
    <n v="7.9999200000000006E-3"/>
  </r>
  <r>
    <x v="2"/>
    <x v="17"/>
    <s v="GW"/>
    <x v="43"/>
    <s v="mg/l"/>
    <s v="&lt;0.008"/>
    <s v="&lt;0.008"/>
    <n v="7.9999200000000006E-3"/>
  </r>
  <r>
    <x v="3"/>
    <x v="17"/>
    <s v="GW"/>
    <x v="43"/>
    <s v="mg/l"/>
    <s v="&lt;0.008"/>
    <s v="&lt;0.008"/>
    <n v="7.9999200000000006E-3"/>
  </r>
  <r>
    <x v="4"/>
    <x v="17"/>
    <s v="GW"/>
    <x v="43"/>
    <s v="mg/l"/>
    <s v="&lt;0.008"/>
    <s v="&lt;0.008"/>
    <n v="7.9999200000000006E-3"/>
  </r>
  <r>
    <x v="2"/>
    <x v="17"/>
    <s v="GW"/>
    <x v="44"/>
    <s v="µg/l"/>
    <s v="&lt;1"/>
    <s v="&lt;1"/>
    <n v="0.99999000000000005"/>
  </r>
  <r>
    <x v="3"/>
    <x v="17"/>
    <s v="GW"/>
    <x v="44"/>
    <s v="µg/l"/>
    <s v="&lt;1"/>
    <n v="1.1100000000000001"/>
    <n v="1.1100000000000001"/>
  </r>
  <r>
    <x v="0"/>
    <x v="17"/>
    <s v="GW"/>
    <x v="44"/>
    <s v="µg/l"/>
    <s v="&lt;1"/>
    <n v="1.22"/>
    <n v="1.22"/>
  </r>
  <r>
    <x v="1"/>
    <x v="17"/>
    <s v="GW"/>
    <x v="44"/>
    <s v="µg/l"/>
    <s v="&lt;1"/>
    <n v="2.2799999999999998"/>
    <n v="2.2799999999999998"/>
  </r>
  <r>
    <x v="4"/>
    <x v="17"/>
    <s v="GW"/>
    <x v="44"/>
    <s v="µg/l"/>
    <s v="&lt;1"/>
    <n v="19.899999999999999"/>
    <n v="19.899999999999999"/>
  </r>
  <r>
    <x v="0"/>
    <x v="18"/>
    <s v="GW"/>
    <x v="0"/>
    <s v="µg/l"/>
    <s v="&lt;0.005"/>
    <s v="&lt;0.005"/>
    <n v="4.9999500000000004E-3"/>
  </r>
  <r>
    <x v="1"/>
    <x v="18"/>
    <s v="GW"/>
    <x v="0"/>
    <s v="µg/l"/>
    <s v="&lt;0.005"/>
    <s v="&lt;0.005"/>
    <n v="4.9999500000000004E-3"/>
  </r>
  <r>
    <x v="2"/>
    <x v="18"/>
    <s v="GW"/>
    <x v="0"/>
    <s v="µg/l"/>
    <s v="&lt;0.005"/>
    <s v="&lt;0.005"/>
    <n v="4.9999500000000004E-3"/>
  </r>
  <r>
    <x v="4"/>
    <x v="18"/>
    <s v="GW"/>
    <x v="0"/>
    <s v="µg/l"/>
    <s v="&lt;0.005"/>
    <s v="&lt;0.005"/>
    <n v="4.9999500000000004E-3"/>
  </r>
  <r>
    <x v="0"/>
    <x v="18"/>
    <s v="GW"/>
    <x v="1"/>
    <s v="µg/l"/>
    <s v="&lt;0.005"/>
    <s v="&lt;0.005"/>
    <n v="4.9999500000000004E-3"/>
  </r>
  <r>
    <x v="1"/>
    <x v="18"/>
    <s v="GW"/>
    <x v="1"/>
    <s v="µg/l"/>
    <s v="&lt;0.005"/>
    <s v="&lt;0.005"/>
    <n v="4.9999500000000004E-3"/>
  </r>
  <r>
    <x v="2"/>
    <x v="18"/>
    <s v="GW"/>
    <x v="1"/>
    <s v="µg/l"/>
    <s v="&lt;0.005"/>
    <s v="&lt;0.005"/>
    <n v="4.9999500000000004E-3"/>
  </r>
  <r>
    <x v="4"/>
    <x v="18"/>
    <s v="GW"/>
    <x v="1"/>
    <s v="µg/l"/>
    <s v="&lt;0.005"/>
    <s v="&lt;0.005"/>
    <n v="4.9999500000000004E-3"/>
  </r>
  <r>
    <x v="1"/>
    <x v="18"/>
    <s v="GW"/>
    <x v="2"/>
    <s v="mg/l"/>
    <s v="&lt;2"/>
    <n v="185"/>
    <n v="185"/>
  </r>
  <r>
    <x v="0"/>
    <x v="18"/>
    <s v="GW"/>
    <x v="2"/>
    <s v="mg/l"/>
    <s v="&lt;2"/>
    <n v="210"/>
    <n v="210"/>
  </r>
  <r>
    <x v="4"/>
    <x v="18"/>
    <s v="GW"/>
    <x v="2"/>
    <s v="mg/l"/>
    <s v="&lt;2"/>
    <n v="230"/>
    <n v="230"/>
  </r>
  <r>
    <x v="2"/>
    <x v="18"/>
    <s v="GW"/>
    <x v="2"/>
    <s v="mg/l"/>
    <s v="&lt;2"/>
    <n v="245"/>
    <n v="245"/>
  </r>
  <r>
    <x v="0"/>
    <x v="18"/>
    <s v="GW"/>
    <x v="3"/>
    <s v="µg/l"/>
    <s v="&lt;0.005"/>
    <s v="&lt;0.005"/>
    <n v="4.9999500000000004E-3"/>
  </r>
  <r>
    <x v="1"/>
    <x v="18"/>
    <s v="GW"/>
    <x v="3"/>
    <s v="µg/l"/>
    <s v="&lt;0.005"/>
    <s v="&lt;0.005"/>
    <n v="4.9999500000000004E-3"/>
  </r>
  <r>
    <x v="2"/>
    <x v="18"/>
    <s v="GW"/>
    <x v="3"/>
    <s v="µg/l"/>
    <s v="&lt;0.005"/>
    <s v="&lt;0.005"/>
    <n v="4.9999500000000004E-3"/>
  </r>
  <r>
    <x v="4"/>
    <x v="18"/>
    <s v="GW"/>
    <x v="3"/>
    <s v="µg/l"/>
    <s v="&lt;0.005"/>
    <s v="&lt;0.005"/>
    <n v="4.9999500000000004E-3"/>
  </r>
  <r>
    <x v="0"/>
    <x v="18"/>
    <s v="GW"/>
    <x v="4"/>
    <s v="µg/l"/>
    <s v="&lt;1"/>
    <s v="&lt;1"/>
    <n v="0.99999000000000005"/>
  </r>
  <r>
    <x v="2"/>
    <x v="18"/>
    <s v="GW"/>
    <x v="4"/>
    <s v="µg/l"/>
    <s v="&lt;1"/>
    <s v="&lt;1"/>
    <n v="0.99999000000000005"/>
  </r>
  <r>
    <x v="4"/>
    <x v="18"/>
    <s v="GW"/>
    <x v="4"/>
    <s v="µg/l"/>
    <s v="&lt;1"/>
    <s v="&lt;1"/>
    <n v="0.99999000000000005"/>
  </r>
  <r>
    <x v="1"/>
    <x v="18"/>
    <s v="GW"/>
    <x v="4"/>
    <s v="µg/l"/>
    <s v="&lt;1"/>
    <n v="1.91"/>
    <n v="1.91"/>
  </r>
  <r>
    <x v="1"/>
    <x v="18"/>
    <s v="GW"/>
    <x v="5"/>
    <s v="µg/l"/>
    <s v="&lt;0.5"/>
    <s v="&lt;0.5"/>
    <n v="0.49999500000000002"/>
  </r>
  <r>
    <x v="0"/>
    <x v="18"/>
    <s v="GW"/>
    <x v="5"/>
    <s v="µg/l"/>
    <s v="&lt;0.5"/>
    <n v="0.85199999999999998"/>
    <n v="0.85199999999999998"/>
  </r>
  <r>
    <x v="2"/>
    <x v="18"/>
    <s v="GW"/>
    <x v="5"/>
    <s v="µg/l"/>
    <s v="&lt;0.5"/>
    <n v="2.97"/>
    <n v="2.97"/>
  </r>
  <r>
    <x v="4"/>
    <x v="18"/>
    <s v="GW"/>
    <x v="5"/>
    <s v="µg/l"/>
    <s v="&lt;0.5"/>
    <n v="4.28"/>
    <n v="4.28"/>
  </r>
  <r>
    <x v="1"/>
    <x v="18"/>
    <s v="GW"/>
    <x v="6"/>
    <s v="µg/l"/>
    <s v="&lt;0.2"/>
    <n v="17.899999999999999"/>
    <n v="17.899999999999999"/>
  </r>
  <r>
    <x v="0"/>
    <x v="18"/>
    <s v="GW"/>
    <x v="6"/>
    <s v="µg/l"/>
    <s v="&lt;0.2"/>
    <n v="25.3"/>
    <n v="25.3"/>
  </r>
  <r>
    <x v="4"/>
    <x v="18"/>
    <s v="GW"/>
    <x v="6"/>
    <s v="µg/l"/>
    <s v="&lt;0.2"/>
    <n v="30.7"/>
    <n v="30.7"/>
  </r>
  <r>
    <x v="2"/>
    <x v="18"/>
    <s v="GW"/>
    <x v="6"/>
    <s v="µg/l"/>
    <s v="&lt;0.2"/>
    <n v="65.900000000000006"/>
    <n v="65.900000000000006"/>
  </r>
  <r>
    <x v="0"/>
    <x v="18"/>
    <s v="GW"/>
    <x v="7"/>
    <s v="µg/l"/>
    <s v="&lt;0.005"/>
    <s v="&lt;0.005"/>
    <n v="4.9999500000000004E-3"/>
  </r>
  <r>
    <x v="1"/>
    <x v="18"/>
    <s v="GW"/>
    <x v="7"/>
    <s v="µg/l"/>
    <s v="&lt;0.005"/>
    <s v="&lt;0.005"/>
    <n v="4.9999500000000004E-3"/>
  </r>
  <r>
    <x v="2"/>
    <x v="18"/>
    <s v="GW"/>
    <x v="7"/>
    <s v="µg/l"/>
    <s v="&lt;0.005"/>
    <s v="&lt;0.005"/>
    <n v="4.9999500000000004E-3"/>
  </r>
  <r>
    <x v="4"/>
    <x v="18"/>
    <s v="GW"/>
    <x v="7"/>
    <s v="µg/l"/>
    <s v="&lt;0.005"/>
    <s v="&lt;0.005"/>
    <n v="4.9999500000000004E-3"/>
  </r>
  <r>
    <x v="0"/>
    <x v="18"/>
    <s v="GW"/>
    <x v="8"/>
    <s v="µg/l"/>
    <s v="&lt;0.002"/>
    <s v="&lt;0.002"/>
    <n v="1.9999800000000002E-3"/>
  </r>
  <r>
    <x v="1"/>
    <x v="18"/>
    <s v="GW"/>
    <x v="8"/>
    <s v="µg/l"/>
    <s v="&lt;0.002"/>
    <s v="&lt;0.002"/>
    <n v="1.9999800000000002E-3"/>
  </r>
  <r>
    <x v="2"/>
    <x v="18"/>
    <s v="GW"/>
    <x v="8"/>
    <s v="µg/l"/>
    <s v="&lt;0.002"/>
    <s v="&lt;0.002"/>
    <n v="1.9999800000000002E-3"/>
  </r>
  <r>
    <x v="4"/>
    <x v="18"/>
    <s v="GW"/>
    <x v="8"/>
    <s v="µg/l"/>
    <s v="&lt;0.002"/>
    <s v="&lt;0.002"/>
    <n v="1.9999800000000002E-3"/>
  </r>
  <r>
    <x v="0"/>
    <x v="18"/>
    <s v="GW"/>
    <x v="9"/>
    <s v="µg/l"/>
    <s v="&lt;0.005"/>
    <s v="&lt;0.005"/>
    <n v="4.9999500000000004E-3"/>
  </r>
  <r>
    <x v="1"/>
    <x v="18"/>
    <s v="GW"/>
    <x v="9"/>
    <s v="µg/l"/>
    <s v="&lt;0.005"/>
    <s v="&lt;0.005"/>
    <n v="4.9999500000000004E-3"/>
  </r>
  <r>
    <x v="2"/>
    <x v="18"/>
    <s v="GW"/>
    <x v="9"/>
    <s v="µg/l"/>
    <s v="&lt;0.005"/>
    <s v="&lt;0.005"/>
    <n v="4.9999500000000004E-3"/>
  </r>
  <r>
    <x v="4"/>
    <x v="18"/>
    <s v="GW"/>
    <x v="9"/>
    <s v="µg/l"/>
    <s v="&lt;0.005"/>
    <s v="&lt;0.005"/>
    <n v="4.9999500000000004E-3"/>
  </r>
  <r>
    <x v="0"/>
    <x v="18"/>
    <s v="GW"/>
    <x v="10"/>
    <s v="µg/l"/>
    <s v="&lt;0.005"/>
    <s v="&lt;0.005"/>
    <n v="4.9999500000000004E-3"/>
  </r>
  <r>
    <x v="1"/>
    <x v="18"/>
    <s v="GW"/>
    <x v="10"/>
    <s v="µg/l"/>
    <s v="&lt;0.005"/>
    <s v="&lt;0.005"/>
    <n v="4.9999500000000004E-3"/>
  </r>
  <r>
    <x v="2"/>
    <x v="18"/>
    <s v="GW"/>
    <x v="10"/>
    <s v="µg/l"/>
    <s v="&lt;0.005"/>
    <s v="&lt;0.005"/>
    <n v="4.9999500000000004E-3"/>
  </r>
  <r>
    <x v="4"/>
    <x v="18"/>
    <s v="GW"/>
    <x v="10"/>
    <s v="µg/l"/>
    <s v="&lt;0.005"/>
    <s v="&lt;0.005"/>
    <n v="4.9999500000000004E-3"/>
  </r>
  <r>
    <x v="0"/>
    <x v="18"/>
    <s v="GW"/>
    <x v="11"/>
    <s v="µg/l"/>
    <s v="&lt;0.005"/>
    <s v="&lt;0.005"/>
    <n v="4.9999500000000004E-3"/>
  </r>
  <r>
    <x v="1"/>
    <x v="18"/>
    <s v="GW"/>
    <x v="11"/>
    <s v="µg/l"/>
    <s v="&lt;0.005"/>
    <s v="&lt;0.005"/>
    <n v="4.9999500000000004E-3"/>
  </r>
  <r>
    <x v="2"/>
    <x v="18"/>
    <s v="GW"/>
    <x v="11"/>
    <s v="µg/l"/>
    <s v="&lt;0.005"/>
    <s v="&lt;0.005"/>
    <n v="4.9999500000000004E-3"/>
  </r>
  <r>
    <x v="4"/>
    <x v="18"/>
    <s v="GW"/>
    <x v="11"/>
    <s v="µg/l"/>
    <s v="&lt;0.005"/>
    <s v="&lt;0.005"/>
    <n v="4.9999500000000004E-3"/>
  </r>
  <r>
    <x v="0"/>
    <x v="18"/>
    <s v="GW"/>
    <x v="12"/>
    <s v="µg/l"/>
    <s v="&lt;0.08"/>
    <s v="&lt;0.08"/>
    <n v="7.9999200000000006E-2"/>
  </r>
  <r>
    <x v="1"/>
    <x v="18"/>
    <s v="GW"/>
    <x v="12"/>
    <s v="µg/l"/>
    <s v="&lt;0.08"/>
    <s v="&lt;0.08"/>
    <n v="7.9999200000000006E-2"/>
  </r>
  <r>
    <x v="2"/>
    <x v="18"/>
    <s v="GW"/>
    <x v="12"/>
    <s v="µg/l"/>
    <s v="&lt;0.08"/>
    <s v="&lt;0.08"/>
    <n v="7.9999200000000006E-2"/>
  </r>
  <r>
    <x v="4"/>
    <x v="18"/>
    <s v="GW"/>
    <x v="12"/>
    <s v="µg/l"/>
    <s v="&lt;0.08"/>
    <s v="&lt;0.08"/>
    <n v="7.9999200000000006E-2"/>
  </r>
  <r>
    <x v="0"/>
    <x v="18"/>
    <s v="GW"/>
    <x v="13"/>
    <s v="mg/l"/>
    <s v="&lt;0.2"/>
    <n v="66.599999999999994"/>
    <n v="66.599999999999994"/>
  </r>
  <r>
    <x v="1"/>
    <x v="18"/>
    <s v="GW"/>
    <x v="13"/>
    <s v="mg/l"/>
    <s v="&lt;0.2"/>
    <n v="69.900000000000006"/>
    <n v="69.900000000000006"/>
  </r>
  <r>
    <x v="2"/>
    <x v="18"/>
    <s v="GW"/>
    <x v="13"/>
    <s v="mg/l"/>
    <s v="&lt;0.2"/>
    <n v="112"/>
    <n v="112"/>
  </r>
  <r>
    <x v="4"/>
    <x v="18"/>
    <s v="GW"/>
    <x v="13"/>
    <s v="mg/l"/>
    <s v="&lt;0.2"/>
    <n v="118"/>
    <n v="118"/>
  </r>
  <r>
    <x v="4"/>
    <x v="18"/>
    <s v="GW"/>
    <x v="14"/>
    <s v="mg/l"/>
    <s v="&lt;4"/>
    <n v="41.6"/>
    <n v="41.6"/>
  </r>
  <r>
    <x v="0"/>
    <x v="18"/>
    <s v="GW"/>
    <x v="14"/>
    <s v="mg/l"/>
    <s v="&lt;4"/>
    <n v="54.2"/>
    <n v="54.2"/>
  </r>
  <r>
    <x v="2"/>
    <x v="18"/>
    <s v="GW"/>
    <x v="14"/>
    <s v="mg/l"/>
    <s v="&lt;4"/>
    <n v="57.2"/>
    <n v="57.2"/>
  </r>
  <r>
    <x v="1"/>
    <x v="18"/>
    <s v="GW"/>
    <x v="14"/>
    <s v="mg/l"/>
    <s v="&lt;4"/>
    <n v="97.1"/>
    <n v="97.1"/>
  </r>
  <r>
    <x v="0"/>
    <x v="18"/>
    <s v="GW"/>
    <x v="15"/>
    <s v="µg/l"/>
    <s v="&lt;1"/>
    <s v="&lt;1"/>
    <n v="0.99999000000000005"/>
  </r>
  <r>
    <x v="1"/>
    <x v="18"/>
    <s v="GW"/>
    <x v="15"/>
    <s v="µg/l"/>
    <s v="&lt;1"/>
    <s v="&lt;1"/>
    <n v="0.99999000000000005"/>
  </r>
  <r>
    <x v="2"/>
    <x v="18"/>
    <s v="GW"/>
    <x v="15"/>
    <s v="µg/l"/>
    <s v="&lt;1"/>
    <s v="&lt;1"/>
    <n v="0.99999000000000005"/>
  </r>
  <r>
    <x v="4"/>
    <x v="18"/>
    <s v="GW"/>
    <x v="15"/>
    <s v="µg/l"/>
    <s v="&lt;1"/>
    <s v="&lt;1"/>
    <n v="0.99999000000000005"/>
  </r>
  <r>
    <x v="0"/>
    <x v="18"/>
    <s v="GW"/>
    <x v="16"/>
    <s v="µg/l"/>
    <s v="&lt;0.005"/>
    <s v="&lt;0.005"/>
    <n v="4.9999500000000004E-3"/>
  </r>
  <r>
    <x v="1"/>
    <x v="18"/>
    <s v="GW"/>
    <x v="16"/>
    <s v="µg/l"/>
    <s v="&lt;0.005"/>
    <s v="&lt;0.005"/>
    <n v="4.9999500000000004E-3"/>
  </r>
  <r>
    <x v="2"/>
    <x v="18"/>
    <s v="GW"/>
    <x v="16"/>
    <s v="µg/l"/>
    <s v="&lt;0.005"/>
    <s v="&lt;0.005"/>
    <n v="4.9999500000000004E-3"/>
  </r>
  <r>
    <x v="4"/>
    <x v="18"/>
    <s v="GW"/>
    <x v="16"/>
    <s v="µg/l"/>
    <s v="&lt;0.005"/>
    <s v="&lt;0.005"/>
    <n v="4.9999500000000004E-3"/>
  </r>
  <r>
    <x v="2"/>
    <x v="18"/>
    <s v="GW"/>
    <x v="17"/>
    <s v="mS/cm"/>
    <s v="&lt;0.005"/>
    <n v="0.76800000000000002"/>
    <n v="0.76800000000000002"/>
  </r>
  <r>
    <x v="0"/>
    <x v="18"/>
    <s v="GW"/>
    <x v="17"/>
    <s v="mS/cm"/>
    <s v="&lt;0.005"/>
    <n v="0.84799999999999998"/>
    <n v="0.84799999999999998"/>
  </r>
  <r>
    <x v="4"/>
    <x v="18"/>
    <s v="GW"/>
    <x v="17"/>
    <s v="mS/cm"/>
    <s v="&lt;0.005"/>
    <n v="0.874"/>
    <n v="0.874"/>
  </r>
  <r>
    <x v="1"/>
    <x v="18"/>
    <s v="GW"/>
    <x v="17"/>
    <s v="mS/cm"/>
    <s v="&lt;0.005"/>
    <n v="0.995"/>
    <n v="0.995"/>
  </r>
  <r>
    <x v="4"/>
    <x v="18"/>
    <s v="GW"/>
    <x v="18"/>
    <s v="µg/l"/>
    <s v="&lt;0.3"/>
    <n v="0.57599999999999996"/>
    <n v="0.57599999999999996"/>
  </r>
  <r>
    <x v="1"/>
    <x v="18"/>
    <s v="GW"/>
    <x v="18"/>
    <s v="µg/l"/>
    <s v="&lt;0.3"/>
    <n v="3.77"/>
    <n v="3.77"/>
  </r>
  <r>
    <x v="0"/>
    <x v="18"/>
    <s v="GW"/>
    <x v="18"/>
    <s v="µg/l"/>
    <s v="&lt;0.3"/>
    <n v="4.54"/>
    <n v="4.54"/>
  </r>
  <r>
    <x v="2"/>
    <x v="18"/>
    <s v="GW"/>
    <x v="18"/>
    <s v="µg/l"/>
    <s v="&lt;0.3"/>
    <n v="4.95"/>
    <n v="4.95"/>
  </r>
  <r>
    <x v="0"/>
    <x v="18"/>
    <s v="GW"/>
    <x v="19"/>
    <s v="mg/l"/>
    <s v="&lt;0.006"/>
    <s v="&lt;0.006"/>
    <n v="5.9999400000000005E-3"/>
  </r>
  <r>
    <x v="1"/>
    <x v="18"/>
    <s v="GW"/>
    <x v="19"/>
    <s v="mg/l"/>
    <s v="&lt;0.006"/>
    <s v="&lt;0.006"/>
    <n v="5.9999400000000005E-3"/>
  </r>
  <r>
    <x v="2"/>
    <x v="18"/>
    <s v="GW"/>
    <x v="19"/>
    <s v="mg/l"/>
    <s v="&lt;0.006"/>
    <s v="&lt;0.006"/>
    <n v="5.9999400000000005E-3"/>
  </r>
  <r>
    <x v="4"/>
    <x v="18"/>
    <s v="GW"/>
    <x v="19"/>
    <s v="mg/l"/>
    <s v="&lt;0.006"/>
    <s v="&lt;0.006"/>
    <n v="5.9999400000000005E-3"/>
  </r>
  <r>
    <x v="0"/>
    <x v="18"/>
    <s v="GW"/>
    <x v="20"/>
    <s v="µg/l"/>
    <s v="&lt;0.005"/>
    <s v="&lt;0.005"/>
    <n v="4.9999500000000004E-3"/>
  </r>
  <r>
    <x v="1"/>
    <x v="18"/>
    <s v="GW"/>
    <x v="20"/>
    <s v="µg/l"/>
    <s v="&lt;0.005"/>
    <s v="&lt;0.005"/>
    <n v="4.9999500000000004E-3"/>
  </r>
  <r>
    <x v="2"/>
    <x v="18"/>
    <s v="GW"/>
    <x v="20"/>
    <s v="µg/l"/>
    <s v="&lt;0.005"/>
    <s v="&lt;0.005"/>
    <n v="4.9999500000000004E-3"/>
  </r>
  <r>
    <x v="4"/>
    <x v="18"/>
    <s v="GW"/>
    <x v="20"/>
    <s v="µg/l"/>
    <s v="&lt;0.005"/>
    <s v="&lt;0.005"/>
    <n v="4.9999500000000004E-3"/>
  </r>
  <r>
    <x v="0"/>
    <x v="18"/>
    <s v="GW"/>
    <x v="21"/>
    <s v="µg/l"/>
    <s v="&lt;0.005"/>
    <s v="&lt;0.005"/>
    <n v="4.9999500000000004E-3"/>
  </r>
  <r>
    <x v="1"/>
    <x v="18"/>
    <s v="GW"/>
    <x v="21"/>
    <s v="µg/l"/>
    <s v="&lt;0.005"/>
    <s v="&lt;0.005"/>
    <n v="4.9999500000000004E-3"/>
  </r>
  <r>
    <x v="2"/>
    <x v="18"/>
    <s v="GW"/>
    <x v="21"/>
    <s v="µg/l"/>
    <s v="&lt;0.005"/>
    <s v="&lt;0.005"/>
    <n v="4.9999500000000004E-3"/>
  </r>
  <r>
    <x v="4"/>
    <x v="18"/>
    <s v="GW"/>
    <x v="21"/>
    <s v="µg/l"/>
    <s v="&lt;0.005"/>
    <s v="&lt;0.005"/>
    <n v="4.9999500000000004E-3"/>
  </r>
  <r>
    <x v="0"/>
    <x v="18"/>
    <s v="GW"/>
    <x v="22"/>
    <s v="µg/l"/>
    <s v="&lt;0.005"/>
    <s v="&lt;0.005"/>
    <n v="4.9999500000000004E-3"/>
  </r>
  <r>
    <x v="1"/>
    <x v="18"/>
    <s v="GW"/>
    <x v="22"/>
    <s v="µg/l"/>
    <s v="&lt;0.005"/>
    <s v="&lt;0.005"/>
    <n v="4.9999500000000004E-3"/>
  </r>
  <r>
    <x v="2"/>
    <x v="18"/>
    <s v="GW"/>
    <x v="22"/>
    <s v="µg/l"/>
    <s v="&lt;0.005"/>
    <s v="&lt;0.005"/>
    <n v="4.9999500000000004E-3"/>
  </r>
  <r>
    <x v="4"/>
    <x v="18"/>
    <s v="GW"/>
    <x v="22"/>
    <s v="µg/l"/>
    <s v="&lt;0.005"/>
    <s v="&lt;0.005"/>
    <n v="4.9999500000000004E-3"/>
  </r>
  <r>
    <x v="0"/>
    <x v="18"/>
    <s v="GW"/>
    <x v="23"/>
    <s v="mg/l"/>
    <s v="&lt;0.5"/>
    <s v="&lt;0.5"/>
    <n v="0.49999500000000002"/>
  </r>
  <r>
    <x v="1"/>
    <x v="18"/>
    <s v="GW"/>
    <x v="23"/>
    <s v="mg/l"/>
    <s v="&lt;0.5"/>
    <s v="&lt;0.5"/>
    <n v="0.49999500000000002"/>
  </r>
  <r>
    <x v="2"/>
    <x v="18"/>
    <s v="GW"/>
    <x v="23"/>
    <s v="mg/l"/>
    <s v="&lt;0.5"/>
    <s v="&lt;0.5"/>
    <n v="0.49999500000000002"/>
  </r>
  <r>
    <x v="4"/>
    <x v="18"/>
    <s v="GW"/>
    <x v="23"/>
    <s v="mg/l"/>
    <s v="&lt;0.5"/>
    <s v="&lt;0.5"/>
    <n v="0.49999500000000002"/>
  </r>
  <r>
    <x v="0"/>
    <x v="18"/>
    <s v="GW"/>
    <x v="24"/>
    <s v="µg/l"/>
    <s v="&lt;0.005"/>
    <s v="&lt;0.005"/>
    <n v="4.9999500000000004E-3"/>
  </r>
  <r>
    <x v="1"/>
    <x v="18"/>
    <s v="GW"/>
    <x v="24"/>
    <s v="µg/l"/>
    <s v="&lt;0.005"/>
    <s v="&lt;0.005"/>
    <n v="4.9999500000000004E-3"/>
  </r>
  <r>
    <x v="2"/>
    <x v="18"/>
    <s v="GW"/>
    <x v="24"/>
    <s v="µg/l"/>
    <s v="&lt;0.005"/>
    <s v="&lt;0.005"/>
    <n v="4.9999500000000004E-3"/>
  </r>
  <r>
    <x v="4"/>
    <x v="18"/>
    <s v="GW"/>
    <x v="24"/>
    <s v="µg/l"/>
    <s v="&lt;0.005"/>
    <s v="&lt;0.005"/>
    <n v="4.9999500000000004E-3"/>
  </r>
  <r>
    <x v="0"/>
    <x v="18"/>
    <s v="GW"/>
    <x v="25"/>
    <s v="µg/l"/>
    <s v="&lt;0.2"/>
    <s v="&lt;0.2"/>
    <n v="0.19999800000000001"/>
  </r>
  <r>
    <x v="1"/>
    <x v="18"/>
    <s v="GW"/>
    <x v="25"/>
    <s v="µg/l"/>
    <s v="&lt;0.2"/>
    <s v="&lt;0.2"/>
    <n v="0.19999800000000001"/>
  </r>
  <r>
    <x v="2"/>
    <x v="18"/>
    <s v="GW"/>
    <x v="25"/>
    <s v="µg/l"/>
    <s v="&lt;0.2"/>
    <s v="&lt;0.2"/>
    <n v="0.19999800000000001"/>
  </r>
  <r>
    <x v="4"/>
    <x v="18"/>
    <s v="GW"/>
    <x v="25"/>
    <s v="µg/l"/>
    <s v="&lt;0.2"/>
    <s v="&lt;0.2"/>
    <n v="0.19999800000000001"/>
  </r>
  <r>
    <x v="1"/>
    <x v="18"/>
    <s v="GW"/>
    <x v="26"/>
    <s v="mg/l"/>
    <s v="&lt;0.036"/>
    <n v="11.3"/>
    <n v="11.3"/>
  </r>
  <r>
    <x v="0"/>
    <x v="18"/>
    <s v="GW"/>
    <x v="26"/>
    <s v="mg/l"/>
    <s v="&lt;0.036"/>
    <n v="14.8"/>
    <n v="14.8"/>
  </r>
  <r>
    <x v="2"/>
    <x v="18"/>
    <s v="GW"/>
    <x v="26"/>
    <s v="mg/l"/>
    <s v="&lt;0.036"/>
    <n v="42"/>
    <n v="42"/>
  </r>
  <r>
    <x v="4"/>
    <x v="18"/>
    <s v="GW"/>
    <x v="26"/>
    <s v="mg/l"/>
    <s v="&lt;0.036"/>
    <n v="58"/>
    <n v="58"/>
  </r>
  <r>
    <x v="0"/>
    <x v="18"/>
    <s v="GW"/>
    <x v="27"/>
    <s v="µg/l"/>
    <s v="&lt;0.01"/>
    <s v="&lt;0.01"/>
    <n v="9.9999000000000008E-3"/>
  </r>
  <r>
    <x v="1"/>
    <x v="18"/>
    <s v="GW"/>
    <x v="27"/>
    <s v="µg/l"/>
    <s v="&lt;0.01"/>
    <s v="&lt;0.01"/>
    <n v="9.9999000000000008E-3"/>
  </r>
  <r>
    <x v="2"/>
    <x v="18"/>
    <s v="GW"/>
    <x v="27"/>
    <s v="µg/l"/>
    <s v="&lt;0.01"/>
    <s v="&lt;0.01"/>
    <n v="9.9999000000000008E-3"/>
  </r>
  <r>
    <x v="4"/>
    <x v="18"/>
    <s v="GW"/>
    <x v="27"/>
    <s v="µg/l"/>
    <s v="&lt;0.01"/>
    <s v="&lt;0.01"/>
    <n v="9.9999000000000008E-3"/>
  </r>
  <r>
    <x v="0"/>
    <x v="18"/>
    <s v="GW"/>
    <x v="28"/>
    <s v="µg/l"/>
    <s v="&lt;100"/>
    <s v="&lt;100"/>
    <n v="99.999000000000009"/>
  </r>
  <r>
    <x v="1"/>
    <x v="18"/>
    <s v="GW"/>
    <x v="28"/>
    <s v="µg/l"/>
    <s v="&lt;100"/>
    <s v="&lt;100"/>
    <n v="99.999000000000009"/>
  </r>
  <r>
    <x v="2"/>
    <x v="18"/>
    <s v="GW"/>
    <x v="28"/>
    <s v="µg/l"/>
    <s v="&lt;100"/>
    <s v="&lt;100"/>
    <n v="99.999000000000009"/>
  </r>
  <r>
    <x v="4"/>
    <x v="18"/>
    <s v="GW"/>
    <x v="28"/>
    <s v="µg/l"/>
    <s v="&lt;100"/>
    <s v="&lt;100"/>
    <n v="99.999000000000009"/>
  </r>
  <r>
    <x v="4"/>
    <x v="18"/>
    <s v="GW"/>
    <x v="29"/>
    <s v="µg/l"/>
    <s v="&lt;3"/>
    <s v="&lt;3"/>
    <n v="2.9999700000000002"/>
  </r>
  <r>
    <x v="2"/>
    <x v="18"/>
    <s v="GW"/>
    <x v="29"/>
    <s v="µg/l"/>
    <s v="&lt;3"/>
    <n v="5.76"/>
    <n v="5.76"/>
  </r>
  <r>
    <x v="1"/>
    <x v="18"/>
    <s v="GW"/>
    <x v="29"/>
    <s v="µg/l"/>
    <s v="&lt;3"/>
    <n v="15.2"/>
    <n v="15.2"/>
  </r>
  <r>
    <x v="0"/>
    <x v="18"/>
    <s v="GW"/>
    <x v="29"/>
    <s v="µg/l"/>
    <s v="&lt;3"/>
    <n v="24"/>
    <n v="24"/>
  </r>
  <r>
    <x v="0"/>
    <x v="18"/>
    <s v="GW"/>
    <x v="30"/>
    <s v="µg/l"/>
    <s v="&lt;0.01"/>
    <s v="&lt;0.02"/>
    <n v="1.9999800000000002E-2"/>
  </r>
  <r>
    <x v="1"/>
    <x v="18"/>
    <s v="GW"/>
    <x v="30"/>
    <s v="µg/l"/>
    <s v="&lt;0.01"/>
    <s v="&lt;0.02"/>
    <n v="1.9999800000000002E-2"/>
  </r>
  <r>
    <x v="2"/>
    <x v="18"/>
    <s v="GW"/>
    <x v="30"/>
    <s v="µg/l"/>
    <s v="&lt;0.01"/>
    <s v="&lt;0.02"/>
    <n v="1.9999800000000002E-2"/>
  </r>
  <r>
    <x v="4"/>
    <x v="18"/>
    <s v="GW"/>
    <x v="30"/>
    <s v="µg/l"/>
    <s v="&lt;0.01"/>
    <s v="&lt;0.02"/>
    <n v="1.9999800000000002E-2"/>
  </r>
  <r>
    <x v="2"/>
    <x v="18"/>
    <s v="GW"/>
    <x v="31"/>
    <s v="µg/l"/>
    <s v="&lt;0.4"/>
    <s v="&lt;0.4"/>
    <n v="0.39999600000000002"/>
  </r>
  <r>
    <x v="4"/>
    <x v="18"/>
    <s v="GW"/>
    <x v="31"/>
    <s v="µg/l"/>
    <s v="&lt;0.4"/>
    <s v="&lt;0.4"/>
    <n v="0.39999600000000002"/>
  </r>
  <r>
    <x v="0"/>
    <x v="18"/>
    <s v="GW"/>
    <x v="31"/>
    <s v="µg/l"/>
    <s v="&lt;0.4"/>
    <n v="0.46600000000000003"/>
    <n v="0.46600000000000003"/>
  </r>
  <r>
    <x v="1"/>
    <x v="18"/>
    <s v="GW"/>
    <x v="31"/>
    <s v="µg/l"/>
    <s v="&lt;0.4"/>
    <n v="2.33"/>
    <n v="2.33"/>
  </r>
  <r>
    <x v="2"/>
    <x v="18"/>
    <s v="GW"/>
    <x v="32"/>
    <s v="mg/l"/>
    <s v="&lt;0.3"/>
    <n v="7.62"/>
    <n v="7.62"/>
  </r>
  <r>
    <x v="0"/>
    <x v="18"/>
    <s v="GW"/>
    <x v="32"/>
    <s v="mg/l"/>
    <s v="&lt;0.3"/>
    <n v="8.81"/>
    <n v="8.81"/>
  </r>
  <r>
    <x v="1"/>
    <x v="18"/>
    <s v="GW"/>
    <x v="32"/>
    <s v="mg/l"/>
    <s v="&lt;0.3"/>
    <n v="9.43"/>
    <n v="9.43"/>
  </r>
  <r>
    <x v="4"/>
    <x v="18"/>
    <s v="GW"/>
    <x v="32"/>
    <s v="mg/l"/>
    <s v="&lt;0.3"/>
    <n v="10"/>
    <n v="10"/>
  </r>
  <r>
    <x v="0"/>
    <x v="18"/>
    <s v="GW"/>
    <x v="33"/>
    <s v="µg/l"/>
    <s v="&lt;0.082"/>
    <s v="&lt;0.082"/>
    <n v="8.1999180000000005E-2"/>
  </r>
  <r>
    <x v="1"/>
    <x v="18"/>
    <s v="GW"/>
    <x v="33"/>
    <s v="µg/l"/>
    <s v="&lt;0.082"/>
    <s v="&lt;0.082"/>
    <n v="8.1999180000000005E-2"/>
  </r>
  <r>
    <x v="2"/>
    <x v="18"/>
    <s v="GW"/>
    <x v="33"/>
    <s v="µg/l"/>
    <s v="&lt;0.082"/>
    <s v="&lt;0.082"/>
    <n v="8.1999180000000005E-2"/>
  </r>
  <r>
    <x v="4"/>
    <x v="18"/>
    <s v="GW"/>
    <x v="33"/>
    <s v="µg/l"/>
    <s v="&lt;0.082"/>
    <s v="&lt;0.082"/>
    <n v="8.1999180000000005E-2"/>
  </r>
  <r>
    <x v="1"/>
    <x v="18"/>
    <s v="GW"/>
    <x v="34"/>
    <s v="pH Units"/>
    <s v="&lt;1"/>
    <n v="7.63"/>
    <n v="7.63"/>
  </r>
  <r>
    <x v="4"/>
    <x v="18"/>
    <s v="GW"/>
    <x v="34"/>
    <s v="pH Units"/>
    <s v="&lt;1"/>
    <n v="7.82"/>
    <n v="7.82"/>
  </r>
  <r>
    <x v="2"/>
    <x v="18"/>
    <s v="GW"/>
    <x v="34"/>
    <s v="pH Units"/>
    <s v="&lt;1"/>
    <n v="8.01"/>
    <n v="8.01"/>
  </r>
  <r>
    <x v="0"/>
    <x v="18"/>
    <s v="GW"/>
    <x v="34"/>
    <s v="pH Units"/>
    <s v="&lt;1"/>
    <n v="8.2799999999999994"/>
    <n v="8.2799999999999994"/>
  </r>
  <r>
    <x v="0"/>
    <x v="18"/>
    <s v="GW"/>
    <x v="35"/>
    <s v="µg/l"/>
    <s v="&lt;0.005"/>
    <s v="&lt;0.005"/>
    <n v="4.9999500000000004E-3"/>
  </r>
  <r>
    <x v="1"/>
    <x v="18"/>
    <s v="GW"/>
    <x v="35"/>
    <s v="µg/l"/>
    <s v="&lt;0.005"/>
    <s v="&lt;0.005"/>
    <n v="4.9999500000000004E-3"/>
  </r>
  <r>
    <x v="2"/>
    <x v="18"/>
    <s v="GW"/>
    <x v="35"/>
    <s v="µg/l"/>
    <s v="&lt;0.005"/>
    <s v="&lt;0.005"/>
    <n v="4.9999500000000004E-3"/>
  </r>
  <r>
    <x v="4"/>
    <x v="18"/>
    <s v="GW"/>
    <x v="35"/>
    <s v="µg/l"/>
    <s v="&lt;0.005"/>
    <s v="&lt;0.005"/>
    <n v="4.9999500000000004E-3"/>
  </r>
  <r>
    <x v="0"/>
    <x v="18"/>
    <s v="GW"/>
    <x v="36"/>
    <s v="mg/l"/>
    <s v="&lt;0.002"/>
    <s v="&lt;0.002"/>
    <n v="1.9999800000000002E-3"/>
  </r>
  <r>
    <x v="1"/>
    <x v="18"/>
    <s v="GW"/>
    <x v="36"/>
    <s v="mg/l"/>
    <s v="&lt;0.002"/>
    <s v="&lt;0.002"/>
    <n v="1.9999800000000002E-3"/>
  </r>
  <r>
    <x v="2"/>
    <x v="18"/>
    <s v="GW"/>
    <x v="36"/>
    <s v="mg/l"/>
    <s v="&lt;0.002"/>
    <s v="&lt;0.002"/>
    <n v="1.9999800000000002E-3"/>
  </r>
  <r>
    <x v="4"/>
    <x v="18"/>
    <s v="GW"/>
    <x v="36"/>
    <s v="mg/l"/>
    <s v="&lt;0.002"/>
    <s v="&lt;0.002"/>
    <n v="1.9999800000000002E-3"/>
  </r>
  <r>
    <x v="0"/>
    <x v="18"/>
    <s v="GW"/>
    <x v="37"/>
    <s v="mg/l"/>
    <s v="&lt;0.016"/>
    <s v="&lt;0.016"/>
    <n v="1.5999840000000001E-2"/>
  </r>
  <r>
    <x v="1"/>
    <x v="18"/>
    <s v="GW"/>
    <x v="37"/>
    <s v="mg/l"/>
    <s v="&lt;0.016"/>
    <s v="&lt;0.016"/>
    <n v="1.5999840000000001E-2"/>
  </r>
  <r>
    <x v="2"/>
    <x v="18"/>
    <s v="GW"/>
    <x v="37"/>
    <s v="mg/l"/>
    <s v="&lt;0.016"/>
    <s v="&lt;0.016"/>
    <n v="1.5999840000000001E-2"/>
  </r>
  <r>
    <x v="4"/>
    <x v="18"/>
    <s v="GW"/>
    <x v="37"/>
    <s v="mg/l"/>
    <s v="&lt;0.016"/>
    <s v="&lt;0.016"/>
    <n v="1.5999840000000001E-2"/>
  </r>
  <r>
    <x v="0"/>
    <x v="18"/>
    <s v="GW"/>
    <x v="38"/>
    <s v="mg/l"/>
    <s v="&lt;0.2"/>
    <n v="0.61199999999999999"/>
    <n v="0.61199999999999999"/>
  </r>
  <r>
    <x v="1"/>
    <x v="18"/>
    <s v="GW"/>
    <x v="38"/>
    <s v="mg/l"/>
    <s v="&lt;0.2"/>
    <n v="1.45"/>
    <n v="1.45"/>
  </r>
  <r>
    <x v="2"/>
    <x v="18"/>
    <s v="GW"/>
    <x v="38"/>
    <s v="mg/l"/>
    <s v="&lt;0.2"/>
    <n v="1.6"/>
    <n v="1.6"/>
  </r>
  <r>
    <x v="4"/>
    <x v="18"/>
    <s v="GW"/>
    <x v="38"/>
    <s v="mg/l"/>
    <s v="&lt;0.2"/>
    <n v="2.77"/>
    <n v="2.77"/>
  </r>
  <r>
    <x v="0"/>
    <x v="18"/>
    <s v="GW"/>
    <x v="39"/>
    <s v="µg/l"/>
    <s v="&lt;0.005"/>
    <s v="&lt;0.005"/>
    <n v="4.9999500000000004E-3"/>
  </r>
  <r>
    <x v="1"/>
    <x v="18"/>
    <s v="GW"/>
    <x v="39"/>
    <s v="µg/l"/>
    <s v="&lt;0.005"/>
    <s v="&lt;0.005"/>
    <n v="4.9999500000000004E-3"/>
  </r>
  <r>
    <x v="2"/>
    <x v="18"/>
    <s v="GW"/>
    <x v="39"/>
    <s v="µg/l"/>
    <s v="&lt;0.005"/>
    <s v="&lt;0.005"/>
    <n v="4.9999500000000004E-3"/>
  </r>
  <r>
    <x v="4"/>
    <x v="18"/>
    <s v="GW"/>
    <x v="39"/>
    <s v="µg/l"/>
    <s v="&lt;0.005"/>
    <s v="&lt;0.005"/>
    <n v="4.9999500000000004E-3"/>
  </r>
  <r>
    <x v="1"/>
    <x v="18"/>
    <s v="GW"/>
    <x v="40"/>
    <s v="µg/l"/>
    <s v="&lt;1"/>
    <s v="&lt;1"/>
    <n v="0.99999000000000005"/>
  </r>
  <r>
    <x v="4"/>
    <x v="18"/>
    <s v="GW"/>
    <x v="40"/>
    <s v="µg/l"/>
    <s v="&lt;1"/>
    <s v="&lt;1"/>
    <n v="0.99999000000000005"/>
  </r>
  <r>
    <x v="0"/>
    <x v="18"/>
    <s v="GW"/>
    <x v="40"/>
    <s v="µg/l"/>
    <s v="&lt;1"/>
    <n v="3.15"/>
    <n v="3.15"/>
  </r>
  <r>
    <x v="2"/>
    <x v="18"/>
    <s v="GW"/>
    <x v="40"/>
    <s v="µg/l"/>
    <s v="&lt;1"/>
    <n v="5.39"/>
    <n v="5.39"/>
  </r>
  <r>
    <x v="4"/>
    <x v="18"/>
    <s v="GW"/>
    <x v="41"/>
    <s v="mg/l"/>
    <s v="&lt;0.203"/>
    <n v="12.4"/>
    <n v="12.4"/>
  </r>
  <r>
    <x v="2"/>
    <x v="18"/>
    <s v="GW"/>
    <x v="41"/>
    <s v="mg/l"/>
    <s v="&lt;0.203"/>
    <n v="12.9"/>
    <n v="12.9"/>
  </r>
  <r>
    <x v="0"/>
    <x v="18"/>
    <s v="GW"/>
    <x v="41"/>
    <s v="mg/l"/>
    <s v="&lt;0.203"/>
    <n v="122"/>
    <n v="122"/>
  </r>
  <r>
    <x v="1"/>
    <x v="18"/>
    <s v="GW"/>
    <x v="41"/>
    <s v="mg/l"/>
    <s v="&lt;0.203"/>
    <n v="157"/>
    <n v="157"/>
  </r>
  <r>
    <x v="2"/>
    <x v="18"/>
    <s v="GW"/>
    <x v="42"/>
    <s v="mg/l"/>
    <s v="&lt;10"/>
    <n v="127"/>
    <n v="127"/>
  </r>
  <r>
    <x v="0"/>
    <x v="18"/>
    <s v="GW"/>
    <x v="42"/>
    <s v="mg/l"/>
    <s v="&lt;10"/>
    <n v="222"/>
    <n v="222"/>
  </r>
  <r>
    <x v="4"/>
    <x v="18"/>
    <s v="GW"/>
    <x v="42"/>
    <s v="mg/l"/>
    <s v="&lt;10"/>
    <n v="232"/>
    <n v="232"/>
  </r>
  <r>
    <x v="1"/>
    <x v="18"/>
    <s v="GW"/>
    <x v="42"/>
    <s v="mg/l"/>
    <s v="&lt;10"/>
    <n v="258"/>
    <n v="258"/>
  </r>
  <r>
    <x v="0"/>
    <x v="18"/>
    <s v="GW"/>
    <x v="43"/>
    <s v="mg/l"/>
    <s v="&lt;0.008"/>
    <s v="&lt;0.008"/>
    <n v="7.9999200000000006E-3"/>
  </r>
  <r>
    <x v="1"/>
    <x v="18"/>
    <s v="GW"/>
    <x v="43"/>
    <s v="mg/l"/>
    <s v="&lt;0.008"/>
    <s v="&lt;0.008"/>
    <n v="7.9999200000000006E-3"/>
  </r>
  <r>
    <x v="2"/>
    <x v="18"/>
    <s v="GW"/>
    <x v="43"/>
    <s v="mg/l"/>
    <s v="&lt;0.008"/>
    <s v="&lt;0.008"/>
    <n v="7.9999200000000006E-3"/>
  </r>
  <r>
    <x v="4"/>
    <x v="18"/>
    <s v="GW"/>
    <x v="43"/>
    <s v="mg/l"/>
    <s v="&lt;0.008"/>
    <s v="&lt;0.008"/>
    <n v="7.9999200000000006E-3"/>
  </r>
  <r>
    <x v="2"/>
    <x v="18"/>
    <s v="GW"/>
    <x v="44"/>
    <s v="µg/l"/>
    <s v="&lt;1"/>
    <n v="6.94"/>
    <n v="6.94"/>
  </r>
  <r>
    <x v="1"/>
    <x v="18"/>
    <s v="GW"/>
    <x v="44"/>
    <s v="µg/l"/>
    <s v="&lt;1"/>
    <n v="8.8000000000000007"/>
    <n v="8.8000000000000007"/>
  </r>
  <r>
    <x v="0"/>
    <x v="18"/>
    <s v="GW"/>
    <x v="44"/>
    <s v="µg/l"/>
    <s v="&lt;1"/>
    <n v="10.9"/>
    <n v="10.9"/>
  </r>
  <r>
    <x v="4"/>
    <x v="18"/>
    <s v="GW"/>
    <x v="44"/>
    <s v="µg/l"/>
    <s v="&lt;1"/>
    <n v="18.3"/>
    <n v="18.3"/>
  </r>
  <r>
    <x v="0"/>
    <x v="19"/>
    <s v="GW"/>
    <x v="0"/>
    <s v="μg/l"/>
    <s v="&lt;0.005"/>
    <s v="&lt;0.005"/>
    <n v="4.9999500000000004E-3"/>
  </r>
  <r>
    <x v="1"/>
    <x v="19"/>
    <s v="GW"/>
    <x v="0"/>
    <s v="μg/l"/>
    <s v="&lt;0.005"/>
    <s v="&lt;0.005"/>
    <n v="4.9999500000000004E-3"/>
  </r>
  <r>
    <x v="2"/>
    <x v="19"/>
    <s v="GW"/>
    <x v="0"/>
    <s v="μg/l"/>
    <s v="&lt;0.005"/>
    <s v="&lt;0.005"/>
    <n v="4.9999500000000004E-3"/>
  </r>
  <r>
    <x v="3"/>
    <x v="19"/>
    <s v="GW"/>
    <x v="0"/>
    <s v="μg/l"/>
    <s v="&lt;0.005"/>
    <s v="&lt;0.005"/>
    <n v="4.9999500000000004E-3"/>
  </r>
  <r>
    <x v="4"/>
    <x v="19"/>
    <s v="GW"/>
    <x v="0"/>
    <s v="μg/l"/>
    <s v="&lt;0.005"/>
    <s v="&lt;0.005"/>
    <n v="4.9999500000000004E-3"/>
  </r>
  <r>
    <x v="5"/>
    <x v="19"/>
    <s v="GW"/>
    <x v="0"/>
    <s v="μg/l"/>
    <s v="&lt;0.005"/>
    <s v="&lt;0.005"/>
    <n v="4.9999500000000004E-3"/>
  </r>
  <r>
    <x v="0"/>
    <x v="19"/>
    <s v="GW"/>
    <x v="1"/>
    <s v="μg/l"/>
    <s v="&lt;0.005"/>
    <s v="&lt;0.005"/>
    <n v="4.9999500000000004E-3"/>
  </r>
  <r>
    <x v="1"/>
    <x v="19"/>
    <s v="GW"/>
    <x v="1"/>
    <s v="μg/l"/>
    <s v="&lt;0.005"/>
    <s v="&lt;0.005"/>
    <n v="4.9999500000000004E-3"/>
  </r>
  <r>
    <x v="2"/>
    <x v="19"/>
    <s v="GW"/>
    <x v="1"/>
    <s v="μg/l"/>
    <s v="&lt;0.005"/>
    <s v="&lt;0.005"/>
    <n v="4.9999500000000004E-3"/>
  </r>
  <r>
    <x v="3"/>
    <x v="19"/>
    <s v="GW"/>
    <x v="1"/>
    <s v="μg/l"/>
    <s v="&lt;0.005"/>
    <s v="&lt;0.005"/>
    <n v="4.9999500000000004E-3"/>
  </r>
  <r>
    <x v="4"/>
    <x v="19"/>
    <s v="GW"/>
    <x v="1"/>
    <s v="μg/l"/>
    <s v="&lt;0.005"/>
    <s v="&lt;0.005"/>
    <n v="4.9999500000000004E-3"/>
  </r>
  <r>
    <x v="5"/>
    <x v="19"/>
    <s v="GW"/>
    <x v="1"/>
    <s v="μg/l"/>
    <s v="&lt;0.005"/>
    <s v="&lt;0.005"/>
    <n v="4.9999500000000004E-3"/>
  </r>
  <r>
    <x v="3"/>
    <x v="19"/>
    <s v="GW"/>
    <x v="2"/>
    <s v="mg/l"/>
    <s v="&lt;2"/>
    <n v="155"/>
    <n v="155"/>
  </r>
  <r>
    <x v="0"/>
    <x v="19"/>
    <s v="GW"/>
    <x v="2"/>
    <s v="mg/l"/>
    <s v="&lt;2"/>
    <n v="160"/>
    <n v="160"/>
  </r>
  <r>
    <x v="5"/>
    <x v="19"/>
    <s v="GW"/>
    <x v="2"/>
    <s v="mg/l"/>
    <s v="&lt;2"/>
    <n v="200"/>
    <n v="200"/>
  </r>
  <r>
    <x v="4"/>
    <x v="19"/>
    <s v="GW"/>
    <x v="2"/>
    <s v="mg/l"/>
    <s v="&lt;2"/>
    <n v="230"/>
    <n v="230"/>
  </r>
  <r>
    <x v="2"/>
    <x v="19"/>
    <s v="GW"/>
    <x v="2"/>
    <s v="mg/l"/>
    <s v="&lt;2"/>
    <n v="260"/>
    <n v="260"/>
  </r>
  <r>
    <x v="1"/>
    <x v="19"/>
    <s v="GW"/>
    <x v="2"/>
    <s v="mg/l"/>
    <s v="&lt;2"/>
    <n v="270"/>
    <n v="270"/>
  </r>
  <r>
    <x v="1"/>
    <x v="19"/>
    <s v="GW"/>
    <x v="3"/>
    <s v="μg/l"/>
    <s v="&lt;0.005"/>
    <s v="&lt;0.005"/>
    <n v="4.9999500000000004E-3"/>
  </r>
  <r>
    <x v="2"/>
    <x v="19"/>
    <s v="GW"/>
    <x v="3"/>
    <s v="μg/l"/>
    <s v="&lt;0.005"/>
    <s v="&lt;0.005"/>
    <n v="4.9999500000000004E-3"/>
  </r>
  <r>
    <x v="3"/>
    <x v="19"/>
    <s v="GW"/>
    <x v="3"/>
    <s v="μg/l"/>
    <s v="&lt;0.005"/>
    <s v="&lt;0.005"/>
    <n v="4.9999500000000004E-3"/>
  </r>
  <r>
    <x v="4"/>
    <x v="19"/>
    <s v="GW"/>
    <x v="3"/>
    <s v="μg/l"/>
    <s v="&lt;0.005"/>
    <s v="&lt;0.005"/>
    <n v="4.9999500000000004E-3"/>
  </r>
  <r>
    <x v="5"/>
    <x v="19"/>
    <s v="GW"/>
    <x v="3"/>
    <s v="μg/l"/>
    <s v="&lt;0.005"/>
    <s v="&lt;0.005"/>
    <n v="4.9999500000000004E-3"/>
  </r>
  <r>
    <x v="0"/>
    <x v="19"/>
    <s v="GW"/>
    <x v="3"/>
    <s v="μg/l"/>
    <s v="&lt;0.005"/>
    <n v="5.3899999999999998E-3"/>
    <n v="5.3899999999999998E-3"/>
  </r>
  <r>
    <x v="0"/>
    <x v="19"/>
    <s v="GW"/>
    <x v="4"/>
    <s v="μg/l"/>
    <s v="&lt;1"/>
    <s v="&lt;1"/>
    <n v="0.99999000000000005"/>
  </r>
  <r>
    <x v="1"/>
    <x v="19"/>
    <s v="GW"/>
    <x v="4"/>
    <s v="μg/l"/>
    <s v="&lt;1"/>
    <s v="&lt;1"/>
    <n v="0.99999000000000005"/>
  </r>
  <r>
    <x v="2"/>
    <x v="19"/>
    <s v="GW"/>
    <x v="4"/>
    <s v="μg/l"/>
    <s v="&lt;1"/>
    <s v="&lt;1"/>
    <n v="0.99999000000000005"/>
  </r>
  <r>
    <x v="3"/>
    <x v="19"/>
    <s v="GW"/>
    <x v="4"/>
    <s v="μg/l"/>
    <s v="&lt;1"/>
    <s v="&lt;1"/>
    <n v="0.99999000000000005"/>
  </r>
  <r>
    <x v="4"/>
    <x v="19"/>
    <s v="GW"/>
    <x v="4"/>
    <s v="μg/l"/>
    <s v="&lt;1"/>
    <s v="&lt;1"/>
    <n v="0.99999000000000005"/>
  </r>
  <r>
    <x v="5"/>
    <x v="19"/>
    <s v="GW"/>
    <x v="4"/>
    <s v="μg/l"/>
    <s v="&lt;1"/>
    <s v="&lt;1"/>
    <n v="0.99999000000000005"/>
  </r>
  <r>
    <x v="0"/>
    <x v="19"/>
    <s v="GW"/>
    <x v="5"/>
    <s v="μg/l"/>
    <s v="&lt;0.5"/>
    <n v="1.65"/>
    <n v="1.65"/>
  </r>
  <r>
    <x v="1"/>
    <x v="19"/>
    <s v="GW"/>
    <x v="5"/>
    <s v="μg/l"/>
    <s v="&lt;0.5"/>
    <n v="1.65"/>
    <n v="1.65"/>
  </r>
  <r>
    <x v="2"/>
    <x v="19"/>
    <s v="GW"/>
    <x v="5"/>
    <s v="μg/l"/>
    <s v="&lt;0.5"/>
    <n v="3.46"/>
    <n v="3.46"/>
  </r>
  <r>
    <x v="3"/>
    <x v="19"/>
    <s v="GW"/>
    <x v="5"/>
    <s v="μg/l"/>
    <s v="&lt;0.5"/>
    <n v="3.68"/>
    <n v="3.68"/>
  </r>
  <r>
    <x v="4"/>
    <x v="19"/>
    <s v="GW"/>
    <x v="5"/>
    <s v="μg/l"/>
    <s v="&lt;0.5"/>
    <n v="4.84"/>
    <n v="4.84"/>
  </r>
  <r>
    <x v="5"/>
    <x v="19"/>
    <s v="GW"/>
    <x v="5"/>
    <s v="μg/l"/>
    <s v="&lt;0.5"/>
    <n v="8.51"/>
    <n v="8.51"/>
  </r>
  <r>
    <x v="3"/>
    <x v="19"/>
    <s v="GW"/>
    <x v="6"/>
    <s v="μg/l"/>
    <s v="&lt;0.2"/>
    <n v="12.5"/>
    <n v="12.5"/>
  </r>
  <r>
    <x v="5"/>
    <x v="19"/>
    <s v="GW"/>
    <x v="6"/>
    <s v="μg/l"/>
    <s v="&lt;0.2"/>
    <n v="22.5"/>
    <n v="22.5"/>
  </r>
  <r>
    <x v="0"/>
    <x v="19"/>
    <s v="GW"/>
    <x v="6"/>
    <s v="μg/l"/>
    <s v="&lt;0.2"/>
    <n v="24.1"/>
    <n v="24.1"/>
  </r>
  <r>
    <x v="4"/>
    <x v="19"/>
    <s v="GW"/>
    <x v="6"/>
    <s v="μg/l"/>
    <s v="&lt;0.2"/>
    <n v="25.6"/>
    <n v="25.6"/>
  </r>
  <r>
    <x v="1"/>
    <x v="19"/>
    <s v="GW"/>
    <x v="6"/>
    <s v="μg/l"/>
    <s v="&lt;0.2"/>
    <n v="39.5"/>
    <n v="39.5"/>
  </r>
  <r>
    <x v="2"/>
    <x v="19"/>
    <s v="GW"/>
    <x v="6"/>
    <s v="μg/l"/>
    <s v="&lt;0.2"/>
    <n v="58.1"/>
    <n v="58.1"/>
  </r>
  <r>
    <x v="3"/>
    <x v="19"/>
    <s v="GW"/>
    <x v="7"/>
    <s v="μg/l"/>
    <s v="&lt;0.005"/>
    <s v="&lt;0.005"/>
    <n v="4.9999500000000004E-3"/>
  </r>
  <r>
    <x v="4"/>
    <x v="19"/>
    <s v="GW"/>
    <x v="7"/>
    <s v="μg/l"/>
    <s v="&lt;0.005"/>
    <s v="&lt;0.005"/>
    <n v="4.9999500000000004E-3"/>
  </r>
  <r>
    <x v="5"/>
    <x v="19"/>
    <s v="GW"/>
    <x v="7"/>
    <s v="μg/l"/>
    <s v="&lt;0.005"/>
    <s v="&lt;0.005"/>
    <n v="4.9999500000000004E-3"/>
  </r>
  <r>
    <x v="2"/>
    <x v="19"/>
    <s v="GW"/>
    <x v="7"/>
    <s v="μg/l"/>
    <s v="&lt;0.005"/>
    <n v="1.4800000000000001E-2"/>
    <n v="1.4800000000000001E-2"/>
  </r>
  <r>
    <x v="1"/>
    <x v="19"/>
    <s v="GW"/>
    <x v="7"/>
    <s v="μg/l"/>
    <s v="&lt;0.005"/>
    <n v="2.8400000000000002E-2"/>
    <n v="2.8400000000000002E-2"/>
  </r>
  <r>
    <x v="0"/>
    <x v="19"/>
    <s v="GW"/>
    <x v="7"/>
    <s v="μg/l"/>
    <s v="&lt;0.005"/>
    <n v="3.0499999999999999E-2"/>
    <n v="3.0499999999999999E-2"/>
  </r>
  <r>
    <x v="4"/>
    <x v="19"/>
    <s v="GW"/>
    <x v="8"/>
    <s v="μg/l"/>
    <s v="&lt;0.002"/>
    <n v="3.6700000000000001E-3"/>
    <n v="3.6700000000000001E-3"/>
  </r>
  <r>
    <x v="5"/>
    <x v="19"/>
    <s v="GW"/>
    <x v="8"/>
    <s v="μg/l"/>
    <s v="&lt;0.002"/>
    <n v="6.3E-3"/>
    <n v="6.3E-3"/>
  </r>
  <r>
    <x v="3"/>
    <x v="19"/>
    <s v="GW"/>
    <x v="8"/>
    <s v="μg/l"/>
    <s v="&lt;0.002"/>
    <n v="8.2100000000000003E-3"/>
    <n v="8.2100000000000003E-3"/>
  </r>
  <r>
    <x v="2"/>
    <x v="19"/>
    <s v="GW"/>
    <x v="8"/>
    <s v="μg/l"/>
    <s v="&lt;0.002"/>
    <n v="1.55E-2"/>
    <n v="1.55E-2"/>
  </r>
  <r>
    <x v="0"/>
    <x v="19"/>
    <s v="GW"/>
    <x v="8"/>
    <s v="μg/l"/>
    <s v="&lt;0.002"/>
    <n v="3.2599999999999997E-2"/>
    <n v="3.2599999999999997E-2"/>
  </r>
  <r>
    <x v="1"/>
    <x v="19"/>
    <s v="GW"/>
    <x v="8"/>
    <s v="μg/l"/>
    <s v="&lt;0.002"/>
    <n v="3.78E-2"/>
    <n v="3.78E-2"/>
  </r>
  <r>
    <x v="4"/>
    <x v="19"/>
    <s v="GW"/>
    <x v="9"/>
    <s v="μg/l"/>
    <s v="&lt;0.005"/>
    <s v="&lt;0.005"/>
    <n v="4.9999500000000004E-3"/>
  </r>
  <r>
    <x v="5"/>
    <x v="19"/>
    <s v="GW"/>
    <x v="9"/>
    <s v="μg/l"/>
    <s v="&lt;0.005"/>
    <n v="9.0100000000000006E-3"/>
    <n v="9.0100000000000006E-3"/>
  </r>
  <r>
    <x v="3"/>
    <x v="19"/>
    <s v="GW"/>
    <x v="9"/>
    <s v="μg/l"/>
    <s v="&lt;0.005"/>
    <n v="1.3100000000000001E-2"/>
    <n v="1.3100000000000001E-2"/>
  </r>
  <r>
    <x v="2"/>
    <x v="19"/>
    <s v="GW"/>
    <x v="9"/>
    <s v="μg/l"/>
    <s v="&lt;0.005"/>
    <n v="2.2499999999999999E-2"/>
    <n v="2.2499999999999999E-2"/>
  </r>
  <r>
    <x v="0"/>
    <x v="19"/>
    <s v="GW"/>
    <x v="9"/>
    <s v="μg/l"/>
    <s v="&lt;0.005"/>
    <n v="4.99E-2"/>
    <n v="4.99E-2"/>
  </r>
  <r>
    <x v="1"/>
    <x v="19"/>
    <s v="GW"/>
    <x v="9"/>
    <s v="μg/l"/>
    <s v="&lt;0.005"/>
    <n v="5.2900000000000003E-2"/>
    <n v="5.2900000000000003E-2"/>
  </r>
  <r>
    <x v="3"/>
    <x v="19"/>
    <s v="GW"/>
    <x v="10"/>
    <s v="μg/l"/>
    <s v="&lt;0.005"/>
    <s v="&lt;0.005"/>
    <n v="4.9999500000000004E-3"/>
  </r>
  <r>
    <x v="4"/>
    <x v="19"/>
    <s v="GW"/>
    <x v="10"/>
    <s v="μg/l"/>
    <s v="&lt;0.005"/>
    <s v="&lt;0.005"/>
    <n v="4.9999500000000004E-3"/>
  </r>
  <r>
    <x v="5"/>
    <x v="19"/>
    <s v="GW"/>
    <x v="10"/>
    <s v="μg/l"/>
    <s v="&lt;0.005"/>
    <s v="&lt;0.005"/>
    <n v="4.9999500000000004E-3"/>
  </r>
  <r>
    <x v="2"/>
    <x v="19"/>
    <s v="GW"/>
    <x v="10"/>
    <s v="μg/l"/>
    <s v="&lt;0.005"/>
    <n v="1.8499999999999999E-2"/>
    <n v="1.8499999999999999E-2"/>
  </r>
  <r>
    <x v="0"/>
    <x v="19"/>
    <s v="GW"/>
    <x v="10"/>
    <s v="μg/l"/>
    <s v="&lt;0.005"/>
    <n v="3.7900000000000003E-2"/>
    <n v="3.7900000000000003E-2"/>
  </r>
  <r>
    <x v="1"/>
    <x v="19"/>
    <s v="GW"/>
    <x v="10"/>
    <s v="μg/l"/>
    <s v="&lt;0.005"/>
    <n v="4.1700000000000001E-2"/>
    <n v="4.1700000000000001E-2"/>
  </r>
  <r>
    <x v="4"/>
    <x v="19"/>
    <s v="GW"/>
    <x v="11"/>
    <s v="μg/l"/>
    <s v="&lt;0.005"/>
    <s v="&lt;0.005"/>
    <n v="4.9999500000000004E-3"/>
  </r>
  <r>
    <x v="5"/>
    <x v="19"/>
    <s v="GW"/>
    <x v="11"/>
    <s v="μg/l"/>
    <s v="&lt;0.005"/>
    <s v="&lt;0.005"/>
    <n v="4.9999500000000004E-3"/>
  </r>
  <r>
    <x v="3"/>
    <x v="19"/>
    <s v="GW"/>
    <x v="11"/>
    <s v="μg/l"/>
    <s v="&lt;0.005"/>
    <n v="5.5500000000000002E-3"/>
    <n v="5.5500000000000002E-3"/>
  </r>
  <r>
    <x v="2"/>
    <x v="19"/>
    <s v="GW"/>
    <x v="11"/>
    <s v="μg/l"/>
    <s v="&lt;0.005"/>
    <n v="1.04E-2"/>
    <n v="1.04E-2"/>
  </r>
  <r>
    <x v="1"/>
    <x v="19"/>
    <s v="GW"/>
    <x v="11"/>
    <s v="μg/l"/>
    <s v="&lt;0.005"/>
    <n v="2.3E-2"/>
    <n v="2.3E-2"/>
  </r>
  <r>
    <x v="0"/>
    <x v="19"/>
    <s v="GW"/>
    <x v="11"/>
    <s v="μg/l"/>
    <s v="&lt;0.005"/>
    <n v="2.4199999999999999E-2"/>
    <n v="2.4199999999999999E-2"/>
  </r>
  <r>
    <x v="0"/>
    <x v="19"/>
    <s v="GW"/>
    <x v="12"/>
    <s v="μg/l"/>
    <s v="&lt;0.08"/>
    <s v="&lt;0.08"/>
    <n v="7.9999200000000006E-2"/>
  </r>
  <r>
    <x v="1"/>
    <x v="19"/>
    <s v="GW"/>
    <x v="12"/>
    <s v="μg/l"/>
    <s v="&lt;0.08"/>
    <s v="&lt;0.08"/>
    <n v="7.9999200000000006E-2"/>
  </r>
  <r>
    <x v="2"/>
    <x v="19"/>
    <s v="GW"/>
    <x v="12"/>
    <s v="μg/l"/>
    <s v="&lt;0.08"/>
    <s v="&lt;0.08"/>
    <n v="7.9999200000000006E-2"/>
  </r>
  <r>
    <x v="3"/>
    <x v="19"/>
    <s v="GW"/>
    <x v="12"/>
    <s v="μg/l"/>
    <s v="&lt;0.08"/>
    <s v="&lt;0.08"/>
    <n v="7.9999200000000006E-2"/>
  </r>
  <r>
    <x v="4"/>
    <x v="19"/>
    <s v="GW"/>
    <x v="12"/>
    <s v="μg/l"/>
    <s v="&lt;0.08"/>
    <s v="&lt;0.08"/>
    <n v="7.9999200000000006E-2"/>
  </r>
  <r>
    <x v="5"/>
    <x v="19"/>
    <s v="GW"/>
    <x v="12"/>
    <s v="μg/l"/>
    <s v="&lt;0.08"/>
    <s v="&lt;0.08"/>
    <n v="7.9999200000000006E-2"/>
  </r>
  <r>
    <x v="2"/>
    <x v="19"/>
    <s v="GW"/>
    <x v="13"/>
    <s v="mg/l"/>
    <s v="&lt;0.2"/>
    <n v="104"/>
    <n v="104"/>
  </r>
  <r>
    <x v="4"/>
    <x v="19"/>
    <s v="GW"/>
    <x v="13"/>
    <s v="mg/l"/>
    <s v="&lt;0.2"/>
    <n v="106"/>
    <n v="106"/>
  </r>
  <r>
    <x v="1"/>
    <x v="19"/>
    <s v="GW"/>
    <x v="13"/>
    <s v="mg/l"/>
    <s v="&lt;0.2"/>
    <n v="183"/>
    <n v="183"/>
  </r>
  <r>
    <x v="5"/>
    <x v="19"/>
    <s v="GW"/>
    <x v="13"/>
    <s v="mg/l"/>
    <s v="&lt;0.2"/>
    <n v="183"/>
    <n v="183"/>
  </r>
  <r>
    <x v="0"/>
    <x v="19"/>
    <s v="GW"/>
    <x v="13"/>
    <s v="mg/l"/>
    <s v="&lt;0.2"/>
    <n v="235"/>
    <n v="235"/>
  </r>
  <r>
    <x v="3"/>
    <x v="19"/>
    <s v="GW"/>
    <x v="13"/>
    <s v="mg/l"/>
    <s v="&lt;0.2"/>
    <n v="290"/>
    <n v="290"/>
  </r>
  <r>
    <x v="5"/>
    <x v="19"/>
    <s v="GW"/>
    <x v="14"/>
    <s v="mg/l"/>
    <s v="&lt;2"/>
    <n v="31.2"/>
    <n v="31.2"/>
  </r>
  <r>
    <x v="4"/>
    <x v="19"/>
    <s v="GW"/>
    <x v="14"/>
    <s v="mg/l"/>
    <s v="&lt;2"/>
    <n v="36.700000000000003"/>
    <n v="36.700000000000003"/>
  </r>
  <r>
    <x v="3"/>
    <x v="19"/>
    <s v="GW"/>
    <x v="14"/>
    <s v="mg/l"/>
    <s v="&lt;2"/>
    <n v="55.2"/>
    <n v="55.2"/>
  </r>
  <r>
    <x v="2"/>
    <x v="19"/>
    <s v="GW"/>
    <x v="14"/>
    <s v="mg/l"/>
    <s v="&lt;2"/>
    <n v="55.6"/>
    <n v="55.6"/>
  </r>
  <r>
    <x v="0"/>
    <x v="19"/>
    <s v="GW"/>
    <x v="14"/>
    <s v="mg/l"/>
    <s v="&lt;2"/>
    <n v="123"/>
    <n v="123"/>
  </r>
  <r>
    <x v="1"/>
    <x v="19"/>
    <s v="GW"/>
    <x v="14"/>
    <s v="mg/l"/>
    <s v="&lt;2"/>
    <n v="298"/>
    <n v="298"/>
  </r>
  <r>
    <x v="1"/>
    <x v="19"/>
    <s v="GW"/>
    <x v="15"/>
    <s v="μg/l"/>
    <s v="&lt;1"/>
    <s v="&lt;1"/>
    <n v="0.99999000000000005"/>
  </r>
  <r>
    <x v="2"/>
    <x v="19"/>
    <s v="GW"/>
    <x v="15"/>
    <s v="μg/l"/>
    <s v="&lt;1"/>
    <s v="&lt;1"/>
    <n v="0.99999000000000005"/>
  </r>
  <r>
    <x v="3"/>
    <x v="19"/>
    <s v="GW"/>
    <x v="15"/>
    <s v="μg/l"/>
    <s v="&lt;1"/>
    <s v="&lt;1"/>
    <n v="0.99999000000000005"/>
  </r>
  <r>
    <x v="4"/>
    <x v="19"/>
    <s v="GW"/>
    <x v="15"/>
    <s v="μg/l"/>
    <s v="&lt;1"/>
    <s v="&lt;1"/>
    <n v="0.99999000000000005"/>
  </r>
  <r>
    <x v="5"/>
    <x v="19"/>
    <s v="GW"/>
    <x v="15"/>
    <s v="μg/l"/>
    <s v="&lt;1"/>
    <s v="&lt;1"/>
    <n v="0.99999000000000005"/>
  </r>
  <r>
    <x v="0"/>
    <x v="19"/>
    <s v="GW"/>
    <x v="15"/>
    <s v="μg/l"/>
    <s v="&lt;1"/>
    <n v="1.42"/>
    <n v="1.42"/>
  </r>
  <r>
    <x v="3"/>
    <x v="19"/>
    <s v="GW"/>
    <x v="16"/>
    <s v="μg/l"/>
    <s v="&lt;0.005"/>
    <s v="&lt;0.005"/>
    <n v="4.9999500000000004E-3"/>
  </r>
  <r>
    <x v="4"/>
    <x v="19"/>
    <s v="GW"/>
    <x v="16"/>
    <s v="μg/l"/>
    <s v="&lt;0.005"/>
    <s v="&lt;0.005"/>
    <n v="4.9999500000000004E-3"/>
  </r>
  <r>
    <x v="5"/>
    <x v="19"/>
    <s v="GW"/>
    <x v="16"/>
    <s v="μg/l"/>
    <s v="&lt;0.005"/>
    <s v="&lt;0.005"/>
    <n v="4.9999500000000004E-3"/>
  </r>
  <r>
    <x v="2"/>
    <x v="19"/>
    <s v="GW"/>
    <x v="16"/>
    <s v="μg/l"/>
    <s v="&lt;0.005"/>
    <n v="6.7799999999999996E-3"/>
    <n v="6.7799999999999996E-3"/>
  </r>
  <r>
    <x v="1"/>
    <x v="19"/>
    <s v="GW"/>
    <x v="16"/>
    <s v="μg/l"/>
    <s v="&lt;0.005"/>
    <n v="2.4299999999999999E-2"/>
    <n v="2.4299999999999999E-2"/>
  </r>
  <r>
    <x v="0"/>
    <x v="19"/>
    <s v="GW"/>
    <x v="16"/>
    <s v="μg/l"/>
    <s v="&lt;0.005"/>
    <n v="2.75E-2"/>
    <n v="2.75E-2"/>
  </r>
  <r>
    <x v="2"/>
    <x v="19"/>
    <s v="GW"/>
    <x v="17"/>
    <s v="mS/cm"/>
    <s v="&lt;0.005"/>
    <n v="0.75600000000000001"/>
    <n v="0.75600000000000001"/>
  </r>
  <r>
    <x v="4"/>
    <x v="19"/>
    <s v="GW"/>
    <x v="17"/>
    <s v="mS/cm"/>
    <s v="&lt;0.005"/>
    <n v="0.83499999999999996"/>
    <n v="0.83499999999999996"/>
  </r>
  <r>
    <x v="5"/>
    <x v="19"/>
    <s v="GW"/>
    <x v="17"/>
    <s v="mS/cm"/>
    <s v="&lt;0.005"/>
    <n v="1.1200000000000001"/>
    <n v="1.1200000000000001"/>
  </r>
  <r>
    <x v="3"/>
    <x v="19"/>
    <s v="GW"/>
    <x v="17"/>
    <s v="mS/cm"/>
    <s v="&lt;0.005"/>
    <n v="1.7"/>
    <n v="1.7"/>
  </r>
  <r>
    <x v="1"/>
    <x v="19"/>
    <s v="GW"/>
    <x v="17"/>
    <s v="mS/cm"/>
    <s v="&lt;0.005"/>
    <n v="2.31"/>
    <n v="2.31"/>
  </r>
  <r>
    <x v="0"/>
    <x v="19"/>
    <s v="GW"/>
    <x v="17"/>
    <s v="mS/cm"/>
    <s v="&lt;0.005"/>
    <n v="2.4900000000000002"/>
    <n v="2.4900000000000002"/>
  </r>
  <r>
    <x v="3"/>
    <x v="19"/>
    <s v="GW"/>
    <x v="18"/>
    <s v="μg/l"/>
    <s v="&lt;0.3"/>
    <s v="&lt;0.3"/>
    <n v="0.29999700000000001"/>
  </r>
  <r>
    <x v="4"/>
    <x v="19"/>
    <s v="GW"/>
    <x v="18"/>
    <s v="μg/l"/>
    <s v="&lt;0.3"/>
    <s v="&lt;0.3"/>
    <n v="0.29999700000000001"/>
  </r>
  <r>
    <x v="5"/>
    <x v="19"/>
    <s v="GW"/>
    <x v="18"/>
    <s v="μg/l"/>
    <s v="&lt;0.3"/>
    <s v="&lt;0.3"/>
    <n v="0.29999700000000001"/>
  </r>
  <r>
    <x v="0"/>
    <x v="19"/>
    <s v="GW"/>
    <x v="18"/>
    <s v="μg/l"/>
    <s v="&lt;0.3"/>
    <n v="0.32500000000000001"/>
    <n v="0.32500000000000001"/>
  </r>
  <r>
    <x v="1"/>
    <x v="19"/>
    <s v="GW"/>
    <x v="18"/>
    <s v="μg/l"/>
    <s v="&lt;0.3"/>
    <n v="0.82399999999999995"/>
    <n v="0.82399999999999995"/>
  </r>
  <r>
    <x v="2"/>
    <x v="19"/>
    <s v="GW"/>
    <x v="18"/>
    <s v="μg/l"/>
    <s v="&lt;0.3"/>
    <n v="0.93200000000000005"/>
    <n v="0.93200000000000005"/>
  </r>
  <r>
    <x v="0"/>
    <x v="19"/>
    <s v="GW"/>
    <x v="19"/>
    <s v="mg/l"/>
    <s v="&lt;0.006"/>
    <s v="&lt;0.006"/>
    <n v="5.9999400000000005E-3"/>
  </r>
  <r>
    <x v="1"/>
    <x v="19"/>
    <s v="GW"/>
    <x v="19"/>
    <s v="mg/l"/>
    <s v="&lt;0.006"/>
    <s v="&lt;0.006"/>
    <n v="5.9999400000000005E-3"/>
  </r>
  <r>
    <x v="2"/>
    <x v="19"/>
    <s v="GW"/>
    <x v="19"/>
    <s v="mg/l"/>
    <s v="&lt;0.006"/>
    <s v="&lt;0.006"/>
    <n v="5.9999400000000005E-3"/>
  </r>
  <r>
    <x v="3"/>
    <x v="19"/>
    <s v="GW"/>
    <x v="19"/>
    <s v="mg/l"/>
    <s v="&lt;0.006"/>
    <s v="&lt;0.006"/>
    <n v="5.9999400000000005E-3"/>
  </r>
  <r>
    <x v="4"/>
    <x v="19"/>
    <s v="GW"/>
    <x v="19"/>
    <s v="mg/l"/>
    <s v="&lt;0.006"/>
    <s v="&lt;0.006"/>
    <n v="5.9999400000000005E-3"/>
  </r>
  <r>
    <x v="5"/>
    <x v="19"/>
    <s v="GW"/>
    <x v="19"/>
    <s v="mg/l"/>
    <s v="&lt;0.006"/>
    <s v="&lt;0.006"/>
    <n v="5.9999400000000005E-3"/>
  </r>
  <r>
    <x v="2"/>
    <x v="19"/>
    <s v="GW"/>
    <x v="20"/>
    <s v="μg/l"/>
    <s v="&lt;0.005"/>
    <s v="&lt;0.005"/>
    <n v="4.9999500000000004E-3"/>
  </r>
  <r>
    <x v="3"/>
    <x v="19"/>
    <s v="GW"/>
    <x v="20"/>
    <s v="μg/l"/>
    <s v="&lt;0.005"/>
    <s v="&lt;0.005"/>
    <n v="4.9999500000000004E-3"/>
  </r>
  <r>
    <x v="4"/>
    <x v="19"/>
    <s v="GW"/>
    <x v="20"/>
    <s v="μg/l"/>
    <s v="&lt;0.005"/>
    <s v="&lt;0.005"/>
    <n v="4.9999500000000004E-3"/>
  </r>
  <r>
    <x v="5"/>
    <x v="19"/>
    <s v="GW"/>
    <x v="20"/>
    <s v="μg/l"/>
    <s v="&lt;0.005"/>
    <s v="&lt;0.005"/>
    <n v="4.9999500000000004E-3"/>
  </r>
  <r>
    <x v="0"/>
    <x v="19"/>
    <s v="GW"/>
    <x v="20"/>
    <s v="μg/l"/>
    <s v="&lt;0.005"/>
    <n v="6.2300000000000003E-3"/>
    <n v="6.2300000000000003E-3"/>
  </r>
  <r>
    <x v="1"/>
    <x v="19"/>
    <s v="GW"/>
    <x v="20"/>
    <s v="μg/l"/>
    <s v="&lt;0.005"/>
    <n v="7.1000000000000004E-3"/>
    <n v="7.1000000000000004E-3"/>
  </r>
  <r>
    <x v="5"/>
    <x v="19"/>
    <s v="GW"/>
    <x v="21"/>
    <s v="μg/l"/>
    <s v="&lt;0.005"/>
    <s v="&lt;0.005"/>
    <n v="4.9999500000000004E-3"/>
  </r>
  <r>
    <x v="4"/>
    <x v="19"/>
    <s v="GW"/>
    <x v="21"/>
    <s v="μg/l"/>
    <s v="&lt;0.005"/>
    <n v="6.45E-3"/>
    <n v="6.45E-3"/>
  </r>
  <r>
    <x v="3"/>
    <x v="19"/>
    <s v="GW"/>
    <x v="21"/>
    <s v="μg/l"/>
    <s v="&lt;0.005"/>
    <n v="1.47E-2"/>
    <n v="1.47E-2"/>
  </r>
  <r>
    <x v="2"/>
    <x v="19"/>
    <s v="GW"/>
    <x v="21"/>
    <s v="μg/l"/>
    <s v="&lt;0.005"/>
    <n v="1.9199999999999998E-2"/>
    <n v="1.9199999999999998E-2"/>
  </r>
  <r>
    <x v="1"/>
    <x v="19"/>
    <s v="GW"/>
    <x v="21"/>
    <s v="μg/l"/>
    <s v="&lt;0.005"/>
    <n v="4.2799999999999998E-2"/>
    <n v="4.2799999999999998E-2"/>
  </r>
  <r>
    <x v="0"/>
    <x v="19"/>
    <s v="GW"/>
    <x v="21"/>
    <s v="μg/l"/>
    <s v="&lt;0.005"/>
    <n v="5.2299999999999999E-2"/>
    <n v="5.2299999999999999E-2"/>
  </r>
  <r>
    <x v="0"/>
    <x v="19"/>
    <s v="GW"/>
    <x v="22"/>
    <s v="μg/l"/>
    <s v="&lt;0.005"/>
    <s v="&lt;0.005"/>
    <n v="4.9999500000000004E-3"/>
  </r>
  <r>
    <x v="1"/>
    <x v="19"/>
    <s v="GW"/>
    <x v="22"/>
    <s v="μg/l"/>
    <s v="&lt;0.005"/>
    <s v="&lt;0.005"/>
    <n v="4.9999500000000004E-3"/>
  </r>
  <r>
    <x v="2"/>
    <x v="19"/>
    <s v="GW"/>
    <x v="22"/>
    <s v="μg/l"/>
    <s v="&lt;0.005"/>
    <s v="&lt;0.005"/>
    <n v="4.9999500000000004E-3"/>
  </r>
  <r>
    <x v="3"/>
    <x v="19"/>
    <s v="GW"/>
    <x v="22"/>
    <s v="μg/l"/>
    <s v="&lt;0.005"/>
    <s v="&lt;0.005"/>
    <n v="4.9999500000000004E-3"/>
  </r>
  <r>
    <x v="4"/>
    <x v="19"/>
    <s v="GW"/>
    <x v="22"/>
    <s v="μg/l"/>
    <s v="&lt;0.005"/>
    <s v="&lt;0.005"/>
    <n v="4.9999500000000004E-3"/>
  </r>
  <r>
    <x v="5"/>
    <x v="19"/>
    <s v="GW"/>
    <x v="22"/>
    <s v="μg/l"/>
    <s v="&lt;0.005"/>
    <s v="&lt;0.005"/>
    <n v="4.9999500000000004E-3"/>
  </r>
  <r>
    <x v="0"/>
    <x v="19"/>
    <s v="GW"/>
    <x v="23"/>
    <s v="mg/l"/>
    <s v="&lt;0.5"/>
    <s v="&lt;0.5"/>
    <n v="0.49999500000000002"/>
  </r>
  <r>
    <x v="1"/>
    <x v="19"/>
    <s v="GW"/>
    <x v="23"/>
    <s v="mg/l"/>
    <s v="&lt;0.5"/>
    <s v="&lt;0.5"/>
    <n v="0.49999500000000002"/>
  </r>
  <r>
    <x v="2"/>
    <x v="19"/>
    <s v="GW"/>
    <x v="23"/>
    <s v="mg/l"/>
    <s v="&lt;0.5"/>
    <s v="&lt;0.5"/>
    <n v="0.49999500000000002"/>
  </r>
  <r>
    <x v="3"/>
    <x v="19"/>
    <s v="GW"/>
    <x v="23"/>
    <s v="mg/l"/>
    <s v="&lt;0.5"/>
    <s v="&lt;0.5"/>
    <n v="0.49999500000000002"/>
  </r>
  <r>
    <x v="4"/>
    <x v="19"/>
    <s v="GW"/>
    <x v="23"/>
    <s v="mg/l"/>
    <s v="&lt;0.5"/>
    <s v="&lt;0.5"/>
    <n v="0.49999500000000002"/>
  </r>
  <r>
    <x v="5"/>
    <x v="19"/>
    <s v="GW"/>
    <x v="23"/>
    <s v="mg/l"/>
    <s v="&lt;0.5"/>
    <s v="&lt;0.5"/>
    <n v="0.49999500000000002"/>
  </r>
  <r>
    <x v="4"/>
    <x v="19"/>
    <s v="GW"/>
    <x v="24"/>
    <s v="μg/l"/>
    <s v="&lt;0.005"/>
    <s v="&lt;0.005"/>
    <n v="4.9999500000000004E-3"/>
  </r>
  <r>
    <x v="5"/>
    <x v="19"/>
    <s v="GW"/>
    <x v="24"/>
    <s v="μg/l"/>
    <s v="&lt;0.005"/>
    <s v="&lt;0.005"/>
    <n v="4.9999500000000004E-3"/>
  </r>
  <r>
    <x v="3"/>
    <x v="19"/>
    <s v="GW"/>
    <x v="24"/>
    <s v="μg/l"/>
    <s v="&lt;0.005"/>
    <n v="5.2100000000000002E-3"/>
    <n v="5.2100000000000002E-3"/>
  </r>
  <r>
    <x v="2"/>
    <x v="19"/>
    <s v="GW"/>
    <x v="24"/>
    <s v="μg/l"/>
    <s v="&lt;0.005"/>
    <n v="1.0800000000000001E-2"/>
    <n v="1.0800000000000001E-2"/>
  </r>
  <r>
    <x v="0"/>
    <x v="19"/>
    <s v="GW"/>
    <x v="24"/>
    <s v="μg/l"/>
    <s v="&lt;0.005"/>
    <n v="2.41E-2"/>
    <n v="2.41E-2"/>
  </r>
  <r>
    <x v="1"/>
    <x v="19"/>
    <s v="GW"/>
    <x v="24"/>
    <s v="μg/l"/>
    <s v="&lt;0.005"/>
    <n v="2.86E-2"/>
    <n v="2.86E-2"/>
  </r>
  <r>
    <x v="0"/>
    <x v="19"/>
    <s v="GW"/>
    <x v="25"/>
    <s v="μg/l"/>
    <s v="&lt;0.2"/>
    <s v="&lt;0.2"/>
    <n v="0.19999800000000001"/>
  </r>
  <r>
    <x v="1"/>
    <x v="19"/>
    <s v="GW"/>
    <x v="25"/>
    <s v="μg/l"/>
    <s v="&lt;0.2"/>
    <s v="&lt;0.2"/>
    <n v="0.19999800000000001"/>
  </r>
  <r>
    <x v="2"/>
    <x v="19"/>
    <s v="GW"/>
    <x v="25"/>
    <s v="μg/l"/>
    <s v="&lt;0.2"/>
    <s v="&lt;0.2"/>
    <n v="0.19999800000000001"/>
  </r>
  <r>
    <x v="3"/>
    <x v="19"/>
    <s v="GW"/>
    <x v="25"/>
    <s v="μg/l"/>
    <s v="&lt;0.2"/>
    <s v="&lt;0.2"/>
    <n v="0.19999800000000001"/>
  </r>
  <r>
    <x v="4"/>
    <x v="19"/>
    <s v="GW"/>
    <x v="25"/>
    <s v="μg/l"/>
    <s v="&lt;0.2"/>
    <s v="&lt;0.2"/>
    <n v="0.19999800000000001"/>
  </r>
  <r>
    <x v="5"/>
    <x v="19"/>
    <s v="GW"/>
    <x v="25"/>
    <s v="μg/l"/>
    <s v="&lt;0.2"/>
    <s v="&lt;0.2"/>
    <n v="0.19999800000000001"/>
  </r>
  <r>
    <x v="1"/>
    <x v="19"/>
    <s v="GW"/>
    <x v="26"/>
    <s v="mg/l"/>
    <s v="&lt;0.036"/>
    <n v="35"/>
    <n v="35"/>
  </r>
  <r>
    <x v="3"/>
    <x v="19"/>
    <s v="GW"/>
    <x v="26"/>
    <s v="mg/l"/>
    <s v="&lt;0.036"/>
    <n v="41.7"/>
    <n v="41.7"/>
  </r>
  <r>
    <x v="2"/>
    <x v="19"/>
    <s v="GW"/>
    <x v="26"/>
    <s v="mg/l"/>
    <s v="&lt;0.036"/>
    <n v="42"/>
    <n v="42"/>
  </r>
  <r>
    <x v="0"/>
    <x v="19"/>
    <s v="GW"/>
    <x v="26"/>
    <s v="mg/l"/>
    <s v="&lt;0.036"/>
    <n v="47.6"/>
    <n v="47.6"/>
  </r>
  <r>
    <x v="4"/>
    <x v="19"/>
    <s v="GW"/>
    <x v="26"/>
    <s v="mg/l"/>
    <s v="&lt;0.036"/>
    <n v="53.7"/>
    <n v="53.7"/>
  </r>
  <r>
    <x v="5"/>
    <x v="19"/>
    <s v="GW"/>
    <x v="26"/>
    <s v="mg/l"/>
    <s v="&lt;0.036"/>
    <n v="54.8"/>
    <n v="54.8"/>
  </r>
  <r>
    <x v="0"/>
    <x v="19"/>
    <s v="GW"/>
    <x v="27"/>
    <s v="μg/l"/>
    <s v="&lt;0.01"/>
    <s v="&lt;0.01"/>
    <n v="9.9999000000000008E-3"/>
  </r>
  <r>
    <x v="1"/>
    <x v="19"/>
    <s v="GW"/>
    <x v="27"/>
    <s v="μg/l"/>
    <s v="&lt;0.01"/>
    <s v="&lt;0.01"/>
    <n v="9.9999000000000008E-3"/>
  </r>
  <r>
    <x v="2"/>
    <x v="19"/>
    <s v="GW"/>
    <x v="27"/>
    <s v="μg/l"/>
    <s v="&lt;0.01"/>
    <s v="&lt;0.01"/>
    <n v="9.9999000000000008E-3"/>
  </r>
  <r>
    <x v="3"/>
    <x v="19"/>
    <s v="GW"/>
    <x v="27"/>
    <s v="μg/l"/>
    <s v="&lt;0.01"/>
    <s v="&lt;0.01"/>
    <n v="9.9999000000000008E-3"/>
  </r>
  <r>
    <x v="4"/>
    <x v="19"/>
    <s v="GW"/>
    <x v="27"/>
    <s v="μg/l"/>
    <s v="&lt;0.01"/>
    <s v="&lt;0.01"/>
    <n v="9.9999000000000008E-3"/>
  </r>
  <r>
    <x v="5"/>
    <x v="19"/>
    <s v="GW"/>
    <x v="27"/>
    <s v="μg/l"/>
    <s v="&lt;0.01"/>
    <s v="&lt;0.01"/>
    <n v="9.9999000000000008E-3"/>
  </r>
  <r>
    <x v="0"/>
    <x v="19"/>
    <s v="GW"/>
    <x v="28"/>
    <s v="μg/l"/>
    <s v="&lt;100"/>
    <s v="&lt;100"/>
    <n v="99.999000000000009"/>
  </r>
  <r>
    <x v="2"/>
    <x v="19"/>
    <s v="GW"/>
    <x v="28"/>
    <s v="μg/l"/>
    <s v="&lt;100"/>
    <s v="&lt;100"/>
    <n v="99.999000000000009"/>
  </r>
  <r>
    <x v="3"/>
    <x v="19"/>
    <s v="GW"/>
    <x v="28"/>
    <s v="μg/l"/>
    <s v="&lt;100"/>
    <s v="&lt;100"/>
    <n v="99.999000000000009"/>
  </r>
  <r>
    <x v="4"/>
    <x v="19"/>
    <s v="GW"/>
    <x v="28"/>
    <s v="μg/l"/>
    <s v="&lt;100"/>
    <s v="&lt;100"/>
    <n v="99.999000000000009"/>
  </r>
  <r>
    <x v="1"/>
    <x v="19"/>
    <s v="GW"/>
    <x v="28"/>
    <s v="μg/l"/>
    <s v="&lt;100"/>
    <n v="122"/>
    <n v="122"/>
  </r>
  <r>
    <x v="5"/>
    <x v="19"/>
    <s v="GW"/>
    <x v="28"/>
    <s v="μg/l"/>
    <s v="&lt;100"/>
    <n v="244"/>
    <n v="244"/>
  </r>
  <r>
    <x v="2"/>
    <x v="19"/>
    <s v="GW"/>
    <x v="29"/>
    <s v="μg/l"/>
    <s v="&lt;3"/>
    <s v="&lt;3"/>
    <n v="2.9999700000000002"/>
  </r>
  <r>
    <x v="4"/>
    <x v="19"/>
    <s v="GW"/>
    <x v="29"/>
    <s v="μg/l"/>
    <s v="&lt;3"/>
    <s v="&lt;3"/>
    <n v="2.9999700000000002"/>
  </r>
  <r>
    <x v="5"/>
    <x v="19"/>
    <s v="GW"/>
    <x v="29"/>
    <s v="μg/l"/>
    <s v="&lt;3"/>
    <s v="&lt;3"/>
    <n v="2.9999700000000002"/>
  </r>
  <r>
    <x v="1"/>
    <x v="19"/>
    <s v="GW"/>
    <x v="29"/>
    <s v="μg/l"/>
    <s v="&lt;3"/>
    <n v="4.9400000000000004"/>
    <n v="4.9400000000000004"/>
  </r>
  <r>
    <x v="3"/>
    <x v="19"/>
    <s v="GW"/>
    <x v="29"/>
    <s v="μg/l"/>
    <s v="&lt;3"/>
    <n v="10"/>
    <n v="10"/>
  </r>
  <r>
    <x v="0"/>
    <x v="19"/>
    <s v="GW"/>
    <x v="29"/>
    <s v="μg/l"/>
    <s v="&lt;3"/>
    <n v="17.3"/>
    <n v="17.3"/>
  </r>
  <r>
    <x v="0"/>
    <x v="19"/>
    <s v="GW"/>
    <x v="30"/>
    <s v="μg/l"/>
    <s v="&lt;0.01"/>
    <s v="&lt;0.01"/>
    <n v="9.9999000000000008E-3"/>
  </r>
  <r>
    <x v="1"/>
    <x v="19"/>
    <s v="GW"/>
    <x v="30"/>
    <s v="μg/l"/>
    <s v="&lt;0.01"/>
    <s v="&lt;0.01"/>
    <n v="9.9999000000000008E-3"/>
  </r>
  <r>
    <x v="2"/>
    <x v="19"/>
    <s v="GW"/>
    <x v="30"/>
    <s v="μg/l"/>
    <s v="&lt;0.01"/>
    <s v="&lt;0.01"/>
    <n v="9.9999000000000008E-3"/>
  </r>
  <r>
    <x v="3"/>
    <x v="19"/>
    <s v="GW"/>
    <x v="30"/>
    <s v="μg/l"/>
    <s v="&lt;0.01"/>
    <s v="&lt;0.01"/>
    <n v="9.9999000000000008E-3"/>
  </r>
  <r>
    <x v="4"/>
    <x v="19"/>
    <s v="GW"/>
    <x v="30"/>
    <s v="μg/l"/>
    <s v="&lt;0.01"/>
    <s v="&lt;0.01"/>
    <n v="9.9999000000000008E-3"/>
  </r>
  <r>
    <x v="5"/>
    <x v="19"/>
    <s v="GW"/>
    <x v="30"/>
    <s v="μg/l"/>
    <s v="&lt;0.01"/>
    <s v="&lt;0.01"/>
    <n v="9.9999000000000008E-3"/>
  </r>
  <r>
    <x v="2"/>
    <x v="19"/>
    <s v="GW"/>
    <x v="31"/>
    <s v="μg/l"/>
    <s v="&lt;0.4"/>
    <s v="&lt;0.4"/>
    <n v="0.39999600000000002"/>
  </r>
  <r>
    <x v="4"/>
    <x v="19"/>
    <s v="GW"/>
    <x v="31"/>
    <s v="μg/l"/>
    <s v="&lt;0.4"/>
    <s v="&lt;0.4"/>
    <n v="0.39999600000000002"/>
  </r>
  <r>
    <x v="3"/>
    <x v="19"/>
    <s v="GW"/>
    <x v="31"/>
    <s v="μg/l"/>
    <s v="&lt;0.4"/>
    <n v="0.51"/>
    <n v="0.51"/>
  </r>
  <r>
    <x v="5"/>
    <x v="19"/>
    <s v="GW"/>
    <x v="31"/>
    <s v="μg/l"/>
    <s v="&lt;0.4"/>
    <n v="1.05"/>
    <n v="1.05"/>
  </r>
  <r>
    <x v="0"/>
    <x v="19"/>
    <s v="GW"/>
    <x v="31"/>
    <s v="μg/l"/>
    <s v="&lt;0.4"/>
    <n v="1.93"/>
    <n v="1.93"/>
  </r>
  <r>
    <x v="1"/>
    <x v="19"/>
    <s v="GW"/>
    <x v="31"/>
    <s v="μg/l"/>
    <s v="&lt;0.4"/>
    <n v="3.23"/>
    <n v="3.23"/>
  </r>
  <r>
    <x v="2"/>
    <x v="19"/>
    <s v="GW"/>
    <x v="32"/>
    <s v="mg/l"/>
    <s v="&lt;0.3"/>
    <n v="9.67"/>
    <n v="9.67"/>
  </r>
  <r>
    <x v="4"/>
    <x v="19"/>
    <s v="GW"/>
    <x v="32"/>
    <s v="mg/l"/>
    <s v="&lt;0.3"/>
    <n v="9.68"/>
    <n v="9.68"/>
  </r>
  <r>
    <x v="0"/>
    <x v="19"/>
    <s v="GW"/>
    <x v="32"/>
    <s v="mg/l"/>
    <s v="&lt;0.3"/>
    <n v="9.9"/>
    <n v="9.9"/>
  </r>
  <r>
    <x v="3"/>
    <x v="19"/>
    <s v="GW"/>
    <x v="32"/>
    <s v="mg/l"/>
    <s v="&lt;0.3"/>
    <n v="10.4"/>
    <n v="10.4"/>
  </r>
  <r>
    <x v="5"/>
    <x v="19"/>
    <s v="GW"/>
    <x v="32"/>
    <s v="mg/l"/>
    <s v="&lt;0.3"/>
    <n v="10.6"/>
    <n v="10.6"/>
  </r>
  <r>
    <x v="1"/>
    <x v="19"/>
    <s v="GW"/>
    <x v="32"/>
    <s v="mg/l"/>
    <s v="&lt;0.3"/>
    <n v="11.3"/>
    <n v="11.3"/>
  </r>
  <r>
    <x v="3"/>
    <x v="19"/>
    <s v="GW"/>
    <x v="33"/>
    <s v="μg/l"/>
    <s v="&lt;0.082"/>
    <s v="&lt;0.082"/>
    <n v="8.1999180000000005E-2"/>
  </r>
  <r>
    <x v="4"/>
    <x v="19"/>
    <s v="GW"/>
    <x v="33"/>
    <s v="μg/l"/>
    <s v="&lt;0.082"/>
    <s v="&lt;0.082"/>
    <n v="8.1999180000000005E-2"/>
  </r>
  <r>
    <x v="5"/>
    <x v="19"/>
    <s v="GW"/>
    <x v="33"/>
    <s v="μg/l"/>
    <s v="&lt;0.082"/>
    <s v="&lt;0.082"/>
    <n v="8.1999180000000005E-2"/>
  </r>
  <r>
    <x v="2"/>
    <x v="19"/>
    <s v="GW"/>
    <x v="33"/>
    <s v="μg/l"/>
    <s v="&lt;0.082"/>
    <n v="0.13800000000000001"/>
    <n v="0.13800000000000001"/>
  </r>
  <r>
    <x v="1"/>
    <x v="19"/>
    <s v="GW"/>
    <x v="33"/>
    <s v="μg/l"/>
    <s v="&lt;0.082"/>
    <n v="0.34"/>
    <n v="0.34"/>
  </r>
  <r>
    <x v="0"/>
    <x v="19"/>
    <s v="GW"/>
    <x v="33"/>
    <s v="μg/l"/>
    <s v="&lt;0.082"/>
    <n v="0.35199999999999998"/>
    <n v="0.35199999999999998"/>
  </r>
  <r>
    <x v="1"/>
    <x v="19"/>
    <s v="GW"/>
    <x v="34"/>
    <s v="pH Units"/>
    <s v="&lt;1 pH units"/>
    <n v="7.54"/>
    <n v="7.54"/>
  </r>
  <r>
    <x v="4"/>
    <x v="19"/>
    <s v="GW"/>
    <x v="34"/>
    <s v="pH Units"/>
    <s v="&lt;1 pH units"/>
    <n v="7.72"/>
    <n v="7.72"/>
  </r>
  <r>
    <x v="2"/>
    <x v="19"/>
    <s v="GW"/>
    <x v="34"/>
    <s v="pH Units"/>
    <s v="&lt;1 pH units"/>
    <n v="7.74"/>
    <n v="7.74"/>
  </r>
  <r>
    <x v="3"/>
    <x v="19"/>
    <s v="GW"/>
    <x v="34"/>
    <s v="pH Units"/>
    <s v="&lt;1 pH units"/>
    <n v="7.75"/>
    <n v="7.75"/>
  </r>
  <r>
    <x v="0"/>
    <x v="19"/>
    <s v="GW"/>
    <x v="34"/>
    <s v="pH Units"/>
    <s v="&lt;1 pH units"/>
    <n v="7.85"/>
    <n v="7.85"/>
  </r>
  <r>
    <x v="5"/>
    <x v="19"/>
    <s v="GW"/>
    <x v="34"/>
    <s v="pH Units"/>
    <s v="&lt;1 pH units"/>
    <n v="7.89"/>
    <n v="7.89"/>
  </r>
  <r>
    <x v="2"/>
    <x v="19"/>
    <s v="GW"/>
    <x v="35"/>
    <s v="μg/l"/>
    <s v="&lt;0.005"/>
    <s v="&lt;0.005"/>
    <n v="4.9999500000000004E-3"/>
  </r>
  <r>
    <x v="3"/>
    <x v="19"/>
    <s v="GW"/>
    <x v="35"/>
    <s v="μg/l"/>
    <s v="&lt;0.005"/>
    <s v="&lt;0.005"/>
    <n v="4.9999500000000004E-3"/>
  </r>
  <r>
    <x v="4"/>
    <x v="19"/>
    <s v="GW"/>
    <x v="35"/>
    <s v="μg/l"/>
    <s v="&lt;0.005"/>
    <s v="&lt;0.005"/>
    <n v="4.9999500000000004E-3"/>
  </r>
  <r>
    <x v="5"/>
    <x v="19"/>
    <s v="GW"/>
    <x v="35"/>
    <s v="μg/l"/>
    <s v="&lt;0.005"/>
    <s v="&lt;0.005"/>
    <n v="4.9999500000000004E-3"/>
  </r>
  <r>
    <x v="1"/>
    <x v="19"/>
    <s v="GW"/>
    <x v="35"/>
    <s v="μg/l"/>
    <s v="&lt;0.005"/>
    <n v="1.0699999999999999E-2"/>
    <n v="1.0699999999999999E-2"/>
  </r>
  <r>
    <x v="0"/>
    <x v="19"/>
    <s v="GW"/>
    <x v="35"/>
    <s v="μg/l"/>
    <s v="&lt;0.005"/>
    <n v="1.38E-2"/>
    <n v="1.38E-2"/>
  </r>
  <r>
    <x v="0"/>
    <x v="19"/>
    <s v="GW"/>
    <x v="36"/>
    <s v="mg/l"/>
    <s v="&lt;0.002"/>
    <s v="&lt;0.002"/>
    <n v="1.9999800000000002E-3"/>
  </r>
  <r>
    <x v="1"/>
    <x v="19"/>
    <s v="GW"/>
    <x v="36"/>
    <s v="mg/l"/>
    <s v="&lt;0.002"/>
    <s v="&lt;0.002"/>
    <n v="1.9999800000000002E-3"/>
  </r>
  <r>
    <x v="2"/>
    <x v="19"/>
    <s v="GW"/>
    <x v="36"/>
    <s v="mg/l"/>
    <s v="&lt;0.002"/>
    <s v="&lt;0.002"/>
    <n v="1.9999800000000002E-3"/>
  </r>
  <r>
    <x v="3"/>
    <x v="19"/>
    <s v="GW"/>
    <x v="36"/>
    <s v="mg/l"/>
    <s v="&lt;0.002"/>
    <s v="&lt;0.002"/>
    <n v="1.9999800000000002E-3"/>
  </r>
  <r>
    <x v="4"/>
    <x v="19"/>
    <s v="GW"/>
    <x v="36"/>
    <s v="mg/l"/>
    <s v="&lt;0.002"/>
    <s v="&lt;0.002"/>
    <n v="1.9999800000000002E-3"/>
  </r>
  <r>
    <x v="5"/>
    <x v="19"/>
    <s v="GW"/>
    <x v="36"/>
    <s v="mg/l"/>
    <s v="&lt;0.002"/>
    <s v="&lt;0.002"/>
    <n v="1.9999800000000002E-3"/>
  </r>
  <r>
    <x v="0"/>
    <x v="19"/>
    <s v="GW"/>
    <x v="37"/>
    <s v="mg/l"/>
    <s v="&lt;0.016"/>
    <s v="&lt;0.016"/>
    <n v="1.5999840000000001E-2"/>
  </r>
  <r>
    <x v="1"/>
    <x v="19"/>
    <s v="GW"/>
    <x v="37"/>
    <s v="mg/l"/>
    <s v="&lt;0.016"/>
    <s v="&lt;0.016"/>
    <n v="1.5999840000000001E-2"/>
  </r>
  <r>
    <x v="2"/>
    <x v="19"/>
    <s v="GW"/>
    <x v="37"/>
    <s v="mg/l"/>
    <s v="&lt;0.016"/>
    <s v="&lt;0.016"/>
    <n v="1.5999840000000001E-2"/>
  </r>
  <r>
    <x v="3"/>
    <x v="19"/>
    <s v="GW"/>
    <x v="37"/>
    <s v="mg/l"/>
    <s v="&lt;0.016"/>
    <s v="&lt;0.016"/>
    <n v="1.5999840000000001E-2"/>
  </r>
  <r>
    <x v="4"/>
    <x v="19"/>
    <s v="GW"/>
    <x v="37"/>
    <s v="mg/l"/>
    <s v="&lt;0.016"/>
    <s v="&lt;0.016"/>
    <n v="1.5999840000000001E-2"/>
  </r>
  <r>
    <x v="5"/>
    <x v="19"/>
    <s v="GW"/>
    <x v="37"/>
    <s v="mg/l"/>
    <s v="&lt;0.016"/>
    <s v="&lt;0.016"/>
    <n v="1.5999840000000001E-2"/>
  </r>
  <r>
    <x v="3"/>
    <x v="19"/>
    <s v="GW"/>
    <x v="38"/>
    <s v="mg/l"/>
    <s v="&lt;0.2"/>
    <n v="1.3"/>
    <n v="1.3"/>
  </r>
  <r>
    <x v="2"/>
    <x v="19"/>
    <s v="GW"/>
    <x v="38"/>
    <s v="mg/l"/>
    <s v="&lt;0.2"/>
    <n v="1.49"/>
    <n v="1.49"/>
  </r>
  <r>
    <x v="1"/>
    <x v="19"/>
    <s v="GW"/>
    <x v="38"/>
    <s v="mg/l"/>
    <s v="&lt;0.2"/>
    <n v="1.75"/>
    <n v="1.75"/>
  </r>
  <r>
    <x v="0"/>
    <x v="19"/>
    <s v="GW"/>
    <x v="38"/>
    <s v="mg/l"/>
    <s v="&lt;0.2"/>
    <n v="1.84"/>
    <n v="1.84"/>
  </r>
  <r>
    <x v="4"/>
    <x v="19"/>
    <s v="GW"/>
    <x v="38"/>
    <s v="mg/l"/>
    <s v="&lt;0.2"/>
    <n v="2.4900000000000002"/>
    <n v="2.4900000000000002"/>
  </r>
  <r>
    <x v="5"/>
    <x v="19"/>
    <s v="GW"/>
    <x v="38"/>
    <s v="mg/l"/>
    <s v="&lt;0.2"/>
    <n v="3.32"/>
    <n v="3.32"/>
  </r>
  <r>
    <x v="4"/>
    <x v="19"/>
    <s v="GW"/>
    <x v="39"/>
    <s v="μg/l"/>
    <s v="&lt;0.005"/>
    <n v="5.6899999999999997E-3"/>
    <n v="5.6899999999999997E-3"/>
  </r>
  <r>
    <x v="5"/>
    <x v="19"/>
    <s v="GW"/>
    <x v="39"/>
    <s v="μg/l"/>
    <s v="&lt;0.005"/>
    <n v="0.01"/>
    <n v="0.01"/>
  </r>
  <r>
    <x v="3"/>
    <x v="19"/>
    <s v="GW"/>
    <x v="39"/>
    <s v="μg/l"/>
    <s v="&lt;0.005"/>
    <n v="1.4E-2"/>
    <n v="1.4E-2"/>
  </r>
  <r>
    <x v="2"/>
    <x v="19"/>
    <s v="GW"/>
    <x v="39"/>
    <s v="μg/l"/>
    <s v="&lt;0.005"/>
    <n v="1.9900000000000001E-2"/>
    <n v="1.9900000000000001E-2"/>
  </r>
  <r>
    <x v="1"/>
    <x v="19"/>
    <s v="GW"/>
    <x v="39"/>
    <s v="μg/l"/>
    <s v="&lt;0.005"/>
    <n v="4.2700000000000002E-2"/>
    <n v="4.2700000000000002E-2"/>
  </r>
  <r>
    <x v="0"/>
    <x v="19"/>
    <s v="GW"/>
    <x v="39"/>
    <s v="μg/l"/>
    <s v="&lt;0.005"/>
    <n v="4.7300000000000002E-2"/>
    <n v="4.7300000000000002E-2"/>
  </r>
  <r>
    <x v="4"/>
    <x v="19"/>
    <s v="GW"/>
    <x v="40"/>
    <s v="μg/l"/>
    <s v="&lt;1"/>
    <s v="&lt;1"/>
    <n v="0.99999000000000005"/>
  </r>
  <r>
    <x v="5"/>
    <x v="19"/>
    <s v="GW"/>
    <x v="40"/>
    <s v="μg/l"/>
    <s v="&lt;1"/>
    <s v="&lt;1"/>
    <n v="0.99999000000000005"/>
  </r>
  <r>
    <x v="0"/>
    <x v="19"/>
    <s v="GW"/>
    <x v="40"/>
    <s v="μg/l"/>
    <s v="&lt;1"/>
    <n v="1.67"/>
    <n v="1.67"/>
  </r>
  <r>
    <x v="1"/>
    <x v="19"/>
    <s v="GW"/>
    <x v="40"/>
    <s v="μg/l"/>
    <s v="&lt;1"/>
    <n v="2.8"/>
    <n v="2.8"/>
  </r>
  <r>
    <x v="3"/>
    <x v="19"/>
    <s v="GW"/>
    <x v="40"/>
    <s v="μg/l"/>
    <s v="&lt;1"/>
    <n v="3.5"/>
    <n v="3.5"/>
  </r>
  <r>
    <x v="2"/>
    <x v="19"/>
    <s v="GW"/>
    <x v="40"/>
    <s v="μg/l"/>
    <s v="&lt;1"/>
    <n v="4.51"/>
    <n v="4.51"/>
  </r>
  <r>
    <x v="4"/>
    <x v="19"/>
    <s v="GW"/>
    <x v="41"/>
    <s v="mg/l"/>
    <s v="&lt;0.076"/>
    <n v="1.5"/>
    <n v="1.5"/>
  </r>
  <r>
    <x v="2"/>
    <x v="19"/>
    <s v="GW"/>
    <x v="41"/>
    <s v="mg/l"/>
    <s v="&lt;0.076"/>
    <n v="14"/>
    <n v="14"/>
  </r>
  <r>
    <x v="5"/>
    <x v="19"/>
    <s v="GW"/>
    <x v="41"/>
    <s v="mg/l"/>
    <s v="&lt;0.076"/>
    <n v="19.8"/>
    <n v="19.8"/>
  </r>
  <r>
    <x v="3"/>
    <x v="19"/>
    <s v="GW"/>
    <x v="41"/>
    <s v="mg/l"/>
    <s v="&lt;0.076"/>
    <n v="123"/>
    <n v="123"/>
  </r>
  <r>
    <x v="1"/>
    <x v="19"/>
    <s v="GW"/>
    <x v="41"/>
    <s v="mg/l"/>
    <s v="&lt;0.076"/>
    <n v="324"/>
    <n v="324"/>
  </r>
  <r>
    <x v="0"/>
    <x v="19"/>
    <s v="GW"/>
    <x v="41"/>
    <s v="mg/l"/>
    <s v="&lt;0.076"/>
    <n v="328"/>
    <n v="328"/>
  </r>
  <r>
    <x v="2"/>
    <x v="19"/>
    <s v="GW"/>
    <x v="42"/>
    <s v="mg/l"/>
    <s v="&lt;2"/>
    <n v="122"/>
    <n v="122"/>
  </r>
  <r>
    <x v="4"/>
    <x v="19"/>
    <s v="GW"/>
    <x v="42"/>
    <s v="mg/l"/>
    <s v="&lt;2"/>
    <n v="212"/>
    <n v="212"/>
  </r>
  <r>
    <x v="5"/>
    <x v="19"/>
    <s v="GW"/>
    <x v="42"/>
    <s v="mg/l"/>
    <s v="&lt;2"/>
    <n v="472"/>
    <n v="472"/>
  </r>
  <r>
    <x v="1"/>
    <x v="19"/>
    <s v="GW"/>
    <x v="42"/>
    <s v="mg/l"/>
    <s v="&lt;2"/>
    <n v="692"/>
    <n v="692"/>
  </r>
  <r>
    <x v="3"/>
    <x v="19"/>
    <s v="GW"/>
    <x v="42"/>
    <s v="mg/l"/>
    <s v="&lt;2"/>
    <n v="886"/>
    <n v="886"/>
  </r>
  <r>
    <x v="0"/>
    <x v="19"/>
    <s v="GW"/>
    <x v="42"/>
    <s v="mg/l"/>
    <s v="&lt;2"/>
    <n v="1230"/>
    <n v="1230"/>
  </r>
  <r>
    <x v="0"/>
    <x v="19"/>
    <s v="GW"/>
    <x v="43"/>
    <s v="mg/l"/>
    <s v="&lt;0.008"/>
    <s v="&lt;0.008"/>
    <n v="7.9999200000000006E-3"/>
  </r>
  <r>
    <x v="1"/>
    <x v="19"/>
    <s v="GW"/>
    <x v="43"/>
    <s v="mg/l"/>
    <s v="&lt;0.008"/>
    <s v="&lt;0.008"/>
    <n v="7.9999200000000006E-3"/>
  </r>
  <r>
    <x v="2"/>
    <x v="19"/>
    <s v="GW"/>
    <x v="43"/>
    <s v="mg/l"/>
    <s v="&lt;0.008"/>
    <s v="&lt;0.008"/>
    <n v="7.9999200000000006E-3"/>
  </r>
  <r>
    <x v="3"/>
    <x v="19"/>
    <s v="GW"/>
    <x v="43"/>
    <s v="mg/l"/>
    <s v="&lt;0.008"/>
    <s v="&lt;0.008"/>
    <n v="7.9999200000000006E-3"/>
  </r>
  <r>
    <x v="4"/>
    <x v="19"/>
    <s v="GW"/>
    <x v="43"/>
    <s v="mg/l"/>
    <s v="&lt;0.008"/>
    <s v="&lt;0.008"/>
    <n v="7.9999200000000006E-3"/>
  </r>
  <r>
    <x v="5"/>
    <x v="19"/>
    <s v="GW"/>
    <x v="43"/>
    <s v="mg/l"/>
    <s v="&lt;0.008"/>
    <s v="&lt;0.008"/>
    <n v="7.9999200000000006E-3"/>
  </r>
  <r>
    <x v="5"/>
    <x v="19"/>
    <s v="GW"/>
    <x v="44"/>
    <s v="μg/l"/>
    <s v="&lt;1"/>
    <n v="1.99"/>
    <n v="1.99"/>
  </r>
  <r>
    <x v="0"/>
    <x v="19"/>
    <s v="GW"/>
    <x v="44"/>
    <s v="μg/l"/>
    <s v="&lt;1"/>
    <n v="3.1"/>
    <n v="3.1"/>
  </r>
  <r>
    <x v="4"/>
    <x v="19"/>
    <s v="GW"/>
    <x v="44"/>
    <s v="μg/l"/>
    <s v="&lt;1"/>
    <n v="3.51"/>
    <n v="3.51"/>
  </r>
  <r>
    <x v="1"/>
    <x v="19"/>
    <s v="GW"/>
    <x v="44"/>
    <s v="μg/l"/>
    <s v="&lt;1"/>
    <n v="3.52"/>
    <n v="3.52"/>
  </r>
  <r>
    <x v="3"/>
    <x v="19"/>
    <s v="GW"/>
    <x v="44"/>
    <s v="μg/l"/>
    <s v="&lt;1"/>
    <n v="4.25"/>
    <n v="4.25"/>
  </r>
  <r>
    <x v="2"/>
    <x v="19"/>
    <s v="GW"/>
    <x v="44"/>
    <s v="μg/l"/>
    <s v="&lt;1"/>
    <n v="4.7"/>
    <n v="4.7"/>
  </r>
  <r>
    <x v="0"/>
    <x v="20"/>
    <s v="GW"/>
    <x v="0"/>
    <s v="µg/l"/>
    <s v="&lt;0.005"/>
    <s v="&lt;0.005"/>
    <n v="4.9999500000000004E-3"/>
  </r>
  <r>
    <x v="1"/>
    <x v="20"/>
    <s v="GW"/>
    <x v="0"/>
    <s v="µg/l"/>
    <s v="&lt;0.005"/>
    <s v="&lt;0.005"/>
    <n v="4.9999500000000004E-3"/>
  </r>
  <r>
    <x v="2"/>
    <x v="20"/>
    <s v="GW"/>
    <x v="0"/>
    <s v="µg/l"/>
    <s v="&lt;0.005"/>
    <s v="&lt;0.005"/>
    <n v="4.9999500000000004E-3"/>
  </r>
  <r>
    <x v="3"/>
    <x v="20"/>
    <s v="GW"/>
    <x v="0"/>
    <s v="µg/l"/>
    <s v="&lt;0.005"/>
    <s v="&lt;0.005"/>
    <n v="4.9999500000000004E-3"/>
  </r>
  <r>
    <x v="4"/>
    <x v="20"/>
    <s v="GW"/>
    <x v="0"/>
    <s v="µg/l"/>
    <s v="&lt;0.005"/>
    <s v="&lt;0.005"/>
    <n v="4.9999500000000004E-3"/>
  </r>
  <r>
    <x v="0"/>
    <x v="20"/>
    <s v="GW"/>
    <x v="1"/>
    <s v="µg/l"/>
    <s v="&lt;0.005"/>
    <s v="&lt;0.005"/>
    <n v="4.9999500000000004E-3"/>
  </r>
  <r>
    <x v="1"/>
    <x v="20"/>
    <s v="GW"/>
    <x v="1"/>
    <s v="µg/l"/>
    <s v="&lt;0.005"/>
    <s v="&lt;0.005"/>
    <n v="4.9999500000000004E-3"/>
  </r>
  <r>
    <x v="2"/>
    <x v="20"/>
    <s v="GW"/>
    <x v="1"/>
    <s v="µg/l"/>
    <s v="&lt;0.005"/>
    <s v="&lt;0.005"/>
    <n v="4.9999500000000004E-3"/>
  </r>
  <r>
    <x v="3"/>
    <x v="20"/>
    <s v="GW"/>
    <x v="1"/>
    <s v="µg/l"/>
    <s v="&lt;0.005"/>
    <s v="&lt;0.005"/>
    <n v="4.9999500000000004E-3"/>
  </r>
  <r>
    <x v="4"/>
    <x v="20"/>
    <s v="GW"/>
    <x v="1"/>
    <s v="µg/l"/>
    <s v="&lt;0.005"/>
    <s v="&lt;0.005"/>
    <n v="4.9999500000000004E-3"/>
  </r>
  <r>
    <x v="1"/>
    <x v="20"/>
    <s v="GW"/>
    <x v="2"/>
    <s v="mg/l"/>
    <s v="&lt;2"/>
    <n v="120"/>
    <n v="120"/>
  </r>
  <r>
    <x v="3"/>
    <x v="20"/>
    <s v="GW"/>
    <x v="2"/>
    <s v="mg/l"/>
    <s v="&lt;2"/>
    <n v="130"/>
    <n v="130"/>
  </r>
  <r>
    <x v="4"/>
    <x v="20"/>
    <s v="GW"/>
    <x v="2"/>
    <s v="mg/l"/>
    <s v="&lt;2"/>
    <n v="210"/>
    <n v="210"/>
  </r>
  <r>
    <x v="0"/>
    <x v="20"/>
    <s v="GW"/>
    <x v="2"/>
    <s v="mg/l"/>
    <s v="&lt;2"/>
    <n v="230"/>
    <n v="230"/>
  </r>
  <r>
    <x v="2"/>
    <x v="20"/>
    <s v="GW"/>
    <x v="2"/>
    <s v="mg/l"/>
    <s v="&lt;2"/>
    <n v="235"/>
    <n v="235"/>
  </r>
  <r>
    <x v="0"/>
    <x v="20"/>
    <s v="GW"/>
    <x v="3"/>
    <s v="µg/l"/>
    <s v="&lt;0.005"/>
    <s v="&lt;0.005"/>
    <n v="4.9999500000000004E-3"/>
  </r>
  <r>
    <x v="1"/>
    <x v="20"/>
    <s v="GW"/>
    <x v="3"/>
    <s v="µg/l"/>
    <s v="&lt;0.005"/>
    <s v="&lt;0.005"/>
    <n v="4.9999500000000004E-3"/>
  </r>
  <r>
    <x v="2"/>
    <x v="20"/>
    <s v="GW"/>
    <x v="3"/>
    <s v="µg/l"/>
    <s v="&lt;0.005"/>
    <s v="&lt;0.005"/>
    <n v="4.9999500000000004E-3"/>
  </r>
  <r>
    <x v="3"/>
    <x v="20"/>
    <s v="GW"/>
    <x v="3"/>
    <s v="µg/l"/>
    <s v="&lt;0.005"/>
    <s v="&lt;0.005"/>
    <n v="4.9999500000000004E-3"/>
  </r>
  <r>
    <x v="4"/>
    <x v="20"/>
    <s v="GW"/>
    <x v="3"/>
    <s v="µg/l"/>
    <s v="&lt;0.005"/>
    <s v="&lt;0.005"/>
    <n v="4.9999500000000004E-3"/>
  </r>
  <r>
    <x v="0"/>
    <x v="20"/>
    <s v="GW"/>
    <x v="4"/>
    <s v="µg/l"/>
    <s v="&lt;1"/>
    <s v="&lt;1"/>
    <n v="0.99999000000000005"/>
  </r>
  <r>
    <x v="2"/>
    <x v="20"/>
    <s v="GW"/>
    <x v="4"/>
    <s v="µg/l"/>
    <s v="&lt;1"/>
    <s v="&lt;1"/>
    <n v="0.99999000000000005"/>
  </r>
  <r>
    <x v="3"/>
    <x v="20"/>
    <s v="GW"/>
    <x v="4"/>
    <s v="µg/l"/>
    <s v="&lt;1"/>
    <s v="&lt;1"/>
    <n v="0.99999000000000005"/>
  </r>
  <r>
    <x v="4"/>
    <x v="20"/>
    <s v="GW"/>
    <x v="4"/>
    <s v="µg/l"/>
    <s v="&lt;1"/>
    <s v="&lt;1"/>
    <n v="0.99999000000000005"/>
  </r>
  <r>
    <x v="1"/>
    <x v="20"/>
    <s v="GW"/>
    <x v="4"/>
    <s v="µg/l"/>
    <s v="&lt;1"/>
    <n v="2.04"/>
    <n v="2.04"/>
  </r>
  <r>
    <x v="1"/>
    <x v="20"/>
    <s v="GW"/>
    <x v="5"/>
    <s v="µg/l"/>
    <s v="&lt;0.5"/>
    <n v="0.64400000000000002"/>
    <n v="0.64400000000000002"/>
  </r>
  <r>
    <x v="0"/>
    <x v="20"/>
    <s v="GW"/>
    <x v="5"/>
    <s v="µg/l"/>
    <s v="&lt;0.5"/>
    <n v="0.92100000000000004"/>
    <n v="0.92100000000000004"/>
  </r>
  <r>
    <x v="2"/>
    <x v="20"/>
    <s v="GW"/>
    <x v="5"/>
    <s v="µg/l"/>
    <s v="&lt;0.5"/>
    <n v="2.99"/>
    <n v="2.99"/>
  </r>
  <r>
    <x v="3"/>
    <x v="20"/>
    <s v="GW"/>
    <x v="5"/>
    <s v="µg/l"/>
    <s v="&lt;0.5"/>
    <n v="3.08"/>
    <n v="3.08"/>
  </r>
  <r>
    <x v="4"/>
    <x v="20"/>
    <s v="GW"/>
    <x v="5"/>
    <s v="µg/l"/>
    <s v="&lt;0.5"/>
    <n v="4.4800000000000004"/>
    <n v="4.4800000000000004"/>
  </r>
  <r>
    <x v="3"/>
    <x v="20"/>
    <s v="GW"/>
    <x v="6"/>
    <s v="µg/l"/>
    <s v="&lt;0.2"/>
    <n v="10.6"/>
    <n v="10.6"/>
  </r>
  <r>
    <x v="0"/>
    <x v="20"/>
    <s v="GW"/>
    <x v="6"/>
    <s v="µg/l"/>
    <s v="&lt;0.2"/>
    <n v="16.3"/>
    <n v="16.3"/>
  </r>
  <r>
    <x v="1"/>
    <x v="20"/>
    <s v="GW"/>
    <x v="6"/>
    <s v="µg/l"/>
    <s v="&lt;0.2"/>
    <n v="23"/>
    <n v="23"/>
  </r>
  <r>
    <x v="4"/>
    <x v="20"/>
    <s v="GW"/>
    <x v="6"/>
    <s v="µg/l"/>
    <s v="&lt;0.2"/>
    <n v="25.2"/>
    <n v="25.2"/>
  </r>
  <r>
    <x v="2"/>
    <x v="20"/>
    <s v="GW"/>
    <x v="6"/>
    <s v="µg/l"/>
    <s v="&lt;0.2"/>
    <n v="64.5"/>
    <n v="64.5"/>
  </r>
  <r>
    <x v="0"/>
    <x v="20"/>
    <s v="GW"/>
    <x v="7"/>
    <s v="µg/l"/>
    <s v="&lt;0.005"/>
    <s v="&lt;0.005"/>
    <n v="4.9999500000000004E-3"/>
  </r>
  <r>
    <x v="1"/>
    <x v="20"/>
    <s v="GW"/>
    <x v="7"/>
    <s v="µg/l"/>
    <s v="&lt;0.005"/>
    <s v="&lt;0.005"/>
    <n v="4.9999500000000004E-3"/>
  </r>
  <r>
    <x v="2"/>
    <x v="20"/>
    <s v="GW"/>
    <x v="7"/>
    <s v="µg/l"/>
    <s v="&lt;0.005"/>
    <s v="&lt;0.005"/>
    <n v="4.9999500000000004E-3"/>
  </r>
  <r>
    <x v="3"/>
    <x v="20"/>
    <s v="GW"/>
    <x v="7"/>
    <s v="µg/l"/>
    <s v="&lt;0.005"/>
    <s v="&lt;0.005"/>
    <n v="4.9999500000000004E-3"/>
  </r>
  <r>
    <x v="4"/>
    <x v="20"/>
    <s v="GW"/>
    <x v="7"/>
    <s v="µg/l"/>
    <s v="&lt;0.005"/>
    <s v="&lt;0.005"/>
    <n v="4.9999500000000004E-3"/>
  </r>
  <r>
    <x v="0"/>
    <x v="20"/>
    <s v="GW"/>
    <x v="8"/>
    <s v="µg/l"/>
    <s v="&lt;0.002"/>
    <s v="&lt;0.002"/>
    <n v="1.9999800000000002E-3"/>
  </r>
  <r>
    <x v="1"/>
    <x v="20"/>
    <s v="GW"/>
    <x v="8"/>
    <s v="µg/l"/>
    <s v="&lt;0.002"/>
    <s v="&lt;0.002"/>
    <n v="1.9999800000000002E-3"/>
  </r>
  <r>
    <x v="2"/>
    <x v="20"/>
    <s v="GW"/>
    <x v="8"/>
    <s v="µg/l"/>
    <s v="&lt;0.002"/>
    <s v="&lt;0.002"/>
    <n v="1.9999800000000002E-3"/>
  </r>
  <r>
    <x v="3"/>
    <x v="20"/>
    <s v="GW"/>
    <x v="8"/>
    <s v="µg/l"/>
    <s v="&lt;0.002"/>
    <s v="&lt;0.002"/>
    <n v="1.9999800000000002E-3"/>
  </r>
  <r>
    <x v="4"/>
    <x v="20"/>
    <s v="GW"/>
    <x v="8"/>
    <s v="µg/l"/>
    <s v="&lt;0.002"/>
    <s v="&lt;0.002"/>
    <n v="1.9999800000000002E-3"/>
  </r>
  <r>
    <x v="0"/>
    <x v="20"/>
    <s v="GW"/>
    <x v="9"/>
    <s v="µg/l"/>
    <s v="&lt;0.005"/>
    <s v="&lt;0.005"/>
    <n v="4.9999500000000004E-3"/>
  </r>
  <r>
    <x v="1"/>
    <x v="20"/>
    <s v="GW"/>
    <x v="9"/>
    <s v="µg/l"/>
    <s v="&lt;0.005"/>
    <s v="&lt;0.005"/>
    <n v="4.9999500000000004E-3"/>
  </r>
  <r>
    <x v="2"/>
    <x v="20"/>
    <s v="GW"/>
    <x v="9"/>
    <s v="µg/l"/>
    <s v="&lt;0.005"/>
    <s v="&lt;0.005"/>
    <n v="4.9999500000000004E-3"/>
  </r>
  <r>
    <x v="3"/>
    <x v="20"/>
    <s v="GW"/>
    <x v="9"/>
    <s v="µg/l"/>
    <s v="&lt;0.005"/>
    <s v="&lt;0.005"/>
    <n v="4.9999500000000004E-3"/>
  </r>
  <r>
    <x v="4"/>
    <x v="20"/>
    <s v="GW"/>
    <x v="9"/>
    <s v="µg/l"/>
    <s v="&lt;0.005"/>
    <s v="&lt;0.005"/>
    <n v="4.9999500000000004E-3"/>
  </r>
  <r>
    <x v="0"/>
    <x v="20"/>
    <s v="GW"/>
    <x v="10"/>
    <s v="µg/l"/>
    <s v="&lt;0.005"/>
    <s v="&lt;0.005"/>
    <n v="4.9999500000000004E-3"/>
  </r>
  <r>
    <x v="1"/>
    <x v="20"/>
    <s v="GW"/>
    <x v="10"/>
    <s v="µg/l"/>
    <s v="&lt;0.005"/>
    <s v="&lt;0.005"/>
    <n v="4.9999500000000004E-3"/>
  </r>
  <r>
    <x v="2"/>
    <x v="20"/>
    <s v="GW"/>
    <x v="10"/>
    <s v="µg/l"/>
    <s v="&lt;0.005"/>
    <s v="&lt;0.005"/>
    <n v="4.9999500000000004E-3"/>
  </r>
  <r>
    <x v="3"/>
    <x v="20"/>
    <s v="GW"/>
    <x v="10"/>
    <s v="µg/l"/>
    <s v="&lt;0.005"/>
    <s v="&lt;0.005"/>
    <n v="4.9999500000000004E-3"/>
  </r>
  <r>
    <x v="4"/>
    <x v="20"/>
    <s v="GW"/>
    <x v="10"/>
    <s v="µg/l"/>
    <s v="&lt;0.005"/>
    <s v="&lt;0.005"/>
    <n v="4.9999500000000004E-3"/>
  </r>
  <r>
    <x v="0"/>
    <x v="20"/>
    <s v="GW"/>
    <x v="11"/>
    <s v="µg/l"/>
    <s v="&lt;0.005"/>
    <s v="&lt;0.005"/>
    <n v="4.9999500000000004E-3"/>
  </r>
  <r>
    <x v="1"/>
    <x v="20"/>
    <s v="GW"/>
    <x v="11"/>
    <s v="µg/l"/>
    <s v="&lt;0.005"/>
    <s v="&lt;0.005"/>
    <n v="4.9999500000000004E-3"/>
  </r>
  <r>
    <x v="2"/>
    <x v="20"/>
    <s v="GW"/>
    <x v="11"/>
    <s v="µg/l"/>
    <s v="&lt;0.005"/>
    <s v="&lt;0.005"/>
    <n v="4.9999500000000004E-3"/>
  </r>
  <r>
    <x v="3"/>
    <x v="20"/>
    <s v="GW"/>
    <x v="11"/>
    <s v="µg/l"/>
    <s v="&lt;0.005"/>
    <s v="&lt;0.005"/>
    <n v="4.9999500000000004E-3"/>
  </r>
  <r>
    <x v="4"/>
    <x v="20"/>
    <s v="GW"/>
    <x v="11"/>
    <s v="µg/l"/>
    <s v="&lt;0.005"/>
    <s v="&lt;0.005"/>
    <n v="4.9999500000000004E-3"/>
  </r>
  <r>
    <x v="0"/>
    <x v="20"/>
    <s v="GW"/>
    <x v="12"/>
    <s v="µg/l"/>
    <s v="&lt;0.08"/>
    <s v="&lt;0.08"/>
    <n v="7.9999200000000006E-2"/>
  </r>
  <r>
    <x v="2"/>
    <x v="20"/>
    <s v="GW"/>
    <x v="12"/>
    <s v="µg/l"/>
    <s v="&lt;0.08"/>
    <s v="&lt;0.08"/>
    <n v="7.9999200000000006E-2"/>
  </r>
  <r>
    <x v="3"/>
    <x v="20"/>
    <s v="GW"/>
    <x v="12"/>
    <s v="µg/l"/>
    <s v="&lt;0.08"/>
    <s v="&lt;0.08"/>
    <n v="7.9999200000000006E-2"/>
  </r>
  <r>
    <x v="4"/>
    <x v="20"/>
    <s v="GW"/>
    <x v="12"/>
    <s v="µg/l"/>
    <s v="&lt;0.08"/>
    <s v="&lt;0.08"/>
    <n v="7.9999200000000006E-2"/>
  </r>
  <r>
    <x v="1"/>
    <x v="20"/>
    <s v="GW"/>
    <x v="12"/>
    <s v="µg/l"/>
    <s v="&lt;0.08"/>
    <n v="8.1299999999999997E-2"/>
    <n v="8.1299999999999997E-2"/>
  </r>
  <r>
    <x v="0"/>
    <x v="20"/>
    <s v="GW"/>
    <x v="13"/>
    <s v="mg/l"/>
    <s v="&lt;0.2"/>
    <n v="78.8"/>
    <n v="78.8"/>
  </r>
  <r>
    <x v="1"/>
    <x v="20"/>
    <s v="GW"/>
    <x v="13"/>
    <s v="mg/l"/>
    <s v="&lt;0.2"/>
    <n v="95.6"/>
    <n v="95.6"/>
  </r>
  <r>
    <x v="2"/>
    <x v="20"/>
    <s v="GW"/>
    <x v="13"/>
    <s v="mg/l"/>
    <s v="&lt;0.2"/>
    <n v="113"/>
    <n v="113"/>
  </r>
  <r>
    <x v="4"/>
    <x v="20"/>
    <s v="GW"/>
    <x v="13"/>
    <s v="mg/l"/>
    <s v="&lt;0.2"/>
    <n v="148"/>
    <n v="148"/>
  </r>
  <r>
    <x v="3"/>
    <x v="20"/>
    <s v="GW"/>
    <x v="13"/>
    <s v="mg/l"/>
    <s v="&lt;0.2"/>
    <n v="307"/>
    <n v="307"/>
  </r>
  <r>
    <x v="4"/>
    <x v="20"/>
    <s v="GW"/>
    <x v="14"/>
    <s v="mg/l"/>
    <s v="&lt;4"/>
    <n v="38.299999999999997"/>
    <n v="38.299999999999997"/>
  </r>
  <r>
    <x v="0"/>
    <x v="20"/>
    <s v="GW"/>
    <x v="14"/>
    <s v="mg/l"/>
    <s v="&lt;4"/>
    <n v="52"/>
    <n v="52"/>
  </r>
  <r>
    <x v="2"/>
    <x v="20"/>
    <s v="GW"/>
    <x v="14"/>
    <s v="mg/l"/>
    <s v="&lt;4"/>
    <n v="53.9"/>
    <n v="53.9"/>
  </r>
  <r>
    <x v="3"/>
    <x v="20"/>
    <s v="GW"/>
    <x v="14"/>
    <s v="mg/l"/>
    <s v="&lt;4"/>
    <n v="54.4"/>
    <n v="54.4"/>
  </r>
  <r>
    <x v="1"/>
    <x v="20"/>
    <s v="GW"/>
    <x v="14"/>
    <s v="mg/l"/>
    <s v="&lt;4"/>
    <n v="126"/>
    <n v="126"/>
  </r>
  <r>
    <x v="0"/>
    <x v="20"/>
    <s v="GW"/>
    <x v="15"/>
    <s v="µg/l"/>
    <s v="&lt;1"/>
    <s v="&lt;1"/>
    <n v="0.99999000000000005"/>
  </r>
  <r>
    <x v="2"/>
    <x v="20"/>
    <s v="GW"/>
    <x v="15"/>
    <s v="µg/l"/>
    <s v="&lt;1"/>
    <s v="&lt;1"/>
    <n v="0.99999000000000005"/>
  </r>
  <r>
    <x v="3"/>
    <x v="20"/>
    <s v="GW"/>
    <x v="15"/>
    <s v="µg/l"/>
    <s v="&lt;1"/>
    <s v="&lt;1"/>
    <n v="0.99999000000000005"/>
  </r>
  <r>
    <x v="4"/>
    <x v="20"/>
    <s v="GW"/>
    <x v="15"/>
    <s v="µg/l"/>
    <s v="&lt;1"/>
    <s v="&lt;1"/>
    <n v="0.99999000000000005"/>
  </r>
  <r>
    <x v="1"/>
    <x v="20"/>
    <s v="GW"/>
    <x v="15"/>
    <s v="µg/l"/>
    <s v="&lt;1"/>
    <n v="1.63"/>
    <n v="1.63"/>
  </r>
  <r>
    <x v="0"/>
    <x v="20"/>
    <s v="GW"/>
    <x v="16"/>
    <s v="µg/l"/>
    <s v="&lt;0.005"/>
    <s v="&lt;0.005"/>
    <n v="4.9999500000000004E-3"/>
  </r>
  <r>
    <x v="1"/>
    <x v="20"/>
    <s v="GW"/>
    <x v="16"/>
    <s v="µg/l"/>
    <s v="&lt;0.005"/>
    <s v="&lt;0.005"/>
    <n v="4.9999500000000004E-3"/>
  </r>
  <r>
    <x v="2"/>
    <x v="20"/>
    <s v="GW"/>
    <x v="16"/>
    <s v="µg/l"/>
    <s v="&lt;0.005"/>
    <s v="&lt;0.005"/>
    <n v="4.9999500000000004E-3"/>
  </r>
  <r>
    <x v="3"/>
    <x v="20"/>
    <s v="GW"/>
    <x v="16"/>
    <s v="µg/l"/>
    <s v="&lt;0.005"/>
    <s v="&lt;0.005"/>
    <n v="4.9999500000000004E-3"/>
  </r>
  <r>
    <x v="4"/>
    <x v="20"/>
    <s v="GW"/>
    <x v="16"/>
    <s v="µg/l"/>
    <s v="&lt;0.005"/>
    <s v="&lt;0.005"/>
    <n v="4.9999500000000004E-3"/>
  </r>
  <r>
    <x v="2"/>
    <x v="20"/>
    <s v="GW"/>
    <x v="17"/>
    <s v="mS/cm"/>
    <s v="&lt;0.005"/>
    <n v="0.79600000000000004"/>
    <n v="0.79600000000000004"/>
  </r>
  <r>
    <x v="0"/>
    <x v="20"/>
    <s v="GW"/>
    <x v="17"/>
    <s v="mS/cm"/>
    <s v="&lt;0.005"/>
    <n v="1.05"/>
    <n v="1.05"/>
  </r>
  <r>
    <x v="4"/>
    <x v="20"/>
    <s v="GW"/>
    <x v="17"/>
    <s v="mS/cm"/>
    <s v="&lt;0.005"/>
    <n v="1.06"/>
    <n v="1.06"/>
  </r>
  <r>
    <x v="1"/>
    <x v="20"/>
    <s v="GW"/>
    <x v="17"/>
    <s v="mS/cm"/>
    <s v="&lt;0.005"/>
    <n v="1.29"/>
    <n v="1.29"/>
  </r>
  <r>
    <x v="3"/>
    <x v="20"/>
    <s v="GW"/>
    <x v="17"/>
    <s v="mS/cm"/>
    <s v="&lt;0.005"/>
    <n v="2.0699999999999998"/>
    <n v="2.0699999999999998"/>
  </r>
  <r>
    <x v="4"/>
    <x v="20"/>
    <s v="GW"/>
    <x v="18"/>
    <s v="µg/l"/>
    <s v="&lt;0.3"/>
    <n v="0.373"/>
    <n v="0.373"/>
  </r>
  <r>
    <x v="3"/>
    <x v="20"/>
    <s v="GW"/>
    <x v="18"/>
    <s v="µg/l"/>
    <s v="&lt;0.3"/>
    <n v="0.77400000000000002"/>
    <n v="0.77400000000000002"/>
  </r>
  <r>
    <x v="0"/>
    <x v="20"/>
    <s v="GW"/>
    <x v="18"/>
    <s v="µg/l"/>
    <s v="&lt;0.3"/>
    <n v="2.79"/>
    <n v="2.79"/>
  </r>
  <r>
    <x v="1"/>
    <x v="20"/>
    <s v="GW"/>
    <x v="18"/>
    <s v="µg/l"/>
    <s v="&lt;0.3"/>
    <n v="4.3"/>
    <n v="4.3"/>
  </r>
  <r>
    <x v="2"/>
    <x v="20"/>
    <s v="GW"/>
    <x v="18"/>
    <s v="µg/l"/>
    <s v="&lt;0.3"/>
    <n v="5.12"/>
    <n v="5.12"/>
  </r>
  <r>
    <x v="0"/>
    <x v="20"/>
    <s v="GW"/>
    <x v="19"/>
    <s v="mg/l"/>
    <s v="&lt;0.006"/>
    <s v="&lt;0.006"/>
    <n v="5.9999400000000005E-3"/>
  </r>
  <r>
    <x v="1"/>
    <x v="20"/>
    <s v="GW"/>
    <x v="19"/>
    <s v="mg/l"/>
    <s v="&lt;0.006"/>
    <s v="&lt;0.006"/>
    <n v="5.9999400000000005E-3"/>
  </r>
  <r>
    <x v="2"/>
    <x v="20"/>
    <s v="GW"/>
    <x v="19"/>
    <s v="mg/l"/>
    <s v="&lt;0.006"/>
    <s v="&lt;0.006"/>
    <n v="5.9999400000000005E-3"/>
  </r>
  <r>
    <x v="3"/>
    <x v="20"/>
    <s v="GW"/>
    <x v="19"/>
    <s v="mg/l"/>
    <s v="&lt;0.006"/>
    <s v="&lt;0.006"/>
    <n v="5.9999400000000005E-3"/>
  </r>
  <r>
    <x v="4"/>
    <x v="20"/>
    <s v="GW"/>
    <x v="19"/>
    <s v="mg/l"/>
    <s v="&lt;0.006"/>
    <s v="&lt;0.006"/>
    <n v="5.9999400000000005E-3"/>
  </r>
  <r>
    <x v="0"/>
    <x v="20"/>
    <s v="GW"/>
    <x v="20"/>
    <s v="µg/l"/>
    <s v="&lt;0.005"/>
    <s v="&lt;0.005"/>
    <n v="4.9999500000000004E-3"/>
  </r>
  <r>
    <x v="1"/>
    <x v="20"/>
    <s v="GW"/>
    <x v="20"/>
    <s v="µg/l"/>
    <s v="&lt;0.005"/>
    <s v="&lt;0.005"/>
    <n v="4.9999500000000004E-3"/>
  </r>
  <r>
    <x v="2"/>
    <x v="20"/>
    <s v="GW"/>
    <x v="20"/>
    <s v="µg/l"/>
    <s v="&lt;0.005"/>
    <s v="&lt;0.005"/>
    <n v="4.9999500000000004E-3"/>
  </r>
  <r>
    <x v="3"/>
    <x v="20"/>
    <s v="GW"/>
    <x v="20"/>
    <s v="µg/l"/>
    <s v="&lt;0.005"/>
    <s v="&lt;0.005"/>
    <n v="4.9999500000000004E-3"/>
  </r>
  <r>
    <x v="4"/>
    <x v="20"/>
    <s v="GW"/>
    <x v="20"/>
    <s v="µg/l"/>
    <s v="&lt;0.005"/>
    <s v="&lt;0.005"/>
    <n v="4.9999500000000004E-3"/>
  </r>
  <r>
    <x v="0"/>
    <x v="20"/>
    <s v="GW"/>
    <x v="21"/>
    <s v="µg/l"/>
    <s v="&lt;0.005"/>
    <s v="&lt;0.005"/>
    <n v="4.9999500000000004E-3"/>
  </r>
  <r>
    <x v="1"/>
    <x v="20"/>
    <s v="GW"/>
    <x v="21"/>
    <s v="µg/l"/>
    <s v="&lt;0.005"/>
    <s v="&lt;0.005"/>
    <n v="4.9999500000000004E-3"/>
  </r>
  <r>
    <x v="2"/>
    <x v="20"/>
    <s v="GW"/>
    <x v="21"/>
    <s v="µg/l"/>
    <s v="&lt;0.005"/>
    <s v="&lt;0.005"/>
    <n v="4.9999500000000004E-3"/>
  </r>
  <r>
    <x v="3"/>
    <x v="20"/>
    <s v="GW"/>
    <x v="21"/>
    <s v="µg/l"/>
    <s v="&lt;0.005"/>
    <s v="&lt;0.005"/>
    <n v="4.9999500000000004E-3"/>
  </r>
  <r>
    <x v="4"/>
    <x v="20"/>
    <s v="GW"/>
    <x v="21"/>
    <s v="µg/l"/>
    <s v="&lt;0.005"/>
    <s v="&lt;0.005"/>
    <n v="4.9999500000000004E-3"/>
  </r>
  <r>
    <x v="0"/>
    <x v="20"/>
    <s v="GW"/>
    <x v="22"/>
    <s v="µg/l"/>
    <s v="&lt;0.005"/>
    <s v="&lt;0.005"/>
    <n v="4.9999500000000004E-3"/>
  </r>
  <r>
    <x v="1"/>
    <x v="20"/>
    <s v="GW"/>
    <x v="22"/>
    <s v="µg/l"/>
    <s v="&lt;0.005"/>
    <s v="&lt;0.005"/>
    <n v="4.9999500000000004E-3"/>
  </r>
  <r>
    <x v="2"/>
    <x v="20"/>
    <s v="GW"/>
    <x v="22"/>
    <s v="µg/l"/>
    <s v="&lt;0.005"/>
    <s v="&lt;0.005"/>
    <n v="4.9999500000000004E-3"/>
  </r>
  <r>
    <x v="3"/>
    <x v="20"/>
    <s v="GW"/>
    <x v="22"/>
    <s v="µg/l"/>
    <s v="&lt;0.005"/>
    <s v="&lt;0.005"/>
    <n v="4.9999500000000004E-3"/>
  </r>
  <r>
    <x v="4"/>
    <x v="20"/>
    <s v="GW"/>
    <x v="22"/>
    <s v="µg/l"/>
    <s v="&lt;0.005"/>
    <s v="&lt;0.005"/>
    <n v="4.9999500000000004E-3"/>
  </r>
  <r>
    <x v="0"/>
    <x v="20"/>
    <s v="GW"/>
    <x v="23"/>
    <s v="mg/l"/>
    <s v="&lt;0.5"/>
    <s v="&lt;0.5"/>
    <n v="0.49999500000000002"/>
  </r>
  <r>
    <x v="1"/>
    <x v="20"/>
    <s v="GW"/>
    <x v="23"/>
    <s v="mg/l"/>
    <s v="&lt;0.5"/>
    <s v="&lt;0.5"/>
    <n v="0.49999500000000002"/>
  </r>
  <r>
    <x v="2"/>
    <x v="20"/>
    <s v="GW"/>
    <x v="23"/>
    <s v="mg/l"/>
    <s v="&lt;0.5"/>
    <s v="&lt;0.5"/>
    <n v="0.49999500000000002"/>
  </r>
  <r>
    <x v="4"/>
    <x v="20"/>
    <s v="GW"/>
    <x v="23"/>
    <s v="mg/l"/>
    <s v="&lt;0.5"/>
    <s v="&lt;0.5"/>
    <n v="0.49999500000000002"/>
  </r>
  <r>
    <x v="3"/>
    <x v="20"/>
    <s v="GW"/>
    <x v="23"/>
    <s v="mg/l"/>
    <s v="&lt;0.5"/>
    <n v="0.61099999999999999"/>
    <n v="0.61099999999999999"/>
  </r>
  <r>
    <x v="0"/>
    <x v="20"/>
    <s v="GW"/>
    <x v="24"/>
    <s v="µg/l"/>
    <s v="&lt;0.005"/>
    <s v="&lt;0.005"/>
    <n v="4.9999500000000004E-3"/>
  </r>
  <r>
    <x v="1"/>
    <x v="20"/>
    <s v="GW"/>
    <x v="24"/>
    <s v="µg/l"/>
    <s v="&lt;0.005"/>
    <s v="&lt;0.005"/>
    <n v="4.9999500000000004E-3"/>
  </r>
  <r>
    <x v="2"/>
    <x v="20"/>
    <s v="GW"/>
    <x v="24"/>
    <s v="µg/l"/>
    <s v="&lt;0.005"/>
    <s v="&lt;0.005"/>
    <n v="4.9999500000000004E-3"/>
  </r>
  <r>
    <x v="3"/>
    <x v="20"/>
    <s v="GW"/>
    <x v="24"/>
    <s v="µg/l"/>
    <s v="&lt;0.005"/>
    <s v="&lt;0.005"/>
    <n v="4.9999500000000004E-3"/>
  </r>
  <r>
    <x v="4"/>
    <x v="20"/>
    <s v="GW"/>
    <x v="24"/>
    <s v="µg/l"/>
    <s v="&lt;0.005"/>
    <s v="&lt;0.005"/>
    <n v="4.9999500000000004E-3"/>
  </r>
  <r>
    <x v="0"/>
    <x v="20"/>
    <s v="GW"/>
    <x v="25"/>
    <s v="µg/l"/>
    <s v="&lt;0.2"/>
    <s v="&lt;0.2"/>
    <n v="0.19999800000000001"/>
  </r>
  <r>
    <x v="2"/>
    <x v="20"/>
    <s v="GW"/>
    <x v="25"/>
    <s v="µg/l"/>
    <s v="&lt;0.2"/>
    <s v="&lt;0.2"/>
    <n v="0.19999800000000001"/>
  </r>
  <r>
    <x v="3"/>
    <x v="20"/>
    <s v="GW"/>
    <x v="25"/>
    <s v="µg/l"/>
    <s v="&lt;0.2"/>
    <s v="&lt;0.2"/>
    <n v="0.19999800000000001"/>
  </r>
  <r>
    <x v="4"/>
    <x v="20"/>
    <s v="GW"/>
    <x v="25"/>
    <s v="µg/l"/>
    <s v="&lt;0.2"/>
    <s v="&lt;0.2"/>
    <n v="0.19999800000000001"/>
  </r>
  <r>
    <x v="1"/>
    <x v="20"/>
    <s v="GW"/>
    <x v="25"/>
    <s v="µg/l"/>
    <s v="&lt;0.2"/>
    <n v="0.21099999999999999"/>
    <n v="0.21099999999999999"/>
  </r>
  <r>
    <x v="1"/>
    <x v="20"/>
    <s v="GW"/>
    <x v="26"/>
    <s v="mg/l"/>
    <s v="&lt;0.036"/>
    <n v="16.3"/>
    <n v="16.3"/>
  </r>
  <r>
    <x v="0"/>
    <x v="20"/>
    <s v="GW"/>
    <x v="26"/>
    <s v="mg/l"/>
    <s v="&lt;0.036"/>
    <n v="16.899999999999999"/>
    <n v="16.899999999999999"/>
  </r>
  <r>
    <x v="2"/>
    <x v="20"/>
    <s v="GW"/>
    <x v="26"/>
    <s v="mg/l"/>
    <s v="&lt;0.036"/>
    <n v="42"/>
    <n v="42"/>
  </r>
  <r>
    <x v="3"/>
    <x v="20"/>
    <s v="GW"/>
    <x v="26"/>
    <s v="mg/l"/>
    <s v="&lt;0.036"/>
    <n v="48.2"/>
    <n v="48.2"/>
  </r>
  <r>
    <x v="4"/>
    <x v="20"/>
    <s v="GW"/>
    <x v="26"/>
    <s v="mg/l"/>
    <s v="&lt;0.036"/>
    <n v="64.599999999999994"/>
    <n v="64.599999999999994"/>
  </r>
  <r>
    <x v="0"/>
    <x v="20"/>
    <s v="GW"/>
    <x v="27"/>
    <s v="µg/l"/>
    <s v="&lt;0.01"/>
    <s v="&lt;0.01"/>
    <n v="9.9999000000000008E-3"/>
  </r>
  <r>
    <x v="2"/>
    <x v="20"/>
    <s v="GW"/>
    <x v="27"/>
    <s v="µg/l"/>
    <s v="&lt;0.01"/>
    <s v="&lt;0.01"/>
    <n v="9.9999000000000008E-3"/>
  </r>
  <r>
    <x v="3"/>
    <x v="20"/>
    <s v="GW"/>
    <x v="27"/>
    <s v="µg/l"/>
    <s v="&lt;0.01"/>
    <s v="&lt;0.01"/>
    <n v="9.9999000000000008E-3"/>
  </r>
  <r>
    <x v="4"/>
    <x v="20"/>
    <s v="GW"/>
    <x v="27"/>
    <s v="µg/l"/>
    <s v="&lt;0.01"/>
    <s v="&lt;0.01"/>
    <n v="9.9999000000000008E-3"/>
  </r>
  <r>
    <x v="1"/>
    <x v="20"/>
    <s v="GW"/>
    <x v="27"/>
    <s v="µg/l"/>
    <s v="&lt;0.01"/>
    <n v="1.2800000000000001E-2"/>
    <n v="1.2800000000000001E-2"/>
  </r>
  <r>
    <x v="0"/>
    <x v="20"/>
    <s v="GW"/>
    <x v="28"/>
    <s v="µg/l"/>
    <s v="&lt;100"/>
    <s v="&lt;100"/>
    <n v="99.999000000000009"/>
  </r>
  <r>
    <x v="1"/>
    <x v="20"/>
    <s v="GW"/>
    <x v="28"/>
    <s v="µg/l"/>
    <s v="&lt;100"/>
    <s v="&lt;100"/>
    <n v="99.999000000000009"/>
  </r>
  <r>
    <x v="2"/>
    <x v="20"/>
    <s v="GW"/>
    <x v="28"/>
    <s v="µg/l"/>
    <s v="&lt;100"/>
    <s v="&lt;100"/>
    <n v="99.999000000000009"/>
  </r>
  <r>
    <x v="3"/>
    <x v="20"/>
    <s v="GW"/>
    <x v="28"/>
    <s v="µg/l"/>
    <s v="&lt;100"/>
    <s v="&lt;100"/>
    <n v="99.999000000000009"/>
  </r>
  <r>
    <x v="4"/>
    <x v="20"/>
    <s v="GW"/>
    <x v="28"/>
    <s v="µg/l"/>
    <s v="&lt;100"/>
    <s v="&lt;100"/>
    <n v="99.999000000000009"/>
  </r>
  <r>
    <x v="2"/>
    <x v="20"/>
    <s v="GW"/>
    <x v="29"/>
    <s v="µg/l"/>
    <s v="&lt;3"/>
    <s v="&lt;3"/>
    <n v="2.9999700000000002"/>
  </r>
  <r>
    <x v="4"/>
    <x v="20"/>
    <s v="GW"/>
    <x v="29"/>
    <s v="µg/l"/>
    <s v="&lt;3"/>
    <s v="&lt;3"/>
    <n v="2.9999700000000002"/>
  </r>
  <r>
    <x v="3"/>
    <x v="20"/>
    <s v="GW"/>
    <x v="29"/>
    <s v="µg/l"/>
    <s v="&lt;3"/>
    <n v="15.4"/>
    <n v="15.4"/>
  </r>
  <r>
    <x v="0"/>
    <x v="20"/>
    <s v="GW"/>
    <x v="29"/>
    <s v="µg/l"/>
    <s v="&lt;3"/>
    <n v="21.3"/>
    <n v="21.3"/>
  </r>
  <r>
    <x v="1"/>
    <x v="20"/>
    <s v="GW"/>
    <x v="29"/>
    <s v="µg/l"/>
    <s v="&lt;3"/>
    <n v="26"/>
    <n v="26"/>
  </r>
  <r>
    <x v="0"/>
    <x v="20"/>
    <s v="GW"/>
    <x v="30"/>
    <s v="µg/l"/>
    <s v="&lt;0.01"/>
    <s v="&lt;0.01"/>
    <n v="9.9999000000000008E-3"/>
  </r>
  <r>
    <x v="1"/>
    <x v="20"/>
    <s v="GW"/>
    <x v="30"/>
    <s v="µg/l"/>
    <s v="&lt;0.01"/>
    <s v="&lt;0.01"/>
    <n v="9.9999000000000008E-3"/>
  </r>
  <r>
    <x v="2"/>
    <x v="20"/>
    <s v="GW"/>
    <x v="30"/>
    <s v="µg/l"/>
    <s v="&lt;0.01"/>
    <s v="&lt;0.01"/>
    <n v="9.9999000000000008E-3"/>
  </r>
  <r>
    <x v="3"/>
    <x v="20"/>
    <s v="GW"/>
    <x v="30"/>
    <s v="µg/l"/>
    <s v="&lt;0.01"/>
    <s v="&lt;0.01"/>
    <n v="9.9999000000000008E-3"/>
  </r>
  <r>
    <x v="4"/>
    <x v="20"/>
    <s v="GW"/>
    <x v="30"/>
    <s v="µg/l"/>
    <s v="&lt;0.01"/>
    <s v="&lt;0.01"/>
    <n v="9.9999000000000008E-3"/>
  </r>
  <r>
    <x v="2"/>
    <x v="20"/>
    <s v="GW"/>
    <x v="31"/>
    <s v="µg/l"/>
    <s v="&lt;0.4"/>
    <s v="&lt;0.4"/>
    <n v="0.39999600000000002"/>
  </r>
  <r>
    <x v="4"/>
    <x v="20"/>
    <s v="GW"/>
    <x v="31"/>
    <s v="µg/l"/>
    <s v="&lt;0.4"/>
    <s v="&lt;0.4"/>
    <n v="0.39999600000000002"/>
  </r>
  <r>
    <x v="0"/>
    <x v="20"/>
    <s v="GW"/>
    <x v="31"/>
    <s v="µg/l"/>
    <s v="&lt;0.4"/>
    <n v="0.56100000000000005"/>
    <n v="0.56100000000000005"/>
  </r>
  <r>
    <x v="3"/>
    <x v="20"/>
    <s v="GW"/>
    <x v="31"/>
    <s v="µg/l"/>
    <s v="&lt;0.4"/>
    <n v="0.92200000000000004"/>
    <n v="0.92200000000000004"/>
  </r>
  <r>
    <x v="1"/>
    <x v="20"/>
    <s v="GW"/>
    <x v="31"/>
    <s v="µg/l"/>
    <s v="&lt;0.4"/>
    <n v="2.23"/>
    <n v="2.23"/>
  </r>
  <r>
    <x v="3"/>
    <x v="20"/>
    <s v="GW"/>
    <x v="32"/>
    <s v="mg/l"/>
    <s v="&lt;0.3"/>
    <n v="8.82"/>
    <n v="8.82"/>
  </r>
  <r>
    <x v="0"/>
    <x v="20"/>
    <s v="GW"/>
    <x v="32"/>
    <s v="mg/l"/>
    <s v="&lt;0.3"/>
    <n v="9.1999999999999993"/>
    <n v="9.1999999999999993"/>
  </r>
  <r>
    <x v="4"/>
    <x v="20"/>
    <s v="GW"/>
    <x v="32"/>
    <s v="mg/l"/>
    <s v="&lt;0.3"/>
    <n v="9.41"/>
    <n v="9.41"/>
  </r>
  <r>
    <x v="1"/>
    <x v="20"/>
    <s v="GW"/>
    <x v="32"/>
    <s v="mg/l"/>
    <s v="&lt;0.3"/>
    <n v="9.67"/>
    <n v="9.67"/>
  </r>
  <r>
    <x v="2"/>
    <x v="20"/>
    <s v="GW"/>
    <x v="32"/>
    <s v="mg/l"/>
    <s v="&lt;0.3"/>
    <n v="9.73"/>
    <n v="9.73"/>
  </r>
  <r>
    <x v="0"/>
    <x v="20"/>
    <s v="GW"/>
    <x v="33"/>
    <s v="µg/l"/>
    <s v="&lt;0.082"/>
    <s v="&lt;0.082"/>
    <n v="8.1999180000000005E-2"/>
  </r>
  <r>
    <x v="1"/>
    <x v="20"/>
    <s v="GW"/>
    <x v="33"/>
    <s v="µg/l"/>
    <s v="&lt;0.082"/>
    <s v="&lt;0.082"/>
    <n v="8.1999180000000005E-2"/>
  </r>
  <r>
    <x v="2"/>
    <x v="20"/>
    <s v="GW"/>
    <x v="33"/>
    <s v="µg/l"/>
    <s v="&lt;0.082"/>
    <s v="&lt;0.082"/>
    <n v="8.1999180000000005E-2"/>
  </r>
  <r>
    <x v="3"/>
    <x v="20"/>
    <s v="GW"/>
    <x v="33"/>
    <s v="µg/l"/>
    <s v="&lt;0.082"/>
    <s v="&lt;0.082"/>
    <n v="8.1999180000000005E-2"/>
  </r>
  <r>
    <x v="4"/>
    <x v="20"/>
    <s v="GW"/>
    <x v="33"/>
    <s v="µg/l"/>
    <s v="&lt;0.082"/>
    <s v="&lt;0.082"/>
    <n v="8.1999180000000005E-2"/>
  </r>
  <r>
    <x v="1"/>
    <x v="20"/>
    <s v="GW"/>
    <x v="34"/>
    <s v="pH Units"/>
    <s v="&lt;1"/>
    <n v="7.45"/>
    <n v="7.45"/>
  </r>
  <r>
    <x v="4"/>
    <x v="20"/>
    <s v="GW"/>
    <x v="34"/>
    <s v="pH Units"/>
    <s v="&lt;1"/>
    <n v="7.55"/>
    <n v="7.55"/>
  </r>
  <r>
    <x v="2"/>
    <x v="20"/>
    <s v="GW"/>
    <x v="34"/>
    <s v="pH Units"/>
    <s v="&lt;1"/>
    <n v="7.59"/>
    <n v="7.59"/>
  </r>
  <r>
    <x v="3"/>
    <x v="20"/>
    <s v="GW"/>
    <x v="34"/>
    <s v="pH Units"/>
    <s v="&lt;1"/>
    <n v="7.63"/>
    <n v="7.63"/>
  </r>
  <r>
    <x v="0"/>
    <x v="20"/>
    <s v="GW"/>
    <x v="34"/>
    <s v="pH Units"/>
    <s v="&lt;1"/>
    <n v="7.86"/>
    <n v="7.86"/>
  </r>
  <r>
    <x v="0"/>
    <x v="20"/>
    <s v="GW"/>
    <x v="35"/>
    <s v="µg/l"/>
    <s v="&lt;0.005"/>
    <s v="&lt;0.005"/>
    <n v="4.9999500000000004E-3"/>
  </r>
  <r>
    <x v="1"/>
    <x v="20"/>
    <s v="GW"/>
    <x v="35"/>
    <s v="µg/l"/>
    <s v="&lt;0.005"/>
    <s v="&lt;0.005"/>
    <n v="4.9999500000000004E-3"/>
  </r>
  <r>
    <x v="2"/>
    <x v="20"/>
    <s v="GW"/>
    <x v="35"/>
    <s v="µg/l"/>
    <s v="&lt;0.005"/>
    <s v="&lt;0.005"/>
    <n v="4.9999500000000004E-3"/>
  </r>
  <r>
    <x v="3"/>
    <x v="20"/>
    <s v="GW"/>
    <x v="35"/>
    <s v="µg/l"/>
    <s v="&lt;0.005"/>
    <s v="&lt;0.005"/>
    <n v="4.9999500000000004E-3"/>
  </r>
  <r>
    <x v="4"/>
    <x v="20"/>
    <s v="GW"/>
    <x v="35"/>
    <s v="µg/l"/>
    <s v="&lt;0.005"/>
    <s v="&lt;0.005"/>
    <n v="4.9999500000000004E-3"/>
  </r>
  <r>
    <x v="0"/>
    <x v="20"/>
    <s v="GW"/>
    <x v="36"/>
    <s v="mg/l"/>
    <s v="&lt;0.002"/>
    <s v="&lt;0.002"/>
    <n v="1.9999800000000002E-3"/>
  </r>
  <r>
    <x v="1"/>
    <x v="20"/>
    <s v="GW"/>
    <x v="36"/>
    <s v="mg/l"/>
    <s v="&lt;0.002"/>
    <s v="&lt;0.002"/>
    <n v="1.9999800000000002E-3"/>
  </r>
  <r>
    <x v="2"/>
    <x v="20"/>
    <s v="GW"/>
    <x v="36"/>
    <s v="mg/l"/>
    <s v="&lt;0.002"/>
    <s v="&lt;0.002"/>
    <n v="1.9999800000000002E-3"/>
  </r>
  <r>
    <x v="3"/>
    <x v="20"/>
    <s v="GW"/>
    <x v="36"/>
    <s v="mg/l"/>
    <s v="&lt;0.002"/>
    <s v="&lt;0.002"/>
    <n v="1.9999800000000002E-3"/>
  </r>
  <r>
    <x v="4"/>
    <x v="20"/>
    <s v="GW"/>
    <x v="36"/>
    <s v="mg/l"/>
    <s v="&lt;0.002"/>
    <s v="&lt;0.002"/>
    <n v="1.9999800000000002E-3"/>
  </r>
  <r>
    <x v="0"/>
    <x v="20"/>
    <s v="GW"/>
    <x v="37"/>
    <s v="mg/l"/>
    <s v="&lt;0.016"/>
    <s v="&lt;0.016"/>
    <n v="1.5999840000000001E-2"/>
  </r>
  <r>
    <x v="1"/>
    <x v="20"/>
    <s v="GW"/>
    <x v="37"/>
    <s v="mg/l"/>
    <s v="&lt;0.016"/>
    <s v="&lt;0.016"/>
    <n v="1.5999840000000001E-2"/>
  </r>
  <r>
    <x v="2"/>
    <x v="20"/>
    <s v="GW"/>
    <x v="37"/>
    <s v="mg/l"/>
    <s v="&lt;0.016"/>
    <s v="&lt;0.016"/>
    <n v="1.5999840000000001E-2"/>
  </r>
  <r>
    <x v="3"/>
    <x v="20"/>
    <s v="GW"/>
    <x v="37"/>
    <s v="mg/l"/>
    <s v="&lt;0.016"/>
    <s v="&lt;0.016"/>
    <n v="1.5999840000000001E-2"/>
  </r>
  <r>
    <x v="4"/>
    <x v="20"/>
    <s v="GW"/>
    <x v="37"/>
    <s v="mg/l"/>
    <s v="&lt;0.016"/>
    <s v="&lt;0.016"/>
    <n v="1.5999840000000001E-2"/>
  </r>
  <r>
    <x v="0"/>
    <x v="20"/>
    <s v="GW"/>
    <x v="38"/>
    <s v="mg/l"/>
    <s v="&lt;0.2"/>
    <n v="0.72199999999999998"/>
    <n v="0.72199999999999998"/>
  </r>
  <r>
    <x v="3"/>
    <x v="20"/>
    <s v="GW"/>
    <x v="38"/>
    <s v="mg/l"/>
    <s v="&lt;0.2"/>
    <n v="1.38"/>
    <n v="1.38"/>
  </r>
  <r>
    <x v="2"/>
    <x v="20"/>
    <s v="GW"/>
    <x v="38"/>
    <s v="mg/l"/>
    <s v="&lt;0.2"/>
    <n v="1.57"/>
    <n v="1.57"/>
  </r>
  <r>
    <x v="1"/>
    <x v="20"/>
    <s v="GW"/>
    <x v="38"/>
    <s v="mg/l"/>
    <s v="&lt;0.2"/>
    <n v="1.72"/>
    <n v="1.72"/>
  </r>
  <r>
    <x v="4"/>
    <x v="20"/>
    <s v="GW"/>
    <x v="38"/>
    <s v="mg/l"/>
    <s v="&lt;0.2"/>
    <n v="2.94"/>
    <n v="2.94"/>
  </r>
  <r>
    <x v="0"/>
    <x v="20"/>
    <s v="GW"/>
    <x v="39"/>
    <s v="µg/l"/>
    <s v="&lt;0.005"/>
    <s v="&lt;0.005"/>
    <n v="4.9999500000000004E-3"/>
  </r>
  <r>
    <x v="1"/>
    <x v="20"/>
    <s v="GW"/>
    <x v="39"/>
    <s v="µg/l"/>
    <s v="&lt;0.005"/>
    <s v="&lt;0.005"/>
    <n v="4.9999500000000004E-3"/>
  </r>
  <r>
    <x v="2"/>
    <x v="20"/>
    <s v="GW"/>
    <x v="39"/>
    <s v="µg/l"/>
    <s v="&lt;0.005"/>
    <s v="&lt;0.005"/>
    <n v="4.9999500000000004E-3"/>
  </r>
  <r>
    <x v="3"/>
    <x v="20"/>
    <s v="GW"/>
    <x v="39"/>
    <s v="µg/l"/>
    <s v="&lt;0.005"/>
    <s v="&lt;0.005"/>
    <n v="4.9999500000000004E-3"/>
  </r>
  <r>
    <x v="4"/>
    <x v="20"/>
    <s v="GW"/>
    <x v="39"/>
    <s v="µg/l"/>
    <s v="&lt;0.005"/>
    <s v="&lt;0.005"/>
    <n v="4.9999500000000004E-3"/>
  </r>
  <r>
    <x v="4"/>
    <x v="20"/>
    <s v="GW"/>
    <x v="40"/>
    <s v="µg/l"/>
    <s v="&lt;1"/>
    <s v="&lt;1"/>
    <n v="0.99999000000000005"/>
  </r>
  <r>
    <x v="1"/>
    <x v="20"/>
    <s v="GW"/>
    <x v="40"/>
    <s v="µg/l"/>
    <s v="&lt;1"/>
    <n v="1.72"/>
    <n v="1.72"/>
  </r>
  <r>
    <x v="0"/>
    <x v="20"/>
    <s v="GW"/>
    <x v="40"/>
    <s v="µg/l"/>
    <s v="&lt;1"/>
    <n v="2.29"/>
    <n v="2.29"/>
  </r>
  <r>
    <x v="3"/>
    <x v="20"/>
    <s v="GW"/>
    <x v="40"/>
    <s v="µg/l"/>
    <s v="&lt;1"/>
    <n v="3.61"/>
    <n v="3.61"/>
  </r>
  <r>
    <x v="2"/>
    <x v="20"/>
    <s v="GW"/>
    <x v="40"/>
    <s v="µg/l"/>
    <s v="&lt;1"/>
    <n v="5.05"/>
    <n v="5.05"/>
  </r>
  <r>
    <x v="2"/>
    <x v="20"/>
    <s v="GW"/>
    <x v="41"/>
    <s v="mg/l"/>
    <s v="&lt;0.203"/>
    <n v="13.9"/>
    <n v="13.9"/>
  </r>
  <r>
    <x v="4"/>
    <x v="20"/>
    <s v="GW"/>
    <x v="41"/>
    <s v="mg/l"/>
    <s v="&lt;0.203"/>
    <n v="18.2"/>
    <n v="18.2"/>
  </r>
  <r>
    <x v="0"/>
    <x v="20"/>
    <s v="GW"/>
    <x v="41"/>
    <s v="mg/l"/>
    <s v="&lt;0.203"/>
    <n v="154"/>
    <n v="154"/>
  </r>
  <r>
    <x v="3"/>
    <x v="20"/>
    <s v="GW"/>
    <x v="41"/>
    <s v="mg/l"/>
    <s v="&lt;0.203"/>
    <n v="155"/>
    <n v="155"/>
  </r>
  <r>
    <x v="1"/>
    <x v="20"/>
    <s v="GW"/>
    <x v="41"/>
    <s v="mg/l"/>
    <s v="&lt;0.203"/>
    <n v="222"/>
    <n v="222"/>
  </r>
  <r>
    <x v="2"/>
    <x v="20"/>
    <s v="GW"/>
    <x v="42"/>
    <s v="mg/l"/>
    <s v="&lt;10"/>
    <n v="125"/>
    <n v="125"/>
  </r>
  <r>
    <x v="0"/>
    <x v="20"/>
    <s v="GW"/>
    <x v="42"/>
    <s v="mg/l"/>
    <s v="&lt;10"/>
    <n v="334"/>
    <n v="334"/>
  </r>
  <r>
    <x v="4"/>
    <x v="20"/>
    <s v="GW"/>
    <x v="42"/>
    <s v="mg/l"/>
    <s v="&lt;10"/>
    <n v="364"/>
    <n v="364"/>
  </r>
  <r>
    <x v="1"/>
    <x v="20"/>
    <s v="GW"/>
    <x v="42"/>
    <s v="mg/l"/>
    <s v="&lt;10"/>
    <n v="375"/>
    <n v="375"/>
  </r>
  <r>
    <x v="3"/>
    <x v="20"/>
    <s v="GW"/>
    <x v="42"/>
    <s v="mg/l"/>
    <s v="&lt;10"/>
    <n v="1150"/>
    <n v="1150"/>
  </r>
  <r>
    <x v="0"/>
    <x v="20"/>
    <s v="GW"/>
    <x v="43"/>
    <s v="mg/l"/>
    <s v="&lt;0.008"/>
    <s v="&lt;0.008"/>
    <n v="7.9999200000000006E-3"/>
  </r>
  <r>
    <x v="1"/>
    <x v="20"/>
    <s v="GW"/>
    <x v="43"/>
    <s v="mg/l"/>
    <s v="&lt;0.008"/>
    <s v="&lt;0.008"/>
    <n v="7.9999200000000006E-3"/>
  </r>
  <r>
    <x v="2"/>
    <x v="20"/>
    <s v="GW"/>
    <x v="43"/>
    <s v="mg/l"/>
    <s v="&lt;0.008"/>
    <s v="&lt;0.008"/>
    <n v="7.9999200000000006E-3"/>
  </r>
  <r>
    <x v="3"/>
    <x v="20"/>
    <s v="GW"/>
    <x v="43"/>
    <s v="mg/l"/>
    <s v="&lt;0.008"/>
    <s v="&lt;0.008"/>
    <n v="7.9999200000000006E-3"/>
  </r>
  <r>
    <x v="4"/>
    <x v="20"/>
    <s v="GW"/>
    <x v="43"/>
    <s v="mg/l"/>
    <s v="&lt;0.008"/>
    <s v="&lt;0.008"/>
    <n v="7.9999200000000006E-3"/>
  </r>
  <r>
    <x v="3"/>
    <x v="20"/>
    <s v="GW"/>
    <x v="44"/>
    <s v="µg/l"/>
    <s v="&lt;1"/>
    <n v="2.0699999999999998"/>
    <n v="2.0699999999999998"/>
  </r>
  <r>
    <x v="2"/>
    <x v="20"/>
    <s v="GW"/>
    <x v="44"/>
    <s v="µg/l"/>
    <s v="&lt;1"/>
    <n v="2.35"/>
    <n v="2.35"/>
  </r>
  <r>
    <x v="4"/>
    <x v="20"/>
    <s v="GW"/>
    <x v="44"/>
    <s v="µg/l"/>
    <s v="&lt;1"/>
    <n v="2.44"/>
    <n v="2.44"/>
  </r>
  <r>
    <x v="0"/>
    <x v="20"/>
    <s v="GW"/>
    <x v="44"/>
    <s v="µg/l"/>
    <s v="&lt;1"/>
    <n v="3.19"/>
    <n v="3.19"/>
  </r>
  <r>
    <x v="1"/>
    <x v="20"/>
    <s v="GW"/>
    <x v="44"/>
    <s v="µg/l"/>
    <s v="&lt;1"/>
    <n v="3.45"/>
    <n v="3.45"/>
  </r>
  <r>
    <x v="0"/>
    <x v="21"/>
    <s v="GW"/>
    <x v="0"/>
    <s v="µg/l"/>
    <s v="&lt;0.005"/>
    <s v="&lt;0.005"/>
    <n v="4.9999500000000004E-3"/>
  </r>
  <r>
    <x v="1"/>
    <x v="21"/>
    <s v="GW"/>
    <x v="0"/>
    <s v="µg/l"/>
    <s v="&lt;0.005"/>
    <s v="&lt;0.005"/>
    <n v="4.9999500000000004E-3"/>
  </r>
  <r>
    <x v="2"/>
    <x v="21"/>
    <s v="GW"/>
    <x v="0"/>
    <s v="µg/l"/>
    <s v="&lt;0.005"/>
    <s v="&lt;0.005"/>
    <n v="4.9999500000000004E-3"/>
  </r>
  <r>
    <x v="3"/>
    <x v="21"/>
    <s v="GW"/>
    <x v="0"/>
    <s v="µg/l"/>
    <s v="&lt;0.005"/>
    <s v="&lt;0.005"/>
    <n v="4.9999500000000004E-3"/>
  </r>
  <r>
    <x v="4"/>
    <x v="21"/>
    <s v="GW"/>
    <x v="0"/>
    <s v="µg/l"/>
    <s v="&lt;0.005"/>
    <s v="&lt;0.005"/>
    <n v="4.9999500000000004E-3"/>
  </r>
  <r>
    <x v="0"/>
    <x v="21"/>
    <s v="GW"/>
    <x v="1"/>
    <s v="µg/l"/>
    <s v="&lt;0.005"/>
    <s v="&lt;0.005"/>
    <n v="4.9999500000000004E-3"/>
  </r>
  <r>
    <x v="1"/>
    <x v="21"/>
    <s v="GW"/>
    <x v="1"/>
    <s v="µg/l"/>
    <s v="&lt;0.005"/>
    <s v="&lt;0.005"/>
    <n v="4.9999500000000004E-3"/>
  </r>
  <r>
    <x v="2"/>
    <x v="21"/>
    <s v="GW"/>
    <x v="1"/>
    <s v="µg/l"/>
    <s v="&lt;0.005"/>
    <s v="&lt;0.005"/>
    <n v="4.9999500000000004E-3"/>
  </r>
  <r>
    <x v="3"/>
    <x v="21"/>
    <s v="GW"/>
    <x v="1"/>
    <s v="µg/l"/>
    <s v="&lt;0.005"/>
    <s v="&lt;0.005"/>
    <n v="4.9999500000000004E-3"/>
  </r>
  <r>
    <x v="4"/>
    <x v="21"/>
    <s v="GW"/>
    <x v="1"/>
    <s v="µg/l"/>
    <s v="&lt;0.005"/>
    <s v="&lt;0.005"/>
    <n v="4.9999500000000004E-3"/>
  </r>
  <r>
    <x v="3"/>
    <x v="21"/>
    <s v="GW"/>
    <x v="2"/>
    <s v="mg/l"/>
    <s v="&lt;2"/>
    <n v="150"/>
    <n v="150"/>
  </r>
  <r>
    <x v="0"/>
    <x v="21"/>
    <s v="GW"/>
    <x v="2"/>
    <s v="mg/l"/>
    <s v="&lt;2"/>
    <n v="190"/>
    <n v="190"/>
  </r>
  <r>
    <x v="4"/>
    <x v="21"/>
    <s v="GW"/>
    <x v="2"/>
    <s v="mg/l"/>
    <s v="&lt;2"/>
    <n v="215"/>
    <n v="215"/>
  </r>
  <r>
    <x v="1"/>
    <x v="21"/>
    <s v="GW"/>
    <x v="2"/>
    <s v="mg/l"/>
    <s v="&lt;2"/>
    <n v="235"/>
    <n v="235"/>
  </r>
  <r>
    <x v="2"/>
    <x v="21"/>
    <s v="GW"/>
    <x v="2"/>
    <s v="mg/l"/>
    <s v="&lt;2"/>
    <n v="250"/>
    <n v="250"/>
  </r>
  <r>
    <x v="0"/>
    <x v="21"/>
    <s v="GW"/>
    <x v="3"/>
    <s v="µg/l"/>
    <s v="&lt;0.005"/>
    <s v="&lt;0.005"/>
    <n v="4.9999500000000004E-3"/>
  </r>
  <r>
    <x v="1"/>
    <x v="21"/>
    <s v="GW"/>
    <x v="3"/>
    <s v="µg/l"/>
    <s v="&lt;0.005"/>
    <s v="&lt;0.005"/>
    <n v="4.9999500000000004E-3"/>
  </r>
  <r>
    <x v="2"/>
    <x v="21"/>
    <s v="GW"/>
    <x v="3"/>
    <s v="µg/l"/>
    <s v="&lt;0.005"/>
    <s v="&lt;0.005"/>
    <n v="4.9999500000000004E-3"/>
  </r>
  <r>
    <x v="3"/>
    <x v="21"/>
    <s v="GW"/>
    <x v="3"/>
    <s v="µg/l"/>
    <s v="&lt;0.005"/>
    <s v="&lt;0.005"/>
    <n v="4.9999500000000004E-3"/>
  </r>
  <r>
    <x v="4"/>
    <x v="21"/>
    <s v="GW"/>
    <x v="3"/>
    <s v="µg/l"/>
    <s v="&lt;0.005"/>
    <s v="&lt;0.005"/>
    <n v="4.9999500000000004E-3"/>
  </r>
  <r>
    <x v="0"/>
    <x v="21"/>
    <s v="GW"/>
    <x v="4"/>
    <s v="µg/l"/>
    <s v="&lt;1"/>
    <s v="&lt;1"/>
    <n v="0.99999000000000005"/>
  </r>
  <r>
    <x v="1"/>
    <x v="21"/>
    <s v="GW"/>
    <x v="4"/>
    <s v="µg/l"/>
    <s v="&lt;1"/>
    <s v="&lt;1"/>
    <n v="0.99999000000000005"/>
  </r>
  <r>
    <x v="2"/>
    <x v="21"/>
    <s v="GW"/>
    <x v="4"/>
    <s v="µg/l"/>
    <s v="&lt;1"/>
    <s v="&lt;1"/>
    <n v="0.99999000000000005"/>
  </r>
  <r>
    <x v="3"/>
    <x v="21"/>
    <s v="GW"/>
    <x v="4"/>
    <s v="µg/l"/>
    <s v="&lt;1"/>
    <s v="&lt;1"/>
    <n v="0.99999000000000005"/>
  </r>
  <r>
    <x v="4"/>
    <x v="21"/>
    <s v="GW"/>
    <x v="4"/>
    <s v="µg/l"/>
    <s v="&lt;1"/>
    <s v="&lt;1"/>
    <n v="0.99999000000000005"/>
  </r>
  <r>
    <x v="1"/>
    <x v="21"/>
    <s v="GW"/>
    <x v="5"/>
    <s v="µg/l"/>
    <s v="&lt;0.5"/>
    <n v="0.61699999999999999"/>
    <n v="0.61699999999999999"/>
  </r>
  <r>
    <x v="0"/>
    <x v="21"/>
    <s v="GW"/>
    <x v="5"/>
    <s v="µg/l"/>
    <s v="&lt;0.5"/>
    <n v="1.04"/>
    <n v="1.04"/>
  </r>
  <r>
    <x v="3"/>
    <x v="21"/>
    <s v="GW"/>
    <x v="5"/>
    <s v="µg/l"/>
    <s v="&lt;0.5"/>
    <n v="2.76"/>
    <n v="2.76"/>
  </r>
  <r>
    <x v="2"/>
    <x v="21"/>
    <s v="GW"/>
    <x v="5"/>
    <s v="µg/l"/>
    <s v="&lt;0.5"/>
    <n v="2.96"/>
    <n v="2.96"/>
  </r>
  <r>
    <x v="4"/>
    <x v="21"/>
    <s v="GW"/>
    <x v="5"/>
    <s v="µg/l"/>
    <s v="&lt;0.5"/>
    <n v="4.34"/>
    <n v="4.34"/>
  </r>
  <r>
    <x v="3"/>
    <x v="21"/>
    <s v="GW"/>
    <x v="6"/>
    <s v="µg/l"/>
    <s v="&lt;0.2"/>
    <n v="10"/>
    <n v="10"/>
  </r>
  <r>
    <x v="4"/>
    <x v="21"/>
    <s v="GW"/>
    <x v="6"/>
    <s v="µg/l"/>
    <s v="&lt;0.2"/>
    <n v="24"/>
    <n v="24"/>
  </r>
  <r>
    <x v="0"/>
    <x v="21"/>
    <s v="GW"/>
    <x v="6"/>
    <s v="µg/l"/>
    <s v="&lt;0.2"/>
    <n v="26.1"/>
    <n v="26.1"/>
  </r>
  <r>
    <x v="1"/>
    <x v="21"/>
    <s v="GW"/>
    <x v="6"/>
    <s v="µg/l"/>
    <s v="&lt;0.2"/>
    <n v="29.9"/>
    <n v="29.9"/>
  </r>
  <r>
    <x v="2"/>
    <x v="21"/>
    <s v="GW"/>
    <x v="6"/>
    <s v="µg/l"/>
    <s v="&lt;0.2"/>
    <n v="60.9"/>
    <n v="60.9"/>
  </r>
  <r>
    <x v="0"/>
    <x v="21"/>
    <s v="GW"/>
    <x v="7"/>
    <s v="µg/l"/>
    <s v="&lt;0.005"/>
    <s v="&lt;0.005"/>
    <n v="4.9999500000000004E-3"/>
  </r>
  <r>
    <x v="1"/>
    <x v="21"/>
    <s v="GW"/>
    <x v="7"/>
    <s v="µg/l"/>
    <s v="&lt;0.005"/>
    <s v="&lt;0.005"/>
    <n v="4.9999500000000004E-3"/>
  </r>
  <r>
    <x v="2"/>
    <x v="21"/>
    <s v="GW"/>
    <x v="7"/>
    <s v="µg/l"/>
    <s v="&lt;0.005"/>
    <s v="&lt;0.005"/>
    <n v="4.9999500000000004E-3"/>
  </r>
  <r>
    <x v="3"/>
    <x v="21"/>
    <s v="GW"/>
    <x v="7"/>
    <s v="µg/l"/>
    <s v="&lt;0.005"/>
    <s v="&lt;0.005"/>
    <n v="4.9999500000000004E-3"/>
  </r>
  <r>
    <x v="4"/>
    <x v="21"/>
    <s v="GW"/>
    <x v="7"/>
    <s v="µg/l"/>
    <s v="&lt;0.005"/>
    <s v="&lt;0.005"/>
    <n v="4.9999500000000004E-3"/>
  </r>
  <r>
    <x v="1"/>
    <x v="21"/>
    <s v="GW"/>
    <x v="8"/>
    <s v="µg/l"/>
    <s v="&lt;0.002"/>
    <s v="&lt;0.002"/>
    <n v="1.9999800000000002E-3"/>
  </r>
  <r>
    <x v="3"/>
    <x v="21"/>
    <s v="GW"/>
    <x v="8"/>
    <s v="µg/l"/>
    <s v="&lt;0.002"/>
    <s v="&lt;0.002"/>
    <n v="1.9999800000000002E-3"/>
  </r>
  <r>
    <x v="4"/>
    <x v="21"/>
    <s v="GW"/>
    <x v="8"/>
    <s v="µg/l"/>
    <s v="&lt;0.002"/>
    <s v="&lt;0.002"/>
    <n v="1.9999800000000002E-3"/>
  </r>
  <r>
    <x v="0"/>
    <x v="21"/>
    <s v="GW"/>
    <x v="8"/>
    <s v="µg/l"/>
    <s v="&lt;0.002"/>
    <n v="1.2800000000000001E-2"/>
    <n v="1.2800000000000001E-2"/>
  </r>
  <r>
    <x v="2"/>
    <x v="21"/>
    <s v="GW"/>
    <x v="8"/>
    <s v="µg/l"/>
    <s v="&lt;0.002"/>
    <n v="1.5299999999999999E-2"/>
    <n v="1.5299999999999999E-2"/>
  </r>
  <r>
    <x v="1"/>
    <x v="21"/>
    <s v="GW"/>
    <x v="9"/>
    <s v="µg/l"/>
    <s v="&lt;0.005"/>
    <s v="&lt;0.005"/>
    <n v="4.9999500000000004E-3"/>
  </r>
  <r>
    <x v="3"/>
    <x v="21"/>
    <s v="GW"/>
    <x v="9"/>
    <s v="µg/l"/>
    <s v="&lt;0.005"/>
    <s v="&lt;0.005"/>
    <n v="4.9999500000000004E-3"/>
  </r>
  <r>
    <x v="4"/>
    <x v="21"/>
    <s v="GW"/>
    <x v="9"/>
    <s v="µg/l"/>
    <s v="&lt;0.005"/>
    <s v="&lt;0.005"/>
    <n v="4.9999500000000004E-3"/>
  </r>
  <r>
    <x v="2"/>
    <x v="21"/>
    <s v="GW"/>
    <x v="9"/>
    <s v="µg/l"/>
    <s v="&lt;0.005"/>
    <n v="1.8800000000000001E-2"/>
    <n v="1.8800000000000001E-2"/>
  </r>
  <r>
    <x v="0"/>
    <x v="21"/>
    <s v="GW"/>
    <x v="9"/>
    <s v="µg/l"/>
    <s v="&lt;0.005"/>
    <n v="2.2200000000000001E-2"/>
    <n v="2.2200000000000001E-2"/>
  </r>
  <r>
    <x v="1"/>
    <x v="21"/>
    <s v="GW"/>
    <x v="10"/>
    <s v="µg/l"/>
    <s v="&lt;0.005"/>
    <s v="&lt;0.005"/>
    <n v="4.9999500000000004E-3"/>
  </r>
  <r>
    <x v="2"/>
    <x v="21"/>
    <s v="GW"/>
    <x v="10"/>
    <s v="µg/l"/>
    <s v="&lt;0.005"/>
    <s v="&lt;0.005"/>
    <n v="4.9999500000000004E-3"/>
  </r>
  <r>
    <x v="3"/>
    <x v="21"/>
    <s v="GW"/>
    <x v="10"/>
    <s v="µg/l"/>
    <s v="&lt;0.005"/>
    <s v="&lt;0.005"/>
    <n v="4.9999500000000004E-3"/>
  </r>
  <r>
    <x v="4"/>
    <x v="21"/>
    <s v="GW"/>
    <x v="10"/>
    <s v="µg/l"/>
    <s v="&lt;0.005"/>
    <s v="&lt;0.005"/>
    <n v="4.9999500000000004E-3"/>
  </r>
  <r>
    <x v="0"/>
    <x v="21"/>
    <s v="GW"/>
    <x v="10"/>
    <s v="µg/l"/>
    <s v="&lt;0.005"/>
    <n v="1.5599999999999999E-2"/>
    <n v="1.5599999999999999E-2"/>
  </r>
  <r>
    <x v="1"/>
    <x v="21"/>
    <s v="GW"/>
    <x v="11"/>
    <s v="µg/l"/>
    <s v="&lt;0.005"/>
    <s v="&lt;0.005"/>
    <n v="4.9999500000000004E-3"/>
  </r>
  <r>
    <x v="3"/>
    <x v="21"/>
    <s v="GW"/>
    <x v="11"/>
    <s v="µg/l"/>
    <s v="&lt;0.005"/>
    <s v="&lt;0.005"/>
    <n v="4.9999500000000004E-3"/>
  </r>
  <r>
    <x v="4"/>
    <x v="21"/>
    <s v="GW"/>
    <x v="11"/>
    <s v="µg/l"/>
    <s v="&lt;0.005"/>
    <s v="&lt;0.005"/>
    <n v="4.9999500000000004E-3"/>
  </r>
  <r>
    <x v="2"/>
    <x v="21"/>
    <s v="GW"/>
    <x v="11"/>
    <s v="µg/l"/>
    <s v="&lt;0.005"/>
    <n v="1.0699999999999999E-2"/>
    <n v="1.0699999999999999E-2"/>
  </r>
  <r>
    <x v="0"/>
    <x v="21"/>
    <s v="GW"/>
    <x v="11"/>
    <s v="µg/l"/>
    <s v="&lt;0.005"/>
    <n v="1.9900000000000001E-2"/>
    <n v="1.9900000000000001E-2"/>
  </r>
  <r>
    <x v="0"/>
    <x v="21"/>
    <s v="GW"/>
    <x v="12"/>
    <s v="µg/l"/>
    <s v="&lt;0.08"/>
    <s v="&lt;0.08"/>
    <n v="7.9999200000000006E-2"/>
  </r>
  <r>
    <x v="1"/>
    <x v="21"/>
    <s v="GW"/>
    <x v="12"/>
    <s v="µg/l"/>
    <s v="&lt;0.08"/>
    <s v="&lt;0.08"/>
    <n v="7.9999200000000006E-2"/>
  </r>
  <r>
    <x v="2"/>
    <x v="21"/>
    <s v="GW"/>
    <x v="12"/>
    <s v="µg/l"/>
    <s v="&lt;0.08"/>
    <s v="&lt;0.08"/>
    <n v="7.9999200000000006E-2"/>
  </r>
  <r>
    <x v="3"/>
    <x v="21"/>
    <s v="GW"/>
    <x v="12"/>
    <s v="µg/l"/>
    <s v="&lt;0.08"/>
    <s v="&lt;0.08"/>
    <n v="7.9999200000000006E-2"/>
  </r>
  <r>
    <x v="4"/>
    <x v="21"/>
    <s v="GW"/>
    <x v="12"/>
    <s v="µg/l"/>
    <s v="&lt;0.08"/>
    <s v="&lt;0.08"/>
    <n v="7.9999200000000006E-2"/>
  </r>
  <r>
    <x v="2"/>
    <x v="21"/>
    <s v="GW"/>
    <x v="13"/>
    <s v="mg/l"/>
    <s v="&lt;0.2"/>
    <n v="116"/>
    <n v="116"/>
  </r>
  <r>
    <x v="1"/>
    <x v="21"/>
    <s v="GW"/>
    <x v="13"/>
    <s v="mg/l"/>
    <s v="&lt;0.2"/>
    <n v="142"/>
    <n v="142"/>
  </r>
  <r>
    <x v="4"/>
    <x v="21"/>
    <s v="GW"/>
    <x v="13"/>
    <s v="mg/l"/>
    <s v="&lt;0.2"/>
    <n v="164"/>
    <n v="164"/>
  </r>
  <r>
    <x v="0"/>
    <x v="21"/>
    <s v="GW"/>
    <x v="13"/>
    <s v="mg/l"/>
    <s v="&lt;0.2"/>
    <n v="178"/>
    <n v="178"/>
  </r>
  <r>
    <x v="3"/>
    <x v="21"/>
    <s v="GW"/>
    <x v="13"/>
    <s v="mg/l"/>
    <s v="&lt;0.2"/>
    <n v="275"/>
    <n v="275"/>
  </r>
  <r>
    <x v="4"/>
    <x v="21"/>
    <s v="GW"/>
    <x v="14"/>
    <s v="mg/l"/>
    <s v="&lt;4"/>
    <n v="39.4"/>
    <n v="39.4"/>
  </r>
  <r>
    <x v="3"/>
    <x v="21"/>
    <s v="GW"/>
    <x v="14"/>
    <s v="mg/l"/>
    <s v="&lt;4"/>
    <n v="53.5"/>
    <n v="53.5"/>
  </r>
  <r>
    <x v="2"/>
    <x v="21"/>
    <s v="GW"/>
    <x v="14"/>
    <s v="mg/l"/>
    <s v="&lt;4"/>
    <n v="55.3"/>
    <n v="55.3"/>
  </r>
  <r>
    <x v="0"/>
    <x v="21"/>
    <s v="GW"/>
    <x v="14"/>
    <s v="mg/l"/>
    <s v="&lt;4"/>
    <n v="86.9"/>
    <n v="86.9"/>
  </r>
  <r>
    <x v="1"/>
    <x v="21"/>
    <s v="GW"/>
    <x v="14"/>
    <s v="mg/l"/>
    <s v="&lt;4"/>
    <n v="194"/>
    <n v="194"/>
  </r>
  <r>
    <x v="0"/>
    <x v="21"/>
    <s v="GW"/>
    <x v="15"/>
    <s v="µg/l"/>
    <s v="&lt;1"/>
    <s v="&lt;1"/>
    <n v="0.99999000000000005"/>
  </r>
  <r>
    <x v="1"/>
    <x v="21"/>
    <s v="GW"/>
    <x v="15"/>
    <s v="µg/l"/>
    <s v="&lt;1"/>
    <s v="&lt;1"/>
    <n v="0.99999000000000005"/>
  </r>
  <r>
    <x v="2"/>
    <x v="21"/>
    <s v="GW"/>
    <x v="15"/>
    <s v="µg/l"/>
    <s v="&lt;1"/>
    <s v="&lt;1"/>
    <n v="0.99999000000000005"/>
  </r>
  <r>
    <x v="3"/>
    <x v="21"/>
    <s v="GW"/>
    <x v="15"/>
    <s v="µg/l"/>
    <s v="&lt;1"/>
    <s v="&lt;1"/>
    <n v="0.99999000000000005"/>
  </r>
  <r>
    <x v="4"/>
    <x v="21"/>
    <s v="GW"/>
    <x v="15"/>
    <s v="µg/l"/>
    <s v="&lt;1"/>
    <s v="&lt;1"/>
    <n v="0.99999000000000005"/>
  </r>
  <r>
    <x v="0"/>
    <x v="21"/>
    <s v="GW"/>
    <x v="16"/>
    <s v="µg/l"/>
    <s v="&lt;0.005"/>
    <s v="&lt;0.005"/>
    <n v="4.9999500000000004E-3"/>
  </r>
  <r>
    <x v="1"/>
    <x v="21"/>
    <s v="GW"/>
    <x v="16"/>
    <s v="µg/l"/>
    <s v="&lt;0.005"/>
    <s v="&lt;0.005"/>
    <n v="4.9999500000000004E-3"/>
  </r>
  <r>
    <x v="2"/>
    <x v="21"/>
    <s v="GW"/>
    <x v="16"/>
    <s v="µg/l"/>
    <s v="&lt;0.005"/>
    <s v="&lt;0.005"/>
    <n v="4.9999500000000004E-3"/>
  </r>
  <r>
    <x v="3"/>
    <x v="21"/>
    <s v="GW"/>
    <x v="16"/>
    <s v="µg/l"/>
    <s v="&lt;0.005"/>
    <s v="&lt;0.005"/>
    <n v="4.9999500000000004E-3"/>
  </r>
  <r>
    <x v="4"/>
    <x v="21"/>
    <s v="GW"/>
    <x v="16"/>
    <s v="µg/l"/>
    <s v="&lt;0.005"/>
    <s v="&lt;0.005"/>
    <n v="4.9999500000000004E-3"/>
  </r>
  <r>
    <x v="2"/>
    <x v="21"/>
    <s v="GW"/>
    <x v="17"/>
    <s v="mS/cm"/>
    <s v="&lt;0.005"/>
    <n v="0.78700000000000003"/>
    <n v="0.78700000000000003"/>
  </r>
  <r>
    <x v="4"/>
    <x v="21"/>
    <s v="GW"/>
    <x v="17"/>
    <s v="mS/cm"/>
    <s v="&lt;0.005"/>
    <n v="1.1299999999999999"/>
    <n v="1.1299999999999999"/>
  </r>
  <r>
    <x v="1"/>
    <x v="21"/>
    <s v="GW"/>
    <x v="17"/>
    <s v="mS/cm"/>
    <s v="&lt;0.005"/>
    <n v="1.68"/>
    <n v="1.68"/>
  </r>
  <r>
    <x v="3"/>
    <x v="21"/>
    <s v="GW"/>
    <x v="17"/>
    <s v="mS/cm"/>
    <s v="&lt;0.005"/>
    <n v="1.83"/>
    <n v="1.83"/>
  </r>
  <r>
    <x v="0"/>
    <x v="21"/>
    <s v="GW"/>
    <x v="17"/>
    <s v="mS/cm"/>
    <s v="&lt;0.005"/>
    <n v="1.94"/>
    <n v="1.94"/>
  </r>
  <r>
    <x v="3"/>
    <x v="21"/>
    <s v="GW"/>
    <x v="18"/>
    <s v="µg/l"/>
    <s v="&lt;0.3"/>
    <n v="2.13"/>
    <n v="2.13"/>
  </r>
  <r>
    <x v="0"/>
    <x v="21"/>
    <s v="GW"/>
    <x v="18"/>
    <s v="µg/l"/>
    <s v="&lt;0.3"/>
    <n v="3.99"/>
    <n v="3.99"/>
  </r>
  <r>
    <x v="1"/>
    <x v="21"/>
    <s v="GW"/>
    <x v="18"/>
    <s v="µg/l"/>
    <s v="&lt;0.3"/>
    <n v="4.22"/>
    <n v="4.22"/>
  </r>
  <r>
    <x v="4"/>
    <x v="21"/>
    <s v="GW"/>
    <x v="18"/>
    <s v="µg/l"/>
    <s v="&lt;0.3"/>
    <n v="4.25"/>
    <n v="4.25"/>
  </r>
  <r>
    <x v="2"/>
    <x v="21"/>
    <s v="GW"/>
    <x v="18"/>
    <s v="µg/l"/>
    <s v="&lt;0.3"/>
    <n v="5.38"/>
    <n v="5.38"/>
  </r>
  <r>
    <x v="0"/>
    <x v="21"/>
    <s v="GW"/>
    <x v="19"/>
    <s v="mg/l"/>
    <s v="&lt;0.006"/>
    <s v="&lt;0.006"/>
    <n v="5.9999400000000005E-3"/>
  </r>
  <r>
    <x v="1"/>
    <x v="21"/>
    <s v="GW"/>
    <x v="19"/>
    <s v="mg/l"/>
    <s v="&lt;0.006"/>
    <s v="&lt;0.006"/>
    <n v="5.9999400000000005E-3"/>
  </r>
  <r>
    <x v="2"/>
    <x v="21"/>
    <s v="GW"/>
    <x v="19"/>
    <s v="mg/l"/>
    <s v="&lt;0.006"/>
    <s v="&lt;0.006"/>
    <n v="5.9999400000000005E-3"/>
  </r>
  <r>
    <x v="4"/>
    <x v="21"/>
    <s v="GW"/>
    <x v="19"/>
    <s v="mg/l"/>
    <s v="&lt;0.006"/>
    <s v="&lt;0.006"/>
    <n v="5.9999400000000005E-3"/>
  </r>
  <r>
    <x v="3"/>
    <x v="21"/>
    <s v="GW"/>
    <x v="19"/>
    <s v="mg/l"/>
    <s v="&lt;0.006"/>
    <n v="0.01"/>
    <n v="0.01"/>
  </r>
  <r>
    <x v="1"/>
    <x v="21"/>
    <s v="GW"/>
    <x v="20"/>
    <s v="µg/l"/>
    <s v="&lt;0.005"/>
    <s v="&lt;0.005"/>
    <n v="4.9999500000000004E-3"/>
  </r>
  <r>
    <x v="4"/>
    <x v="21"/>
    <s v="GW"/>
    <x v="20"/>
    <s v="µg/l"/>
    <s v="&lt;0.005"/>
    <n v="1.84E-2"/>
    <n v="1.84E-2"/>
  </r>
  <r>
    <x v="3"/>
    <x v="21"/>
    <s v="GW"/>
    <x v="20"/>
    <s v="µg/l"/>
    <s v="&lt;0.005"/>
    <n v="2.1000000000000001E-2"/>
    <n v="2.1000000000000001E-2"/>
  </r>
  <r>
    <x v="2"/>
    <x v="21"/>
    <s v="GW"/>
    <x v="20"/>
    <s v="µg/l"/>
    <s v="&lt;0.005"/>
    <n v="3.7100000000000001E-2"/>
    <n v="3.7100000000000001E-2"/>
  </r>
  <r>
    <x v="0"/>
    <x v="21"/>
    <s v="GW"/>
    <x v="20"/>
    <s v="µg/l"/>
    <s v="&lt;0.005"/>
    <n v="6.2899999999999998E-2"/>
    <n v="6.2899999999999998E-2"/>
  </r>
  <r>
    <x v="0"/>
    <x v="21"/>
    <s v="GW"/>
    <x v="21"/>
    <s v="µg/l"/>
    <s v="&lt;0.005"/>
    <s v="&lt;0.005"/>
    <n v="4.9999500000000004E-3"/>
  </r>
  <r>
    <x v="1"/>
    <x v="21"/>
    <s v="GW"/>
    <x v="21"/>
    <s v="µg/l"/>
    <s v="&lt;0.005"/>
    <s v="&lt;0.005"/>
    <n v="4.9999500000000004E-3"/>
  </r>
  <r>
    <x v="2"/>
    <x v="21"/>
    <s v="GW"/>
    <x v="21"/>
    <s v="µg/l"/>
    <s v="&lt;0.005"/>
    <s v="&lt;0.005"/>
    <n v="4.9999500000000004E-3"/>
  </r>
  <r>
    <x v="3"/>
    <x v="21"/>
    <s v="GW"/>
    <x v="21"/>
    <s v="µg/l"/>
    <s v="&lt;0.005"/>
    <s v="&lt;0.005"/>
    <n v="4.9999500000000004E-3"/>
  </r>
  <r>
    <x v="4"/>
    <x v="21"/>
    <s v="GW"/>
    <x v="21"/>
    <s v="µg/l"/>
    <s v="&lt;0.005"/>
    <s v="&lt;0.005"/>
    <n v="4.9999500000000004E-3"/>
  </r>
  <r>
    <x v="0"/>
    <x v="21"/>
    <s v="GW"/>
    <x v="22"/>
    <s v="µg/l"/>
    <s v="&lt;0.005"/>
    <s v="&lt;0.005"/>
    <n v="4.9999500000000004E-3"/>
  </r>
  <r>
    <x v="1"/>
    <x v="21"/>
    <s v="GW"/>
    <x v="22"/>
    <s v="µg/l"/>
    <s v="&lt;0.005"/>
    <s v="&lt;0.005"/>
    <n v="4.9999500000000004E-3"/>
  </r>
  <r>
    <x v="2"/>
    <x v="21"/>
    <s v="GW"/>
    <x v="22"/>
    <s v="µg/l"/>
    <s v="&lt;0.005"/>
    <s v="&lt;0.005"/>
    <n v="4.9999500000000004E-3"/>
  </r>
  <r>
    <x v="3"/>
    <x v="21"/>
    <s v="GW"/>
    <x v="22"/>
    <s v="µg/l"/>
    <s v="&lt;0.005"/>
    <s v="&lt;0.005"/>
    <n v="4.9999500000000004E-3"/>
  </r>
  <r>
    <x v="4"/>
    <x v="21"/>
    <s v="GW"/>
    <x v="22"/>
    <s v="µg/l"/>
    <s v="&lt;0.005"/>
    <s v="&lt;0.005"/>
    <n v="4.9999500000000004E-3"/>
  </r>
  <r>
    <x v="0"/>
    <x v="21"/>
    <s v="GW"/>
    <x v="23"/>
    <s v="mg/l"/>
    <s v="&lt;0.5"/>
    <s v="&lt;0.5"/>
    <n v="0.49999500000000002"/>
  </r>
  <r>
    <x v="1"/>
    <x v="21"/>
    <s v="GW"/>
    <x v="23"/>
    <s v="mg/l"/>
    <s v="&lt;0.5"/>
    <s v="&lt;0.5"/>
    <n v="0.49999500000000002"/>
  </r>
  <r>
    <x v="2"/>
    <x v="21"/>
    <s v="GW"/>
    <x v="23"/>
    <s v="mg/l"/>
    <s v="&lt;0.5"/>
    <s v="&lt;0.5"/>
    <n v="0.49999500000000002"/>
  </r>
  <r>
    <x v="4"/>
    <x v="21"/>
    <s v="GW"/>
    <x v="23"/>
    <s v="mg/l"/>
    <s v="&lt;0.5"/>
    <s v="&lt;0.5"/>
    <n v="0.49999500000000002"/>
  </r>
  <r>
    <x v="3"/>
    <x v="21"/>
    <s v="GW"/>
    <x v="23"/>
    <s v="mg/l"/>
    <s v="&lt;0.5"/>
    <n v="0.65800000000000003"/>
    <n v="0.65800000000000003"/>
  </r>
  <r>
    <x v="1"/>
    <x v="21"/>
    <s v="GW"/>
    <x v="24"/>
    <s v="µg/l"/>
    <s v="&lt;0.005"/>
    <s v="&lt;0.005"/>
    <n v="4.9999500000000004E-3"/>
  </r>
  <r>
    <x v="4"/>
    <x v="21"/>
    <s v="GW"/>
    <x v="24"/>
    <s v="µg/l"/>
    <s v="&lt;0.005"/>
    <n v="1.9E-2"/>
    <n v="1.9E-2"/>
  </r>
  <r>
    <x v="3"/>
    <x v="21"/>
    <s v="GW"/>
    <x v="24"/>
    <s v="µg/l"/>
    <s v="&lt;0.005"/>
    <n v="3.2800000000000003E-2"/>
    <n v="3.2800000000000003E-2"/>
  </r>
  <r>
    <x v="2"/>
    <x v="21"/>
    <s v="GW"/>
    <x v="24"/>
    <s v="µg/l"/>
    <s v="&lt;0.005"/>
    <n v="4.3700000000000003E-2"/>
    <n v="4.3700000000000003E-2"/>
  </r>
  <r>
    <x v="0"/>
    <x v="21"/>
    <s v="GW"/>
    <x v="24"/>
    <s v="µg/l"/>
    <s v="&lt;0.005"/>
    <n v="5.4300000000000001E-2"/>
    <n v="5.4300000000000001E-2"/>
  </r>
  <r>
    <x v="0"/>
    <x v="21"/>
    <s v="GW"/>
    <x v="25"/>
    <s v="µg/l"/>
    <s v="&lt;0.2"/>
    <s v="&lt;0.2"/>
    <n v="0.19999800000000001"/>
  </r>
  <r>
    <x v="1"/>
    <x v="21"/>
    <s v="GW"/>
    <x v="25"/>
    <s v="µg/l"/>
    <s v="&lt;0.2"/>
    <s v="&lt;0.2"/>
    <n v="0.19999800000000001"/>
  </r>
  <r>
    <x v="2"/>
    <x v="21"/>
    <s v="GW"/>
    <x v="25"/>
    <s v="µg/l"/>
    <s v="&lt;0.2"/>
    <s v="&lt;0.2"/>
    <n v="0.19999800000000001"/>
  </r>
  <r>
    <x v="3"/>
    <x v="21"/>
    <s v="GW"/>
    <x v="25"/>
    <s v="µg/l"/>
    <s v="&lt;0.2"/>
    <s v="&lt;0.2"/>
    <n v="0.19999800000000001"/>
  </r>
  <r>
    <x v="4"/>
    <x v="21"/>
    <s v="GW"/>
    <x v="25"/>
    <s v="µg/l"/>
    <s v="&lt;0.2"/>
    <s v="&lt;0.2"/>
    <n v="0.19999800000000001"/>
  </r>
  <r>
    <x v="1"/>
    <x v="21"/>
    <s v="GW"/>
    <x v="26"/>
    <s v="mg/l"/>
    <s v="&lt;0.036"/>
    <n v="25.8"/>
    <n v="25.8"/>
  </r>
  <r>
    <x v="0"/>
    <x v="21"/>
    <s v="GW"/>
    <x v="26"/>
    <s v="mg/l"/>
    <s v="&lt;0.036"/>
    <n v="36.6"/>
    <n v="36.6"/>
  </r>
  <r>
    <x v="2"/>
    <x v="21"/>
    <s v="GW"/>
    <x v="26"/>
    <s v="mg/l"/>
    <s v="&lt;0.036"/>
    <n v="45.8"/>
    <n v="45.8"/>
  </r>
  <r>
    <x v="3"/>
    <x v="21"/>
    <s v="GW"/>
    <x v="26"/>
    <s v="mg/l"/>
    <s v="&lt;0.036"/>
    <n v="46.6"/>
    <n v="46.6"/>
  </r>
  <r>
    <x v="4"/>
    <x v="21"/>
    <s v="GW"/>
    <x v="26"/>
    <s v="mg/l"/>
    <s v="&lt;0.036"/>
    <n v="73.900000000000006"/>
    <n v="73.900000000000006"/>
  </r>
  <r>
    <x v="0"/>
    <x v="21"/>
    <s v="GW"/>
    <x v="27"/>
    <s v="µg/l"/>
    <s v="&lt;0.01"/>
    <s v="&lt;0.01"/>
    <n v="9.9999000000000008E-3"/>
  </r>
  <r>
    <x v="1"/>
    <x v="21"/>
    <s v="GW"/>
    <x v="27"/>
    <s v="µg/l"/>
    <s v="&lt;0.01"/>
    <s v="&lt;0.01"/>
    <n v="9.9999000000000008E-3"/>
  </r>
  <r>
    <x v="2"/>
    <x v="21"/>
    <s v="GW"/>
    <x v="27"/>
    <s v="µg/l"/>
    <s v="&lt;0.01"/>
    <s v="&lt;0.01"/>
    <n v="9.9999000000000008E-3"/>
  </r>
  <r>
    <x v="3"/>
    <x v="21"/>
    <s v="GW"/>
    <x v="27"/>
    <s v="µg/l"/>
    <s v="&lt;0.01"/>
    <s v="&lt;0.01"/>
    <n v="9.9999000000000008E-3"/>
  </r>
  <r>
    <x v="4"/>
    <x v="21"/>
    <s v="GW"/>
    <x v="27"/>
    <s v="µg/l"/>
    <s v="&lt;0.01"/>
    <s v="&lt;0.01"/>
    <n v="9.9999000000000008E-3"/>
  </r>
  <r>
    <x v="0"/>
    <x v="21"/>
    <s v="GW"/>
    <x v="28"/>
    <s v="µg/l"/>
    <s v="&lt;100"/>
    <s v="&lt;100"/>
    <n v="99.999000000000009"/>
  </r>
  <r>
    <x v="1"/>
    <x v="21"/>
    <s v="GW"/>
    <x v="28"/>
    <s v="µg/l"/>
    <s v="&lt;100"/>
    <s v="&lt;100"/>
    <n v="99.999000000000009"/>
  </r>
  <r>
    <x v="2"/>
    <x v="21"/>
    <s v="GW"/>
    <x v="28"/>
    <s v="µg/l"/>
    <s v="&lt;100"/>
    <s v="&lt;100"/>
    <n v="99.999000000000009"/>
  </r>
  <r>
    <x v="3"/>
    <x v="21"/>
    <s v="GW"/>
    <x v="28"/>
    <s v="µg/l"/>
    <s v="&lt;100"/>
    <s v="&lt;100"/>
    <n v="99.999000000000009"/>
  </r>
  <r>
    <x v="4"/>
    <x v="21"/>
    <s v="GW"/>
    <x v="28"/>
    <s v="µg/l"/>
    <s v="&lt;100"/>
    <s v="&lt;100"/>
    <n v="99.999000000000009"/>
  </r>
  <r>
    <x v="2"/>
    <x v="21"/>
    <s v="GW"/>
    <x v="29"/>
    <s v="µg/l"/>
    <s v="&lt;3"/>
    <s v="&lt;3"/>
    <n v="2.9999700000000002"/>
  </r>
  <r>
    <x v="4"/>
    <x v="21"/>
    <s v="GW"/>
    <x v="29"/>
    <s v="µg/l"/>
    <s v="&lt;3"/>
    <s v="&lt;3"/>
    <n v="2.9999700000000002"/>
  </r>
  <r>
    <x v="1"/>
    <x v="21"/>
    <s v="GW"/>
    <x v="29"/>
    <s v="µg/l"/>
    <s v="&lt;3"/>
    <n v="7.31"/>
    <n v="7.31"/>
  </r>
  <r>
    <x v="3"/>
    <x v="21"/>
    <s v="GW"/>
    <x v="29"/>
    <s v="µg/l"/>
    <s v="&lt;3"/>
    <n v="11.3"/>
    <n v="11.3"/>
  </r>
  <r>
    <x v="0"/>
    <x v="21"/>
    <s v="GW"/>
    <x v="29"/>
    <s v="µg/l"/>
    <s v="&lt;3"/>
    <n v="16.5"/>
    <n v="16.5"/>
  </r>
  <r>
    <x v="0"/>
    <x v="21"/>
    <s v="GW"/>
    <x v="30"/>
    <s v="µg/l"/>
    <s v="&lt;0.01"/>
    <s v="&lt;0.01"/>
    <n v="9.9999000000000008E-3"/>
  </r>
  <r>
    <x v="1"/>
    <x v="21"/>
    <s v="GW"/>
    <x v="30"/>
    <s v="µg/l"/>
    <s v="&lt;0.01"/>
    <s v="&lt;0.01"/>
    <n v="9.9999000000000008E-3"/>
  </r>
  <r>
    <x v="2"/>
    <x v="21"/>
    <s v="GW"/>
    <x v="30"/>
    <s v="µg/l"/>
    <s v="&lt;0.01"/>
    <s v="&lt;0.01"/>
    <n v="9.9999000000000008E-3"/>
  </r>
  <r>
    <x v="3"/>
    <x v="21"/>
    <s v="GW"/>
    <x v="30"/>
    <s v="µg/l"/>
    <s v="&lt;0.01"/>
    <s v="&lt;0.01"/>
    <n v="9.9999000000000008E-3"/>
  </r>
  <r>
    <x v="4"/>
    <x v="21"/>
    <s v="GW"/>
    <x v="30"/>
    <s v="µg/l"/>
    <s v="&lt;0.01"/>
    <s v="&lt;0.01"/>
    <n v="9.9999000000000008E-3"/>
  </r>
  <r>
    <x v="2"/>
    <x v="21"/>
    <s v="GW"/>
    <x v="31"/>
    <s v="µg/l"/>
    <s v="&lt;0.4"/>
    <s v="&lt;0.4"/>
    <n v="0.39999600000000002"/>
  </r>
  <r>
    <x v="4"/>
    <x v="21"/>
    <s v="GW"/>
    <x v="31"/>
    <s v="µg/l"/>
    <s v="&lt;0.4"/>
    <n v="0.66"/>
    <n v="0.66"/>
  </r>
  <r>
    <x v="0"/>
    <x v="21"/>
    <s v="GW"/>
    <x v="31"/>
    <s v="µg/l"/>
    <s v="&lt;0.4"/>
    <n v="0.67900000000000005"/>
    <n v="0.67900000000000005"/>
  </r>
  <r>
    <x v="3"/>
    <x v="21"/>
    <s v="GW"/>
    <x v="31"/>
    <s v="µg/l"/>
    <s v="&lt;0.4"/>
    <n v="0.79700000000000004"/>
    <n v="0.79700000000000004"/>
  </r>
  <r>
    <x v="1"/>
    <x v="21"/>
    <s v="GW"/>
    <x v="31"/>
    <s v="µg/l"/>
    <s v="&lt;0.4"/>
    <n v="2.74"/>
    <n v="2.74"/>
  </r>
  <r>
    <x v="4"/>
    <x v="21"/>
    <s v="GW"/>
    <x v="32"/>
    <s v="mg/l"/>
    <s v="&lt;0.3"/>
    <n v="8.19"/>
    <n v="8.19"/>
  </r>
  <r>
    <x v="0"/>
    <x v="21"/>
    <s v="GW"/>
    <x v="32"/>
    <s v="mg/l"/>
    <s v="&lt;0.3"/>
    <n v="8.2899999999999991"/>
    <n v="8.2899999999999991"/>
  </r>
  <r>
    <x v="1"/>
    <x v="21"/>
    <s v="GW"/>
    <x v="32"/>
    <s v="mg/l"/>
    <s v="&lt;0.3"/>
    <n v="8.49"/>
    <n v="8.49"/>
  </r>
  <r>
    <x v="3"/>
    <x v="21"/>
    <s v="GW"/>
    <x v="32"/>
    <s v="mg/l"/>
    <s v="&lt;0.3"/>
    <n v="8.5500000000000007"/>
    <n v="8.5500000000000007"/>
  </r>
  <r>
    <x v="2"/>
    <x v="21"/>
    <s v="GW"/>
    <x v="32"/>
    <s v="mg/l"/>
    <s v="&lt;0.3"/>
    <n v="8.86"/>
    <n v="8.86"/>
  </r>
  <r>
    <x v="1"/>
    <x v="21"/>
    <s v="GW"/>
    <x v="33"/>
    <s v="µg/l"/>
    <s v="&lt;0.082"/>
    <s v="&lt;0.082"/>
    <n v="8.1999180000000005E-2"/>
  </r>
  <r>
    <x v="3"/>
    <x v="21"/>
    <s v="GW"/>
    <x v="33"/>
    <s v="µg/l"/>
    <s v="&lt;0.082"/>
    <s v="&lt;0.082"/>
    <n v="8.1999180000000005E-2"/>
  </r>
  <r>
    <x v="4"/>
    <x v="21"/>
    <s v="GW"/>
    <x v="33"/>
    <s v="µg/l"/>
    <s v="&lt;0.082"/>
    <s v="&lt;0.082"/>
    <n v="8.1999180000000005E-2"/>
  </r>
  <r>
    <x v="2"/>
    <x v="21"/>
    <s v="GW"/>
    <x v="33"/>
    <s v="µg/l"/>
    <s v="&lt;0.082"/>
    <n v="0.126"/>
    <n v="0.126"/>
  </r>
  <r>
    <x v="0"/>
    <x v="21"/>
    <s v="GW"/>
    <x v="33"/>
    <s v="µg/l"/>
    <s v="&lt;0.082"/>
    <n v="0.188"/>
    <n v="0.188"/>
  </r>
  <r>
    <x v="1"/>
    <x v="21"/>
    <s v="GW"/>
    <x v="34"/>
    <s v="pH Units"/>
    <s v="&lt;1"/>
    <n v="7.44"/>
    <n v="7.44"/>
  </r>
  <r>
    <x v="4"/>
    <x v="21"/>
    <s v="GW"/>
    <x v="34"/>
    <s v="pH Units"/>
    <s v="&lt;1"/>
    <n v="7.55"/>
    <n v="7.55"/>
  </r>
  <r>
    <x v="3"/>
    <x v="21"/>
    <s v="GW"/>
    <x v="34"/>
    <s v="pH Units"/>
    <s v="&lt;1"/>
    <n v="7.65"/>
    <n v="7.65"/>
  </r>
  <r>
    <x v="2"/>
    <x v="21"/>
    <s v="GW"/>
    <x v="34"/>
    <s v="pH Units"/>
    <s v="&lt;1"/>
    <n v="7.73"/>
    <n v="7.73"/>
  </r>
  <r>
    <x v="0"/>
    <x v="21"/>
    <s v="GW"/>
    <x v="34"/>
    <s v="pH Units"/>
    <s v="&lt;1"/>
    <n v="7.75"/>
    <n v="7.75"/>
  </r>
  <r>
    <x v="0"/>
    <x v="21"/>
    <s v="GW"/>
    <x v="35"/>
    <s v="µg/l"/>
    <s v="&lt;0.005"/>
    <s v="&lt;0.005"/>
    <n v="4.9999500000000004E-3"/>
  </r>
  <r>
    <x v="1"/>
    <x v="21"/>
    <s v="GW"/>
    <x v="35"/>
    <s v="µg/l"/>
    <s v="&lt;0.005"/>
    <s v="&lt;0.005"/>
    <n v="4.9999500000000004E-3"/>
  </r>
  <r>
    <x v="2"/>
    <x v="21"/>
    <s v="GW"/>
    <x v="35"/>
    <s v="µg/l"/>
    <s v="&lt;0.005"/>
    <s v="&lt;0.005"/>
    <n v="4.9999500000000004E-3"/>
  </r>
  <r>
    <x v="3"/>
    <x v="21"/>
    <s v="GW"/>
    <x v="35"/>
    <s v="µg/l"/>
    <s v="&lt;0.005"/>
    <s v="&lt;0.005"/>
    <n v="4.9999500000000004E-3"/>
  </r>
  <r>
    <x v="4"/>
    <x v="21"/>
    <s v="GW"/>
    <x v="35"/>
    <s v="µg/l"/>
    <s v="&lt;0.005"/>
    <s v="&lt;0.005"/>
    <n v="4.9999500000000004E-3"/>
  </r>
  <r>
    <x v="0"/>
    <x v="21"/>
    <s v="GW"/>
    <x v="36"/>
    <s v="mg/l"/>
    <s v="&lt;0.002"/>
    <s v="&lt;0.002"/>
    <n v="1.9999800000000002E-3"/>
  </r>
  <r>
    <x v="1"/>
    <x v="21"/>
    <s v="GW"/>
    <x v="36"/>
    <s v="mg/l"/>
    <s v="&lt;0.002"/>
    <s v="&lt;0.002"/>
    <n v="1.9999800000000002E-3"/>
  </r>
  <r>
    <x v="2"/>
    <x v="21"/>
    <s v="GW"/>
    <x v="36"/>
    <s v="mg/l"/>
    <s v="&lt;0.002"/>
    <s v="&lt;0.002"/>
    <n v="1.9999800000000002E-3"/>
  </r>
  <r>
    <x v="3"/>
    <x v="21"/>
    <s v="GW"/>
    <x v="36"/>
    <s v="mg/l"/>
    <s v="&lt;0.002"/>
    <s v="&lt;0.002"/>
    <n v="1.9999800000000002E-3"/>
  </r>
  <r>
    <x v="4"/>
    <x v="21"/>
    <s v="GW"/>
    <x v="36"/>
    <s v="mg/l"/>
    <s v="&lt;0.002"/>
    <s v="&lt;0.002"/>
    <n v="1.9999800000000002E-3"/>
  </r>
  <r>
    <x v="0"/>
    <x v="21"/>
    <s v="GW"/>
    <x v="37"/>
    <s v="mg/l"/>
    <s v="&lt;0.016"/>
    <s v="&lt;0.016"/>
    <n v="1.5999840000000001E-2"/>
  </r>
  <r>
    <x v="1"/>
    <x v="21"/>
    <s v="GW"/>
    <x v="37"/>
    <s v="mg/l"/>
    <s v="&lt;0.016"/>
    <s v="&lt;0.016"/>
    <n v="1.5999840000000001E-2"/>
  </r>
  <r>
    <x v="2"/>
    <x v="21"/>
    <s v="GW"/>
    <x v="37"/>
    <s v="mg/l"/>
    <s v="&lt;0.016"/>
    <s v="&lt;0.016"/>
    <n v="1.5999840000000001E-2"/>
  </r>
  <r>
    <x v="3"/>
    <x v="21"/>
    <s v="GW"/>
    <x v="37"/>
    <s v="mg/l"/>
    <s v="&lt;0.016"/>
    <s v="&lt;0.016"/>
    <n v="1.5999840000000001E-2"/>
  </r>
  <r>
    <x v="4"/>
    <x v="21"/>
    <s v="GW"/>
    <x v="37"/>
    <s v="mg/l"/>
    <s v="&lt;0.016"/>
    <s v="&lt;0.016"/>
    <n v="1.5999840000000001E-2"/>
  </r>
  <r>
    <x v="0"/>
    <x v="21"/>
    <s v="GW"/>
    <x v="38"/>
    <s v="mg/l"/>
    <s v="&lt;0.2"/>
    <n v="1.55"/>
    <n v="1.55"/>
  </r>
  <r>
    <x v="2"/>
    <x v="21"/>
    <s v="GW"/>
    <x v="38"/>
    <s v="mg/l"/>
    <s v="&lt;0.2"/>
    <n v="1.73"/>
    <n v="1.73"/>
  </r>
  <r>
    <x v="3"/>
    <x v="21"/>
    <s v="GW"/>
    <x v="38"/>
    <s v="mg/l"/>
    <s v="&lt;0.2"/>
    <n v="1.81"/>
    <n v="1.81"/>
  </r>
  <r>
    <x v="1"/>
    <x v="21"/>
    <s v="GW"/>
    <x v="38"/>
    <s v="mg/l"/>
    <s v="&lt;0.2"/>
    <n v="2.02"/>
    <n v="2.02"/>
  </r>
  <r>
    <x v="4"/>
    <x v="21"/>
    <s v="GW"/>
    <x v="38"/>
    <s v="mg/l"/>
    <s v="&lt;0.2"/>
    <n v="3.64"/>
    <n v="3.64"/>
  </r>
  <r>
    <x v="0"/>
    <x v="21"/>
    <s v="GW"/>
    <x v="39"/>
    <s v="µg/l"/>
    <s v="&lt;0.005"/>
    <s v="&lt;0.005"/>
    <n v="4.9999500000000004E-3"/>
  </r>
  <r>
    <x v="1"/>
    <x v="21"/>
    <s v="GW"/>
    <x v="39"/>
    <s v="µg/l"/>
    <s v="&lt;0.005"/>
    <s v="&lt;0.005"/>
    <n v="4.9999500000000004E-3"/>
  </r>
  <r>
    <x v="2"/>
    <x v="21"/>
    <s v="GW"/>
    <x v="39"/>
    <s v="µg/l"/>
    <s v="&lt;0.005"/>
    <s v="&lt;0.005"/>
    <n v="4.9999500000000004E-3"/>
  </r>
  <r>
    <x v="3"/>
    <x v="21"/>
    <s v="GW"/>
    <x v="39"/>
    <s v="µg/l"/>
    <s v="&lt;0.005"/>
    <s v="&lt;0.005"/>
    <n v="4.9999500000000004E-3"/>
  </r>
  <r>
    <x v="4"/>
    <x v="21"/>
    <s v="GW"/>
    <x v="39"/>
    <s v="µg/l"/>
    <s v="&lt;0.005"/>
    <s v="&lt;0.005"/>
    <n v="4.9999500000000004E-3"/>
  </r>
  <r>
    <x v="4"/>
    <x v="21"/>
    <s v="GW"/>
    <x v="40"/>
    <s v="µg/l"/>
    <s v="&lt;1"/>
    <s v="&lt;1"/>
    <n v="0.99999000000000005"/>
  </r>
  <r>
    <x v="1"/>
    <x v="21"/>
    <s v="GW"/>
    <x v="40"/>
    <s v="µg/l"/>
    <s v="&lt;1"/>
    <n v="1.33"/>
    <n v="1.33"/>
  </r>
  <r>
    <x v="0"/>
    <x v="21"/>
    <s v="GW"/>
    <x v="40"/>
    <s v="µg/l"/>
    <s v="&lt;1"/>
    <n v="1.78"/>
    <n v="1.78"/>
  </r>
  <r>
    <x v="3"/>
    <x v="21"/>
    <s v="GW"/>
    <x v="40"/>
    <s v="µg/l"/>
    <s v="&lt;1"/>
    <n v="4.09"/>
    <n v="4.09"/>
  </r>
  <r>
    <x v="2"/>
    <x v="21"/>
    <s v="GW"/>
    <x v="40"/>
    <s v="µg/l"/>
    <s v="&lt;1"/>
    <n v="4.67"/>
    <n v="4.67"/>
  </r>
  <r>
    <x v="2"/>
    <x v="21"/>
    <s v="GW"/>
    <x v="41"/>
    <s v="mg/l"/>
    <s v="&lt;0.203"/>
    <n v="14.5"/>
    <n v="14.5"/>
  </r>
  <r>
    <x v="4"/>
    <x v="21"/>
    <s v="GW"/>
    <x v="41"/>
    <s v="mg/l"/>
    <s v="&lt;0.203"/>
    <n v="22.5"/>
    <n v="22.5"/>
  </r>
  <r>
    <x v="3"/>
    <x v="21"/>
    <s v="GW"/>
    <x v="41"/>
    <s v="mg/l"/>
    <s v="&lt;0.203"/>
    <n v="128"/>
    <n v="128"/>
  </r>
  <r>
    <x v="0"/>
    <x v="21"/>
    <s v="GW"/>
    <x v="41"/>
    <s v="mg/l"/>
    <s v="&lt;0.203"/>
    <n v="243"/>
    <n v="243"/>
  </r>
  <r>
    <x v="1"/>
    <x v="21"/>
    <s v="GW"/>
    <x v="41"/>
    <s v="mg/l"/>
    <s v="&lt;0.203"/>
    <n v="327"/>
    <n v="327"/>
  </r>
  <r>
    <x v="2"/>
    <x v="21"/>
    <s v="GW"/>
    <x v="42"/>
    <s v="mg/l"/>
    <s v="&lt;10"/>
    <n v="125"/>
    <n v="125"/>
  </r>
  <r>
    <x v="4"/>
    <x v="21"/>
    <s v="GW"/>
    <x v="42"/>
    <s v="mg/l"/>
    <s v="&lt;10"/>
    <n v="410"/>
    <n v="410"/>
  </r>
  <r>
    <x v="1"/>
    <x v="21"/>
    <s v="GW"/>
    <x v="42"/>
    <s v="mg/l"/>
    <s v="&lt;10"/>
    <n v="492"/>
    <n v="492"/>
  </r>
  <r>
    <x v="0"/>
    <x v="21"/>
    <s v="GW"/>
    <x v="42"/>
    <s v="mg/l"/>
    <s v="&lt;10"/>
    <n v="800"/>
    <n v="800"/>
  </r>
  <r>
    <x v="3"/>
    <x v="21"/>
    <s v="GW"/>
    <x v="42"/>
    <s v="mg/l"/>
    <s v="&lt;10"/>
    <n v="919"/>
    <n v="919"/>
  </r>
  <r>
    <x v="0"/>
    <x v="21"/>
    <s v="GW"/>
    <x v="43"/>
    <s v="mg/l"/>
    <s v="&lt;0.008"/>
    <s v="&lt;0.008"/>
    <n v="7.9999200000000006E-3"/>
  </r>
  <r>
    <x v="1"/>
    <x v="21"/>
    <s v="GW"/>
    <x v="43"/>
    <s v="mg/l"/>
    <s v="&lt;0.008"/>
    <s v="&lt;0.008"/>
    <n v="7.9999200000000006E-3"/>
  </r>
  <r>
    <x v="2"/>
    <x v="21"/>
    <s v="GW"/>
    <x v="43"/>
    <s v="mg/l"/>
    <s v="&lt;0.008"/>
    <s v="&lt;0.008"/>
    <n v="7.9999200000000006E-3"/>
  </r>
  <r>
    <x v="3"/>
    <x v="21"/>
    <s v="GW"/>
    <x v="43"/>
    <s v="mg/l"/>
    <s v="&lt;0.008"/>
    <s v="&lt;0.008"/>
    <n v="7.9999200000000006E-3"/>
  </r>
  <r>
    <x v="4"/>
    <x v="21"/>
    <s v="GW"/>
    <x v="43"/>
    <s v="mg/l"/>
    <s v="&lt;0.008"/>
    <s v="&lt;0.008"/>
    <n v="7.9999200000000006E-3"/>
  </r>
  <r>
    <x v="1"/>
    <x v="21"/>
    <s v="GW"/>
    <x v="44"/>
    <s v="µg/l"/>
    <s v="&lt;1"/>
    <n v="3.67"/>
    <n v="3.67"/>
  </r>
  <r>
    <x v="0"/>
    <x v="21"/>
    <s v="GW"/>
    <x v="44"/>
    <s v="µg/l"/>
    <s v="&lt;1"/>
    <n v="4.17"/>
    <n v="4.17"/>
  </r>
  <r>
    <x v="2"/>
    <x v="21"/>
    <s v="GW"/>
    <x v="44"/>
    <s v="µg/l"/>
    <s v="&lt;1"/>
    <n v="10.3"/>
    <n v="10.3"/>
  </r>
  <r>
    <x v="4"/>
    <x v="21"/>
    <s v="GW"/>
    <x v="44"/>
    <s v="µg/l"/>
    <s v="&lt;1"/>
    <n v="49"/>
    <n v="49"/>
  </r>
  <r>
    <x v="3"/>
    <x v="21"/>
    <s v="GW"/>
    <x v="44"/>
    <s v="µg/l"/>
    <s v="&lt;1"/>
    <n v="75.900000000000006"/>
    <n v="75.900000000000006"/>
  </r>
  <r>
    <x v="0"/>
    <x v="22"/>
    <s v="GW"/>
    <x v="0"/>
    <s v="µg/l"/>
    <s v="&lt;0.005"/>
    <s v="&lt;0.005"/>
    <n v="4.9999500000000004E-3"/>
  </r>
  <r>
    <x v="1"/>
    <x v="22"/>
    <s v="GW"/>
    <x v="0"/>
    <s v="µg/l"/>
    <s v="&lt;0.005"/>
    <s v="&lt;0.005"/>
    <n v="4.9999500000000004E-3"/>
  </r>
  <r>
    <x v="2"/>
    <x v="22"/>
    <s v="GW"/>
    <x v="0"/>
    <s v="µg/l"/>
    <s v="&lt;0.005"/>
    <s v="&lt;0.005"/>
    <n v="4.9999500000000004E-3"/>
  </r>
  <r>
    <x v="3"/>
    <x v="22"/>
    <s v="GW"/>
    <x v="0"/>
    <s v="µg/l"/>
    <s v="&lt;0.005"/>
    <s v="&lt;0.005"/>
    <n v="4.9999500000000004E-3"/>
  </r>
  <r>
    <x v="4"/>
    <x v="22"/>
    <s v="GW"/>
    <x v="0"/>
    <s v="µg/l"/>
    <s v="&lt;0.005"/>
    <s v="&lt;0.005"/>
    <n v="4.9999500000000004E-3"/>
  </r>
  <r>
    <x v="0"/>
    <x v="22"/>
    <s v="GW"/>
    <x v="1"/>
    <s v="µg/l"/>
    <s v="&lt;0.005"/>
    <s v="&lt;0.005"/>
    <n v="4.9999500000000004E-3"/>
  </r>
  <r>
    <x v="1"/>
    <x v="22"/>
    <s v="GW"/>
    <x v="1"/>
    <s v="µg/l"/>
    <s v="&lt;0.005"/>
    <s v="&lt;0.005"/>
    <n v="4.9999500000000004E-3"/>
  </r>
  <r>
    <x v="2"/>
    <x v="22"/>
    <s v="GW"/>
    <x v="1"/>
    <s v="µg/l"/>
    <s v="&lt;0.005"/>
    <s v="&lt;0.005"/>
    <n v="4.9999500000000004E-3"/>
  </r>
  <r>
    <x v="3"/>
    <x v="22"/>
    <s v="GW"/>
    <x v="1"/>
    <s v="µg/l"/>
    <s v="&lt;0.005"/>
    <s v="&lt;0.005"/>
    <n v="4.9999500000000004E-3"/>
  </r>
  <r>
    <x v="4"/>
    <x v="22"/>
    <s v="GW"/>
    <x v="1"/>
    <s v="µg/l"/>
    <s v="&lt;0.005"/>
    <s v="&lt;0.005"/>
    <n v="4.9999500000000004E-3"/>
  </r>
  <r>
    <x v="3"/>
    <x v="22"/>
    <s v="GW"/>
    <x v="2"/>
    <s v="mg/l"/>
    <s v="&lt;2"/>
    <n v="145"/>
    <n v="145"/>
  </r>
  <r>
    <x v="0"/>
    <x v="22"/>
    <s v="GW"/>
    <x v="2"/>
    <s v="mg/l"/>
    <s v="&lt;2"/>
    <n v="170"/>
    <n v="170"/>
  </r>
  <r>
    <x v="1"/>
    <x v="22"/>
    <s v="GW"/>
    <x v="2"/>
    <s v="mg/l"/>
    <s v="&lt;2"/>
    <n v="203"/>
    <n v="203"/>
  </r>
  <r>
    <x v="4"/>
    <x v="22"/>
    <s v="GW"/>
    <x v="2"/>
    <s v="mg/l"/>
    <s v="&lt;2"/>
    <n v="215"/>
    <n v="215"/>
  </r>
  <r>
    <x v="2"/>
    <x v="22"/>
    <s v="GW"/>
    <x v="2"/>
    <s v="mg/l"/>
    <s v="&lt;2"/>
    <n v="245"/>
    <n v="245"/>
  </r>
  <r>
    <x v="0"/>
    <x v="22"/>
    <s v="GW"/>
    <x v="3"/>
    <s v="µg/l"/>
    <s v="&lt;0.005"/>
    <s v="&lt;0.005"/>
    <n v="4.9999500000000004E-3"/>
  </r>
  <r>
    <x v="1"/>
    <x v="22"/>
    <s v="GW"/>
    <x v="3"/>
    <s v="µg/l"/>
    <s v="&lt;0.005"/>
    <s v="&lt;0.005"/>
    <n v="4.9999500000000004E-3"/>
  </r>
  <r>
    <x v="2"/>
    <x v="22"/>
    <s v="GW"/>
    <x v="3"/>
    <s v="µg/l"/>
    <s v="&lt;0.005"/>
    <s v="&lt;0.005"/>
    <n v="4.9999500000000004E-3"/>
  </r>
  <r>
    <x v="3"/>
    <x v="22"/>
    <s v="GW"/>
    <x v="3"/>
    <s v="µg/l"/>
    <s v="&lt;0.005"/>
    <s v="&lt;0.005"/>
    <n v="4.9999500000000004E-3"/>
  </r>
  <r>
    <x v="4"/>
    <x v="22"/>
    <s v="GW"/>
    <x v="3"/>
    <s v="µg/l"/>
    <s v="&lt;0.005"/>
    <s v="&lt;0.005"/>
    <n v="4.9999500000000004E-3"/>
  </r>
  <r>
    <x v="0"/>
    <x v="22"/>
    <s v="GW"/>
    <x v="4"/>
    <s v="µg/l"/>
    <s v="&lt;1"/>
    <s v="&lt;1"/>
    <n v="0.99999000000000005"/>
  </r>
  <r>
    <x v="1"/>
    <x v="22"/>
    <s v="GW"/>
    <x v="4"/>
    <s v="µg/l"/>
    <s v="&lt;1"/>
    <s v="&lt;1"/>
    <n v="0.99999000000000005"/>
  </r>
  <r>
    <x v="2"/>
    <x v="22"/>
    <s v="GW"/>
    <x v="4"/>
    <s v="µg/l"/>
    <s v="&lt;1"/>
    <s v="&lt;1"/>
    <n v="0.99999000000000005"/>
  </r>
  <r>
    <x v="3"/>
    <x v="22"/>
    <s v="GW"/>
    <x v="4"/>
    <s v="µg/l"/>
    <s v="&lt;1"/>
    <s v="&lt;1"/>
    <n v="0.99999000000000005"/>
  </r>
  <r>
    <x v="4"/>
    <x v="22"/>
    <s v="GW"/>
    <x v="4"/>
    <s v="µg/l"/>
    <s v="&lt;1"/>
    <s v="&lt;1"/>
    <n v="0.99999000000000005"/>
  </r>
  <r>
    <x v="1"/>
    <x v="22"/>
    <s v="GW"/>
    <x v="5"/>
    <s v="µg/l"/>
    <s v="&lt;0.5"/>
    <n v="0.60699999999999998"/>
    <n v="0.60699999999999998"/>
  </r>
  <r>
    <x v="0"/>
    <x v="22"/>
    <s v="GW"/>
    <x v="5"/>
    <s v="µg/l"/>
    <s v="&lt;0.5"/>
    <n v="0.628"/>
    <n v="0.628"/>
  </r>
  <r>
    <x v="3"/>
    <x v="22"/>
    <s v="GW"/>
    <x v="5"/>
    <s v="µg/l"/>
    <s v="&lt;0.5"/>
    <n v="2.63"/>
    <n v="2.63"/>
  </r>
  <r>
    <x v="2"/>
    <x v="22"/>
    <s v="GW"/>
    <x v="5"/>
    <s v="µg/l"/>
    <s v="&lt;0.5"/>
    <n v="2.86"/>
    <n v="2.86"/>
  </r>
  <r>
    <x v="4"/>
    <x v="22"/>
    <s v="GW"/>
    <x v="5"/>
    <s v="µg/l"/>
    <s v="&lt;0.5"/>
    <n v="4.0999999999999996"/>
    <n v="4.0999999999999996"/>
  </r>
  <r>
    <x v="3"/>
    <x v="22"/>
    <s v="GW"/>
    <x v="6"/>
    <s v="µg/l"/>
    <s v="&lt;0.2"/>
    <n v="12.1"/>
    <n v="12.1"/>
  </r>
  <r>
    <x v="0"/>
    <x v="22"/>
    <s v="GW"/>
    <x v="6"/>
    <s v="µg/l"/>
    <s v="&lt;0.2"/>
    <n v="23.6"/>
    <n v="23.6"/>
  </r>
  <r>
    <x v="1"/>
    <x v="22"/>
    <s v="GW"/>
    <x v="6"/>
    <s v="µg/l"/>
    <s v="&lt;0.2"/>
    <n v="24.1"/>
    <n v="24.1"/>
  </r>
  <r>
    <x v="4"/>
    <x v="22"/>
    <s v="GW"/>
    <x v="6"/>
    <s v="µg/l"/>
    <s v="&lt;0.2"/>
    <n v="25"/>
    <n v="25"/>
  </r>
  <r>
    <x v="2"/>
    <x v="22"/>
    <s v="GW"/>
    <x v="6"/>
    <s v="µg/l"/>
    <s v="&lt;0.2"/>
    <n v="59.7"/>
    <n v="59.7"/>
  </r>
  <r>
    <x v="0"/>
    <x v="22"/>
    <s v="GW"/>
    <x v="7"/>
    <s v="µg/l"/>
    <s v="&lt;0.005"/>
    <s v="&lt;0.005"/>
    <n v="4.9999500000000004E-3"/>
  </r>
  <r>
    <x v="1"/>
    <x v="22"/>
    <s v="GW"/>
    <x v="7"/>
    <s v="µg/l"/>
    <s v="&lt;0.005"/>
    <s v="&lt;0.005"/>
    <n v="4.9999500000000004E-3"/>
  </r>
  <r>
    <x v="2"/>
    <x v="22"/>
    <s v="GW"/>
    <x v="7"/>
    <s v="µg/l"/>
    <s v="&lt;0.005"/>
    <s v="&lt;0.005"/>
    <n v="4.9999500000000004E-3"/>
  </r>
  <r>
    <x v="3"/>
    <x v="22"/>
    <s v="GW"/>
    <x v="7"/>
    <s v="µg/l"/>
    <s v="&lt;0.005"/>
    <s v="&lt;0.005"/>
    <n v="4.9999500000000004E-3"/>
  </r>
  <r>
    <x v="4"/>
    <x v="22"/>
    <s v="GW"/>
    <x v="7"/>
    <s v="µg/l"/>
    <s v="&lt;0.005"/>
    <s v="&lt;0.005"/>
    <n v="4.9999500000000004E-3"/>
  </r>
  <r>
    <x v="0"/>
    <x v="22"/>
    <s v="GW"/>
    <x v="8"/>
    <s v="µg/l"/>
    <s v="&lt;0.002"/>
    <s v="&lt;0.002"/>
    <n v="1.9999800000000002E-3"/>
  </r>
  <r>
    <x v="1"/>
    <x v="22"/>
    <s v="GW"/>
    <x v="8"/>
    <s v="µg/l"/>
    <s v="&lt;0.002"/>
    <s v="&lt;0.002"/>
    <n v="1.9999800000000002E-3"/>
  </r>
  <r>
    <x v="2"/>
    <x v="22"/>
    <s v="GW"/>
    <x v="8"/>
    <s v="µg/l"/>
    <s v="&lt;0.002"/>
    <s v="&lt;0.002"/>
    <n v="1.9999800000000002E-3"/>
  </r>
  <r>
    <x v="3"/>
    <x v="22"/>
    <s v="GW"/>
    <x v="8"/>
    <s v="µg/l"/>
    <s v="&lt;0.002"/>
    <s v="&lt;0.002"/>
    <n v="1.9999800000000002E-3"/>
  </r>
  <r>
    <x v="4"/>
    <x v="22"/>
    <s v="GW"/>
    <x v="8"/>
    <s v="µg/l"/>
    <s v="&lt;0.002"/>
    <s v="&lt;0.002"/>
    <n v="1.9999800000000002E-3"/>
  </r>
  <r>
    <x v="0"/>
    <x v="22"/>
    <s v="GW"/>
    <x v="9"/>
    <s v="µg/l"/>
    <s v="&lt;0.005"/>
    <s v="&lt;0.005"/>
    <n v="4.9999500000000004E-3"/>
  </r>
  <r>
    <x v="1"/>
    <x v="22"/>
    <s v="GW"/>
    <x v="9"/>
    <s v="µg/l"/>
    <s v="&lt;0.005"/>
    <s v="&lt;0.005"/>
    <n v="4.9999500000000004E-3"/>
  </r>
  <r>
    <x v="2"/>
    <x v="22"/>
    <s v="GW"/>
    <x v="9"/>
    <s v="µg/l"/>
    <s v="&lt;0.005"/>
    <s v="&lt;0.005"/>
    <n v="4.9999500000000004E-3"/>
  </r>
  <r>
    <x v="3"/>
    <x v="22"/>
    <s v="GW"/>
    <x v="9"/>
    <s v="µg/l"/>
    <s v="&lt;0.005"/>
    <s v="&lt;0.005"/>
    <n v="4.9999500000000004E-3"/>
  </r>
  <r>
    <x v="4"/>
    <x v="22"/>
    <s v="GW"/>
    <x v="9"/>
    <s v="µg/l"/>
    <s v="&lt;0.005"/>
    <s v="&lt;0.005"/>
    <n v="4.9999500000000004E-3"/>
  </r>
  <r>
    <x v="0"/>
    <x v="22"/>
    <s v="GW"/>
    <x v="10"/>
    <s v="µg/l"/>
    <s v="&lt;0.005"/>
    <s v="&lt;0.005"/>
    <n v="4.9999500000000004E-3"/>
  </r>
  <r>
    <x v="1"/>
    <x v="22"/>
    <s v="GW"/>
    <x v="10"/>
    <s v="µg/l"/>
    <s v="&lt;0.005"/>
    <s v="&lt;0.005"/>
    <n v="4.9999500000000004E-3"/>
  </r>
  <r>
    <x v="2"/>
    <x v="22"/>
    <s v="GW"/>
    <x v="10"/>
    <s v="µg/l"/>
    <s v="&lt;0.005"/>
    <s v="&lt;0.005"/>
    <n v="4.9999500000000004E-3"/>
  </r>
  <r>
    <x v="3"/>
    <x v="22"/>
    <s v="GW"/>
    <x v="10"/>
    <s v="µg/l"/>
    <s v="&lt;0.005"/>
    <s v="&lt;0.005"/>
    <n v="4.9999500000000004E-3"/>
  </r>
  <r>
    <x v="4"/>
    <x v="22"/>
    <s v="GW"/>
    <x v="10"/>
    <s v="µg/l"/>
    <s v="&lt;0.005"/>
    <s v="&lt;0.005"/>
    <n v="4.9999500000000004E-3"/>
  </r>
  <r>
    <x v="0"/>
    <x v="22"/>
    <s v="GW"/>
    <x v="11"/>
    <s v="µg/l"/>
    <s v="&lt;0.005"/>
    <s v="&lt;0.005"/>
    <n v="4.9999500000000004E-3"/>
  </r>
  <r>
    <x v="1"/>
    <x v="22"/>
    <s v="GW"/>
    <x v="11"/>
    <s v="µg/l"/>
    <s v="&lt;0.005"/>
    <s v="&lt;0.005"/>
    <n v="4.9999500000000004E-3"/>
  </r>
  <r>
    <x v="2"/>
    <x v="22"/>
    <s v="GW"/>
    <x v="11"/>
    <s v="µg/l"/>
    <s v="&lt;0.005"/>
    <s v="&lt;0.005"/>
    <n v="4.9999500000000004E-3"/>
  </r>
  <r>
    <x v="3"/>
    <x v="22"/>
    <s v="GW"/>
    <x v="11"/>
    <s v="µg/l"/>
    <s v="&lt;0.005"/>
    <s v="&lt;0.005"/>
    <n v="4.9999500000000004E-3"/>
  </r>
  <r>
    <x v="4"/>
    <x v="22"/>
    <s v="GW"/>
    <x v="11"/>
    <s v="µg/l"/>
    <s v="&lt;0.005"/>
    <s v="&lt;0.005"/>
    <n v="4.9999500000000004E-3"/>
  </r>
  <r>
    <x v="0"/>
    <x v="22"/>
    <s v="GW"/>
    <x v="12"/>
    <s v="µg/l"/>
    <s v="&lt;0.08"/>
    <s v="&lt;0.08"/>
    <n v="7.9999200000000006E-2"/>
  </r>
  <r>
    <x v="1"/>
    <x v="22"/>
    <s v="GW"/>
    <x v="12"/>
    <s v="µg/l"/>
    <s v="&lt;0.08"/>
    <s v="&lt;0.08"/>
    <n v="7.9999200000000006E-2"/>
  </r>
  <r>
    <x v="2"/>
    <x v="22"/>
    <s v="GW"/>
    <x v="12"/>
    <s v="µg/l"/>
    <s v="&lt;0.08"/>
    <s v="&lt;0.08"/>
    <n v="7.9999200000000006E-2"/>
  </r>
  <r>
    <x v="3"/>
    <x v="22"/>
    <s v="GW"/>
    <x v="12"/>
    <s v="µg/l"/>
    <s v="&lt;0.08"/>
    <s v="&lt;0.08"/>
    <n v="7.9999200000000006E-2"/>
  </r>
  <r>
    <x v="4"/>
    <x v="22"/>
    <s v="GW"/>
    <x v="12"/>
    <s v="µg/l"/>
    <s v="&lt;0.08"/>
    <s v="&lt;0.08"/>
    <n v="7.9999200000000006E-2"/>
  </r>
  <r>
    <x v="1"/>
    <x v="22"/>
    <s v="GW"/>
    <x v="13"/>
    <s v="mg/l"/>
    <s v="&lt;0.2"/>
    <n v="102"/>
    <n v="102"/>
  </r>
  <r>
    <x v="2"/>
    <x v="22"/>
    <s v="GW"/>
    <x v="13"/>
    <s v="mg/l"/>
    <s v="&lt;0.2"/>
    <n v="107"/>
    <n v="107"/>
  </r>
  <r>
    <x v="4"/>
    <x v="22"/>
    <s v="GW"/>
    <x v="13"/>
    <s v="mg/l"/>
    <s v="&lt;0.2"/>
    <n v="147"/>
    <n v="147"/>
  </r>
  <r>
    <x v="0"/>
    <x v="22"/>
    <s v="GW"/>
    <x v="13"/>
    <s v="mg/l"/>
    <s v="&lt;0.2"/>
    <n v="228"/>
    <n v="228"/>
  </r>
  <r>
    <x v="3"/>
    <x v="22"/>
    <s v="GW"/>
    <x v="13"/>
    <s v="mg/l"/>
    <s v="&lt;0.2"/>
    <n v="353"/>
    <n v="353"/>
  </r>
  <r>
    <x v="4"/>
    <x v="22"/>
    <s v="GW"/>
    <x v="14"/>
    <s v="mg/l"/>
    <s v="&lt;4"/>
    <n v="37.1"/>
    <n v="37.1"/>
  </r>
  <r>
    <x v="3"/>
    <x v="22"/>
    <s v="GW"/>
    <x v="14"/>
    <s v="mg/l"/>
    <s v="&lt;4"/>
    <n v="50.3"/>
    <n v="50.3"/>
  </r>
  <r>
    <x v="2"/>
    <x v="22"/>
    <s v="GW"/>
    <x v="14"/>
    <s v="mg/l"/>
    <s v="&lt;4"/>
    <n v="56.7"/>
    <n v="56.7"/>
  </r>
  <r>
    <x v="0"/>
    <x v="22"/>
    <s v="GW"/>
    <x v="14"/>
    <s v="mg/l"/>
    <s v="&lt;4"/>
    <n v="116"/>
    <n v="116"/>
  </r>
  <r>
    <x v="1"/>
    <x v="22"/>
    <s v="GW"/>
    <x v="14"/>
    <s v="mg/l"/>
    <s v="&lt;4"/>
    <n v="158"/>
    <n v="158"/>
  </r>
  <r>
    <x v="0"/>
    <x v="22"/>
    <s v="GW"/>
    <x v="15"/>
    <s v="µg/l"/>
    <s v="&lt;1"/>
    <s v="&lt;1"/>
    <n v="0.99999000000000005"/>
  </r>
  <r>
    <x v="1"/>
    <x v="22"/>
    <s v="GW"/>
    <x v="15"/>
    <s v="µg/l"/>
    <s v="&lt;1"/>
    <s v="&lt;1"/>
    <n v="0.99999000000000005"/>
  </r>
  <r>
    <x v="2"/>
    <x v="22"/>
    <s v="GW"/>
    <x v="15"/>
    <s v="µg/l"/>
    <s v="&lt;1"/>
    <s v="&lt;1"/>
    <n v="0.99999000000000005"/>
  </r>
  <r>
    <x v="3"/>
    <x v="22"/>
    <s v="GW"/>
    <x v="15"/>
    <s v="µg/l"/>
    <s v="&lt;1"/>
    <s v="&lt;1"/>
    <n v="0.99999000000000005"/>
  </r>
  <r>
    <x v="4"/>
    <x v="22"/>
    <s v="GW"/>
    <x v="15"/>
    <s v="µg/l"/>
    <s v="&lt;1"/>
    <s v="&lt;1"/>
    <n v="0.99999000000000005"/>
  </r>
  <r>
    <x v="1"/>
    <x v="22"/>
    <s v="GW"/>
    <x v="16"/>
    <s v="µg/l"/>
    <s v="&lt;0.005"/>
    <s v="&lt;0.005"/>
    <n v="4.9999500000000004E-3"/>
  </r>
  <r>
    <x v="2"/>
    <x v="22"/>
    <s v="GW"/>
    <x v="16"/>
    <s v="µg/l"/>
    <s v="&lt;0.005"/>
    <s v="&lt;0.005"/>
    <n v="4.9999500000000004E-3"/>
  </r>
  <r>
    <x v="3"/>
    <x v="22"/>
    <s v="GW"/>
    <x v="16"/>
    <s v="µg/l"/>
    <s v="&lt;0.005"/>
    <s v="&lt;0.005"/>
    <n v="4.9999500000000004E-3"/>
  </r>
  <r>
    <x v="4"/>
    <x v="22"/>
    <s v="GW"/>
    <x v="16"/>
    <s v="µg/l"/>
    <s v="&lt;0.005"/>
    <s v="&lt;0.005"/>
    <n v="4.9999500000000004E-3"/>
  </r>
  <r>
    <x v="0"/>
    <x v="22"/>
    <s v="GW"/>
    <x v="16"/>
    <s v="µg/l"/>
    <s v="&lt;0.005"/>
    <n v="6.9100000000000003E-3"/>
    <n v="6.9100000000000003E-3"/>
  </r>
  <r>
    <x v="2"/>
    <x v="22"/>
    <s v="GW"/>
    <x v="17"/>
    <s v="mS/cm"/>
    <s v="&lt;0.005"/>
    <n v="0.77500000000000002"/>
    <n v="0.77500000000000002"/>
  </r>
  <r>
    <x v="4"/>
    <x v="22"/>
    <s v="GW"/>
    <x v="17"/>
    <s v="mS/cm"/>
    <s v="&lt;0.005"/>
    <n v="1.04"/>
    <n v="1.04"/>
  </r>
  <r>
    <x v="1"/>
    <x v="22"/>
    <s v="GW"/>
    <x v="17"/>
    <s v="mS/cm"/>
    <s v="&lt;0.005"/>
    <n v="1.54"/>
    <n v="1.54"/>
  </r>
  <r>
    <x v="3"/>
    <x v="22"/>
    <s v="GW"/>
    <x v="17"/>
    <s v="mS/cm"/>
    <s v="&lt;0.005"/>
    <n v="1.87"/>
    <n v="1.87"/>
  </r>
  <r>
    <x v="0"/>
    <x v="22"/>
    <s v="GW"/>
    <x v="17"/>
    <s v="mS/cm"/>
    <s v="&lt;0.005"/>
    <n v="2.27"/>
    <n v="2.27"/>
  </r>
  <r>
    <x v="3"/>
    <x v="22"/>
    <s v="GW"/>
    <x v="18"/>
    <s v="µg/l"/>
    <s v="&lt;0.3"/>
    <s v="&lt;0.3"/>
    <n v="0.29999700000000001"/>
  </r>
  <r>
    <x v="4"/>
    <x v="22"/>
    <s v="GW"/>
    <x v="18"/>
    <s v="µg/l"/>
    <s v="&lt;0.3"/>
    <s v="&lt;0.3"/>
    <n v="0.29999700000000001"/>
  </r>
  <r>
    <x v="0"/>
    <x v="22"/>
    <s v="GW"/>
    <x v="18"/>
    <s v="µg/l"/>
    <s v="&lt;0.3"/>
    <n v="0.47199999999999998"/>
    <n v="0.47199999999999998"/>
  </r>
  <r>
    <x v="1"/>
    <x v="22"/>
    <s v="GW"/>
    <x v="18"/>
    <s v="µg/l"/>
    <s v="&lt;0.3"/>
    <n v="0.94499999999999995"/>
    <n v="0.94499999999999995"/>
  </r>
  <r>
    <x v="2"/>
    <x v="22"/>
    <s v="GW"/>
    <x v="18"/>
    <s v="µg/l"/>
    <s v="&lt;0.3"/>
    <n v="2.2200000000000002"/>
    <n v="2.2200000000000002"/>
  </r>
  <r>
    <x v="0"/>
    <x v="22"/>
    <s v="GW"/>
    <x v="19"/>
    <s v="mg/l"/>
    <s v="&lt;0.006"/>
    <s v="&lt;0.006"/>
    <n v="5.9999400000000005E-3"/>
  </r>
  <r>
    <x v="1"/>
    <x v="22"/>
    <s v="GW"/>
    <x v="19"/>
    <s v="mg/l"/>
    <s v="&lt;0.006"/>
    <s v="&lt;0.006"/>
    <n v="5.9999400000000005E-3"/>
  </r>
  <r>
    <x v="2"/>
    <x v="22"/>
    <s v="GW"/>
    <x v="19"/>
    <s v="mg/l"/>
    <s v="&lt;0.006"/>
    <s v="&lt;0.006"/>
    <n v="5.9999400000000005E-3"/>
  </r>
  <r>
    <x v="3"/>
    <x v="22"/>
    <s v="GW"/>
    <x v="19"/>
    <s v="mg/l"/>
    <s v="&lt;0.006"/>
    <s v="&lt;0.006"/>
    <n v="5.9999400000000005E-3"/>
  </r>
  <r>
    <x v="4"/>
    <x v="22"/>
    <s v="GW"/>
    <x v="19"/>
    <s v="mg/l"/>
    <s v="&lt;0.006"/>
    <s v="&lt;0.006"/>
    <n v="5.9999400000000005E-3"/>
  </r>
  <r>
    <x v="0"/>
    <x v="22"/>
    <s v="GW"/>
    <x v="20"/>
    <s v="µg/l"/>
    <s v="&lt;0.005"/>
    <s v="&lt;0.005"/>
    <n v="4.9999500000000004E-3"/>
  </r>
  <r>
    <x v="1"/>
    <x v="22"/>
    <s v="GW"/>
    <x v="20"/>
    <s v="µg/l"/>
    <s v="&lt;0.005"/>
    <s v="&lt;0.005"/>
    <n v="4.9999500000000004E-3"/>
  </r>
  <r>
    <x v="2"/>
    <x v="22"/>
    <s v="GW"/>
    <x v="20"/>
    <s v="µg/l"/>
    <s v="&lt;0.005"/>
    <s v="&lt;0.005"/>
    <n v="4.9999500000000004E-3"/>
  </r>
  <r>
    <x v="3"/>
    <x v="22"/>
    <s v="GW"/>
    <x v="20"/>
    <s v="µg/l"/>
    <s v="&lt;0.005"/>
    <s v="&lt;0.005"/>
    <n v="4.9999500000000004E-3"/>
  </r>
  <r>
    <x v="4"/>
    <x v="22"/>
    <s v="GW"/>
    <x v="20"/>
    <s v="µg/l"/>
    <s v="&lt;0.005"/>
    <s v="&lt;0.005"/>
    <n v="4.9999500000000004E-3"/>
  </r>
  <r>
    <x v="1"/>
    <x v="22"/>
    <s v="GW"/>
    <x v="21"/>
    <s v="µg/l"/>
    <s v="&lt;0.005"/>
    <s v="&lt;0.005"/>
    <n v="4.9999500000000004E-3"/>
  </r>
  <r>
    <x v="2"/>
    <x v="22"/>
    <s v="GW"/>
    <x v="21"/>
    <s v="µg/l"/>
    <s v="&lt;0.005"/>
    <s v="&lt;0.005"/>
    <n v="4.9999500000000004E-3"/>
  </r>
  <r>
    <x v="3"/>
    <x v="22"/>
    <s v="GW"/>
    <x v="21"/>
    <s v="µg/l"/>
    <s v="&lt;0.005"/>
    <s v="&lt;0.005"/>
    <n v="4.9999500000000004E-3"/>
  </r>
  <r>
    <x v="4"/>
    <x v="22"/>
    <s v="GW"/>
    <x v="21"/>
    <s v="µg/l"/>
    <s v="&lt;0.005"/>
    <s v="&lt;0.005"/>
    <n v="4.9999500000000004E-3"/>
  </r>
  <r>
    <x v="0"/>
    <x v="22"/>
    <s v="GW"/>
    <x v="21"/>
    <s v="µg/l"/>
    <s v="&lt;0.005"/>
    <n v="1.9699999999999999E-2"/>
    <n v="1.9699999999999999E-2"/>
  </r>
  <r>
    <x v="0"/>
    <x v="22"/>
    <s v="GW"/>
    <x v="22"/>
    <s v="µg/l"/>
    <s v="&lt;0.005"/>
    <s v="&lt;0.005"/>
    <n v="4.9999500000000004E-3"/>
  </r>
  <r>
    <x v="1"/>
    <x v="22"/>
    <s v="GW"/>
    <x v="22"/>
    <s v="µg/l"/>
    <s v="&lt;0.005"/>
    <s v="&lt;0.005"/>
    <n v="4.9999500000000004E-3"/>
  </r>
  <r>
    <x v="2"/>
    <x v="22"/>
    <s v="GW"/>
    <x v="22"/>
    <s v="µg/l"/>
    <s v="&lt;0.005"/>
    <s v="&lt;0.005"/>
    <n v="4.9999500000000004E-3"/>
  </r>
  <r>
    <x v="3"/>
    <x v="22"/>
    <s v="GW"/>
    <x v="22"/>
    <s v="µg/l"/>
    <s v="&lt;0.005"/>
    <s v="&lt;0.005"/>
    <n v="4.9999500000000004E-3"/>
  </r>
  <r>
    <x v="4"/>
    <x v="22"/>
    <s v="GW"/>
    <x v="22"/>
    <s v="µg/l"/>
    <s v="&lt;0.005"/>
    <s v="&lt;0.005"/>
    <n v="4.9999500000000004E-3"/>
  </r>
  <r>
    <x v="0"/>
    <x v="22"/>
    <s v="GW"/>
    <x v="23"/>
    <s v="mg/l"/>
    <s v="&lt;0.5"/>
    <s v="&lt;0.5"/>
    <n v="0.49999500000000002"/>
  </r>
  <r>
    <x v="1"/>
    <x v="22"/>
    <s v="GW"/>
    <x v="23"/>
    <s v="mg/l"/>
    <s v="&lt;0.5"/>
    <s v="&lt;0.5"/>
    <n v="0.49999500000000002"/>
  </r>
  <r>
    <x v="2"/>
    <x v="22"/>
    <s v="GW"/>
    <x v="23"/>
    <s v="mg/l"/>
    <s v="&lt;0.5"/>
    <s v="&lt;0.5"/>
    <n v="0.49999500000000002"/>
  </r>
  <r>
    <x v="4"/>
    <x v="22"/>
    <s v="GW"/>
    <x v="23"/>
    <s v="mg/l"/>
    <s v="&lt;0.5"/>
    <s v="&lt;0.5"/>
    <n v="0.49999500000000002"/>
  </r>
  <r>
    <x v="3"/>
    <x v="22"/>
    <s v="GW"/>
    <x v="23"/>
    <s v="mg/l"/>
    <s v="&lt;0.5"/>
    <n v="0.68200000000000005"/>
    <n v="0.68200000000000005"/>
  </r>
  <r>
    <x v="0"/>
    <x v="22"/>
    <s v="GW"/>
    <x v="24"/>
    <s v="µg/l"/>
    <s v="&lt;0.005"/>
    <s v="&lt;0.005"/>
    <n v="4.9999500000000004E-3"/>
  </r>
  <r>
    <x v="1"/>
    <x v="22"/>
    <s v="GW"/>
    <x v="24"/>
    <s v="µg/l"/>
    <s v="&lt;0.005"/>
    <s v="&lt;0.005"/>
    <n v="4.9999500000000004E-3"/>
  </r>
  <r>
    <x v="2"/>
    <x v="22"/>
    <s v="GW"/>
    <x v="24"/>
    <s v="µg/l"/>
    <s v="&lt;0.005"/>
    <s v="&lt;0.005"/>
    <n v="4.9999500000000004E-3"/>
  </r>
  <r>
    <x v="3"/>
    <x v="22"/>
    <s v="GW"/>
    <x v="24"/>
    <s v="µg/l"/>
    <s v="&lt;0.005"/>
    <s v="&lt;0.005"/>
    <n v="4.9999500000000004E-3"/>
  </r>
  <r>
    <x v="4"/>
    <x v="22"/>
    <s v="GW"/>
    <x v="24"/>
    <s v="µg/l"/>
    <s v="&lt;0.005"/>
    <s v="&lt;0.005"/>
    <n v="4.9999500000000004E-3"/>
  </r>
  <r>
    <x v="0"/>
    <x v="22"/>
    <s v="GW"/>
    <x v="25"/>
    <s v="µg/l"/>
    <s v="&lt;0.2"/>
    <s v="&lt;0.2"/>
    <n v="0.19999800000000001"/>
  </r>
  <r>
    <x v="2"/>
    <x v="22"/>
    <s v="GW"/>
    <x v="25"/>
    <s v="µg/l"/>
    <s v="&lt;0.2"/>
    <s v="&lt;0.2"/>
    <n v="0.19999800000000001"/>
  </r>
  <r>
    <x v="3"/>
    <x v="22"/>
    <s v="GW"/>
    <x v="25"/>
    <s v="µg/l"/>
    <s v="&lt;0.2"/>
    <s v="&lt;0.2"/>
    <n v="0.19999800000000001"/>
  </r>
  <r>
    <x v="4"/>
    <x v="22"/>
    <s v="GW"/>
    <x v="25"/>
    <s v="µg/l"/>
    <s v="&lt;0.2"/>
    <s v="&lt;0.2"/>
    <n v="0.19999800000000001"/>
  </r>
  <r>
    <x v="1"/>
    <x v="22"/>
    <s v="GW"/>
    <x v="25"/>
    <s v="µg/l"/>
    <s v="&lt;0.2"/>
    <n v="0.221"/>
    <n v="0.221"/>
  </r>
  <r>
    <x v="1"/>
    <x v="22"/>
    <s v="GW"/>
    <x v="26"/>
    <s v="mg/l"/>
    <s v="&lt;0.036"/>
    <n v="18.899999999999999"/>
    <n v="18.899999999999999"/>
  </r>
  <r>
    <x v="2"/>
    <x v="22"/>
    <s v="GW"/>
    <x v="26"/>
    <s v="mg/l"/>
    <s v="&lt;0.036"/>
    <n v="43.2"/>
    <n v="43.2"/>
  </r>
  <r>
    <x v="0"/>
    <x v="22"/>
    <s v="GW"/>
    <x v="26"/>
    <s v="mg/l"/>
    <s v="&lt;0.036"/>
    <n v="43.6"/>
    <n v="43.6"/>
  </r>
  <r>
    <x v="3"/>
    <x v="22"/>
    <s v="GW"/>
    <x v="26"/>
    <s v="mg/l"/>
    <s v="&lt;0.036"/>
    <n v="46.9"/>
    <n v="46.9"/>
  </r>
  <r>
    <x v="4"/>
    <x v="22"/>
    <s v="GW"/>
    <x v="26"/>
    <s v="mg/l"/>
    <s v="&lt;0.036"/>
    <n v="67.900000000000006"/>
    <n v="67.900000000000006"/>
  </r>
  <r>
    <x v="0"/>
    <x v="22"/>
    <s v="GW"/>
    <x v="27"/>
    <s v="µg/l"/>
    <s v="&lt;0.01"/>
    <s v="&lt;0.01"/>
    <n v="9.9999000000000008E-3"/>
  </r>
  <r>
    <x v="1"/>
    <x v="22"/>
    <s v="GW"/>
    <x v="27"/>
    <s v="µg/l"/>
    <s v="&lt;0.01"/>
    <s v="&lt;0.01"/>
    <n v="9.9999000000000008E-3"/>
  </r>
  <r>
    <x v="2"/>
    <x v="22"/>
    <s v="GW"/>
    <x v="27"/>
    <s v="µg/l"/>
    <s v="&lt;0.01"/>
    <s v="&lt;0.01"/>
    <n v="9.9999000000000008E-3"/>
  </r>
  <r>
    <x v="3"/>
    <x v="22"/>
    <s v="GW"/>
    <x v="27"/>
    <s v="µg/l"/>
    <s v="&lt;0.01"/>
    <s v="&lt;0.01"/>
    <n v="9.9999000000000008E-3"/>
  </r>
  <r>
    <x v="4"/>
    <x v="22"/>
    <s v="GW"/>
    <x v="27"/>
    <s v="µg/l"/>
    <s v="&lt;0.01"/>
    <s v="&lt;0.01"/>
    <n v="9.9999000000000008E-3"/>
  </r>
  <r>
    <x v="0"/>
    <x v="22"/>
    <s v="GW"/>
    <x v="28"/>
    <s v="µg/l"/>
    <s v="&lt;100"/>
    <s v="&lt;100"/>
    <n v="99.999000000000009"/>
  </r>
  <r>
    <x v="1"/>
    <x v="22"/>
    <s v="GW"/>
    <x v="28"/>
    <s v="µg/l"/>
    <s v="&lt;100"/>
    <s v="&lt;100"/>
    <n v="99.999000000000009"/>
  </r>
  <r>
    <x v="2"/>
    <x v="22"/>
    <s v="GW"/>
    <x v="28"/>
    <s v="µg/l"/>
    <s v="&lt;100"/>
    <s v="&lt;100"/>
    <n v="99.999000000000009"/>
  </r>
  <r>
    <x v="3"/>
    <x v="22"/>
    <s v="GW"/>
    <x v="28"/>
    <s v="µg/l"/>
    <s v="&lt;100"/>
    <s v="&lt;100"/>
    <n v="99.999000000000009"/>
  </r>
  <r>
    <x v="4"/>
    <x v="22"/>
    <s v="GW"/>
    <x v="28"/>
    <s v="µg/l"/>
    <s v="&lt;100"/>
    <s v="&lt;100"/>
    <n v="99.999000000000009"/>
  </r>
  <r>
    <x v="2"/>
    <x v="22"/>
    <s v="GW"/>
    <x v="29"/>
    <s v="µg/l"/>
    <s v="&lt;3"/>
    <s v="&lt;3"/>
    <n v="2.9999700000000002"/>
  </r>
  <r>
    <x v="4"/>
    <x v="22"/>
    <s v="GW"/>
    <x v="29"/>
    <s v="µg/l"/>
    <s v="&lt;3"/>
    <s v="&lt;3"/>
    <n v="2.9999700000000002"/>
  </r>
  <r>
    <x v="1"/>
    <x v="22"/>
    <s v="GW"/>
    <x v="29"/>
    <s v="µg/l"/>
    <s v="&lt;3"/>
    <n v="5.7"/>
    <n v="5.7"/>
  </r>
  <r>
    <x v="3"/>
    <x v="22"/>
    <s v="GW"/>
    <x v="29"/>
    <s v="µg/l"/>
    <s v="&lt;3"/>
    <n v="11.3"/>
    <n v="11.3"/>
  </r>
  <r>
    <x v="0"/>
    <x v="22"/>
    <s v="GW"/>
    <x v="29"/>
    <s v="µg/l"/>
    <s v="&lt;3"/>
    <n v="14.7"/>
    <n v="14.7"/>
  </r>
  <r>
    <x v="0"/>
    <x v="22"/>
    <s v="GW"/>
    <x v="30"/>
    <s v="µg/l"/>
    <s v="&lt;0.01"/>
    <s v="&lt;0.01"/>
    <n v="9.9999000000000008E-3"/>
  </r>
  <r>
    <x v="1"/>
    <x v="22"/>
    <s v="GW"/>
    <x v="30"/>
    <s v="µg/l"/>
    <s v="&lt;0.01"/>
    <s v="&lt;0.01"/>
    <n v="9.9999000000000008E-3"/>
  </r>
  <r>
    <x v="2"/>
    <x v="22"/>
    <s v="GW"/>
    <x v="30"/>
    <s v="µg/l"/>
    <s v="&lt;0.01"/>
    <s v="&lt;0.01"/>
    <n v="9.9999000000000008E-3"/>
  </r>
  <r>
    <x v="3"/>
    <x v="22"/>
    <s v="GW"/>
    <x v="30"/>
    <s v="µg/l"/>
    <s v="&lt;0.01"/>
    <s v="&lt;0.01"/>
    <n v="9.9999000000000008E-3"/>
  </r>
  <r>
    <x v="4"/>
    <x v="22"/>
    <s v="GW"/>
    <x v="30"/>
    <s v="µg/l"/>
    <s v="&lt;0.01"/>
    <s v="&lt;0.01"/>
    <n v="9.9999000000000008E-3"/>
  </r>
  <r>
    <x v="3"/>
    <x v="22"/>
    <s v="GW"/>
    <x v="31"/>
    <s v="µg/l"/>
    <s v="&lt;0.4"/>
    <s v="&lt;0.4"/>
    <n v="0.39999600000000002"/>
  </r>
  <r>
    <x v="4"/>
    <x v="22"/>
    <s v="GW"/>
    <x v="31"/>
    <s v="µg/l"/>
    <s v="&lt;0.4"/>
    <s v="&lt;0.4"/>
    <n v="0.39999600000000002"/>
  </r>
  <r>
    <x v="2"/>
    <x v="22"/>
    <s v="GW"/>
    <x v="31"/>
    <s v="µg/l"/>
    <s v="&lt;0.4"/>
    <n v="0.46300000000000002"/>
    <n v="0.46300000000000002"/>
  </r>
  <r>
    <x v="0"/>
    <x v="22"/>
    <s v="GW"/>
    <x v="31"/>
    <s v="µg/l"/>
    <s v="&lt;0.4"/>
    <n v="0.498"/>
    <n v="0.498"/>
  </r>
  <r>
    <x v="1"/>
    <x v="22"/>
    <s v="GW"/>
    <x v="31"/>
    <s v="µg/l"/>
    <s v="&lt;0.4"/>
    <n v="2.4700000000000002"/>
    <n v="2.4700000000000002"/>
  </r>
  <r>
    <x v="2"/>
    <x v="22"/>
    <s v="GW"/>
    <x v="32"/>
    <s v="mg/l"/>
    <s v="&lt;0.3"/>
    <n v="7.11"/>
    <n v="7.11"/>
  </r>
  <r>
    <x v="4"/>
    <x v="22"/>
    <s v="GW"/>
    <x v="32"/>
    <s v="mg/l"/>
    <s v="&lt;0.3"/>
    <n v="7.65"/>
    <n v="7.65"/>
  </r>
  <r>
    <x v="3"/>
    <x v="22"/>
    <s v="GW"/>
    <x v="32"/>
    <s v="mg/l"/>
    <s v="&lt;0.3"/>
    <n v="7.96"/>
    <n v="7.96"/>
  </r>
  <r>
    <x v="0"/>
    <x v="22"/>
    <s v="GW"/>
    <x v="32"/>
    <s v="mg/l"/>
    <s v="&lt;0.3"/>
    <n v="7.98"/>
    <n v="7.98"/>
  </r>
  <r>
    <x v="1"/>
    <x v="22"/>
    <s v="GW"/>
    <x v="32"/>
    <s v="mg/l"/>
    <s v="&lt;0.3"/>
    <n v="8.7200000000000006"/>
    <n v="8.7200000000000006"/>
  </r>
  <r>
    <x v="0"/>
    <x v="22"/>
    <s v="GW"/>
    <x v="33"/>
    <s v="µg/l"/>
    <s v="&lt;0.082"/>
    <s v="&lt;0.082"/>
    <n v="8.1999180000000005E-2"/>
  </r>
  <r>
    <x v="1"/>
    <x v="22"/>
    <s v="GW"/>
    <x v="33"/>
    <s v="µg/l"/>
    <s v="&lt;0.082"/>
    <s v="&lt;0.082"/>
    <n v="8.1999180000000005E-2"/>
  </r>
  <r>
    <x v="2"/>
    <x v="22"/>
    <s v="GW"/>
    <x v="33"/>
    <s v="µg/l"/>
    <s v="&lt;0.082"/>
    <s v="&lt;0.082"/>
    <n v="8.1999180000000005E-2"/>
  </r>
  <r>
    <x v="3"/>
    <x v="22"/>
    <s v="GW"/>
    <x v="33"/>
    <s v="µg/l"/>
    <s v="&lt;0.082"/>
    <s v="&lt;0.082"/>
    <n v="8.1999180000000005E-2"/>
  </r>
  <r>
    <x v="4"/>
    <x v="22"/>
    <s v="GW"/>
    <x v="33"/>
    <s v="µg/l"/>
    <s v="&lt;0.082"/>
    <s v="&lt;0.082"/>
    <n v="8.1999180000000005E-2"/>
  </r>
  <r>
    <x v="1"/>
    <x v="22"/>
    <s v="GW"/>
    <x v="34"/>
    <s v="pH Units"/>
    <s v="&lt;1"/>
    <n v="7.75"/>
    <n v="7.75"/>
  </r>
  <r>
    <x v="2"/>
    <x v="22"/>
    <s v="GW"/>
    <x v="34"/>
    <s v="pH Units"/>
    <s v="&lt;1"/>
    <n v="7.79"/>
    <n v="7.79"/>
  </r>
  <r>
    <x v="3"/>
    <x v="22"/>
    <s v="GW"/>
    <x v="34"/>
    <s v="pH Units"/>
    <s v="&lt;1"/>
    <n v="7.8"/>
    <n v="7.8"/>
  </r>
  <r>
    <x v="4"/>
    <x v="22"/>
    <s v="GW"/>
    <x v="34"/>
    <s v="pH Units"/>
    <s v="&lt;1"/>
    <n v="7.86"/>
    <n v="7.86"/>
  </r>
  <r>
    <x v="0"/>
    <x v="22"/>
    <s v="GW"/>
    <x v="34"/>
    <s v="pH Units"/>
    <s v="&lt;1"/>
    <n v="7.99"/>
    <n v="7.99"/>
  </r>
  <r>
    <x v="1"/>
    <x v="22"/>
    <s v="GW"/>
    <x v="35"/>
    <s v="µg/l"/>
    <s v="&lt;0.005"/>
    <s v="&lt;0.005"/>
    <n v="4.9999500000000004E-3"/>
  </r>
  <r>
    <x v="2"/>
    <x v="22"/>
    <s v="GW"/>
    <x v="35"/>
    <s v="µg/l"/>
    <s v="&lt;0.005"/>
    <s v="&lt;0.005"/>
    <n v="4.9999500000000004E-3"/>
  </r>
  <r>
    <x v="3"/>
    <x v="22"/>
    <s v="GW"/>
    <x v="35"/>
    <s v="µg/l"/>
    <s v="&lt;0.005"/>
    <s v="&lt;0.005"/>
    <n v="4.9999500000000004E-3"/>
  </r>
  <r>
    <x v="4"/>
    <x v="22"/>
    <s v="GW"/>
    <x v="35"/>
    <s v="µg/l"/>
    <s v="&lt;0.005"/>
    <s v="&lt;0.005"/>
    <n v="4.9999500000000004E-3"/>
  </r>
  <r>
    <x v="0"/>
    <x v="22"/>
    <s v="GW"/>
    <x v="35"/>
    <s v="µg/l"/>
    <s v="&lt;0.005"/>
    <n v="7.4799999999999997E-3"/>
    <n v="7.4799999999999997E-3"/>
  </r>
  <r>
    <x v="0"/>
    <x v="22"/>
    <s v="GW"/>
    <x v="36"/>
    <s v="mg/l"/>
    <s v="&lt;0.002"/>
    <s v="&lt;0.002"/>
    <n v="1.9999800000000002E-3"/>
  </r>
  <r>
    <x v="1"/>
    <x v="22"/>
    <s v="GW"/>
    <x v="36"/>
    <s v="mg/l"/>
    <s v="&lt;0.002"/>
    <s v="&lt;0.002"/>
    <n v="1.9999800000000002E-3"/>
  </r>
  <r>
    <x v="2"/>
    <x v="22"/>
    <s v="GW"/>
    <x v="36"/>
    <s v="mg/l"/>
    <s v="&lt;0.002"/>
    <s v="&lt;0.002"/>
    <n v="1.9999800000000002E-3"/>
  </r>
  <r>
    <x v="3"/>
    <x v="22"/>
    <s v="GW"/>
    <x v="36"/>
    <s v="mg/l"/>
    <s v="&lt;0.002"/>
    <s v="&lt;0.002"/>
    <n v="1.9999800000000002E-3"/>
  </r>
  <r>
    <x v="4"/>
    <x v="22"/>
    <s v="GW"/>
    <x v="36"/>
    <s v="mg/l"/>
    <s v="&lt;0.002"/>
    <s v="&lt;0.002"/>
    <n v="1.9999800000000002E-3"/>
  </r>
  <r>
    <x v="0"/>
    <x v="22"/>
    <s v="GW"/>
    <x v="37"/>
    <s v="mg/l"/>
    <s v="&lt;0.016"/>
    <s v="&lt;0.016"/>
    <n v="1.5999840000000001E-2"/>
  </r>
  <r>
    <x v="1"/>
    <x v="22"/>
    <s v="GW"/>
    <x v="37"/>
    <s v="mg/l"/>
    <s v="&lt;0.016"/>
    <s v="&lt;0.016"/>
    <n v="1.5999840000000001E-2"/>
  </r>
  <r>
    <x v="2"/>
    <x v="22"/>
    <s v="GW"/>
    <x v="37"/>
    <s v="mg/l"/>
    <s v="&lt;0.016"/>
    <s v="&lt;0.016"/>
    <n v="1.5999840000000001E-2"/>
  </r>
  <r>
    <x v="3"/>
    <x v="22"/>
    <s v="GW"/>
    <x v="37"/>
    <s v="mg/l"/>
    <s v="&lt;0.016"/>
    <s v="&lt;0.016"/>
    <n v="1.5999840000000001E-2"/>
  </r>
  <r>
    <x v="4"/>
    <x v="22"/>
    <s v="GW"/>
    <x v="37"/>
    <s v="mg/l"/>
    <s v="&lt;0.016"/>
    <s v="&lt;0.016"/>
    <n v="1.5999840000000001E-2"/>
  </r>
  <r>
    <x v="3"/>
    <x v="22"/>
    <s v="GW"/>
    <x v="38"/>
    <s v="mg/l"/>
    <s v="&lt;0.2"/>
    <n v="1.36"/>
    <n v="1.36"/>
  </r>
  <r>
    <x v="2"/>
    <x v="22"/>
    <s v="GW"/>
    <x v="38"/>
    <s v="mg/l"/>
    <s v="&lt;0.2"/>
    <n v="1.52"/>
    <n v="1.52"/>
  </r>
  <r>
    <x v="1"/>
    <x v="22"/>
    <s v="GW"/>
    <x v="38"/>
    <s v="mg/l"/>
    <s v="&lt;0.2"/>
    <n v="1.59"/>
    <n v="1.59"/>
  </r>
  <r>
    <x v="0"/>
    <x v="22"/>
    <s v="GW"/>
    <x v="38"/>
    <s v="mg/l"/>
    <s v="&lt;0.2"/>
    <n v="1.76"/>
    <n v="1.76"/>
  </r>
  <r>
    <x v="4"/>
    <x v="22"/>
    <s v="GW"/>
    <x v="38"/>
    <s v="mg/l"/>
    <s v="&lt;0.2"/>
    <n v="2.98"/>
    <n v="2.98"/>
  </r>
  <r>
    <x v="1"/>
    <x v="22"/>
    <s v="GW"/>
    <x v="39"/>
    <s v="µg/l"/>
    <s v="&lt;0.005"/>
    <s v="&lt;0.005"/>
    <n v="4.9999500000000004E-3"/>
  </r>
  <r>
    <x v="2"/>
    <x v="22"/>
    <s v="GW"/>
    <x v="39"/>
    <s v="µg/l"/>
    <s v="&lt;0.005"/>
    <s v="&lt;0.005"/>
    <n v="4.9999500000000004E-3"/>
  </r>
  <r>
    <x v="3"/>
    <x v="22"/>
    <s v="GW"/>
    <x v="39"/>
    <s v="µg/l"/>
    <s v="&lt;0.005"/>
    <s v="&lt;0.005"/>
    <n v="4.9999500000000004E-3"/>
  </r>
  <r>
    <x v="4"/>
    <x v="22"/>
    <s v="GW"/>
    <x v="39"/>
    <s v="µg/l"/>
    <s v="&lt;0.005"/>
    <s v="&lt;0.005"/>
    <n v="4.9999500000000004E-3"/>
  </r>
  <r>
    <x v="0"/>
    <x v="22"/>
    <s v="GW"/>
    <x v="39"/>
    <s v="µg/l"/>
    <s v="&lt;0.005"/>
    <n v="1.5100000000000001E-2"/>
    <n v="1.5100000000000001E-2"/>
  </r>
  <r>
    <x v="4"/>
    <x v="22"/>
    <s v="GW"/>
    <x v="40"/>
    <s v="µg/l"/>
    <s v="&lt;1"/>
    <s v="&lt;1"/>
    <n v="0.99999000000000005"/>
  </r>
  <r>
    <x v="0"/>
    <x v="22"/>
    <s v="GW"/>
    <x v="40"/>
    <s v="µg/l"/>
    <s v="&lt;1"/>
    <n v="1.59"/>
    <n v="1.59"/>
  </r>
  <r>
    <x v="1"/>
    <x v="22"/>
    <s v="GW"/>
    <x v="40"/>
    <s v="µg/l"/>
    <s v="&lt;1"/>
    <n v="2.2000000000000002"/>
    <n v="2.2000000000000002"/>
  </r>
  <r>
    <x v="3"/>
    <x v="22"/>
    <s v="GW"/>
    <x v="40"/>
    <s v="µg/l"/>
    <s v="&lt;1"/>
    <n v="3.2"/>
    <n v="3.2"/>
  </r>
  <r>
    <x v="2"/>
    <x v="22"/>
    <s v="GW"/>
    <x v="40"/>
    <s v="µg/l"/>
    <s v="&lt;1"/>
    <n v="4.6900000000000004"/>
    <n v="4.6900000000000004"/>
  </r>
  <r>
    <x v="2"/>
    <x v="22"/>
    <s v="GW"/>
    <x v="41"/>
    <s v="mg/l"/>
    <s v="&lt;0.203"/>
    <n v="14.9"/>
    <n v="14.9"/>
  </r>
  <r>
    <x v="4"/>
    <x v="22"/>
    <s v="GW"/>
    <x v="41"/>
    <s v="mg/l"/>
    <s v="&lt;0.203"/>
    <n v="19.3"/>
    <n v="19.3"/>
  </r>
  <r>
    <x v="3"/>
    <x v="22"/>
    <s v="GW"/>
    <x v="41"/>
    <s v="mg/l"/>
    <s v="&lt;0.203"/>
    <n v="131"/>
    <n v="131"/>
  </r>
  <r>
    <x v="1"/>
    <x v="22"/>
    <s v="GW"/>
    <x v="41"/>
    <s v="mg/l"/>
    <s v="&lt;0.203"/>
    <n v="263"/>
    <n v="263"/>
  </r>
  <r>
    <x v="0"/>
    <x v="22"/>
    <s v="GW"/>
    <x v="41"/>
    <s v="mg/l"/>
    <s v="&lt;0.203"/>
    <n v="308"/>
    <n v="308"/>
  </r>
  <r>
    <x v="2"/>
    <x v="22"/>
    <s v="GW"/>
    <x v="42"/>
    <s v="mg/l"/>
    <s v="&lt;10"/>
    <n v="125"/>
    <n v="125"/>
  </r>
  <r>
    <x v="4"/>
    <x v="22"/>
    <s v="GW"/>
    <x v="42"/>
    <s v="mg/l"/>
    <s v="&lt;10"/>
    <n v="366"/>
    <n v="366"/>
  </r>
  <r>
    <x v="1"/>
    <x v="22"/>
    <s v="GW"/>
    <x v="42"/>
    <s v="mg/l"/>
    <s v="&lt;10"/>
    <n v="449"/>
    <n v="449"/>
  </r>
  <r>
    <x v="3"/>
    <x v="22"/>
    <s v="GW"/>
    <x v="42"/>
    <s v="mg/l"/>
    <s v="&lt;10"/>
    <n v="947"/>
    <n v="947"/>
  </r>
  <r>
    <x v="0"/>
    <x v="22"/>
    <s v="GW"/>
    <x v="42"/>
    <s v="mg/l"/>
    <s v="&lt;10"/>
    <n v="1040"/>
    <n v="1040"/>
  </r>
  <r>
    <x v="0"/>
    <x v="22"/>
    <s v="GW"/>
    <x v="43"/>
    <s v="mg/l"/>
    <s v="&lt;0.008"/>
    <s v="&lt;0.008"/>
    <n v="7.9999200000000006E-3"/>
  </r>
  <r>
    <x v="1"/>
    <x v="22"/>
    <s v="GW"/>
    <x v="43"/>
    <s v="mg/l"/>
    <s v="&lt;0.008"/>
    <s v="&lt;0.008"/>
    <n v="7.9999200000000006E-3"/>
  </r>
  <r>
    <x v="2"/>
    <x v="22"/>
    <s v="GW"/>
    <x v="43"/>
    <s v="mg/l"/>
    <s v="&lt;0.008"/>
    <s v="&lt;0.008"/>
    <n v="7.9999200000000006E-3"/>
  </r>
  <r>
    <x v="3"/>
    <x v="22"/>
    <s v="GW"/>
    <x v="43"/>
    <s v="mg/l"/>
    <s v="&lt;0.008"/>
    <s v="&lt;0.008"/>
    <n v="7.9999200000000006E-3"/>
  </r>
  <r>
    <x v="4"/>
    <x v="22"/>
    <s v="GW"/>
    <x v="43"/>
    <s v="mg/l"/>
    <s v="&lt;0.008"/>
    <s v="&lt;0.008"/>
    <n v="7.9999200000000006E-3"/>
  </r>
  <r>
    <x v="3"/>
    <x v="22"/>
    <s v="GW"/>
    <x v="44"/>
    <s v="µg/l"/>
    <s v="&lt;1"/>
    <n v="1.23"/>
    <n v="1.23"/>
  </r>
  <r>
    <x v="4"/>
    <x v="22"/>
    <s v="GW"/>
    <x v="44"/>
    <s v="µg/l"/>
    <s v="&lt;1"/>
    <n v="1.63"/>
    <n v="1.63"/>
  </r>
  <r>
    <x v="2"/>
    <x v="22"/>
    <s v="GW"/>
    <x v="44"/>
    <s v="µg/l"/>
    <s v="&lt;1"/>
    <n v="1.82"/>
    <n v="1.82"/>
  </r>
  <r>
    <x v="0"/>
    <x v="22"/>
    <s v="GW"/>
    <x v="44"/>
    <s v="µg/l"/>
    <s v="&lt;1"/>
    <n v="4.28"/>
    <n v="4.28"/>
  </r>
  <r>
    <x v="1"/>
    <x v="22"/>
    <s v="GW"/>
    <x v="44"/>
    <s v="µg/l"/>
    <s v="&lt;1"/>
    <n v="12.1"/>
    <n v="12.1"/>
  </r>
  <r>
    <x v="0"/>
    <x v="23"/>
    <s v="GW"/>
    <x v="0"/>
    <s v="µg/l"/>
    <s v="&lt;0.005"/>
    <s v="&lt;0.005"/>
    <n v="4.9999500000000004E-3"/>
  </r>
  <r>
    <x v="1"/>
    <x v="23"/>
    <s v="GW"/>
    <x v="0"/>
    <s v="µg/l"/>
    <s v="&lt;0.005"/>
    <s v="&lt;0.005"/>
    <n v="4.9999500000000004E-3"/>
  </r>
  <r>
    <x v="2"/>
    <x v="23"/>
    <s v="GW"/>
    <x v="0"/>
    <s v="µg/l"/>
    <s v="&lt;0.005"/>
    <s v="&lt;0.005"/>
    <n v="4.9999500000000004E-3"/>
  </r>
  <r>
    <x v="3"/>
    <x v="23"/>
    <s v="GW"/>
    <x v="0"/>
    <s v="µg/l"/>
    <s v="&lt;0.005"/>
    <s v="&lt;0.005"/>
    <n v="4.9999500000000004E-3"/>
  </r>
  <r>
    <x v="4"/>
    <x v="23"/>
    <s v="GW"/>
    <x v="0"/>
    <s v="µg/l"/>
    <s v="&lt;0.005"/>
    <n v="1.6E-2"/>
    <n v="1.6E-2"/>
  </r>
  <r>
    <x v="0"/>
    <x v="23"/>
    <s v="GW"/>
    <x v="1"/>
    <s v="µg/l"/>
    <s v="&lt;0.005"/>
    <s v="&lt;0.005"/>
    <n v="4.9999500000000004E-3"/>
  </r>
  <r>
    <x v="1"/>
    <x v="23"/>
    <s v="GW"/>
    <x v="1"/>
    <s v="µg/l"/>
    <s v="&lt;0.005"/>
    <s v="&lt;0.005"/>
    <n v="4.9999500000000004E-3"/>
  </r>
  <r>
    <x v="2"/>
    <x v="23"/>
    <s v="GW"/>
    <x v="1"/>
    <s v="µg/l"/>
    <s v="&lt;0.005"/>
    <s v="&lt;0.005"/>
    <n v="4.9999500000000004E-3"/>
  </r>
  <r>
    <x v="3"/>
    <x v="23"/>
    <s v="GW"/>
    <x v="1"/>
    <s v="µg/l"/>
    <s v="&lt;0.005"/>
    <s v="&lt;0.005"/>
    <n v="4.9999500000000004E-3"/>
  </r>
  <r>
    <x v="4"/>
    <x v="23"/>
    <s v="GW"/>
    <x v="1"/>
    <s v="µg/l"/>
    <s v="&lt;0.005"/>
    <s v="&lt;0.005"/>
    <n v="4.9999500000000004E-3"/>
  </r>
  <r>
    <x v="3"/>
    <x v="23"/>
    <s v="GW"/>
    <x v="2"/>
    <s v="mg/l"/>
    <s v="&lt;2"/>
    <n v="146"/>
    <n v="146"/>
  </r>
  <r>
    <x v="0"/>
    <x v="23"/>
    <s v="GW"/>
    <x v="2"/>
    <s v="mg/l"/>
    <s v="&lt;2"/>
    <n v="180"/>
    <n v="180"/>
  </r>
  <r>
    <x v="1"/>
    <x v="23"/>
    <s v="GW"/>
    <x v="2"/>
    <s v="mg/l"/>
    <s v="&lt;2"/>
    <n v="190"/>
    <n v="190"/>
  </r>
  <r>
    <x v="4"/>
    <x v="23"/>
    <s v="GW"/>
    <x v="2"/>
    <s v="mg/l"/>
    <s v="&lt;2"/>
    <n v="215"/>
    <n v="215"/>
  </r>
  <r>
    <x v="2"/>
    <x v="23"/>
    <s v="GW"/>
    <x v="2"/>
    <s v="mg/l"/>
    <s v="&lt;2"/>
    <n v="245"/>
    <n v="245"/>
  </r>
  <r>
    <x v="0"/>
    <x v="23"/>
    <s v="GW"/>
    <x v="3"/>
    <s v="µg/l"/>
    <s v="&lt;0.005"/>
    <s v="&lt;0.005"/>
    <n v="4.9999500000000004E-3"/>
  </r>
  <r>
    <x v="1"/>
    <x v="23"/>
    <s v="GW"/>
    <x v="3"/>
    <s v="µg/l"/>
    <s v="&lt;0.005"/>
    <s v="&lt;0.005"/>
    <n v="4.9999500000000004E-3"/>
  </r>
  <r>
    <x v="2"/>
    <x v="23"/>
    <s v="GW"/>
    <x v="3"/>
    <s v="µg/l"/>
    <s v="&lt;0.005"/>
    <s v="&lt;0.005"/>
    <n v="4.9999500000000004E-3"/>
  </r>
  <r>
    <x v="3"/>
    <x v="23"/>
    <s v="GW"/>
    <x v="3"/>
    <s v="µg/l"/>
    <s v="&lt;0.005"/>
    <s v="&lt;0.005"/>
    <n v="4.9999500000000004E-3"/>
  </r>
  <r>
    <x v="4"/>
    <x v="23"/>
    <s v="GW"/>
    <x v="3"/>
    <s v="µg/l"/>
    <s v="&lt;0.005"/>
    <s v="&lt;0.005"/>
    <n v="4.9999500000000004E-3"/>
  </r>
  <r>
    <x v="0"/>
    <x v="23"/>
    <s v="GW"/>
    <x v="4"/>
    <s v="µg/l"/>
    <s v="&lt;1"/>
    <s v="&lt;1"/>
    <n v="0.99999000000000005"/>
  </r>
  <r>
    <x v="1"/>
    <x v="23"/>
    <s v="GW"/>
    <x v="4"/>
    <s v="µg/l"/>
    <s v="&lt;1"/>
    <s v="&lt;1"/>
    <n v="0.99999000000000005"/>
  </r>
  <r>
    <x v="2"/>
    <x v="23"/>
    <s v="GW"/>
    <x v="4"/>
    <s v="µg/l"/>
    <s v="&lt;1"/>
    <s v="&lt;1"/>
    <n v="0.99999000000000005"/>
  </r>
  <r>
    <x v="3"/>
    <x v="23"/>
    <s v="GW"/>
    <x v="4"/>
    <s v="µg/l"/>
    <s v="&lt;1"/>
    <s v="&lt;1"/>
    <n v="0.99999000000000005"/>
  </r>
  <r>
    <x v="4"/>
    <x v="23"/>
    <s v="GW"/>
    <x v="4"/>
    <s v="µg/l"/>
    <s v="&lt;1"/>
    <s v="&lt;1"/>
    <n v="0.99999000000000005"/>
  </r>
  <r>
    <x v="1"/>
    <x v="23"/>
    <s v="GW"/>
    <x v="5"/>
    <s v="µg/l"/>
    <s v="&lt;0.5"/>
    <n v="1.1200000000000001"/>
    <n v="1.1200000000000001"/>
  </r>
  <r>
    <x v="0"/>
    <x v="23"/>
    <s v="GW"/>
    <x v="5"/>
    <s v="µg/l"/>
    <s v="&lt;0.5"/>
    <n v="1.31"/>
    <n v="1.31"/>
  </r>
  <r>
    <x v="3"/>
    <x v="23"/>
    <s v="GW"/>
    <x v="5"/>
    <s v="µg/l"/>
    <s v="&lt;0.5"/>
    <n v="3.29"/>
    <n v="3.29"/>
  </r>
  <r>
    <x v="2"/>
    <x v="23"/>
    <s v="GW"/>
    <x v="5"/>
    <s v="µg/l"/>
    <s v="&lt;0.5"/>
    <n v="3.47"/>
    <n v="3.47"/>
  </r>
  <r>
    <x v="4"/>
    <x v="23"/>
    <s v="GW"/>
    <x v="5"/>
    <s v="µg/l"/>
    <s v="&lt;0.5"/>
    <n v="4.75"/>
    <n v="4.75"/>
  </r>
  <r>
    <x v="3"/>
    <x v="23"/>
    <s v="GW"/>
    <x v="6"/>
    <s v="µg/l"/>
    <s v="&lt;0.2"/>
    <n v="8.56"/>
    <n v="8.56"/>
  </r>
  <r>
    <x v="0"/>
    <x v="23"/>
    <s v="GW"/>
    <x v="6"/>
    <s v="µg/l"/>
    <s v="&lt;0.2"/>
    <n v="18.3"/>
    <n v="18.3"/>
  </r>
  <r>
    <x v="4"/>
    <x v="23"/>
    <s v="GW"/>
    <x v="6"/>
    <s v="µg/l"/>
    <s v="&lt;0.2"/>
    <n v="24.3"/>
    <n v="24.3"/>
  </r>
  <r>
    <x v="1"/>
    <x v="23"/>
    <s v="GW"/>
    <x v="6"/>
    <s v="µg/l"/>
    <s v="&lt;0.2"/>
    <n v="30.6"/>
    <n v="30.6"/>
  </r>
  <r>
    <x v="2"/>
    <x v="23"/>
    <s v="GW"/>
    <x v="6"/>
    <s v="µg/l"/>
    <s v="&lt;0.2"/>
    <n v="60.1"/>
    <n v="60.1"/>
  </r>
  <r>
    <x v="0"/>
    <x v="23"/>
    <s v="GW"/>
    <x v="7"/>
    <s v="µg/l"/>
    <s v="&lt;0.005"/>
    <s v="&lt;0.005"/>
    <n v="4.9999500000000004E-3"/>
  </r>
  <r>
    <x v="1"/>
    <x v="23"/>
    <s v="GW"/>
    <x v="7"/>
    <s v="µg/l"/>
    <s v="&lt;0.005"/>
    <s v="&lt;0.005"/>
    <n v="4.9999500000000004E-3"/>
  </r>
  <r>
    <x v="2"/>
    <x v="23"/>
    <s v="GW"/>
    <x v="7"/>
    <s v="µg/l"/>
    <s v="&lt;0.005"/>
    <s v="&lt;0.005"/>
    <n v="4.9999500000000004E-3"/>
  </r>
  <r>
    <x v="3"/>
    <x v="23"/>
    <s v="GW"/>
    <x v="7"/>
    <s v="µg/l"/>
    <s v="&lt;0.005"/>
    <s v="&lt;0.005"/>
    <n v="4.9999500000000004E-3"/>
  </r>
  <r>
    <x v="4"/>
    <x v="23"/>
    <s v="GW"/>
    <x v="7"/>
    <s v="µg/l"/>
    <s v="&lt;0.005"/>
    <s v="&lt;0.005"/>
    <n v="4.9999500000000004E-3"/>
  </r>
  <r>
    <x v="0"/>
    <x v="23"/>
    <s v="GW"/>
    <x v="8"/>
    <s v="µg/l"/>
    <s v="&lt;0.002"/>
    <s v="&lt;0.002"/>
    <n v="1.9999800000000002E-3"/>
  </r>
  <r>
    <x v="1"/>
    <x v="23"/>
    <s v="GW"/>
    <x v="8"/>
    <s v="µg/l"/>
    <s v="&lt;0.002"/>
    <s v="&lt;0.002"/>
    <n v="1.9999800000000002E-3"/>
  </r>
  <r>
    <x v="2"/>
    <x v="23"/>
    <s v="GW"/>
    <x v="8"/>
    <s v="µg/l"/>
    <s v="&lt;0.002"/>
    <s v="&lt;0.002"/>
    <n v="1.9999800000000002E-3"/>
  </r>
  <r>
    <x v="3"/>
    <x v="23"/>
    <s v="GW"/>
    <x v="8"/>
    <s v="µg/l"/>
    <s v="&lt;0.002"/>
    <s v="&lt;0.002"/>
    <n v="1.9999800000000002E-3"/>
  </r>
  <r>
    <x v="4"/>
    <x v="23"/>
    <s v="GW"/>
    <x v="8"/>
    <s v="µg/l"/>
    <s v="&lt;0.002"/>
    <s v="&lt;0.002"/>
    <n v="1.9999800000000002E-3"/>
  </r>
  <r>
    <x v="0"/>
    <x v="23"/>
    <s v="GW"/>
    <x v="9"/>
    <s v="µg/l"/>
    <s v="&lt;0.005"/>
    <s v="&lt;0.005"/>
    <n v="4.9999500000000004E-3"/>
  </r>
  <r>
    <x v="1"/>
    <x v="23"/>
    <s v="GW"/>
    <x v="9"/>
    <s v="µg/l"/>
    <s v="&lt;0.005"/>
    <s v="&lt;0.005"/>
    <n v="4.9999500000000004E-3"/>
  </r>
  <r>
    <x v="2"/>
    <x v="23"/>
    <s v="GW"/>
    <x v="9"/>
    <s v="µg/l"/>
    <s v="&lt;0.005"/>
    <s v="&lt;0.005"/>
    <n v="4.9999500000000004E-3"/>
  </r>
  <r>
    <x v="3"/>
    <x v="23"/>
    <s v="GW"/>
    <x v="9"/>
    <s v="µg/l"/>
    <s v="&lt;0.005"/>
    <s v="&lt;0.005"/>
    <n v="4.9999500000000004E-3"/>
  </r>
  <r>
    <x v="4"/>
    <x v="23"/>
    <s v="GW"/>
    <x v="9"/>
    <s v="µg/l"/>
    <s v="&lt;0.005"/>
    <s v="&lt;0.005"/>
    <n v="4.9999500000000004E-3"/>
  </r>
  <r>
    <x v="0"/>
    <x v="23"/>
    <s v="GW"/>
    <x v="10"/>
    <s v="µg/l"/>
    <s v="&lt;0.005"/>
    <s v="&lt;0.005"/>
    <n v="4.9999500000000004E-3"/>
  </r>
  <r>
    <x v="1"/>
    <x v="23"/>
    <s v="GW"/>
    <x v="10"/>
    <s v="µg/l"/>
    <s v="&lt;0.005"/>
    <s v="&lt;0.005"/>
    <n v="4.9999500000000004E-3"/>
  </r>
  <r>
    <x v="2"/>
    <x v="23"/>
    <s v="GW"/>
    <x v="10"/>
    <s v="µg/l"/>
    <s v="&lt;0.005"/>
    <s v="&lt;0.005"/>
    <n v="4.9999500000000004E-3"/>
  </r>
  <r>
    <x v="3"/>
    <x v="23"/>
    <s v="GW"/>
    <x v="10"/>
    <s v="µg/l"/>
    <s v="&lt;0.005"/>
    <s v="&lt;0.005"/>
    <n v="4.9999500000000004E-3"/>
  </r>
  <r>
    <x v="4"/>
    <x v="23"/>
    <s v="GW"/>
    <x v="10"/>
    <s v="µg/l"/>
    <s v="&lt;0.005"/>
    <s v="&lt;0.005"/>
    <n v="4.9999500000000004E-3"/>
  </r>
  <r>
    <x v="0"/>
    <x v="23"/>
    <s v="GW"/>
    <x v="11"/>
    <s v="µg/l"/>
    <s v="&lt;0.005"/>
    <s v="&lt;0.005"/>
    <n v="4.9999500000000004E-3"/>
  </r>
  <r>
    <x v="1"/>
    <x v="23"/>
    <s v="GW"/>
    <x v="11"/>
    <s v="µg/l"/>
    <s v="&lt;0.005"/>
    <s v="&lt;0.005"/>
    <n v="4.9999500000000004E-3"/>
  </r>
  <r>
    <x v="2"/>
    <x v="23"/>
    <s v="GW"/>
    <x v="11"/>
    <s v="µg/l"/>
    <s v="&lt;0.005"/>
    <s v="&lt;0.005"/>
    <n v="4.9999500000000004E-3"/>
  </r>
  <r>
    <x v="3"/>
    <x v="23"/>
    <s v="GW"/>
    <x v="11"/>
    <s v="µg/l"/>
    <s v="&lt;0.005"/>
    <s v="&lt;0.005"/>
    <n v="4.9999500000000004E-3"/>
  </r>
  <r>
    <x v="4"/>
    <x v="23"/>
    <s v="GW"/>
    <x v="11"/>
    <s v="µg/l"/>
    <s v="&lt;0.005"/>
    <s v="&lt;0.005"/>
    <n v="4.9999500000000004E-3"/>
  </r>
  <r>
    <x v="0"/>
    <x v="23"/>
    <s v="GW"/>
    <x v="12"/>
    <s v="µg/l"/>
    <s v="&lt;0.08"/>
    <s v="&lt;0.08"/>
    <n v="7.9999200000000006E-2"/>
  </r>
  <r>
    <x v="1"/>
    <x v="23"/>
    <s v="GW"/>
    <x v="12"/>
    <s v="µg/l"/>
    <s v="&lt;0.08"/>
    <s v="&lt;0.08"/>
    <n v="7.9999200000000006E-2"/>
  </r>
  <r>
    <x v="2"/>
    <x v="23"/>
    <s v="GW"/>
    <x v="12"/>
    <s v="µg/l"/>
    <s v="&lt;0.08"/>
    <s v="&lt;0.08"/>
    <n v="7.9999200000000006E-2"/>
  </r>
  <r>
    <x v="3"/>
    <x v="23"/>
    <s v="GW"/>
    <x v="12"/>
    <s v="µg/l"/>
    <s v="&lt;0.08"/>
    <s v="&lt;0.08"/>
    <n v="7.9999200000000006E-2"/>
  </r>
  <r>
    <x v="4"/>
    <x v="23"/>
    <s v="GW"/>
    <x v="12"/>
    <s v="µg/l"/>
    <s v="&lt;0.08"/>
    <s v="&lt;0.08"/>
    <n v="7.9999200000000006E-2"/>
  </r>
  <r>
    <x v="2"/>
    <x v="23"/>
    <s v="GW"/>
    <x v="13"/>
    <s v="mg/l"/>
    <s v="&lt;0.2"/>
    <n v="104"/>
    <n v="104"/>
  </r>
  <r>
    <x v="4"/>
    <x v="23"/>
    <s v="GW"/>
    <x v="13"/>
    <s v="mg/l"/>
    <s v="&lt;0.2"/>
    <n v="133"/>
    <n v="133"/>
  </r>
  <r>
    <x v="1"/>
    <x v="23"/>
    <s v="GW"/>
    <x v="13"/>
    <s v="mg/l"/>
    <s v="&lt;0.2"/>
    <n v="144"/>
    <n v="144"/>
  </r>
  <r>
    <x v="0"/>
    <x v="23"/>
    <s v="GW"/>
    <x v="13"/>
    <s v="mg/l"/>
    <s v="&lt;0.2"/>
    <n v="162"/>
    <n v="162"/>
  </r>
  <r>
    <x v="3"/>
    <x v="23"/>
    <s v="GW"/>
    <x v="13"/>
    <s v="mg/l"/>
    <s v="&lt;0.2"/>
    <n v="315"/>
    <n v="315"/>
  </r>
  <r>
    <x v="4"/>
    <x v="23"/>
    <s v="GW"/>
    <x v="14"/>
    <s v="mg/l"/>
    <s v="&lt;4"/>
    <n v="38.700000000000003"/>
    <n v="38.700000000000003"/>
  </r>
  <r>
    <x v="2"/>
    <x v="23"/>
    <s v="GW"/>
    <x v="14"/>
    <s v="mg/l"/>
    <s v="&lt;4"/>
    <n v="55.6"/>
    <n v="55.6"/>
  </r>
  <r>
    <x v="3"/>
    <x v="23"/>
    <s v="GW"/>
    <x v="14"/>
    <s v="mg/l"/>
    <s v="&lt;4"/>
    <n v="56.3"/>
    <n v="56.3"/>
  </r>
  <r>
    <x v="0"/>
    <x v="23"/>
    <s v="GW"/>
    <x v="14"/>
    <s v="mg/l"/>
    <s v="&lt;4"/>
    <n v="95.7"/>
    <n v="95.7"/>
  </r>
  <r>
    <x v="1"/>
    <x v="23"/>
    <s v="GW"/>
    <x v="14"/>
    <s v="mg/l"/>
    <s v="&lt;4"/>
    <n v="216"/>
    <n v="216"/>
  </r>
  <r>
    <x v="0"/>
    <x v="23"/>
    <s v="GW"/>
    <x v="15"/>
    <s v="µg/l"/>
    <s v="&lt;1"/>
    <s v="&lt;1"/>
    <n v="0.99999000000000005"/>
  </r>
  <r>
    <x v="1"/>
    <x v="23"/>
    <s v="GW"/>
    <x v="15"/>
    <s v="µg/l"/>
    <s v="&lt;1"/>
    <s v="&lt;1"/>
    <n v="0.99999000000000005"/>
  </r>
  <r>
    <x v="2"/>
    <x v="23"/>
    <s v="GW"/>
    <x v="15"/>
    <s v="µg/l"/>
    <s v="&lt;1"/>
    <s v="&lt;1"/>
    <n v="0.99999000000000005"/>
  </r>
  <r>
    <x v="3"/>
    <x v="23"/>
    <s v="GW"/>
    <x v="15"/>
    <s v="µg/l"/>
    <s v="&lt;1"/>
    <s v="&lt;1"/>
    <n v="0.99999000000000005"/>
  </r>
  <r>
    <x v="4"/>
    <x v="23"/>
    <s v="GW"/>
    <x v="15"/>
    <s v="µg/l"/>
    <s v="&lt;1"/>
    <s v="&lt;1"/>
    <n v="0.99999000000000005"/>
  </r>
  <r>
    <x v="0"/>
    <x v="23"/>
    <s v="GW"/>
    <x v="16"/>
    <s v="µg/l"/>
    <s v="&lt;0.005"/>
    <s v="&lt;0.005"/>
    <n v="4.9999500000000004E-3"/>
  </r>
  <r>
    <x v="1"/>
    <x v="23"/>
    <s v="GW"/>
    <x v="16"/>
    <s v="µg/l"/>
    <s v="&lt;0.005"/>
    <s v="&lt;0.005"/>
    <n v="4.9999500000000004E-3"/>
  </r>
  <r>
    <x v="2"/>
    <x v="23"/>
    <s v="GW"/>
    <x v="16"/>
    <s v="µg/l"/>
    <s v="&lt;0.005"/>
    <s v="&lt;0.005"/>
    <n v="4.9999500000000004E-3"/>
  </r>
  <r>
    <x v="3"/>
    <x v="23"/>
    <s v="GW"/>
    <x v="16"/>
    <s v="µg/l"/>
    <s v="&lt;0.005"/>
    <s v="&lt;0.005"/>
    <n v="4.9999500000000004E-3"/>
  </r>
  <r>
    <x v="4"/>
    <x v="23"/>
    <s v="GW"/>
    <x v="16"/>
    <s v="µg/l"/>
    <s v="&lt;0.005"/>
    <s v="&lt;0.005"/>
    <n v="4.9999500000000004E-3"/>
  </r>
  <r>
    <x v="2"/>
    <x v="23"/>
    <s v="GW"/>
    <x v="17"/>
    <s v="mS/cm"/>
    <s v="&lt;0.005"/>
    <n v="0.79200000000000004"/>
    <n v="0.79200000000000004"/>
  </r>
  <r>
    <x v="4"/>
    <x v="23"/>
    <s v="GW"/>
    <x v="17"/>
    <s v="mS/cm"/>
    <s v="&lt;0.005"/>
    <n v="0.99199999999999999"/>
    <n v="0.99199999999999999"/>
  </r>
  <r>
    <x v="1"/>
    <x v="23"/>
    <s v="GW"/>
    <x v="17"/>
    <s v="mS/cm"/>
    <s v="&lt;0.005"/>
    <n v="1.85"/>
    <n v="1.85"/>
  </r>
  <r>
    <x v="0"/>
    <x v="23"/>
    <s v="GW"/>
    <x v="17"/>
    <s v="mS/cm"/>
    <s v="&lt;0.005"/>
    <n v="1.95"/>
    <n v="1.95"/>
  </r>
  <r>
    <x v="3"/>
    <x v="23"/>
    <s v="GW"/>
    <x v="17"/>
    <s v="mS/cm"/>
    <s v="&lt;0.005"/>
    <n v="1.96"/>
    <n v="1.96"/>
  </r>
  <r>
    <x v="4"/>
    <x v="23"/>
    <s v="GW"/>
    <x v="18"/>
    <s v="µg/l"/>
    <s v="&lt;0.3"/>
    <n v="1.21"/>
    <n v="1.21"/>
  </r>
  <r>
    <x v="3"/>
    <x v="23"/>
    <s v="GW"/>
    <x v="18"/>
    <s v="µg/l"/>
    <s v="&lt;0.3"/>
    <n v="1.45"/>
    <n v="1.45"/>
  </r>
  <r>
    <x v="1"/>
    <x v="23"/>
    <s v="GW"/>
    <x v="18"/>
    <s v="µg/l"/>
    <s v="&lt;0.3"/>
    <n v="3.23"/>
    <n v="3.23"/>
  </r>
  <r>
    <x v="0"/>
    <x v="23"/>
    <s v="GW"/>
    <x v="18"/>
    <s v="µg/l"/>
    <s v="&lt;0.3"/>
    <n v="3.5"/>
    <n v="3.5"/>
  </r>
  <r>
    <x v="2"/>
    <x v="23"/>
    <s v="GW"/>
    <x v="18"/>
    <s v="µg/l"/>
    <s v="&lt;0.3"/>
    <n v="4.18"/>
    <n v="4.18"/>
  </r>
  <r>
    <x v="0"/>
    <x v="23"/>
    <s v="GW"/>
    <x v="19"/>
    <s v="mg/l"/>
    <s v="&lt;0.006"/>
    <s v="&lt;0.006"/>
    <n v="5.9999400000000005E-3"/>
  </r>
  <r>
    <x v="1"/>
    <x v="23"/>
    <s v="GW"/>
    <x v="19"/>
    <s v="mg/l"/>
    <s v="&lt;0.006"/>
    <s v="&lt;0.006"/>
    <n v="5.9999400000000005E-3"/>
  </r>
  <r>
    <x v="2"/>
    <x v="23"/>
    <s v="GW"/>
    <x v="19"/>
    <s v="mg/l"/>
    <s v="&lt;0.006"/>
    <s v="&lt;0.006"/>
    <n v="5.9999400000000005E-3"/>
  </r>
  <r>
    <x v="3"/>
    <x v="23"/>
    <s v="GW"/>
    <x v="19"/>
    <s v="mg/l"/>
    <s v="&lt;0.006"/>
    <s v="&lt;0.006"/>
    <n v="5.9999400000000005E-3"/>
  </r>
  <r>
    <x v="4"/>
    <x v="23"/>
    <s v="GW"/>
    <x v="19"/>
    <s v="mg/l"/>
    <s v="&lt;0.006"/>
    <s v="&lt;0.006"/>
    <n v="5.9999400000000005E-3"/>
  </r>
  <r>
    <x v="0"/>
    <x v="23"/>
    <s v="GW"/>
    <x v="20"/>
    <s v="µg/l"/>
    <s v="&lt;0.005"/>
    <s v="&lt;0.005"/>
    <n v="4.9999500000000004E-3"/>
  </r>
  <r>
    <x v="1"/>
    <x v="23"/>
    <s v="GW"/>
    <x v="20"/>
    <s v="µg/l"/>
    <s v="&lt;0.005"/>
    <s v="&lt;0.005"/>
    <n v="4.9999500000000004E-3"/>
  </r>
  <r>
    <x v="2"/>
    <x v="23"/>
    <s v="GW"/>
    <x v="20"/>
    <s v="µg/l"/>
    <s v="&lt;0.005"/>
    <s v="&lt;0.005"/>
    <n v="4.9999500000000004E-3"/>
  </r>
  <r>
    <x v="3"/>
    <x v="23"/>
    <s v="GW"/>
    <x v="20"/>
    <s v="µg/l"/>
    <s v="&lt;0.005"/>
    <s v="&lt;0.005"/>
    <n v="4.9999500000000004E-3"/>
  </r>
  <r>
    <x v="4"/>
    <x v="23"/>
    <s v="GW"/>
    <x v="20"/>
    <s v="µg/l"/>
    <s v="&lt;0.005"/>
    <s v="&lt;0.005"/>
    <n v="4.9999500000000004E-3"/>
  </r>
  <r>
    <x v="0"/>
    <x v="23"/>
    <s v="GW"/>
    <x v="21"/>
    <s v="µg/l"/>
    <s v="&lt;0.005"/>
    <s v="&lt;0.005"/>
    <n v="4.9999500000000004E-3"/>
  </r>
  <r>
    <x v="1"/>
    <x v="23"/>
    <s v="GW"/>
    <x v="21"/>
    <s v="µg/l"/>
    <s v="&lt;0.005"/>
    <s v="&lt;0.005"/>
    <n v="4.9999500000000004E-3"/>
  </r>
  <r>
    <x v="2"/>
    <x v="23"/>
    <s v="GW"/>
    <x v="21"/>
    <s v="µg/l"/>
    <s v="&lt;0.005"/>
    <s v="&lt;0.005"/>
    <n v="4.9999500000000004E-3"/>
  </r>
  <r>
    <x v="3"/>
    <x v="23"/>
    <s v="GW"/>
    <x v="21"/>
    <s v="µg/l"/>
    <s v="&lt;0.005"/>
    <s v="&lt;0.005"/>
    <n v="4.9999500000000004E-3"/>
  </r>
  <r>
    <x v="4"/>
    <x v="23"/>
    <s v="GW"/>
    <x v="21"/>
    <s v="µg/l"/>
    <s v="&lt;0.005"/>
    <s v="&lt;0.005"/>
    <n v="4.9999500000000004E-3"/>
  </r>
  <r>
    <x v="0"/>
    <x v="23"/>
    <s v="GW"/>
    <x v="22"/>
    <s v="µg/l"/>
    <s v="&lt;0.005"/>
    <s v="&lt;0.005"/>
    <n v="4.9999500000000004E-3"/>
  </r>
  <r>
    <x v="1"/>
    <x v="23"/>
    <s v="GW"/>
    <x v="22"/>
    <s v="µg/l"/>
    <s v="&lt;0.005"/>
    <s v="&lt;0.005"/>
    <n v="4.9999500000000004E-3"/>
  </r>
  <r>
    <x v="2"/>
    <x v="23"/>
    <s v="GW"/>
    <x v="22"/>
    <s v="µg/l"/>
    <s v="&lt;0.005"/>
    <s v="&lt;0.005"/>
    <n v="4.9999500000000004E-3"/>
  </r>
  <r>
    <x v="3"/>
    <x v="23"/>
    <s v="GW"/>
    <x v="22"/>
    <s v="µg/l"/>
    <s v="&lt;0.005"/>
    <s v="&lt;0.005"/>
    <n v="4.9999500000000004E-3"/>
  </r>
  <r>
    <x v="4"/>
    <x v="23"/>
    <s v="GW"/>
    <x v="22"/>
    <s v="µg/l"/>
    <s v="&lt;0.005"/>
    <s v="&lt;0.005"/>
    <n v="4.9999500000000004E-3"/>
  </r>
  <r>
    <x v="0"/>
    <x v="23"/>
    <s v="GW"/>
    <x v="23"/>
    <s v="mg/l"/>
    <s v="&lt;0.5"/>
    <s v="&lt;0.5"/>
    <n v="0.49999500000000002"/>
  </r>
  <r>
    <x v="1"/>
    <x v="23"/>
    <s v="GW"/>
    <x v="23"/>
    <s v="mg/l"/>
    <s v="&lt;0.5"/>
    <s v="&lt;0.5"/>
    <n v="0.49999500000000002"/>
  </r>
  <r>
    <x v="2"/>
    <x v="23"/>
    <s v="GW"/>
    <x v="23"/>
    <s v="mg/l"/>
    <s v="&lt;0.5"/>
    <s v="&lt;0.5"/>
    <n v="0.49999500000000002"/>
  </r>
  <r>
    <x v="4"/>
    <x v="23"/>
    <s v="GW"/>
    <x v="23"/>
    <s v="mg/l"/>
    <s v="&lt;0.5"/>
    <s v="&lt;0.5"/>
    <n v="0.49999500000000002"/>
  </r>
  <r>
    <x v="3"/>
    <x v="23"/>
    <s v="GW"/>
    <x v="23"/>
    <s v="mg/l"/>
    <s v="&lt;0.5"/>
    <n v="0.61699999999999999"/>
    <n v="0.61699999999999999"/>
  </r>
  <r>
    <x v="0"/>
    <x v="23"/>
    <s v="GW"/>
    <x v="24"/>
    <s v="µg/l"/>
    <s v="&lt;0.005"/>
    <s v="&lt;0.005"/>
    <n v="4.9999500000000004E-3"/>
  </r>
  <r>
    <x v="1"/>
    <x v="23"/>
    <s v="GW"/>
    <x v="24"/>
    <s v="µg/l"/>
    <s v="&lt;0.005"/>
    <s v="&lt;0.005"/>
    <n v="4.9999500000000004E-3"/>
  </r>
  <r>
    <x v="2"/>
    <x v="23"/>
    <s v="GW"/>
    <x v="24"/>
    <s v="µg/l"/>
    <s v="&lt;0.005"/>
    <s v="&lt;0.005"/>
    <n v="4.9999500000000004E-3"/>
  </r>
  <r>
    <x v="3"/>
    <x v="23"/>
    <s v="GW"/>
    <x v="24"/>
    <s v="µg/l"/>
    <s v="&lt;0.005"/>
    <s v="&lt;0.005"/>
    <n v="4.9999500000000004E-3"/>
  </r>
  <r>
    <x v="4"/>
    <x v="23"/>
    <s v="GW"/>
    <x v="24"/>
    <s v="µg/l"/>
    <s v="&lt;0.005"/>
    <s v="&lt;0.005"/>
    <n v="4.9999500000000004E-3"/>
  </r>
  <r>
    <x v="0"/>
    <x v="23"/>
    <s v="GW"/>
    <x v="25"/>
    <s v="µg/l"/>
    <s v="&lt;0.2"/>
    <s v="&lt;0.2"/>
    <n v="0.19999800000000001"/>
  </r>
  <r>
    <x v="1"/>
    <x v="23"/>
    <s v="GW"/>
    <x v="25"/>
    <s v="µg/l"/>
    <s v="&lt;0.2"/>
    <s v="&lt;0.2"/>
    <n v="0.19999800000000001"/>
  </r>
  <r>
    <x v="2"/>
    <x v="23"/>
    <s v="GW"/>
    <x v="25"/>
    <s v="µg/l"/>
    <s v="&lt;0.2"/>
    <s v="&lt;0.2"/>
    <n v="0.19999800000000001"/>
  </r>
  <r>
    <x v="3"/>
    <x v="23"/>
    <s v="GW"/>
    <x v="25"/>
    <s v="µg/l"/>
    <s v="&lt;0.2"/>
    <s v="&lt;0.2"/>
    <n v="0.19999800000000001"/>
  </r>
  <r>
    <x v="4"/>
    <x v="23"/>
    <s v="GW"/>
    <x v="25"/>
    <s v="µg/l"/>
    <s v="&lt;0.2"/>
    <s v="&lt;0.2"/>
    <n v="0.19999800000000001"/>
  </r>
  <r>
    <x v="1"/>
    <x v="23"/>
    <s v="GW"/>
    <x v="26"/>
    <s v="mg/l"/>
    <s v="&lt;0.036"/>
    <n v="26.7"/>
    <n v="26.7"/>
  </r>
  <r>
    <x v="0"/>
    <x v="23"/>
    <s v="GW"/>
    <x v="26"/>
    <s v="mg/l"/>
    <s v="&lt;0.036"/>
    <n v="33.6"/>
    <n v="33.6"/>
  </r>
  <r>
    <x v="2"/>
    <x v="23"/>
    <s v="GW"/>
    <x v="26"/>
    <s v="mg/l"/>
    <s v="&lt;0.036"/>
    <n v="42.5"/>
    <n v="42.5"/>
  </r>
  <r>
    <x v="3"/>
    <x v="23"/>
    <s v="GW"/>
    <x v="26"/>
    <s v="mg/l"/>
    <s v="&lt;0.036"/>
    <n v="44.9"/>
    <n v="44.9"/>
  </r>
  <r>
    <x v="4"/>
    <x v="23"/>
    <s v="GW"/>
    <x v="26"/>
    <s v="mg/l"/>
    <s v="&lt;0.036"/>
    <n v="64.400000000000006"/>
    <n v="64.400000000000006"/>
  </r>
  <r>
    <x v="0"/>
    <x v="23"/>
    <s v="GW"/>
    <x v="27"/>
    <s v="µg/l"/>
    <s v="&lt;0.01"/>
    <s v="&lt;0.01"/>
    <n v="9.9999000000000008E-3"/>
  </r>
  <r>
    <x v="1"/>
    <x v="23"/>
    <s v="GW"/>
    <x v="27"/>
    <s v="µg/l"/>
    <s v="&lt;0.01"/>
    <s v="&lt;0.01"/>
    <n v="9.9999000000000008E-3"/>
  </r>
  <r>
    <x v="2"/>
    <x v="23"/>
    <s v="GW"/>
    <x v="27"/>
    <s v="µg/l"/>
    <s v="&lt;0.01"/>
    <s v="&lt;0.01"/>
    <n v="9.9999000000000008E-3"/>
  </r>
  <r>
    <x v="3"/>
    <x v="23"/>
    <s v="GW"/>
    <x v="27"/>
    <s v="µg/l"/>
    <s v="&lt;0.01"/>
    <s v="&lt;0.01"/>
    <n v="9.9999000000000008E-3"/>
  </r>
  <r>
    <x v="4"/>
    <x v="23"/>
    <s v="GW"/>
    <x v="27"/>
    <s v="µg/l"/>
    <s v="&lt;0.01"/>
    <s v="&lt;0.01"/>
    <n v="9.9999000000000008E-3"/>
  </r>
  <r>
    <x v="0"/>
    <x v="23"/>
    <s v="GW"/>
    <x v="28"/>
    <s v="µg/l"/>
    <s v="&lt;100"/>
    <s v="&lt;100"/>
    <n v="99.999000000000009"/>
  </r>
  <r>
    <x v="1"/>
    <x v="23"/>
    <s v="GW"/>
    <x v="28"/>
    <s v="µg/l"/>
    <s v="&lt;100"/>
    <s v="&lt;100"/>
    <n v="99.999000000000009"/>
  </r>
  <r>
    <x v="2"/>
    <x v="23"/>
    <s v="GW"/>
    <x v="28"/>
    <s v="µg/l"/>
    <s v="&lt;100"/>
    <s v="&lt;100"/>
    <n v="99.999000000000009"/>
  </r>
  <r>
    <x v="3"/>
    <x v="23"/>
    <s v="GW"/>
    <x v="28"/>
    <s v="µg/l"/>
    <s v="&lt;100"/>
    <s v="&lt;100"/>
    <n v="99.999000000000009"/>
  </r>
  <r>
    <x v="4"/>
    <x v="23"/>
    <s v="GW"/>
    <x v="28"/>
    <s v="µg/l"/>
    <s v="&lt;100"/>
    <s v="&lt;100"/>
    <n v="99.999000000000009"/>
  </r>
  <r>
    <x v="1"/>
    <x v="23"/>
    <s v="GW"/>
    <x v="29"/>
    <s v="µg/l"/>
    <s v="&lt;3"/>
    <s v="&lt;3"/>
    <n v="2.9999700000000002"/>
  </r>
  <r>
    <x v="2"/>
    <x v="23"/>
    <s v="GW"/>
    <x v="29"/>
    <s v="µg/l"/>
    <s v="&lt;3"/>
    <s v="&lt;3"/>
    <n v="2.9999700000000002"/>
  </r>
  <r>
    <x v="4"/>
    <x v="23"/>
    <s v="GW"/>
    <x v="29"/>
    <s v="µg/l"/>
    <s v="&lt;3"/>
    <s v="&lt;3"/>
    <n v="2.9999700000000002"/>
  </r>
  <r>
    <x v="3"/>
    <x v="23"/>
    <s v="GW"/>
    <x v="29"/>
    <s v="µg/l"/>
    <s v="&lt;3"/>
    <n v="12"/>
    <n v="12"/>
  </r>
  <r>
    <x v="0"/>
    <x v="23"/>
    <s v="GW"/>
    <x v="29"/>
    <s v="µg/l"/>
    <s v="&lt;3"/>
    <n v="16.2"/>
    <n v="16.2"/>
  </r>
  <r>
    <x v="0"/>
    <x v="23"/>
    <s v="GW"/>
    <x v="30"/>
    <s v="µg/l"/>
    <s v="&lt;0.01"/>
    <s v="&lt;0.01"/>
    <n v="9.9999000000000008E-3"/>
  </r>
  <r>
    <x v="1"/>
    <x v="23"/>
    <s v="GW"/>
    <x v="30"/>
    <s v="µg/l"/>
    <s v="&lt;0.01"/>
    <s v="&lt;0.01"/>
    <n v="9.9999000000000008E-3"/>
  </r>
  <r>
    <x v="2"/>
    <x v="23"/>
    <s v="GW"/>
    <x v="30"/>
    <s v="µg/l"/>
    <s v="&lt;0.01"/>
    <s v="&lt;0.01"/>
    <n v="9.9999000000000008E-3"/>
  </r>
  <r>
    <x v="3"/>
    <x v="23"/>
    <s v="GW"/>
    <x v="30"/>
    <s v="µg/l"/>
    <s v="&lt;0.01"/>
    <s v="&lt;0.01"/>
    <n v="9.9999000000000008E-3"/>
  </r>
  <r>
    <x v="4"/>
    <x v="23"/>
    <s v="GW"/>
    <x v="30"/>
    <s v="µg/l"/>
    <s v="&lt;0.01"/>
    <s v="&lt;0.01"/>
    <n v="9.9999000000000008E-3"/>
  </r>
  <r>
    <x v="2"/>
    <x v="23"/>
    <s v="GW"/>
    <x v="31"/>
    <s v="µg/l"/>
    <s v="&lt;0.4"/>
    <s v="&lt;0.4"/>
    <n v="0.39999600000000002"/>
  </r>
  <r>
    <x v="4"/>
    <x v="23"/>
    <s v="GW"/>
    <x v="31"/>
    <s v="µg/l"/>
    <s v="&lt;0.4"/>
    <n v="0.47699999999999998"/>
    <n v="0.47699999999999998"/>
  </r>
  <r>
    <x v="3"/>
    <x v="23"/>
    <s v="GW"/>
    <x v="31"/>
    <s v="µg/l"/>
    <s v="&lt;0.4"/>
    <n v="0.71599999999999997"/>
    <n v="0.71599999999999997"/>
  </r>
  <r>
    <x v="0"/>
    <x v="23"/>
    <s v="GW"/>
    <x v="31"/>
    <s v="µg/l"/>
    <s v="&lt;0.4"/>
    <n v="0.75900000000000001"/>
    <n v="0.75900000000000001"/>
  </r>
  <r>
    <x v="1"/>
    <x v="23"/>
    <s v="GW"/>
    <x v="31"/>
    <s v="µg/l"/>
    <s v="&lt;0.4"/>
    <n v="3.68"/>
    <n v="3.68"/>
  </r>
  <r>
    <x v="4"/>
    <x v="23"/>
    <s v="GW"/>
    <x v="32"/>
    <s v="mg/l"/>
    <s v="&lt;0.3"/>
    <n v="7.63"/>
    <n v="7.63"/>
  </r>
  <r>
    <x v="3"/>
    <x v="23"/>
    <s v="GW"/>
    <x v="32"/>
    <s v="mg/l"/>
    <s v="&lt;0.3"/>
    <n v="8.15"/>
    <n v="8.15"/>
  </r>
  <r>
    <x v="0"/>
    <x v="23"/>
    <s v="GW"/>
    <x v="32"/>
    <s v="mg/l"/>
    <s v="&lt;0.3"/>
    <n v="8.9600000000000009"/>
    <n v="8.9600000000000009"/>
  </r>
  <r>
    <x v="1"/>
    <x v="23"/>
    <s v="GW"/>
    <x v="32"/>
    <s v="mg/l"/>
    <s v="&lt;0.3"/>
    <n v="9.23"/>
    <n v="9.23"/>
  </r>
  <r>
    <x v="2"/>
    <x v="23"/>
    <s v="GW"/>
    <x v="32"/>
    <s v="mg/l"/>
    <s v="&lt;0.3"/>
    <n v="9.69"/>
    <n v="9.69"/>
  </r>
  <r>
    <x v="0"/>
    <x v="23"/>
    <s v="GW"/>
    <x v="33"/>
    <s v="µg/l"/>
    <s v="&lt;0.082"/>
    <s v="&lt;0.082"/>
    <n v="8.1999180000000005E-2"/>
  </r>
  <r>
    <x v="1"/>
    <x v="23"/>
    <s v="GW"/>
    <x v="33"/>
    <s v="µg/l"/>
    <s v="&lt;0.082"/>
    <s v="&lt;0.082"/>
    <n v="8.1999180000000005E-2"/>
  </r>
  <r>
    <x v="2"/>
    <x v="23"/>
    <s v="GW"/>
    <x v="33"/>
    <s v="µg/l"/>
    <s v="&lt;0.082"/>
    <s v="&lt;0.082"/>
    <n v="8.1999180000000005E-2"/>
  </r>
  <r>
    <x v="3"/>
    <x v="23"/>
    <s v="GW"/>
    <x v="33"/>
    <s v="µg/l"/>
    <s v="&lt;0.082"/>
    <s v="&lt;0.082"/>
    <n v="8.1999180000000005E-2"/>
  </r>
  <r>
    <x v="4"/>
    <x v="23"/>
    <s v="GW"/>
    <x v="33"/>
    <s v="µg/l"/>
    <s v="&lt;0.082"/>
    <s v="&lt;0.082"/>
    <n v="8.1999180000000005E-2"/>
  </r>
  <r>
    <x v="1"/>
    <x v="23"/>
    <s v="GW"/>
    <x v="34"/>
    <s v="pH Units"/>
    <s v="&lt;1"/>
    <n v="7.93"/>
    <n v="7.93"/>
  </r>
  <r>
    <x v="3"/>
    <x v="23"/>
    <s v="GW"/>
    <x v="34"/>
    <s v="pH Units"/>
    <s v="&lt;1"/>
    <n v="7.95"/>
    <n v="7.95"/>
  </r>
  <r>
    <x v="2"/>
    <x v="23"/>
    <s v="GW"/>
    <x v="34"/>
    <s v="pH Units"/>
    <s v="&lt;1"/>
    <n v="8.26"/>
    <n v="8.26"/>
  </r>
  <r>
    <x v="4"/>
    <x v="23"/>
    <s v="GW"/>
    <x v="34"/>
    <s v="pH Units"/>
    <s v="&lt;1"/>
    <n v="8.34"/>
    <n v="8.34"/>
  </r>
  <r>
    <x v="0"/>
    <x v="23"/>
    <s v="GW"/>
    <x v="34"/>
    <s v="pH Units"/>
    <s v="&lt;1"/>
    <n v="8.36"/>
    <n v="8.36"/>
  </r>
  <r>
    <x v="1"/>
    <x v="23"/>
    <s v="GW"/>
    <x v="35"/>
    <s v="µg/l"/>
    <s v="&lt;0.005"/>
    <s v="&lt;0.005"/>
    <n v="4.9999500000000004E-3"/>
  </r>
  <r>
    <x v="2"/>
    <x v="23"/>
    <s v="GW"/>
    <x v="35"/>
    <s v="µg/l"/>
    <s v="&lt;0.005"/>
    <s v="&lt;0.005"/>
    <n v="4.9999500000000004E-3"/>
  </r>
  <r>
    <x v="3"/>
    <x v="23"/>
    <s v="GW"/>
    <x v="35"/>
    <s v="µg/l"/>
    <s v="&lt;0.005"/>
    <s v="&lt;0.005"/>
    <n v="4.9999500000000004E-3"/>
  </r>
  <r>
    <x v="4"/>
    <x v="23"/>
    <s v="GW"/>
    <x v="35"/>
    <s v="µg/l"/>
    <s v="&lt;0.005"/>
    <s v="&lt;0.005"/>
    <n v="4.9999500000000004E-3"/>
  </r>
  <r>
    <x v="0"/>
    <x v="23"/>
    <s v="GW"/>
    <x v="35"/>
    <s v="µg/l"/>
    <s v="&lt;0.005"/>
    <n v="1.32E-2"/>
    <n v="1.32E-2"/>
  </r>
  <r>
    <x v="0"/>
    <x v="23"/>
    <s v="GW"/>
    <x v="36"/>
    <s v="mg/l"/>
    <s v="&lt;0.002"/>
    <s v="&lt;0.002"/>
    <n v="1.9999800000000002E-3"/>
  </r>
  <r>
    <x v="1"/>
    <x v="23"/>
    <s v="GW"/>
    <x v="36"/>
    <s v="mg/l"/>
    <s v="&lt;0.002"/>
    <s v="&lt;0.002"/>
    <n v="1.9999800000000002E-3"/>
  </r>
  <r>
    <x v="2"/>
    <x v="23"/>
    <s v="GW"/>
    <x v="36"/>
    <s v="mg/l"/>
    <s v="&lt;0.002"/>
    <s v="&lt;0.002"/>
    <n v="1.9999800000000002E-3"/>
  </r>
  <r>
    <x v="3"/>
    <x v="23"/>
    <s v="GW"/>
    <x v="36"/>
    <s v="mg/l"/>
    <s v="&lt;0.002"/>
    <s v="&lt;0.002"/>
    <n v="1.9999800000000002E-3"/>
  </r>
  <r>
    <x v="4"/>
    <x v="23"/>
    <s v="GW"/>
    <x v="36"/>
    <s v="mg/l"/>
    <s v="&lt;0.002"/>
    <s v="&lt;0.002"/>
    <n v="1.9999800000000002E-3"/>
  </r>
  <r>
    <x v="0"/>
    <x v="23"/>
    <s v="GW"/>
    <x v="37"/>
    <s v="mg/l"/>
    <s v="&lt;0.016"/>
    <s v="&lt;0.016"/>
    <n v="1.5999840000000001E-2"/>
  </r>
  <r>
    <x v="1"/>
    <x v="23"/>
    <s v="GW"/>
    <x v="37"/>
    <s v="mg/l"/>
    <s v="&lt;0.016"/>
    <s v="&lt;0.016"/>
    <n v="1.5999840000000001E-2"/>
  </r>
  <r>
    <x v="2"/>
    <x v="23"/>
    <s v="GW"/>
    <x v="37"/>
    <s v="mg/l"/>
    <s v="&lt;0.016"/>
    <s v="&lt;0.016"/>
    <n v="1.5999840000000001E-2"/>
  </r>
  <r>
    <x v="3"/>
    <x v="23"/>
    <s v="GW"/>
    <x v="37"/>
    <s v="mg/l"/>
    <s v="&lt;0.016"/>
    <s v="&lt;0.016"/>
    <n v="1.5999840000000001E-2"/>
  </r>
  <r>
    <x v="4"/>
    <x v="23"/>
    <s v="GW"/>
    <x v="37"/>
    <s v="mg/l"/>
    <s v="&lt;0.016"/>
    <s v="&lt;0.016"/>
    <n v="1.5999840000000001E-2"/>
  </r>
  <r>
    <x v="3"/>
    <x v="23"/>
    <s v="GW"/>
    <x v="38"/>
    <s v="mg/l"/>
    <s v="&lt;0.2"/>
    <n v="1.41"/>
    <n v="1.41"/>
  </r>
  <r>
    <x v="2"/>
    <x v="23"/>
    <s v="GW"/>
    <x v="38"/>
    <s v="mg/l"/>
    <s v="&lt;0.2"/>
    <n v="1.43"/>
    <n v="1.43"/>
  </r>
  <r>
    <x v="0"/>
    <x v="23"/>
    <s v="GW"/>
    <x v="38"/>
    <s v="mg/l"/>
    <s v="&lt;0.2"/>
    <n v="1.45"/>
    <n v="1.45"/>
  </r>
  <r>
    <x v="1"/>
    <x v="23"/>
    <s v="GW"/>
    <x v="38"/>
    <s v="mg/l"/>
    <s v="&lt;0.2"/>
    <n v="1.58"/>
    <n v="1.58"/>
  </r>
  <r>
    <x v="4"/>
    <x v="23"/>
    <s v="GW"/>
    <x v="38"/>
    <s v="mg/l"/>
    <s v="&lt;0.2"/>
    <n v="2.82"/>
    <n v="2.82"/>
  </r>
  <r>
    <x v="0"/>
    <x v="23"/>
    <s v="GW"/>
    <x v="39"/>
    <s v="µg/l"/>
    <s v="&lt;0.005"/>
    <s v="&lt;0.005"/>
    <n v="4.9999500000000004E-3"/>
  </r>
  <r>
    <x v="1"/>
    <x v="23"/>
    <s v="GW"/>
    <x v="39"/>
    <s v="µg/l"/>
    <s v="&lt;0.005"/>
    <s v="&lt;0.005"/>
    <n v="4.9999500000000004E-3"/>
  </r>
  <r>
    <x v="2"/>
    <x v="23"/>
    <s v="GW"/>
    <x v="39"/>
    <s v="µg/l"/>
    <s v="&lt;0.005"/>
    <s v="&lt;0.005"/>
    <n v="4.9999500000000004E-3"/>
  </r>
  <r>
    <x v="3"/>
    <x v="23"/>
    <s v="GW"/>
    <x v="39"/>
    <s v="µg/l"/>
    <s v="&lt;0.005"/>
    <s v="&lt;0.005"/>
    <n v="4.9999500000000004E-3"/>
  </r>
  <r>
    <x v="4"/>
    <x v="23"/>
    <s v="GW"/>
    <x v="39"/>
    <s v="µg/l"/>
    <s v="&lt;0.005"/>
    <s v="&lt;0.005"/>
    <n v="4.9999500000000004E-3"/>
  </r>
  <r>
    <x v="4"/>
    <x v="23"/>
    <s v="GW"/>
    <x v="40"/>
    <s v="µg/l"/>
    <s v="&lt;1"/>
    <s v="&lt;1"/>
    <n v="0.99999000000000005"/>
  </r>
  <r>
    <x v="1"/>
    <x v="23"/>
    <s v="GW"/>
    <x v="40"/>
    <s v="µg/l"/>
    <s v="&lt;1"/>
    <n v="1.76"/>
    <n v="1.76"/>
  </r>
  <r>
    <x v="0"/>
    <x v="23"/>
    <s v="GW"/>
    <x v="40"/>
    <s v="µg/l"/>
    <s v="&lt;1"/>
    <n v="1.87"/>
    <n v="1.87"/>
  </r>
  <r>
    <x v="3"/>
    <x v="23"/>
    <s v="GW"/>
    <x v="40"/>
    <s v="µg/l"/>
    <s v="&lt;1"/>
    <n v="2.88"/>
    <n v="2.88"/>
  </r>
  <r>
    <x v="2"/>
    <x v="23"/>
    <s v="GW"/>
    <x v="40"/>
    <s v="µg/l"/>
    <s v="&lt;1"/>
    <n v="4.41"/>
    <n v="4.41"/>
  </r>
  <r>
    <x v="2"/>
    <x v="23"/>
    <s v="GW"/>
    <x v="41"/>
    <s v="mg/l"/>
    <s v="&lt;0.203"/>
    <n v="13.6"/>
    <n v="13.6"/>
  </r>
  <r>
    <x v="4"/>
    <x v="23"/>
    <s v="GW"/>
    <x v="41"/>
    <s v="mg/l"/>
    <s v="&lt;0.203"/>
    <n v="14.4"/>
    <n v="14.4"/>
  </r>
  <r>
    <x v="3"/>
    <x v="23"/>
    <s v="GW"/>
    <x v="41"/>
    <s v="mg/l"/>
    <s v="&lt;0.203"/>
    <n v="151"/>
    <n v="151"/>
  </r>
  <r>
    <x v="1"/>
    <x v="23"/>
    <s v="GW"/>
    <x v="41"/>
    <s v="mg/l"/>
    <s v="&lt;0.203"/>
    <n v="226"/>
    <n v="226"/>
  </r>
  <r>
    <x v="0"/>
    <x v="23"/>
    <s v="GW"/>
    <x v="41"/>
    <s v="mg/l"/>
    <s v="&lt;0.203"/>
    <n v="230"/>
    <n v="230"/>
  </r>
  <r>
    <x v="2"/>
    <x v="23"/>
    <s v="GW"/>
    <x v="42"/>
    <s v="mg/l"/>
    <s v="&lt;10"/>
    <n v="126"/>
    <n v="126"/>
  </r>
  <r>
    <x v="4"/>
    <x v="23"/>
    <s v="GW"/>
    <x v="42"/>
    <s v="mg/l"/>
    <s v="&lt;10"/>
    <n v="354"/>
    <n v="354"/>
  </r>
  <r>
    <x v="1"/>
    <x v="23"/>
    <s v="GW"/>
    <x v="42"/>
    <s v="mg/l"/>
    <s v="&lt;10"/>
    <n v="545"/>
    <n v="545"/>
  </r>
  <r>
    <x v="0"/>
    <x v="23"/>
    <s v="GW"/>
    <x v="42"/>
    <s v="mg/l"/>
    <s v="&lt;10"/>
    <n v="835"/>
    <n v="835"/>
  </r>
  <r>
    <x v="3"/>
    <x v="23"/>
    <s v="GW"/>
    <x v="42"/>
    <s v="mg/l"/>
    <s v="&lt;10"/>
    <n v="1090"/>
    <n v="1090"/>
  </r>
  <r>
    <x v="0"/>
    <x v="23"/>
    <s v="GW"/>
    <x v="43"/>
    <s v="mg/l"/>
    <s v="&lt;0.008"/>
    <s v="&lt;0.008"/>
    <n v="7.9999200000000006E-3"/>
  </r>
  <r>
    <x v="1"/>
    <x v="23"/>
    <s v="GW"/>
    <x v="43"/>
    <s v="mg/l"/>
    <s v="&lt;0.008"/>
    <s v="&lt;0.008"/>
    <n v="7.9999200000000006E-3"/>
  </r>
  <r>
    <x v="2"/>
    <x v="23"/>
    <s v="GW"/>
    <x v="43"/>
    <s v="mg/l"/>
    <s v="&lt;0.008"/>
    <s v="&lt;0.008"/>
    <n v="7.9999200000000006E-3"/>
  </r>
  <r>
    <x v="3"/>
    <x v="23"/>
    <s v="GW"/>
    <x v="43"/>
    <s v="mg/l"/>
    <s v="&lt;0.008"/>
    <s v="&lt;0.008"/>
    <n v="7.9999200000000006E-3"/>
  </r>
  <r>
    <x v="4"/>
    <x v="23"/>
    <s v="GW"/>
    <x v="43"/>
    <s v="mg/l"/>
    <s v="&lt;0.008"/>
    <s v="&lt;0.008"/>
    <n v="7.9999200000000006E-3"/>
  </r>
  <r>
    <x v="2"/>
    <x v="23"/>
    <s v="GW"/>
    <x v="44"/>
    <s v="µg/l"/>
    <s v="&lt;1"/>
    <n v="1.1399999999999999"/>
    <n v="1.1399999999999999"/>
  </r>
  <r>
    <x v="0"/>
    <x v="23"/>
    <s v="GW"/>
    <x v="44"/>
    <s v="µg/l"/>
    <s v="&lt;1"/>
    <n v="4.28"/>
    <n v="4.28"/>
  </r>
  <r>
    <x v="1"/>
    <x v="23"/>
    <s v="GW"/>
    <x v="44"/>
    <s v="µg/l"/>
    <s v="&lt;1"/>
    <n v="4.43"/>
    <n v="4.43"/>
  </r>
  <r>
    <x v="3"/>
    <x v="23"/>
    <s v="GW"/>
    <x v="44"/>
    <s v="µg/l"/>
    <s v="&lt;1"/>
    <n v="6.2"/>
    <n v="6.2"/>
  </r>
  <r>
    <x v="4"/>
    <x v="23"/>
    <s v="GW"/>
    <x v="44"/>
    <s v="µg/l"/>
    <s v="&lt;1"/>
    <n v="8.41"/>
    <n v="8.41"/>
  </r>
  <r>
    <x v="0"/>
    <x v="24"/>
    <s v="GW"/>
    <x v="0"/>
    <s v="µg/l"/>
    <s v="&lt;0.005"/>
    <s v="&lt;0.005"/>
    <n v="4.9999500000000004E-3"/>
  </r>
  <r>
    <x v="2"/>
    <x v="24"/>
    <s v="GW"/>
    <x v="0"/>
    <s v="µg/l"/>
    <s v="&lt;0.005"/>
    <s v="&lt;0.005"/>
    <n v="4.9999500000000004E-3"/>
  </r>
  <r>
    <x v="3"/>
    <x v="24"/>
    <s v="GW"/>
    <x v="0"/>
    <s v="µg/l"/>
    <s v="&lt;0.005"/>
    <s v="&lt;0.005"/>
    <n v="4.9999500000000004E-3"/>
  </r>
  <r>
    <x v="4"/>
    <x v="24"/>
    <s v="GW"/>
    <x v="0"/>
    <s v="µg/l"/>
    <s v="&lt;0.005"/>
    <s v="&lt;0.005"/>
    <n v="4.9999500000000004E-3"/>
  </r>
  <r>
    <x v="1"/>
    <x v="24"/>
    <s v="GW"/>
    <x v="0"/>
    <s v="µg/l"/>
    <s v="&lt;0.005"/>
    <s v="&lt;0.01"/>
    <n v="9.9999000000000008E-3"/>
  </r>
  <r>
    <x v="0"/>
    <x v="24"/>
    <s v="GW"/>
    <x v="1"/>
    <s v="µg/l"/>
    <s v="&lt;0.005"/>
    <s v="&lt;0.005"/>
    <n v="4.9999500000000004E-3"/>
  </r>
  <r>
    <x v="2"/>
    <x v="24"/>
    <s v="GW"/>
    <x v="1"/>
    <s v="µg/l"/>
    <s v="&lt;0.005"/>
    <s v="&lt;0.005"/>
    <n v="4.9999500000000004E-3"/>
  </r>
  <r>
    <x v="3"/>
    <x v="24"/>
    <s v="GW"/>
    <x v="1"/>
    <s v="µg/l"/>
    <s v="&lt;0.005"/>
    <s v="&lt;0.005"/>
    <n v="4.9999500000000004E-3"/>
  </r>
  <r>
    <x v="4"/>
    <x v="24"/>
    <s v="GW"/>
    <x v="1"/>
    <s v="µg/l"/>
    <s v="&lt;0.005"/>
    <s v="&lt;0.005"/>
    <n v="4.9999500000000004E-3"/>
  </r>
  <r>
    <x v="1"/>
    <x v="24"/>
    <s v="GW"/>
    <x v="1"/>
    <s v="µg/l"/>
    <s v="&lt;0.005"/>
    <s v="&lt;0.01"/>
    <n v="9.9999000000000008E-3"/>
  </r>
  <r>
    <x v="3"/>
    <x v="24"/>
    <s v="GW"/>
    <x v="2"/>
    <s v="mg/l"/>
    <s v="&lt;2"/>
    <n v="117"/>
    <n v="117"/>
  </r>
  <r>
    <x v="0"/>
    <x v="24"/>
    <s v="GW"/>
    <x v="2"/>
    <s v="mg/l"/>
    <s v="&lt;2"/>
    <n v="145"/>
    <n v="145"/>
  </r>
  <r>
    <x v="4"/>
    <x v="24"/>
    <s v="GW"/>
    <x v="2"/>
    <s v="mg/l"/>
    <s v="&lt;2"/>
    <n v="210"/>
    <n v="210"/>
  </r>
  <r>
    <x v="1"/>
    <x v="24"/>
    <s v="GW"/>
    <x v="2"/>
    <s v="mg/l"/>
    <s v="&lt;2"/>
    <n v="240"/>
    <n v="240"/>
  </r>
  <r>
    <x v="2"/>
    <x v="24"/>
    <s v="GW"/>
    <x v="2"/>
    <s v="mg/l"/>
    <s v="&lt;2"/>
    <n v="250"/>
    <n v="250"/>
  </r>
  <r>
    <x v="0"/>
    <x v="24"/>
    <s v="GW"/>
    <x v="3"/>
    <s v="µg/l"/>
    <s v="&lt;0.005"/>
    <s v="&lt;0.005"/>
    <n v="4.9999500000000004E-3"/>
  </r>
  <r>
    <x v="2"/>
    <x v="24"/>
    <s v="GW"/>
    <x v="3"/>
    <s v="µg/l"/>
    <s v="&lt;0.005"/>
    <s v="&lt;0.005"/>
    <n v="4.9999500000000004E-3"/>
  </r>
  <r>
    <x v="3"/>
    <x v="24"/>
    <s v="GW"/>
    <x v="3"/>
    <s v="µg/l"/>
    <s v="&lt;0.005"/>
    <s v="&lt;0.005"/>
    <n v="4.9999500000000004E-3"/>
  </r>
  <r>
    <x v="4"/>
    <x v="24"/>
    <s v="GW"/>
    <x v="3"/>
    <s v="µg/l"/>
    <s v="&lt;0.005"/>
    <s v="&lt;0.005"/>
    <n v="4.9999500000000004E-3"/>
  </r>
  <r>
    <x v="1"/>
    <x v="24"/>
    <s v="GW"/>
    <x v="3"/>
    <s v="µg/l"/>
    <s v="&lt;0.005"/>
    <s v="&lt;0.01"/>
    <n v="9.9999000000000008E-3"/>
  </r>
  <r>
    <x v="0"/>
    <x v="24"/>
    <s v="GW"/>
    <x v="4"/>
    <s v="µg/l"/>
    <s v="&lt;1"/>
    <s v="&lt;1"/>
    <n v="0.99999000000000005"/>
  </r>
  <r>
    <x v="1"/>
    <x v="24"/>
    <s v="GW"/>
    <x v="4"/>
    <s v="µg/l"/>
    <s v="&lt;1"/>
    <s v="&lt;1"/>
    <n v="0.99999000000000005"/>
  </r>
  <r>
    <x v="2"/>
    <x v="24"/>
    <s v="GW"/>
    <x v="4"/>
    <s v="µg/l"/>
    <s v="&lt;1"/>
    <s v="&lt;1"/>
    <n v="0.99999000000000005"/>
  </r>
  <r>
    <x v="3"/>
    <x v="24"/>
    <s v="GW"/>
    <x v="4"/>
    <s v="µg/l"/>
    <s v="&lt;1"/>
    <s v="&lt;1"/>
    <n v="0.99999000000000005"/>
  </r>
  <r>
    <x v="4"/>
    <x v="24"/>
    <s v="GW"/>
    <x v="4"/>
    <s v="µg/l"/>
    <s v="&lt;1"/>
    <s v="&lt;1"/>
    <n v="0.99999000000000005"/>
  </r>
  <r>
    <x v="1"/>
    <x v="24"/>
    <s v="GW"/>
    <x v="5"/>
    <s v="µg/l"/>
    <s v="&lt;0.5"/>
    <n v="0.58199999999999996"/>
    <n v="0.58199999999999996"/>
  </r>
  <r>
    <x v="0"/>
    <x v="24"/>
    <s v="GW"/>
    <x v="5"/>
    <s v="µg/l"/>
    <s v="&lt;0.5"/>
    <n v="0.68300000000000005"/>
    <n v="0.68300000000000005"/>
  </r>
  <r>
    <x v="3"/>
    <x v="24"/>
    <s v="GW"/>
    <x v="5"/>
    <s v="µg/l"/>
    <s v="&lt;0.5"/>
    <n v="2.67"/>
    <n v="2.67"/>
  </r>
  <r>
    <x v="2"/>
    <x v="24"/>
    <s v="GW"/>
    <x v="5"/>
    <s v="µg/l"/>
    <s v="&lt;0.5"/>
    <n v="2.85"/>
    <n v="2.85"/>
  </r>
  <r>
    <x v="4"/>
    <x v="24"/>
    <s v="GW"/>
    <x v="5"/>
    <s v="µg/l"/>
    <s v="&lt;0.5"/>
    <n v="4.2699999999999996"/>
    <n v="4.2699999999999996"/>
  </r>
  <r>
    <x v="3"/>
    <x v="24"/>
    <s v="GW"/>
    <x v="6"/>
    <s v="µg/l"/>
    <s v="&lt;0.2"/>
    <n v="8.81"/>
    <n v="8.81"/>
  </r>
  <r>
    <x v="4"/>
    <x v="24"/>
    <s v="GW"/>
    <x v="6"/>
    <s v="µg/l"/>
    <s v="&lt;0.2"/>
    <n v="27.5"/>
    <n v="27.5"/>
  </r>
  <r>
    <x v="0"/>
    <x v="24"/>
    <s v="GW"/>
    <x v="6"/>
    <s v="µg/l"/>
    <s v="&lt;0.2"/>
    <n v="30.2"/>
    <n v="30.2"/>
  </r>
  <r>
    <x v="1"/>
    <x v="24"/>
    <s v="GW"/>
    <x v="6"/>
    <s v="µg/l"/>
    <s v="&lt;0.2"/>
    <n v="30.7"/>
    <n v="30.7"/>
  </r>
  <r>
    <x v="2"/>
    <x v="24"/>
    <s v="GW"/>
    <x v="6"/>
    <s v="µg/l"/>
    <s v="&lt;0.2"/>
    <n v="63.5"/>
    <n v="63.5"/>
  </r>
  <r>
    <x v="0"/>
    <x v="24"/>
    <s v="GW"/>
    <x v="7"/>
    <s v="µg/l"/>
    <s v="&lt;0.005"/>
    <s v="&lt;0.005"/>
    <n v="4.9999500000000004E-3"/>
  </r>
  <r>
    <x v="2"/>
    <x v="24"/>
    <s v="GW"/>
    <x v="7"/>
    <s v="µg/l"/>
    <s v="&lt;0.005"/>
    <s v="&lt;0.005"/>
    <n v="4.9999500000000004E-3"/>
  </r>
  <r>
    <x v="3"/>
    <x v="24"/>
    <s v="GW"/>
    <x v="7"/>
    <s v="µg/l"/>
    <s v="&lt;0.005"/>
    <s v="&lt;0.005"/>
    <n v="4.9999500000000004E-3"/>
  </r>
  <r>
    <x v="4"/>
    <x v="24"/>
    <s v="GW"/>
    <x v="7"/>
    <s v="µg/l"/>
    <s v="&lt;0.005"/>
    <s v="&lt;0.005"/>
    <n v="4.9999500000000004E-3"/>
  </r>
  <r>
    <x v="1"/>
    <x v="24"/>
    <s v="GW"/>
    <x v="7"/>
    <s v="µg/l"/>
    <s v="&lt;0.005"/>
    <s v="&lt;0.01"/>
    <n v="9.9999000000000008E-3"/>
  </r>
  <r>
    <x v="0"/>
    <x v="24"/>
    <s v="GW"/>
    <x v="8"/>
    <s v="µg/l"/>
    <s v="&lt;0.002"/>
    <s v="&lt;0.002"/>
    <n v="1.9999800000000002E-3"/>
  </r>
  <r>
    <x v="2"/>
    <x v="24"/>
    <s v="GW"/>
    <x v="8"/>
    <s v="µg/l"/>
    <s v="&lt;0.002"/>
    <s v="&lt;0.002"/>
    <n v="1.9999800000000002E-3"/>
  </r>
  <r>
    <x v="3"/>
    <x v="24"/>
    <s v="GW"/>
    <x v="8"/>
    <s v="µg/l"/>
    <s v="&lt;0.002"/>
    <s v="&lt;0.002"/>
    <n v="1.9999800000000002E-3"/>
  </r>
  <r>
    <x v="4"/>
    <x v="24"/>
    <s v="GW"/>
    <x v="8"/>
    <s v="µg/l"/>
    <s v="&lt;0.002"/>
    <s v="&lt;0.002"/>
    <n v="1.9999800000000002E-3"/>
  </r>
  <r>
    <x v="1"/>
    <x v="24"/>
    <s v="GW"/>
    <x v="8"/>
    <s v="µg/l"/>
    <s v="&lt;0.002"/>
    <s v="&lt;0.004"/>
    <n v="3.9999600000000003E-3"/>
  </r>
  <r>
    <x v="0"/>
    <x v="24"/>
    <s v="GW"/>
    <x v="9"/>
    <s v="µg/l"/>
    <s v="&lt;0.005"/>
    <s v="&lt;0.005"/>
    <n v="4.9999500000000004E-3"/>
  </r>
  <r>
    <x v="2"/>
    <x v="24"/>
    <s v="GW"/>
    <x v="9"/>
    <s v="µg/l"/>
    <s v="&lt;0.005"/>
    <s v="&lt;0.005"/>
    <n v="4.9999500000000004E-3"/>
  </r>
  <r>
    <x v="3"/>
    <x v="24"/>
    <s v="GW"/>
    <x v="9"/>
    <s v="µg/l"/>
    <s v="&lt;0.005"/>
    <s v="&lt;0.005"/>
    <n v="4.9999500000000004E-3"/>
  </r>
  <r>
    <x v="4"/>
    <x v="24"/>
    <s v="GW"/>
    <x v="9"/>
    <s v="µg/l"/>
    <s v="&lt;0.005"/>
    <s v="&lt;0.005"/>
    <n v="4.9999500000000004E-3"/>
  </r>
  <r>
    <x v="1"/>
    <x v="24"/>
    <s v="GW"/>
    <x v="9"/>
    <s v="µg/l"/>
    <s v="&lt;0.005"/>
    <s v="&lt;0.01"/>
    <n v="9.9999000000000008E-3"/>
  </r>
  <r>
    <x v="0"/>
    <x v="24"/>
    <s v="GW"/>
    <x v="10"/>
    <s v="µg/l"/>
    <s v="&lt;0.005"/>
    <s v="&lt;0.005"/>
    <n v="4.9999500000000004E-3"/>
  </r>
  <r>
    <x v="2"/>
    <x v="24"/>
    <s v="GW"/>
    <x v="10"/>
    <s v="µg/l"/>
    <s v="&lt;0.005"/>
    <s v="&lt;0.005"/>
    <n v="4.9999500000000004E-3"/>
  </r>
  <r>
    <x v="3"/>
    <x v="24"/>
    <s v="GW"/>
    <x v="10"/>
    <s v="µg/l"/>
    <s v="&lt;0.005"/>
    <s v="&lt;0.005"/>
    <n v="4.9999500000000004E-3"/>
  </r>
  <r>
    <x v="4"/>
    <x v="24"/>
    <s v="GW"/>
    <x v="10"/>
    <s v="µg/l"/>
    <s v="&lt;0.005"/>
    <s v="&lt;0.005"/>
    <n v="4.9999500000000004E-3"/>
  </r>
  <r>
    <x v="1"/>
    <x v="24"/>
    <s v="GW"/>
    <x v="10"/>
    <s v="µg/l"/>
    <s v="&lt;0.005"/>
    <s v="&lt;0.01"/>
    <n v="9.9999000000000008E-3"/>
  </r>
  <r>
    <x v="0"/>
    <x v="24"/>
    <s v="GW"/>
    <x v="11"/>
    <s v="µg/l"/>
    <s v="&lt;0.005"/>
    <s v="&lt;0.005"/>
    <n v="4.9999500000000004E-3"/>
  </r>
  <r>
    <x v="2"/>
    <x v="24"/>
    <s v="GW"/>
    <x v="11"/>
    <s v="µg/l"/>
    <s v="&lt;0.005"/>
    <s v="&lt;0.005"/>
    <n v="4.9999500000000004E-3"/>
  </r>
  <r>
    <x v="3"/>
    <x v="24"/>
    <s v="GW"/>
    <x v="11"/>
    <s v="µg/l"/>
    <s v="&lt;0.005"/>
    <s v="&lt;0.005"/>
    <n v="4.9999500000000004E-3"/>
  </r>
  <r>
    <x v="4"/>
    <x v="24"/>
    <s v="GW"/>
    <x v="11"/>
    <s v="µg/l"/>
    <s v="&lt;0.005"/>
    <s v="&lt;0.005"/>
    <n v="4.9999500000000004E-3"/>
  </r>
  <r>
    <x v="1"/>
    <x v="24"/>
    <s v="GW"/>
    <x v="11"/>
    <s v="µg/l"/>
    <s v="&lt;0.005"/>
    <s v="&lt;0.01"/>
    <n v="9.9999000000000008E-3"/>
  </r>
  <r>
    <x v="0"/>
    <x v="24"/>
    <s v="GW"/>
    <x v="12"/>
    <s v="µg/l"/>
    <s v="&lt;0.08"/>
    <s v="&lt;0.08"/>
    <n v="7.9999200000000006E-2"/>
  </r>
  <r>
    <x v="1"/>
    <x v="24"/>
    <s v="GW"/>
    <x v="12"/>
    <s v="µg/l"/>
    <s v="&lt;0.08"/>
    <s v="&lt;0.08"/>
    <n v="7.9999200000000006E-2"/>
  </r>
  <r>
    <x v="2"/>
    <x v="24"/>
    <s v="GW"/>
    <x v="12"/>
    <s v="µg/l"/>
    <s v="&lt;0.08"/>
    <s v="&lt;0.08"/>
    <n v="7.9999200000000006E-2"/>
  </r>
  <r>
    <x v="3"/>
    <x v="24"/>
    <s v="GW"/>
    <x v="12"/>
    <s v="µg/l"/>
    <s v="&lt;0.08"/>
    <s v="&lt;0.08"/>
    <n v="7.9999200000000006E-2"/>
  </r>
  <r>
    <x v="4"/>
    <x v="24"/>
    <s v="GW"/>
    <x v="12"/>
    <s v="µg/l"/>
    <s v="&lt;0.08"/>
    <s v="&lt;0.08"/>
    <n v="7.9999200000000006E-2"/>
  </r>
  <r>
    <x v="2"/>
    <x v="24"/>
    <s v="GW"/>
    <x v="13"/>
    <s v="mg/l"/>
    <s v="&lt;0.2"/>
    <n v="107"/>
    <n v="107"/>
  </r>
  <r>
    <x v="4"/>
    <x v="24"/>
    <s v="GW"/>
    <x v="13"/>
    <s v="mg/l"/>
    <s v="&lt;0.2"/>
    <n v="136"/>
    <n v="136"/>
  </r>
  <r>
    <x v="1"/>
    <x v="24"/>
    <s v="GW"/>
    <x v="13"/>
    <s v="mg/l"/>
    <s v="&lt;0.2"/>
    <n v="159"/>
    <n v="159"/>
  </r>
  <r>
    <x v="0"/>
    <x v="24"/>
    <s v="GW"/>
    <x v="13"/>
    <s v="mg/l"/>
    <s v="&lt;0.2"/>
    <n v="309"/>
    <n v="309"/>
  </r>
  <r>
    <x v="3"/>
    <x v="24"/>
    <s v="GW"/>
    <x v="13"/>
    <s v="mg/l"/>
    <s v="&lt;0.2"/>
    <n v="399"/>
    <n v="399"/>
  </r>
  <r>
    <x v="4"/>
    <x v="24"/>
    <s v="GW"/>
    <x v="14"/>
    <s v="mg/l"/>
    <s v="&lt;4"/>
    <n v="37"/>
    <n v="37"/>
  </r>
  <r>
    <x v="2"/>
    <x v="24"/>
    <s v="GW"/>
    <x v="14"/>
    <s v="mg/l"/>
    <s v="&lt;4"/>
    <n v="55.9"/>
    <n v="55.9"/>
  </r>
  <r>
    <x v="3"/>
    <x v="24"/>
    <s v="GW"/>
    <x v="14"/>
    <s v="mg/l"/>
    <s v="&lt;4"/>
    <n v="57.6"/>
    <n v="57.6"/>
  </r>
  <r>
    <x v="0"/>
    <x v="24"/>
    <s v="GW"/>
    <x v="14"/>
    <s v="mg/l"/>
    <s v="&lt;4"/>
    <n v="138"/>
    <n v="138"/>
  </r>
  <r>
    <x v="1"/>
    <x v="24"/>
    <s v="GW"/>
    <x v="14"/>
    <s v="mg/l"/>
    <s v="&lt;4"/>
    <n v="179"/>
    <n v="179"/>
  </r>
  <r>
    <x v="0"/>
    <x v="24"/>
    <s v="GW"/>
    <x v="15"/>
    <s v="µg/l"/>
    <s v="&lt;1"/>
    <s v="&lt;1"/>
    <n v="0.99999000000000005"/>
  </r>
  <r>
    <x v="1"/>
    <x v="24"/>
    <s v="GW"/>
    <x v="15"/>
    <s v="µg/l"/>
    <s v="&lt;1"/>
    <s v="&lt;1"/>
    <n v="0.99999000000000005"/>
  </r>
  <r>
    <x v="2"/>
    <x v="24"/>
    <s v="GW"/>
    <x v="15"/>
    <s v="µg/l"/>
    <s v="&lt;1"/>
    <s v="&lt;1"/>
    <n v="0.99999000000000005"/>
  </r>
  <r>
    <x v="3"/>
    <x v="24"/>
    <s v="GW"/>
    <x v="15"/>
    <s v="µg/l"/>
    <s v="&lt;1"/>
    <s v="&lt;1"/>
    <n v="0.99999000000000005"/>
  </r>
  <r>
    <x v="4"/>
    <x v="24"/>
    <s v="GW"/>
    <x v="15"/>
    <s v="µg/l"/>
    <s v="&lt;1"/>
    <s v="&lt;1"/>
    <n v="0.99999000000000005"/>
  </r>
  <r>
    <x v="0"/>
    <x v="24"/>
    <s v="GW"/>
    <x v="16"/>
    <s v="µg/l"/>
    <s v="&lt;0.005"/>
    <s v="&lt;0.005"/>
    <n v="4.9999500000000004E-3"/>
  </r>
  <r>
    <x v="2"/>
    <x v="24"/>
    <s v="GW"/>
    <x v="16"/>
    <s v="µg/l"/>
    <s v="&lt;0.005"/>
    <s v="&lt;0.005"/>
    <n v="4.9999500000000004E-3"/>
  </r>
  <r>
    <x v="3"/>
    <x v="24"/>
    <s v="GW"/>
    <x v="16"/>
    <s v="µg/l"/>
    <s v="&lt;0.005"/>
    <s v="&lt;0.005"/>
    <n v="4.9999500000000004E-3"/>
  </r>
  <r>
    <x v="4"/>
    <x v="24"/>
    <s v="GW"/>
    <x v="16"/>
    <s v="µg/l"/>
    <s v="&lt;0.005"/>
    <s v="&lt;0.005"/>
    <n v="4.9999500000000004E-3"/>
  </r>
  <r>
    <x v="1"/>
    <x v="24"/>
    <s v="GW"/>
    <x v="16"/>
    <s v="µg/l"/>
    <s v="&lt;0.005"/>
    <s v="&lt;0.01"/>
    <n v="9.9999000000000008E-3"/>
  </r>
  <r>
    <x v="2"/>
    <x v="24"/>
    <s v="GW"/>
    <x v="17"/>
    <s v="mS/cm"/>
    <s v="&lt;0.005"/>
    <n v="0.72399999999999998"/>
    <n v="0.72399999999999998"/>
  </r>
  <r>
    <x v="4"/>
    <x v="24"/>
    <s v="GW"/>
    <x v="17"/>
    <s v="mS/cm"/>
    <s v="&lt;0.005"/>
    <n v="0.98099999999999998"/>
    <n v="0.98099999999999998"/>
  </r>
  <r>
    <x v="1"/>
    <x v="24"/>
    <s v="GW"/>
    <x v="17"/>
    <s v="mS/cm"/>
    <s v="&lt;0.005"/>
    <n v="1.56"/>
    <n v="1.56"/>
  </r>
  <r>
    <x v="3"/>
    <x v="24"/>
    <s v="GW"/>
    <x v="17"/>
    <s v="mS/cm"/>
    <s v="&lt;0.005"/>
    <n v="2.33"/>
    <n v="2.33"/>
  </r>
  <r>
    <x v="0"/>
    <x v="24"/>
    <s v="GW"/>
    <x v="17"/>
    <s v="mS/cm"/>
    <s v="&lt;0.005"/>
    <n v="2.86"/>
    <n v="2.86"/>
  </r>
  <r>
    <x v="4"/>
    <x v="24"/>
    <s v="GW"/>
    <x v="18"/>
    <s v="µg/l"/>
    <s v="&lt;0.3"/>
    <s v="&lt;0.3"/>
    <n v="0.29999700000000001"/>
  </r>
  <r>
    <x v="3"/>
    <x v="24"/>
    <s v="GW"/>
    <x v="18"/>
    <s v="µg/l"/>
    <s v="&lt;0.3"/>
    <n v="0.377"/>
    <n v="0.377"/>
  </r>
  <r>
    <x v="0"/>
    <x v="24"/>
    <s v="GW"/>
    <x v="18"/>
    <s v="µg/l"/>
    <s v="&lt;0.3"/>
    <n v="1.47"/>
    <n v="1.47"/>
  </r>
  <r>
    <x v="1"/>
    <x v="24"/>
    <s v="GW"/>
    <x v="18"/>
    <s v="µg/l"/>
    <s v="&lt;0.3"/>
    <n v="2.2400000000000002"/>
    <n v="2.2400000000000002"/>
  </r>
  <r>
    <x v="2"/>
    <x v="24"/>
    <s v="GW"/>
    <x v="18"/>
    <s v="µg/l"/>
    <s v="&lt;0.3"/>
    <n v="4.9800000000000004"/>
    <n v="4.9800000000000004"/>
  </r>
  <r>
    <x v="0"/>
    <x v="24"/>
    <s v="GW"/>
    <x v="19"/>
    <s v="mg/l"/>
    <s v="&lt;0.006"/>
    <s v="&lt;0.006"/>
    <n v="5.9999400000000005E-3"/>
  </r>
  <r>
    <x v="1"/>
    <x v="24"/>
    <s v="GW"/>
    <x v="19"/>
    <s v="mg/l"/>
    <s v="&lt;0.006"/>
    <s v="&lt;0.006"/>
    <n v="5.9999400000000005E-3"/>
  </r>
  <r>
    <x v="2"/>
    <x v="24"/>
    <s v="GW"/>
    <x v="19"/>
    <s v="mg/l"/>
    <s v="&lt;0.006"/>
    <s v="&lt;0.006"/>
    <n v="5.9999400000000005E-3"/>
  </r>
  <r>
    <x v="3"/>
    <x v="24"/>
    <s v="GW"/>
    <x v="19"/>
    <s v="mg/l"/>
    <s v="&lt;0.006"/>
    <s v="&lt;0.006"/>
    <n v="5.9999400000000005E-3"/>
  </r>
  <r>
    <x v="4"/>
    <x v="24"/>
    <s v="GW"/>
    <x v="19"/>
    <s v="mg/l"/>
    <s v="&lt;0.006"/>
    <s v="&lt;0.006"/>
    <n v="5.9999400000000005E-3"/>
  </r>
  <r>
    <x v="0"/>
    <x v="24"/>
    <s v="GW"/>
    <x v="20"/>
    <s v="µg/l"/>
    <s v="&lt;0.005"/>
    <s v="&lt;0.005"/>
    <n v="4.9999500000000004E-3"/>
  </r>
  <r>
    <x v="2"/>
    <x v="24"/>
    <s v="GW"/>
    <x v="20"/>
    <s v="µg/l"/>
    <s v="&lt;0.005"/>
    <s v="&lt;0.005"/>
    <n v="4.9999500000000004E-3"/>
  </r>
  <r>
    <x v="3"/>
    <x v="24"/>
    <s v="GW"/>
    <x v="20"/>
    <s v="µg/l"/>
    <s v="&lt;0.005"/>
    <s v="&lt;0.005"/>
    <n v="4.9999500000000004E-3"/>
  </r>
  <r>
    <x v="4"/>
    <x v="24"/>
    <s v="GW"/>
    <x v="20"/>
    <s v="µg/l"/>
    <s v="&lt;0.005"/>
    <s v="&lt;0.005"/>
    <n v="4.9999500000000004E-3"/>
  </r>
  <r>
    <x v="1"/>
    <x v="24"/>
    <s v="GW"/>
    <x v="20"/>
    <s v="µg/l"/>
    <s v="&lt;0.005"/>
    <s v="&lt;0.01"/>
    <n v="9.9999000000000008E-3"/>
  </r>
  <r>
    <x v="0"/>
    <x v="24"/>
    <s v="GW"/>
    <x v="21"/>
    <s v="µg/l"/>
    <s v="&lt;0.005"/>
    <s v="&lt;0.005"/>
    <n v="4.9999500000000004E-3"/>
  </r>
  <r>
    <x v="2"/>
    <x v="24"/>
    <s v="GW"/>
    <x v="21"/>
    <s v="µg/l"/>
    <s v="&lt;0.005"/>
    <s v="&lt;0.005"/>
    <n v="4.9999500000000004E-3"/>
  </r>
  <r>
    <x v="3"/>
    <x v="24"/>
    <s v="GW"/>
    <x v="21"/>
    <s v="µg/l"/>
    <s v="&lt;0.005"/>
    <s v="&lt;0.005"/>
    <n v="4.9999500000000004E-3"/>
  </r>
  <r>
    <x v="4"/>
    <x v="24"/>
    <s v="GW"/>
    <x v="21"/>
    <s v="µg/l"/>
    <s v="&lt;0.005"/>
    <s v="&lt;0.005"/>
    <n v="4.9999500000000004E-3"/>
  </r>
  <r>
    <x v="1"/>
    <x v="24"/>
    <s v="GW"/>
    <x v="21"/>
    <s v="µg/l"/>
    <s v="&lt;0.005"/>
    <s v="&lt;0.01"/>
    <n v="9.9999000000000008E-3"/>
  </r>
  <r>
    <x v="0"/>
    <x v="24"/>
    <s v="GW"/>
    <x v="22"/>
    <s v="µg/l"/>
    <s v="&lt;0.005"/>
    <s v="&lt;0.005"/>
    <n v="4.9999500000000004E-3"/>
  </r>
  <r>
    <x v="2"/>
    <x v="24"/>
    <s v="GW"/>
    <x v="22"/>
    <s v="µg/l"/>
    <s v="&lt;0.005"/>
    <s v="&lt;0.005"/>
    <n v="4.9999500000000004E-3"/>
  </r>
  <r>
    <x v="3"/>
    <x v="24"/>
    <s v="GW"/>
    <x v="22"/>
    <s v="µg/l"/>
    <s v="&lt;0.005"/>
    <s v="&lt;0.005"/>
    <n v="4.9999500000000004E-3"/>
  </r>
  <r>
    <x v="4"/>
    <x v="24"/>
    <s v="GW"/>
    <x v="22"/>
    <s v="µg/l"/>
    <s v="&lt;0.005"/>
    <s v="&lt;0.005"/>
    <n v="4.9999500000000004E-3"/>
  </r>
  <r>
    <x v="1"/>
    <x v="24"/>
    <s v="GW"/>
    <x v="22"/>
    <s v="µg/l"/>
    <s v="&lt;0.005"/>
    <s v="&lt;0.01"/>
    <n v="9.9999000000000008E-3"/>
  </r>
  <r>
    <x v="0"/>
    <x v="24"/>
    <s v="GW"/>
    <x v="23"/>
    <s v="mg/l"/>
    <s v="&lt;0.5"/>
    <s v="&lt;0.5"/>
    <n v="0.49999500000000002"/>
  </r>
  <r>
    <x v="1"/>
    <x v="24"/>
    <s v="GW"/>
    <x v="23"/>
    <s v="mg/l"/>
    <s v="&lt;0.5"/>
    <s v="&lt;0.5"/>
    <n v="0.49999500000000002"/>
  </r>
  <r>
    <x v="2"/>
    <x v="24"/>
    <s v="GW"/>
    <x v="23"/>
    <s v="mg/l"/>
    <s v="&lt;0.5"/>
    <s v="&lt;0.5"/>
    <n v="0.49999500000000002"/>
  </r>
  <r>
    <x v="3"/>
    <x v="24"/>
    <s v="GW"/>
    <x v="23"/>
    <s v="mg/l"/>
    <s v="&lt;0.5"/>
    <s v="&lt;0.5"/>
    <n v="0.49999500000000002"/>
  </r>
  <r>
    <x v="4"/>
    <x v="24"/>
    <s v="GW"/>
    <x v="23"/>
    <s v="mg/l"/>
    <s v="&lt;0.5"/>
    <s v="&lt;0.5"/>
    <n v="0.49999500000000002"/>
  </r>
  <r>
    <x v="0"/>
    <x v="24"/>
    <s v="GW"/>
    <x v="24"/>
    <s v="µg/l"/>
    <s v="&lt;0.005"/>
    <s v="&lt;0.005"/>
    <n v="4.9999500000000004E-3"/>
  </r>
  <r>
    <x v="2"/>
    <x v="24"/>
    <s v="GW"/>
    <x v="24"/>
    <s v="µg/l"/>
    <s v="&lt;0.005"/>
    <s v="&lt;0.005"/>
    <n v="4.9999500000000004E-3"/>
  </r>
  <r>
    <x v="3"/>
    <x v="24"/>
    <s v="GW"/>
    <x v="24"/>
    <s v="µg/l"/>
    <s v="&lt;0.005"/>
    <s v="&lt;0.005"/>
    <n v="4.9999500000000004E-3"/>
  </r>
  <r>
    <x v="4"/>
    <x v="24"/>
    <s v="GW"/>
    <x v="24"/>
    <s v="µg/l"/>
    <s v="&lt;0.005"/>
    <s v="&lt;0.005"/>
    <n v="4.9999500000000004E-3"/>
  </r>
  <r>
    <x v="1"/>
    <x v="24"/>
    <s v="GW"/>
    <x v="24"/>
    <s v="µg/l"/>
    <s v="&lt;0.005"/>
    <s v="&lt;0.01"/>
    <n v="9.9999000000000008E-3"/>
  </r>
  <r>
    <x v="0"/>
    <x v="24"/>
    <s v="GW"/>
    <x v="25"/>
    <s v="µg/l"/>
    <s v="&lt;0.2"/>
    <s v="&lt;0.2"/>
    <n v="0.19999800000000001"/>
  </r>
  <r>
    <x v="1"/>
    <x v="24"/>
    <s v="GW"/>
    <x v="25"/>
    <s v="µg/l"/>
    <s v="&lt;0.2"/>
    <s v="&lt;0.2"/>
    <n v="0.19999800000000001"/>
  </r>
  <r>
    <x v="2"/>
    <x v="24"/>
    <s v="GW"/>
    <x v="25"/>
    <s v="µg/l"/>
    <s v="&lt;0.2"/>
    <s v="&lt;0.2"/>
    <n v="0.19999800000000001"/>
  </r>
  <r>
    <x v="3"/>
    <x v="24"/>
    <s v="GW"/>
    <x v="25"/>
    <s v="µg/l"/>
    <s v="&lt;0.2"/>
    <s v="&lt;0.2"/>
    <n v="0.19999800000000001"/>
  </r>
  <r>
    <x v="4"/>
    <x v="24"/>
    <s v="GW"/>
    <x v="25"/>
    <s v="µg/l"/>
    <s v="&lt;0.2"/>
    <s v="&lt;0.2"/>
    <n v="0.19999800000000001"/>
  </r>
  <r>
    <x v="1"/>
    <x v="24"/>
    <s v="GW"/>
    <x v="26"/>
    <s v="mg/l"/>
    <s v="&lt;0.036"/>
    <n v="29.5"/>
    <n v="29.5"/>
  </r>
  <r>
    <x v="2"/>
    <x v="24"/>
    <s v="GW"/>
    <x v="26"/>
    <s v="mg/l"/>
    <s v="&lt;0.036"/>
    <n v="41"/>
    <n v="41"/>
  </r>
  <r>
    <x v="3"/>
    <x v="24"/>
    <s v="GW"/>
    <x v="26"/>
    <s v="mg/l"/>
    <s v="&lt;0.036"/>
    <n v="51.7"/>
    <n v="51.7"/>
  </r>
  <r>
    <x v="4"/>
    <x v="24"/>
    <s v="GW"/>
    <x v="26"/>
    <s v="mg/l"/>
    <s v="&lt;0.036"/>
    <n v="64.099999999999994"/>
    <n v="64.099999999999994"/>
  </r>
  <r>
    <x v="0"/>
    <x v="24"/>
    <s v="GW"/>
    <x v="26"/>
    <s v="mg/l"/>
    <s v="&lt;0.036"/>
    <n v="64.900000000000006"/>
    <n v="64.900000000000006"/>
  </r>
  <r>
    <x v="0"/>
    <x v="24"/>
    <s v="GW"/>
    <x v="27"/>
    <s v="µg/l"/>
    <s v="&lt;0.01"/>
    <s v="&lt;0.01"/>
    <n v="9.9999000000000008E-3"/>
  </r>
  <r>
    <x v="1"/>
    <x v="24"/>
    <s v="GW"/>
    <x v="27"/>
    <s v="µg/l"/>
    <s v="&lt;0.01"/>
    <s v="&lt;0.01"/>
    <n v="9.9999000000000008E-3"/>
  </r>
  <r>
    <x v="2"/>
    <x v="24"/>
    <s v="GW"/>
    <x v="27"/>
    <s v="µg/l"/>
    <s v="&lt;0.01"/>
    <s v="&lt;0.01"/>
    <n v="9.9999000000000008E-3"/>
  </r>
  <r>
    <x v="3"/>
    <x v="24"/>
    <s v="GW"/>
    <x v="27"/>
    <s v="µg/l"/>
    <s v="&lt;0.01"/>
    <s v="&lt;0.01"/>
    <n v="9.9999000000000008E-3"/>
  </r>
  <r>
    <x v="4"/>
    <x v="24"/>
    <s v="GW"/>
    <x v="27"/>
    <s v="µg/l"/>
    <s v="&lt;0.01"/>
    <s v="&lt;0.01"/>
    <n v="9.9999000000000008E-3"/>
  </r>
  <r>
    <x v="0"/>
    <x v="24"/>
    <s v="GW"/>
    <x v="28"/>
    <s v="µg/l"/>
    <s v="&lt;100"/>
    <s v="&lt;100"/>
    <n v="99.999000000000009"/>
  </r>
  <r>
    <x v="2"/>
    <x v="24"/>
    <s v="GW"/>
    <x v="28"/>
    <s v="µg/l"/>
    <s v="&lt;100"/>
    <s v="&lt;100"/>
    <n v="99.999000000000009"/>
  </r>
  <r>
    <x v="3"/>
    <x v="24"/>
    <s v="GW"/>
    <x v="28"/>
    <s v="µg/l"/>
    <s v="&lt;100"/>
    <s v="&lt;100"/>
    <n v="99.999000000000009"/>
  </r>
  <r>
    <x v="4"/>
    <x v="24"/>
    <s v="GW"/>
    <x v="28"/>
    <s v="µg/l"/>
    <s v="&lt;100"/>
    <s v="&lt;100"/>
    <n v="99.999000000000009"/>
  </r>
  <r>
    <x v="1"/>
    <x v="24"/>
    <s v="GW"/>
    <x v="28"/>
    <s v="µg/l"/>
    <s v="&lt;100"/>
    <s v="&lt;200"/>
    <n v="199.99800000000002"/>
  </r>
  <r>
    <x v="2"/>
    <x v="24"/>
    <s v="GW"/>
    <x v="29"/>
    <s v="µg/l"/>
    <s v="&lt;3"/>
    <s v="&lt;3"/>
    <n v="2.9999700000000002"/>
  </r>
  <r>
    <x v="4"/>
    <x v="24"/>
    <s v="GW"/>
    <x v="29"/>
    <s v="µg/l"/>
    <s v="&lt;3"/>
    <s v="&lt;3"/>
    <n v="2.9999700000000002"/>
  </r>
  <r>
    <x v="1"/>
    <x v="24"/>
    <s v="GW"/>
    <x v="29"/>
    <s v="µg/l"/>
    <s v="&lt;3"/>
    <n v="3.93"/>
    <n v="3.93"/>
  </r>
  <r>
    <x v="0"/>
    <x v="24"/>
    <s v="GW"/>
    <x v="29"/>
    <s v="µg/l"/>
    <s v="&lt;3"/>
    <n v="15.2"/>
    <n v="15.2"/>
  </r>
  <r>
    <x v="3"/>
    <x v="24"/>
    <s v="GW"/>
    <x v="29"/>
    <s v="µg/l"/>
    <s v="&lt;3"/>
    <n v="21.9"/>
    <n v="21.9"/>
  </r>
  <r>
    <x v="0"/>
    <x v="24"/>
    <s v="GW"/>
    <x v="30"/>
    <s v="µg/l"/>
    <s v="&lt;0.01"/>
    <s v="&lt;0.01"/>
    <n v="9.9999000000000008E-3"/>
  </r>
  <r>
    <x v="2"/>
    <x v="24"/>
    <s v="GW"/>
    <x v="30"/>
    <s v="µg/l"/>
    <s v="&lt;0.01"/>
    <s v="&lt;0.01"/>
    <n v="9.9999000000000008E-3"/>
  </r>
  <r>
    <x v="3"/>
    <x v="24"/>
    <s v="GW"/>
    <x v="30"/>
    <s v="µg/l"/>
    <s v="&lt;0.01"/>
    <s v="&lt;0.01"/>
    <n v="9.9999000000000008E-3"/>
  </r>
  <r>
    <x v="4"/>
    <x v="24"/>
    <s v="GW"/>
    <x v="30"/>
    <s v="µg/l"/>
    <s v="&lt;0.01"/>
    <s v="&lt;0.01"/>
    <n v="9.9999000000000008E-3"/>
  </r>
  <r>
    <x v="1"/>
    <x v="24"/>
    <s v="GW"/>
    <x v="30"/>
    <s v="µg/l"/>
    <s v="&lt;0.01"/>
    <s v="&lt;0.02"/>
    <n v="1.9999800000000002E-2"/>
  </r>
  <r>
    <x v="4"/>
    <x v="24"/>
    <s v="GW"/>
    <x v="31"/>
    <s v="µg/l"/>
    <s v="&lt;0.4"/>
    <s v="&lt;0.4"/>
    <n v="0.39999600000000002"/>
  </r>
  <r>
    <x v="0"/>
    <x v="24"/>
    <s v="GW"/>
    <x v="31"/>
    <s v="µg/l"/>
    <s v="&lt;0.4"/>
    <n v="0.57299999999999995"/>
    <n v="0.57299999999999995"/>
  </r>
  <r>
    <x v="2"/>
    <x v="24"/>
    <s v="GW"/>
    <x v="31"/>
    <s v="µg/l"/>
    <s v="&lt;0.4"/>
    <n v="0.871"/>
    <n v="0.871"/>
  </r>
  <r>
    <x v="3"/>
    <x v="24"/>
    <s v="GW"/>
    <x v="31"/>
    <s v="µg/l"/>
    <s v="&lt;0.4"/>
    <n v="0.873"/>
    <n v="0.873"/>
  </r>
  <r>
    <x v="1"/>
    <x v="24"/>
    <s v="GW"/>
    <x v="31"/>
    <s v="µg/l"/>
    <s v="&lt;0.4"/>
    <n v="3.22"/>
    <n v="3.22"/>
  </r>
  <r>
    <x v="4"/>
    <x v="24"/>
    <s v="GW"/>
    <x v="32"/>
    <s v="mg/l"/>
    <s v="&lt;0.3"/>
    <n v="8.14"/>
    <n v="8.14"/>
  </r>
  <r>
    <x v="0"/>
    <x v="24"/>
    <s v="GW"/>
    <x v="32"/>
    <s v="mg/l"/>
    <s v="&lt;0.3"/>
    <n v="8.52"/>
    <n v="8.52"/>
  </r>
  <r>
    <x v="1"/>
    <x v="24"/>
    <s v="GW"/>
    <x v="32"/>
    <s v="mg/l"/>
    <s v="&lt;0.3"/>
    <n v="8.7799999999999994"/>
    <n v="8.7799999999999994"/>
  </r>
  <r>
    <x v="2"/>
    <x v="24"/>
    <s v="GW"/>
    <x v="32"/>
    <s v="mg/l"/>
    <s v="&lt;0.3"/>
    <n v="8.9600000000000009"/>
    <n v="8.9600000000000009"/>
  </r>
  <r>
    <x v="3"/>
    <x v="24"/>
    <s v="GW"/>
    <x v="32"/>
    <s v="mg/l"/>
    <s v="&lt;0.3"/>
    <n v="9.6"/>
    <n v="9.6"/>
  </r>
  <r>
    <x v="0"/>
    <x v="24"/>
    <s v="GW"/>
    <x v="33"/>
    <s v="µg/l"/>
    <s v="&lt;0.082"/>
    <s v="&lt;0.082"/>
    <n v="8.1999180000000005E-2"/>
  </r>
  <r>
    <x v="2"/>
    <x v="24"/>
    <s v="GW"/>
    <x v="33"/>
    <s v="µg/l"/>
    <s v="&lt;0.082"/>
    <s v="&lt;0.082"/>
    <n v="8.1999180000000005E-2"/>
  </r>
  <r>
    <x v="3"/>
    <x v="24"/>
    <s v="GW"/>
    <x v="33"/>
    <s v="µg/l"/>
    <s v="&lt;0.082"/>
    <s v="&lt;0.082"/>
    <n v="8.1999180000000005E-2"/>
  </r>
  <r>
    <x v="4"/>
    <x v="24"/>
    <s v="GW"/>
    <x v="33"/>
    <s v="µg/l"/>
    <s v="&lt;0.082"/>
    <s v="&lt;0.082"/>
    <n v="8.1999180000000005E-2"/>
  </r>
  <r>
    <x v="1"/>
    <x v="24"/>
    <s v="GW"/>
    <x v="33"/>
    <s v="µg/l"/>
    <s v="&lt;0.082"/>
    <s v="&lt;0.164"/>
    <n v="0.16399836000000001"/>
  </r>
  <r>
    <x v="4"/>
    <x v="24"/>
    <s v="GW"/>
    <x v="34"/>
    <s v="pH Units"/>
    <s v="&lt;1"/>
    <n v="7.72"/>
    <n v="7.72"/>
  </r>
  <r>
    <x v="2"/>
    <x v="24"/>
    <s v="GW"/>
    <x v="34"/>
    <s v="pH Units"/>
    <s v="&lt;1"/>
    <n v="8.0399999999999991"/>
    <n v="8.0399999999999991"/>
  </r>
  <r>
    <x v="1"/>
    <x v="24"/>
    <s v="GW"/>
    <x v="34"/>
    <s v="pH Units"/>
    <s v="&lt;1"/>
    <n v="8.08"/>
    <n v="8.08"/>
  </r>
  <r>
    <x v="3"/>
    <x v="24"/>
    <s v="GW"/>
    <x v="34"/>
    <s v="pH Units"/>
    <s v="&lt;1"/>
    <n v="8.08"/>
    <n v="8.08"/>
  </r>
  <r>
    <x v="0"/>
    <x v="24"/>
    <s v="GW"/>
    <x v="34"/>
    <s v="pH Units"/>
    <s v="&lt;1"/>
    <n v="8.1300000000000008"/>
    <n v="8.1300000000000008"/>
  </r>
  <r>
    <x v="2"/>
    <x v="24"/>
    <s v="GW"/>
    <x v="35"/>
    <s v="µg/l"/>
    <s v="&lt;0.005"/>
    <s v="&lt;0.005"/>
    <n v="4.9999500000000004E-3"/>
  </r>
  <r>
    <x v="3"/>
    <x v="24"/>
    <s v="GW"/>
    <x v="35"/>
    <s v="µg/l"/>
    <s v="&lt;0.005"/>
    <s v="&lt;0.005"/>
    <n v="4.9999500000000004E-3"/>
  </r>
  <r>
    <x v="4"/>
    <x v="24"/>
    <s v="GW"/>
    <x v="35"/>
    <s v="µg/l"/>
    <s v="&lt;0.005"/>
    <s v="&lt;0.005"/>
    <n v="4.9999500000000004E-3"/>
  </r>
  <r>
    <x v="0"/>
    <x v="24"/>
    <s v="GW"/>
    <x v="35"/>
    <s v="µg/l"/>
    <s v="&lt;0.005"/>
    <n v="5.3800000000000002E-3"/>
    <n v="5.3800000000000002E-3"/>
  </r>
  <r>
    <x v="1"/>
    <x v="24"/>
    <s v="GW"/>
    <x v="35"/>
    <s v="µg/l"/>
    <s v="&lt;0.005"/>
    <s v="&lt;0.01"/>
    <n v="9.9999000000000008E-3"/>
  </r>
  <r>
    <x v="0"/>
    <x v="24"/>
    <s v="GW"/>
    <x v="36"/>
    <s v="mg/l"/>
    <s v="&lt;0.002"/>
    <s v="&lt;0.002"/>
    <n v="1.9999800000000002E-3"/>
  </r>
  <r>
    <x v="1"/>
    <x v="24"/>
    <s v="GW"/>
    <x v="36"/>
    <s v="mg/l"/>
    <s v="&lt;0.002"/>
    <s v="&lt;0.002"/>
    <n v="1.9999800000000002E-3"/>
  </r>
  <r>
    <x v="2"/>
    <x v="24"/>
    <s v="GW"/>
    <x v="36"/>
    <s v="mg/l"/>
    <s v="&lt;0.002"/>
    <s v="&lt;0.002"/>
    <n v="1.9999800000000002E-3"/>
  </r>
  <r>
    <x v="3"/>
    <x v="24"/>
    <s v="GW"/>
    <x v="36"/>
    <s v="mg/l"/>
    <s v="&lt;0.002"/>
    <s v="&lt;0.002"/>
    <n v="1.9999800000000002E-3"/>
  </r>
  <r>
    <x v="4"/>
    <x v="24"/>
    <s v="GW"/>
    <x v="36"/>
    <s v="mg/l"/>
    <s v="&lt;0.002"/>
    <s v="&lt;0.002"/>
    <n v="1.9999800000000002E-3"/>
  </r>
  <r>
    <x v="0"/>
    <x v="24"/>
    <s v="GW"/>
    <x v="37"/>
    <s v="mg/l"/>
    <s v="&lt;0.016"/>
    <s v="&lt;0.016"/>
    <n v="1.5999840000000001E-2"/>
  </r>
  <r>
    <x v="1"/>
    <x v="24"/>
    <s v="GW"/>
    <x v="37"/>
    <s v="mg/l"/>
    <s v="&lt;0.016"/>
    <s v="&lt;0.016"/>
    <n v="1.5999840000000001E-2"/>
  </r>
  <r>
    <x v="2"/>
    <x v="24"/>
    <s v="GW"/>
    <x v="37"/>
    <s v="mg/l"/>
    <s v="&lt;0.016"/>
    <s v="&lt;0.016"/>
    <n v="1.5999840000000001E-2"/>
  </r>
  <r>
    <x v="3"/>
    <x v="24"/>
    <s v="GW"/>
    <x v="37"/>
    <s v="mg/l"/>
    <s v="&lt;0.016"/>
    <s v="&lt;0.016"/>
    <n v="1.5999840000000001E-2"/>
  </r>
  <r>
    <x v="4"/>
    <x v="24"/>
    <s v="GW"/>
    <x v="37"/>
    <s v="mg/l"/>
    <s v="&lt;0.016"/>
    <s v="&lt;0.016"/>
    <n v="1.5999840000000001E-2"/>
  </r>
  <r>
    <x v="1"/>
    <x v="24"/>
    <s v="GW"/>
    <x v="38"/>
    <s v="mg/l"/>
    <s v="&lt;0.2"/>
    <n v="1.36"/>
    <n v="1.36"/>
  </r>
  <r>
    <x v="3"/>
    <x v="24"/>
    <s v="GW"/>
    <x v="38"/>
    <s v="mg/l"/>
    <s v="&lt;0.2"/>
    <n v="1.44"/>
    <n v="1.44"/>
  </r>
  <r>
    <x v="2"/>
    <x v="24"/>
    <s v="GW"/>
    <x v="38"/>
    <s v="mg/l"/>
    <s v="&lt;0.2"/>
    <n v="1.7"/>
    <n v="1.7"/>
  </r>
  <r>
    <x v="0"/>
    <x v="24"/>
    <s v="GW"/>
    <x v="38"/>
    <s v="mg/l"/>
    <s v="&lt;0.2"/>
    <n v="1.85"/>
    <n v="1.85"/>
  </r>
  <r>
    <x v="4"/>
    <x v="24"/>
    <s v="GW"/>
    <x v="38"/>
    <s v="mg/l"/>
    <s v="&lt;0.2"/>
    <n v="2.93"/>
    <n v="2.93"/>
  </r>
  <r>
    <x v="0"/>
    <x v="24"/>
    <s v="GW"/>
    <x v="39"/>
    <s v="µg/l"/>
    <s v="&lt;0.005"/>
    <s v="&lt;0.005"/>
    <n v="4.9999500000000004E-3"/>
  </r>
  <r>
    <x v="2"/>
    <x v="24"/>
    <s v="GW"/>
    <x v="39"/>
    <s v="µg/l"/>
    <s v="&lt;0.005"/>
    <s v="&lt;0.005"/>
    <n v="4.9999500000000004E-3"/>
  </r>
  <r>
    <x v="3"/>
    <x v="24"/>
    <s v="GW"/>
    <x v="39"/>
    <s v="µg/l"/>
    <s v="&lt;0.005"/>
    <s v="&lt;0.005"/>
    <n v="4.9999500000000004E-3"/>
  </r>
  <r>
    <x v="4"/>
    <x v="24"/>
    <s v="GW"/>
    <x v="39"/>
    <s v="µg/l"/>
    <s v="&lt;0.005"/>
    <s v="&lt;0.005"/>
    <n v="4.9999500000000004E-3"/>
  </r>
  <r>
    <x v="1"/>
    <x v="24"/>
    <s v="GW"/>
    <x v="39"/>
    <s v="µg/l"/>
    <s v="&lt;0.005"/>
    <s v="&lt;0.01"/>
    <n v="9.9999000000000008E-3"/>
  </r>
  <r>
    <x v="0"/>
    <x v="24"/>
    <s v="GW"/>
    <x v="40"/>
    <s v="µg/l"/>
    <s v="&lt;1"/>
    <s v="&lt;1"/>
    <n v="0.99999000000000005"/>
  </r>
  <r>
    <x v="1"/>
    <x v="24"/>
    <s v="GW"/>
    <x v="40"/>
    <s v="µg/l"/>
    <s v="&lt;1"/>
    <s v="&lt;1"/>
    <n v="0.99999000000000005"/>
  </r>
  <r>
    <x v="4"/>
    <x v="24"/>
    <s v="GW"/>
    <x v="40"/>
    <s v="µg/l"/>
    <s v="&lt;1"/>
    <s v="&lt;1"/>
    <n v="0.99999000000000005"/>
  </r>
  <r>
    <x v="3"/>
    <x v="24"/>
    <s v="GW"/>
    <x v="40"/>
    <s v="µg/l"/>
    <s v="&lt;1"/>
    <n v="1.99"/>
    <n v="1.99"/>
  </r>
  <r>
    <x v="2"/>
    <x v="24"/>
    <s v="GW"/>
    <x v="40"/>
    <s v="µg/l"/>
    <s v="&lt;1"/>
    <n v="4.34"/>
    <n v="4.34"/>
  </r>
  <r>
    <x v="4"/>
    <x v="24"/>
    <s v="GW"/>
    <x v="41"/>
    <s v="mg/l"/>
    <s v="&lt;0.203"/>
    <n v="13.2"/>
    <n v="13.2"/>
  </r>
  <r>
    <x v="2"/>
    <x v="24"/>
    <s v="GW"/>
    <x v="41"/>
    <s v="mg/l"/>
    <s v="&lt;0.203"/>
    <n v="13.8"/>
    <n v="13.8"/>
  </r>
  <r>
    <x v="1"/>
    <x v="24"/>
    <s v="GW"/>
    <x v="41"/>
    <s v="mg/l"/>
    <s v="&lt;0.203"/>
    <n v="205"/>
    <n v="205"/>
  </r>
  <r>
    <x v="3"/>
    <x v="24"/>
    <s v="GW"/>
    <x v="41"/>
    <s v="mg/l"/>
    <s v="&lt;0.203"/>
    <n v="220"/>
    <n v="220"/>
  </r>
  <r>
    <x v="0"/>
    <x v="24"/>
    <s v="GW"/>
    <x v="41"/>
    <s v="mg/l"/>
    <s v="&lt;0.203"/>
    <n v="344"/>
    <n v="344"/>
  </r>
  <r>
    <x v="2"/>
    <x v="24"/>
    <s v="GW"/>
    <x v="42"/>
    <s v="mg/l"/>
    <s v="&lt;10"/>
    <n v="131"/>
    <n v="131"/>
  </r>
  <r>
    <x v="4"/>
    <x v="24"/>
    <s v="GW"/>
    <x v="42"/>
    <s v="mg/l"/>
    <s v="&lt;10"/>
    <n v="342"/>
    <n v="342"/>
  </r>
  <r>
    <x v="1"/>
    <x v="24"/>
    <s v="GW"/>
    <x v="42"/>
    <s v="mg/l"/>
    <s v="&lt;10"/>
    <n v="489"/>
    <n v="489"/>
  </r>
  <r>
    <x v="3"/>
    <x v="24"/>
    <s v="GW"/>
    <x v="42"/>
    <s v="mg/l"/>
    <s v="&lt;10"/>
    <n v="1420"/>
    <n v="1420"/>
  </r>
  <r>
    <x v="0"/>
    <x v="24"/>
    <s v="GW"/>
    <x v="42"/>
    <s v="mg/l"/>
    <s v="&lt;10"/>
    <n v="1560"/>
    <n v="1560"/>
  </r>
  <r>
    <x v="0"/>
    <x v="24"/>
    <s v="GW"/>
    <x v="43"/>
    <s v="mg/l"/>
    <s v="&lt;0.008"/>
    <s v="&lt;0.008"/>
    <n v="7.9999200000000006E-3"/>
  </r>
  <r>
    <x v="1"/>
    <x v="24"/>
    <s v="GW"/>
    <x v="43"/>
    <s v="mg/l"/>
    <s v="&lt;0.008"/>
    <s v="&lt;0.008"/>
    <n v="7.9999200000000006E-3"/>
  </r>
  <r>
    <x v="2"/>
    <x v="24"/>
    <s v="GW"/>
    <x v="43"/>
    <s v="mg/l"/>
    <s v="&lt;0.008"/>
    <s v="&lt;0.008"/>
    <n v="7.9999200000000006E-3"/>
  </r>
  <r>
    <x v="3"/>
    <x v="24"/>
    <s v="GW"/>
    <x v="43"/>
    <s v="mg/l"/>
    <s v="&lt;0.008"/>
    <s v="&lt;0.008"/>
    <n v="7.9999200000000006E-3"/>
  </r>
  <r>
    <x v="4"/>
    <x v="24"/>
    <s v="GW"/>
    <x v="43"/>
    <s v="mg/l"/>
    <s v="&lt;0.008"/>
    <s v="&lt;0.008"/>
    <n v="7.9999200000000006E-3"/>
  </r>
  <r>
    <x v="0"/>
    <x v="24"/>
    <s v="GW"/>
    <x v="44"/>
    <s v="µg/l"/>
    <s v="&lt;1"/>
    <n v="1.27"/>
    <n v="1.27"/>
  </r>
  <r>
    <x v="4"/>
    <x v="24"/>
    <s v="GW"/>
    <x v="44"/>
    <s v="µg/l"/>
    <s v="&lt;1"/>
    <n v="1.8"/>
    <n v="1.8"/>
  </r>
  <r>
    <x v="1"/>
    <x v="24"/>
    <s v="GW"/>
    <x v="44"/>
    <s v="µg/l"/>
    <s v="&lt;1"/>
    <n v="2.85"/>
    <n v="2.85"/>
  </r>
  <r>
    <x v="3"/>
    <x v="24"/>
    <s v="GW"/>
    <x v="44"/>
    <s v="µg/l"/>
    <s v="&lt;1"/>
    <n v="6.3"/>
    <n v="6.3"/>
  </r>
  <r>
    <x v="2"/>
    <x v="24"/>
    <s v="GW"/>
    <x v="44"/>
    <s v="µg/l"/>
    <s v="&lt;1"/>
    <n v="9.0299999999999994"/>
    <n v="9.0299999999999994"/>
  </r>
  <r>
    <x v="0"/>
    <x v="25"/>
    <s v="GW"/>
    <x v="0"/>
    <s v="µg/l"/>
    <s v="&lt;0.005"/>
    <s v="&lt;0.005"/>
    <n v="4.9999500000000004E-3"/>
  </r>
  <r>
    <x v="1"/>
    <x v="25"/>
    <s v="GW"/>
    <x v="0"/>
    <s v="µg/l"/>
    <s v="&lt;0.005"/>
    <s v="&lt;0.005"/>
    <n v="4.9999500000000004E-3"/>
  </r>
  <r>
    <x v="2"/>
    <x v="25"/>
    <s v="GW"/>
    <x v="0"/>
    <s v="µg/l"/>
    <s v="&lt;0.005"/>
    <s v="&lt;0.005"/>
    <n v="4.9999500000000004E-3"/>
  </r>
  <r>
    <x v="4"/>
    <x v="25"/>
    <s v="GW"/>
    <x v="0"/>
    <s v="µg/l"/>
    <s v="&lt;0.005"/>
    <s v="&lt;0.005"/>
    <n v="4.9999500000000004E-3"/>
  </r>
  <r>
    <x v="0"/>
    <x v="25"/>
    <s v="GW"/>
    <x v="1"/>
    <s v="µg/l"/>
    <s v="&lt;0.005"/>
    <s v="&lt;0.005"/>
    <n v="4.9999500000000004E-3"/>
  </r>
  <r>
    <x v="1"/>
    <x v="25"/>
    <s v="GW"/>
    <x v="1"/>
    <s v="µg/l"/>
    <s v="&lt;0.005"/>
    <s v="&lt;0.005"/>
    <n v="4.9999500000000004E-3"/>
  </r>
  <r>
    <x v="2"/>
    <x v="25"/>
    <s v="GW"/>
    <x v="1"/>
    <s v="µg/l"/>
    <s v="&lt;0.005"/>
    <s v="&lt;0.005"/>
    <n v="4.9999500000000004E-3"/>
  </r>
  <r>
    <x v="4"/>
    <x v="25"/>
    <s v="GW"/>
    <x v="1"/>
    <s v="µg/l"/>
    <s v="&lt;0.005"/>
    <s v="&lt;0.005"/>
    <n v="4.9999500000000004E-3"/>
  </r>
  <r>
    <x v="0"/>
    <x v="25"/>
    <s v="GW"/>
    <x v="2"/>
    <s v="mg/l"/>
    <s v="&lt;2"/>
    <n v="165"/>
    <n v="165"/>
  </r>
  <r>
    <x v="4"/>
    <x v="25"/>
    <s v="GW"/>
    <x v="2"/>
    <s v="mg/l"/>
    <s v="&lt;2"/>
    <n v="210"/>
    <n v="210"/>
  </r>
  <r>
    <x v="2"/>
    <x v="25"/>
    <s v="GW"/>
    <x v="2"/>
    <s v="mg/l"/>
    <s v="&lt;2"/>
    <n v="255"/>
    <n v="255"/>
  </r>
  <r>
    <x v="1"/>
    <x v="25"/>
    <s v="GW"/>
    <x v="2"/>
    <s v="mg/l"/>
    <s v="&lt;2"/>
    <n v="315"/>
    <n v="315"/>
  </r>
  <r>
    <x v="0"/>
    <x v="25"/>
    <s v="GW"/>
    <x v="3"/>
    <s v="µg/l"/>
    <s v="&lt;0.005"/>
    <s v="&lt;0.005"/>
    <n v="4.9999500000000004E-3"/>
  </r>
  <r>
    <x v="1"/>
    <x v="25"/>
    <s v="GW"/>
    <x v="3"/>
    <s v="µg/l"/>
    <s v="&lt;0.005"/>
    <s v="&lt;0.005"/>
    <n v="4.9999500000000004E-3"/>
  </r>
  <r>
    <x v="2"/>
    <x v="25"/>
    <s v="GW"/>
    <x v="3"/>
    <s v="µg/l"/>
    <s v="&lt;0.005"/>
    <s v="&lt;0.005"/>
    <n v="4.9999500000000004E-3"/>
  </r>
  <r>
    <x v="4"/>
    <x v="25"/>
    <s v="GW"/>
    <x v="3"/>
    <s v="µg/l"/>
    <s v="&lt;0.005"/>
    <s v="&lt;0.005"/>
    <n v="4.9999500000000004E-3"/>
  </r>
  <r>
    <x v="0"/>
    <x v="25"/>
    <s v="GW"/>
    <x v="4"/>
    <s v="µg/l"/>
    <s v="&lt;1"/>
    <s v="&lt;1"/>
    <n v="0.99999000000000005"/>
  </r>
  <r>
    <x v="1"/>
    <x v="25"/>
    <s v="GW"/>
    <x v="4"/>
    <s v="µg/l"/>
    <s v="&lt;1"/>
    <s v="&lt;1"/>
    <n v="0.99999000000000005"/>
  </r>
  <r>
    <x v="2"/>
    <x v="25"/>
    <s v="GW"/>
    <x v="4"/>
    <s v="µg/l"/>
    <s v="&lt;1"/>
    <s v="&lt;1"/>
    <n v="0.99999000000000005"/>
  </r>
  <r>
    <x v="4"/>
    <x v="25"/>
    <s v="GW"/>
    <x v="4"/>
    <s v="µg/l"/>
    <s v="&lt;1"/>
    <s v="&lt;1"/>
    <n v="0.99999000000000005"/>
  </r>
  <r>
    <x v="1"/>
    <x v="25"/>
    <s v="GW"/>
    <x v="5"/>
    <s v="µg/l"/>
    <s v="&lt;0.5"/>
    <n v="0.59599999999999997"/>
    <n v="0.59599999999999997"/>
  </r>
  <r>
    <x v="0"/>
    <x v="25"/>
    <s v="GW"/>
    <x v="5"/>
    <s v="µg/l"/>
    <s v="&lt;0.5"/>
    <n v="0.65700000000000003"/>
    <n v="0.65700000000000003"/>
  </r>
  <r>
    <x v="2"/>
    <x v="25"/>
    <s v="GW"/>
    <x v="5"/>
    <s v="µg/l"/>
    <s v="&lt;0.5"/>
    <n v="2.9"/>
    <n v="2.9"/>
  </r>
  <r>
    <x v="4"/>
    <x v="25"/>
    <s v="GW"/>
    <x v="5"/>
    <s v="µg/l"/>
    <s v="&lt;0.5"/>
    <n v="4.21"/>
    <n v="4.21"/>
  </r>
  <r>
    <x v="1"/>
    <x v="25"/>
    <s v="GW"/>
    <x v="6"/>
    <s v="µg/l"/>
    <s v="&lt;0.2"/>
    <n v="23.8"/>
    <n v="23.8"/>
  </r>
  <r>
    <x v="0"/>
    <x v="25"/>
    <s v="GW"/>
    <x v="6"/>
    <s v="µg/l"/>
    <s v="&lt;0.2"/>
    <n v="23.9"/>
    <n v="23.9"/>
  </r>
  <r>
    <x v="4"/>
    <x v="25"/>
    <s v="GW"/>
    <x v="6"/>
    <s v="µg/l"/>
    <s v="&lt;0.2"/>
    <n v="24.3"/>
    <n v="24.3"/>
  </r>
  <r>
    <x v="2"/>
    <x v="25"/>
    <s v="GW"/>
    <x v="6"/>
    <s v="µg/l"/>
    <s v="&lt;0.2"/>
    <n v="60.8"/>
    <n v="60.8"/>
  </r>
  <r>
    <x v="0"/>
    <x v="25"/>
    <s v="GW"/>
    <x v="7"/>
    <s v="µg/l"/>
    <s v="&lt;0.005"/>
    <s v="&lt;0.005"/>
    <n v="4.9999500000000004E-3"/>
  </r>
  <r>
    <x v="1"/>
    <x v="25"/>
    <s v="GW"/>
    <x v="7"/>
    <s v="µg/l"/>
    <s v="&lt;0.005"/>
    <s v="&lt;0.005"/>
    <n v="4.9999500000000004E-3"/>
  </r>
  <r>
    <x v="2"/>
    <x v="25"/>
    <s v="GW"/>
    <x v="7"/>
    <s v="µg/l"/>
    <s v="&lt;0.005"/>
    <s v="&lt;0.005"/>
    <n v="4.9999500000000004E-3"/>
  </r>
  <r>
    <x v="4"/>
    <x v="25"/>
    <s v="GW"/>
    <x v="7"/>
    <s v="µg/l"/>
    <s v="&lt;0.005"/>
    <s v="&lt;0.005"/>
    <n v="4.9999500000000004E-3"/>
  </r>
  <r>
    <x v="0"/>
    <x v="25"/>
    <s v="GW"/>
    <x v="8"/>
    <s v="µg/l"/>
    <s v="&lt;0.002"/>
    <s v="&lt;0.002"/>
    <n v="1.9999800000000002E-3"/>
  </r>
  <r>
    <x v="1"/>
    <x v="25"/>
    <s v="GW"/>
    <x v="8"/>
    <s v="µg/l"/>
    <s v="&lt;0.002"/>
    <s v="&lt;0.002"/>
    <n v="1.9999800000000002E-3"/>
  </r>
  <r>
    <x v="2"/>
    <x v="25"/>
    <s v="GW"/>
    <x v="8"/>
    <s v="µg/l"/>
    <s v="&lt;0.002"/>
    <s v="&lt;0.002"/>
    <n v="1.9999800000000002E-3"/>
  </r>
  <r>
    <x v="4"/>
    <x v="25"/>
    <s v="GW"/>
    <x v="8"/>
    <s v="µg/l"/>
    <s v="&lt;0.002"/>
    <s v="&lt;0.002"/>
    <n v="1.9999800000000002E-3"/>
  </r>
  <r>
    <x v="0"/>
    <x v="25"/>
    <s v="GW"/>
    <x v="9"/>
    <s v="µg/l"/>
    <s v="&lt;0.005"/>
    <s v="&lt;0.005"/>
    <n v="4.9999500000000004E-3"/>
  </r>
  <r>
    <x v="1"/>
    <x v="25"/>
    <s v="GW"/>
    <x v="9"/>
    <s v="µg/l"/>
    <s v="&lt;0.005"/>
    <s v="&lt;0.005"/>
    <n v="4.9999500000000004E-3"/>
  </r>
  <r>
    <x v="2"/>
    <x v="25"/>
    <s v="GW"/>
    <x v="9"/>
    <s v="µg/l"/>
    <s v="&lt;0.005"/>
    <s v="&lt;0.005"/>
    <n v="4.9999500000000004E-3"/>
  </r>
  <r>
    <x v="4"/>
    <x v="25"/>
    <s v="GW"/>
    <x v="9"/>
    <s v="µg/l"/>
    <s v="&lt;0.005"/>
    <s v="&lt;0.005"/>
    <n v="4.9999500000000004E-3"/>
  </r>
  <r>
    <x v="0"/>
    <x v="25"/>
    <s v="GW"/>
    <x v="10"/>
    <s v="µg/l"/>
    <s v="&lt;0.005"/>
    <s v="&lt;0.005"/>
    <n v="4.9999500000000004E-3"/>
  </r>
  <r>
    <x v="1"/>
    <x v="25"/>
    <s v="GW"/>
    <x v="10"/>
    <s v="µg/l"/>
    <s v="&lt;0.005"/>
    <s v="&lt;0.005"/>
    <n v="4.9999500000000004E-3"/>
  </r>
  <r>
    <x v="2"/>
    <x v="25"/>
    <s v="GW"/>
    <x v="10"/>
    <s v="µg/l"/>
    <s v="&lt;0.005"/>
    <s v="&lt;0.005"/>
    <n v="4.9999500000000004E-3"/>
  </r>
  <r>
    <x v="4"/>
    <x v="25"/>
    <s v="GW"/>
    <x v="10"/>
    <s v="µg/l"/>
    <s v="&lt;0.005"/>
    <s v="&lt;0.005"/>
    <n v="4.9999500000000004E-3"/>
  </r>
  <r>
    <x v="0"/>
    <x v="25"/>
    <s v="GW"/>
    <x v="11"/>
    <s v="µg/l"/>
    <s v="&lt;0.005"/>
    <s v="&lt;0.005"/>
    <n v="4.9999500000000004E-3"/>
  </r>
  <r>
    <x v="1"/>
    <x v="25"/>
    <s v="GW"/>
    <x v="11"/>
    <s v="µg/l"/>
    <s v="&lt;0.005"/>
    <s v="&lt;0.005"/>
    <n v="4.9999500000000004E-3"/>
  </r>
  <r>
    <x v="2"/>
    <x v="25"/>
    <s v="GW"/>
    <x v="11"/>
    <s v="µg/l"/>
    <s v="&lt;0.005"/>
    <s v="&lt;0.005"/>
    <n v="4.9999500000000004E-3"/>
  </r>
  <r>
    <x v="4"/>
    <x v="25"/>
    <s v="GW"/>
    <x v="11"/>
    <s v="µg/l"/>
    <s v="&lt;0.005"/>
    <s v="&lt;0.005"/>
    <n v="4.9999500000000004E-3"/>
  </r>
  <r>
    <x v="0"/>
    <x v="25"/>
    <s v="GW"/>
    <x v="12"/>
    <s v="µg/l"/>
    <s v="&lt;0.08"/>
    <s v="&lt;0.08"/>
    <n v="7.9999200000000006E-2"/>
  </r>
  <r>
    <x v="1"/>
    <x v="25"/>
    <s v="GW"/>
    <x v="12"/>
    <s v="µg/l"/>
    <s v="&lt;0.08"/>
    <s v="&lt;0.08"/>
    <n v="7.9999200000000006E-2"/>
  </r>
  <r>
    <x v="2"/>
    <x v="25"/>
    <s v="GW"/>
    <x v="12"/>
    <s v="µg/l"/>
    <s v="&lt;0.08"/>
    <s v="&lt;0.08"/>
    <n v="7.9999200000000006E-2"/>
  </r>
  <r>
    <x v="4"/>
    <x v="25"/>
    <s v="GW"/>
    <x v="12"/>
    <s v="µg/l"/>
    <s v="&lt;0.08"/>
    <s v="&lt;0.08"/>
    <n v="7.9999200000000006E-2"/>
  </r>
  <r>
    <x v="2"/>
    <x v="25"/>
    <s v="GW"/>
    <x v="13"/>
    <s v="mg/l"/>
    <s v="&lt;0.2"/>
    <n v="117"/>
    <n v="117"/>
  </r>
  <r>
    <x v="1"/>
    <x v="25"/>
    <s v="GW"/>
    <x v="13"/>
    <s v="mg/l"/>
    <s v="&lt;0.2"/>
    <n v="139"/>
    <n v="139"/>
  </r>
  <r>
    <x v="4"/>
    <x v="25"/>
    <s v="GW"/>
    <x v="13"/>
    <s v="mg/l"/>
    <s v="&lt;0.2"/>
    <n v="166"/>
    <n v="166"/>
  </r>
  <r>
    <x v="0"/>
    <x v="25"/>
    <s v="GW"/>
    <x v="13"/>
    <s v="mg/l"/>
    <s v="&lt;0.2"/>
    <n v="299"/>
    <n v="299"/>
  </r>
  <r>
    <x v="4"/>
    <x v="25"/>
    <s v="GW"/>
    <x v="14"/>
    <s v="mg/l"/>
    <s v="&lt;4"/>
    <n v="39.6"/>
    <n v="39.6"/>
  </r>
  <r>
    <x v="2"/>
    <x v="25"/>
    <s v="GW"/>
    <x v="14"/>
    <s v="mg/l"/>
    <s v="&lt;4"/>
    <n v="56.4"/>
    <n v="56.4"/>
  </r>
  <r>
    <x v="0"/>
    <x v="25"/>
    <s v="GW"/>
    <x v="14"/>
    <s v="mg/l"/>
    <s v="&lt;4"/>
    <n v="121"/>
    <n v="121"/>
  </r>
  <r>
    <x v="1"/>
    <x v="25"/>
    <s v="GW"/>
    <x v="14"/>
    <s v="mg/l"/>
    <s v="&lt;4"/>
    <n v="142"/>
    <n v="142"/>
  </r>
  <r>
    <x v="0"/>
    <x v="25"/>
    <s v="GW"/>
    <x v="15"/>
    <s v="µg/l"/>
    <s v="&lt;1"/>
    <s v="&lt;1"/>
    <n v="0.99999000000000005"/>
  </r>
  <r>
    <x v="1"/>
    <x v="25"/>
    <s v="GW"/>
    <x v="15"/>
    <s v="µg/l"/>
    <s v="&lt;1"/>
    <s v="&lt;1"/>
    <n v="0.99999000000000005"/>
  </r>
  <r>
    <x v="2"/>
    <x v="25"/>
    <s v="GW"/>
    <x v="15"/>
    <s v="µg/l"/>
    <s v="&lt;1"/>
    <s v="&lt;1"/>
    <n v="0.99999000000000005"/>
  </r>
  <r>
    <x v="4"/>
    <x v="25"/>
    <s v="GW"/>
    <x v="15"/>
    <s v="µg/l"/>
    <s v="&lt;1"/>
    <s v="&lt;1"/>
    <n v="0.99999000000000005"/>
  </r>
  <r>
    <x v="0"/>
    <x v="25"/>
    <s v="GW"/>
    <x v="16"/>
    <s v="µg/l"/>
    <s v="&lt;0.005"/>
    <s v="&lt;0.005"/>
    <n v="4.9999500000000004E-3"/>
  </r>
  <r>
    <x v="1"/>
    <x v="25"/>
    <s v="GW"/>
    <x v="16"/>
    <s v="µg/l"/>
    <s v="&lt;0.005"/>
    <s v="&lt;0.005"/>
    <n v="4.9999500000000004E-3"/>
  </r>
  <r>
    <x v="2"/>
    <x v="25"/>
    <s v="GW"/>
    <x v="16"/>
    <s v="µg/l"/>
    <s v="&lt;0.005"/>
    <s v="&lt;0.005"/>
    <n v="4.9999500000000004E-3"/>
  </r>
  <r>
    <x v="4"/>
    <x v="25"/>
    <s v="GW"/>
    <x v="16"/>
    <s v="µg/l"/>
    <s v="&lt;0.005"/>
    <s v="&lt;0.005"/>
    <n v="4.9999500000000004E-3"/>
  </r>
  <r>
    <x v="2"/>
    <x v="25"/>
    <s v="GW"/>
    <x v="17"/>
    <s v="mS/cm"/>
    <s v="&lt;0.005"/>
    <n v="0.79200000000000004"/>
    <n v="0.79200000000000004"/>
  </r>
  <r>
    <x v="4"/>
    <x v="25"/>
    <s v="GW"/>
    <x v="17"/>
    <s v="mS/cm"/>
    <s v="&lt;0.005"/>
    <n v="1.1299999999999999"/>
    <n v="1.1299999999999999"/>
  </r>
  <r>
    <x v="1"/>
    <x v="25"/>
    <s v="GW"/>
    <x v="17"/>
    <s v="mS/cm"/>
    <s v="&lt;0.005"/>
    <n v="1.46"/>
    <n v="1.46"/>
  </r>
  <r>
    <x v="0"/>
    <x v="25"/>
    <s v="GW"/>
    <x v="17"/>
    <s v="mS/cm"/>
    <s v="&lt;0.005"/>
    <n v="2.4700000000000002"/>
    <n v="2.4700000000000002"/>
  </r>
  <r>
    <x v="4"/>
    <x v="25"/>
    <s v="GW"/>
    <x v="18"/>
    <s v="µg/l"/>
    <s v="&lt;0.3"/>
    <n v="0.432"/>
    <n v="0.432"/>
  </r>
  <r>
    <x v="1"/>
    <x v="25"/>
    <s v="GW"/>
    <x v="18"/>
    <s v="µg/l"/>
    <s v="&lt;0.3"/>
    <n v="1.52"/>
    <n v="1.52"/>
  </r>
  <r>
    <x v="0"/>
    <x v="25"/>
    <s v="GW"/>
    <x v="18"/>
    <s v="µg/l"/>
    <s v="&lt;0.3"/>
    <n v="1.73"/>
    <n v="1.73"/>
  </r>
  <r>
    <x v="2"/>
    <x v="25"/>
    <s v="GW"/>
    <x v="18"/>
    <s v="µg/l"/>
    <s v="&lt;0.3"/>
    <n v="3.06"/>
    <n v="3.06"/>
  </r>
  <r>
    <x v="0"/>
    <x v="25"/>
    <s v="GW"/>
    <x v="19"/>
    <s v="mg/l"/>
    <s v="&lt;0.006"/>
    <s v="&lt;0.006"/>
    <n v="5.9999400000000005E-3"/>
  </r>
  <r>
    <x v="1"/>
    <x v="25"/>
    <s v="GW"/>
    <x v="19"/>
    <s v="mg/l"/>
    <s v="&lt;0.006"/>
    <s v="&lt;0.006"/>
    <n v="5.9999400000000005E-3"/>
  </r>
  <r>
    <x v="2"/>
    <x v="25"/>
    <s v="GW"/>
    <x v="19"/>
    <s v="mg/l"/>
    <s v="&lt;0.006"/>
    <s v="&lt;0.006"/>
    <n v="5.9999400000000005E-3"/>
  </r>
  <r>
    <x v="4"/>
    <x v="25"/>
    <s v="GW"/>
    <x v="19"/>
    <s v="mg/l"/>
    <s v="&lt;0.006"/>
    <s v="&lt;0.006"/>
    <n v="5.9999400000000005E-3"/>
  </r>
  <r>
    <x v="0"/>
    <x v="25"/>
    <s v="GW"/>
    <x v="20"/>
    <s v="µg/l"/>
    <s v="&lt;0.005"/>
    <s v="&lt;0.005"/>
    <n v="4.9999500000000004E-3"/>
  </r>
  <r>
    <x v="1"/>
    <x v="25"/>
    <s v="GW"/>
    <x v="20"/>
    <s v="µg/l"/>
    <s v="&lt;0.005"/>
    <s v="&lt;0.005"/>
    <n v="4.9999500000000004E-3"/>
  </r>
  <r>
    <x v="2"/>
    <x v="25"/>
    <s v="GW"/>
    <x v="20"/>
    <s v="µg/l"/>
    <s v="&lt;0.005"/>
    <s v="&lt;0.005"/>
    <n v="4.9999500000000004E-3"/>
  </r>
  <r>
    <x v="4"/>
    <x v="25"/>
    <s v="GW"/>
    <x v="20"/>
    <s v="µg/l"/>
    <s v="&lt;0.005"/>
    <s v="&lt;0.005"/>
    <n v="4.9999500000000004E-3"/>
  </r>
  <r>
    <x v="0"/>
    <x v="25"/>
    <s v="GW"/>
    <x v="21"/>
    <s v="µg/l"/>
    <s v="&lt;0.005"/>
    <s v="&lt;0.005"/>
    <n v="4.9999500000000004E-3"/>
  </r>
  <r>
    <x v="1"/>
    <x v="25"/>
    <s v="GW"/>
    <x v="21"/>
    <s v="µg/l"/>
    <s v="&lt;0.005"/>
    <s v="&lt;0.005"/>
    <n v="4.9999500000000004E-3"/>
  </r>
  <r>
    <x v="2"/>
    <x v="25"/>
    <s v="GW"/>
    <x v="21"/>
    <s v="µg/l"/>
    <s v="&lt;0.005"/>
    <s v="&lt;0.005"/>
    <n v="4.9999500000000004E-3"/>
  </r>
  <r>
    <x v="4"/>
    <x v="25"/>
    <s v="GW"/>
    <x v="21"/>
    <s v="µg/l"/>
    <s v="&lt;0.005"/>
    <s v="&lt;0.005"/>
    <n v="4.9999500000000004E-3"/>
  </r>
  <r>
    <x v="0"/>
    <x v="25"/>
    <s v="GW"/>
    <x v="22"/>
    <s v="µg/l"/>
    <s v="&lt;0.005"/>
    <s v="&lt;0.005"/>
    <n v="4.9999500000000004E-3"/>
  </r>
  <r>
    <x v="1"/>
    <x v="25"/>
    <s v="GW"/>
    <x v="22"/>
    <s v="µg/l"/>
    <s v="&lt;0.005"/>
    <s v="&lt;0.005"/>
    <n v="4.9999500000000004E-3"/>
  </r>
  <r>
    <x v="2"/>
    <x v="25"/>
    <s v="GW"/>
    <x v="22"/>
    <s v="µg/l"/>
    <s v="&lt;0.005"/>
    <s v="&lt;0.005"/>
    <n v="4.9999500000000004E-3"/>
  </r>
  <r>
    <x v="4"/>
    <x v="25"/>
    <s v="GW"/>
    <x v="22"/>
    <s v="µg/l"/>
    <s v="&lt;0.005"/>
    <s v="&lt;0.005"/>
    <n v="4.9999500000000004E-3"/>
  </r>
  <r>
    <x v="0"/>
    <x v="25"/>
    <s v="GW"/>
    <x v="23"/>
    <s v="mg/l"/>
    <s v="&lt;0.5"/>
    <s v="&lt;0.5"/>
    <n v="0.49999500000000002"/>
  </r>
  <r>
    <x v="1"/>
    <x v="25"/>
    <s v="GW"/>
    <x v="23"/>
    <s v="mg/l"/>
    <s v="&lt;0.5"/>
    <s v="&lt;0.5"/>
    <n v="0.49999500000000002"/>
  </r>
  <r>
    <x v="2"/>
    <x v="25"/>
    <s v="GW"/>
    <x v="23"/>
    <s v="mg/l"/>
    <s v="&lt;0.5"/>
    <s v="&lt;0.5"/>
    <n v="0.49999500000000002"/>
  </r>
  <r>
    <x v="4"/>
    <x v="25"/>
    <s v="GW"/>
    <x v="23"/>
    <s v="mg/l"/>
    <s v="&lt;0.5"/>
    <s v="&lt;0.5"/>
    <n v="0.49999500000000002"/>
  </r>
  <r>
    <x v="0"/>
    <x v="25"/>
    <s v="GW"/>
    <x v="24"/>
    <s v="µg/l"/>
    <s v="&lt;0.005"/>
    <s v="&lt;0.005"/>
    <n v="4.9999500000000004E-3"/>
  </r>
  <r>
    <x v="1"/>
    <x v="25"/>
    <s v="GW"/>
    <x v="24"/>
    <s v="µg/l"/>
    <s v="&lt;0.005"/>
    <s v="&lt;0.005"/>
    <n v="4.9999500000000004E-3"/>
  </r>
  <r>
    <x v="2"/>
    <x v="25"/>
    <s v="GW"/>
    <x v="24"/>
    <s v="µg/l"/>
    <s v="&lt;0.005"/>
    <s v="&lt;0.005"/>
    <n v="4.9999500000000004E-3"/>
  </r>
  <r>
    <x v="4"/>
    <x v="25"/>
    <s v="GW"/>
    <x v="24"/>
    <s v="µg/l"/>
    <s v="&lt;0.005"/>
    <s v="&lt;0.005"/>
    <n v="4.9999500000000004E-3"/>
  </r>
  <r>
    <x v="0"/>
    <x v="25"/>
    <s v="GW"/>
    <x v="25"/>
    <s v="µg/l"/>
    <s v="&lt;0.2"/>
    <s v="&lt;0.2"/>
    <n v="0.19999800000000001"/>
  </r>
  <r>
    <x v="1"/>
    <x v="25"/>
    <s v="GW"/>
    <x v="25"/>
    <s v="µg/l"/>
    <s v="&lt;0.2"/>
    <s v="&lt;0.2"/>
    <n v="0.19999800000000001"/>
  </r>
  <r>
    <x v="2"/>
    <x v="25"/>
    <s v="GW"/>
    <x v="25"/>
    <s v="µg/l"/>
    <s v="&lt;0.2"/>
    <s v="&lt;0.2"/>
    <n v="0.19999800000000001"/>
  </r>
  <r>
    <x v="4"/>
    <x v="25"/>
    <s v="GW"/>
    <x v="25"/>
    <s v="µg/l"/>
    <s v="&lt;0.2"/>
    <s v="&lt;0.2"/>
    <n v="0.19999800000000001"/>
  </r>
  <r>
    <x v="1"/>
    <x v="25"/>
    <s v="GW"/>
    <x v="26"/>
    <s v="mg/l"/>
    <s v="&lt;0.036"/>
    <n v="25.1"/>
    <n v="25.1"/>
  </r>
  <r>
    <x v="2"/>
    <x v="25"/>
    <s v="GW"/>
    <x v="26"/>
    <s v="mg/l"/>
    <s v="&lt;0.036"/>
    <n v="43.4"/>
    <n v="43.4"/>
  </r>
  <r>
    <x v="0"/>
    <x v="25"/>
    <s v="GW"/>
    <x v="26"/>
    <s v="mg/l"/>
    <s v="&lt;0.036"/>
    <n v="48.6"/>
    <n v="48.6"/>
  </r>
  <r>
    <x v="4"/>
    <x v="25"/>
    <s v="GW"/>
    <x v="26"/>
    <s v="mg/l"/>
    <s v="&lt;0.036"/>
    <n v="70.599999999999994"/>
    <n v="70.599999999999994"/>
  </r>
  <r>
    <x v="4"/>
    <x v="25"/>
    <s v="GW"/>
    <x v="27"/>
    <s v="µg/l"/>
    <s v="&lt;0.01"/>
    <n v="1.83E-2"/>
    <n v="1.83E-2"/>
  </r>
  <r>
    <x v="0"/>
    <x v="25"/>
    <s v="GW"/>
    <x v="27"/>
    <s v="µg/l"/>
    <s v="&lt;0.01"/>
    <n v="2.1600000000000001E-2"/>
    <n v="2.1600000000000001E-2"/>
  </r>
  <r>
    <x v="2"/>
    <x v="25"/>
    <s v="GW"/>
    <x v="27"/>
    <s v="µg/l"/>
    <s v="&lt;0.01"/>
    <n v="2.1600000000000001E-2"/>
    <n v="2.1600000000000001E-2"/>
  </r>
  <r>
    <x v="1"/>
    <x v="25"/>
    <s v="GW"/>
    <x v="27"/>
    <s v="µg/l"/>
    <s v="&lt;0.01"/>
    <n v="2.7E-2"/>
    <n v="2.7E-2"/>
  </r>
  <r>
    <x v="0"/>
    <x v="25"/>
    <s v="GW"/>
    <x v="28"/>
    <s v="µg/l"/>
    <s v="&lt;100"/>
    <s v="&lt;100"/>
    <n v="99.999000000000009"/>
  </r>
  <r>
    <x v="1"/>
    <x v="25"/>
    <s v="GW"/>
    <x v="28"/>
    <s v="µg/l"/>
    <s v="&lt;100"/>
    <s v="&lt;100"/>
    <n v="99.999000000000009"/>
  </r>
  <r>
    <x v="2"/>
    <x v="25"/>
    <s v="GW"/>
    <x v="28"/>
    <s v="µg/l"/>
    <s v="&lt;100"/>
    <s v="&lt;100"/>
    <n v="99.999000000000009"/>
  </r>
  <r>
    <x v="4"/>
    <x v="25"/>
    <s v="GW"/>
    <x v="28"/>
    <s v="µg/l"/>
    <s v="&lt;100"/>
    <s v="&lt;100"/>
    <n v="99.999000000000009"/>
  </r>
  <r>
    <x v="1"/>
    <x v="25"/>
    <s v="GW"/>
    <x v="29"/>
    <s v="µg/l"/>
    <s v="&lt;3"/>
    <s v="&lt;3"/>
    <n v="2.9999700000000002"/>
  </r>
  <r>
    <x v="2"/>
    <x v="25"/>
    <s v="GW"/>
    <x v="29"/>
    <s v="µg/l"/>
    <s v="&lt;3"/>
    <s v="&lt;3"/>
    <n v="2.9999700000000002"/>
  </r>
  <r>
    <x v="4"/>
    <x v="25"/>
    <s v="GW"/>
    <x v="29"/>
    <s v="µg/l"/>
    <s v="&lt;3"/>
    <s v="&lt;3"/>
    <n v="2.9999700000000002"/>
  </r>
  <r>
    <x v="0"/>
    <x v="25"/>
    <s v="GW"/>
    <x v="29"/>
    <s v="µg/l"/>
    <s v="&lt;3"/>
    <n v="6.33"/>
    <n v="6.33"/>
  </r>
  <r>
    <x v="0"/>
    <x v="25"/>
    <s v="GW"/>
    <x v="30"/>
    <s v="µg/l"/>
    <s v="&lt;0.01"/>
    <s v="&lt;0.01"/>
    <n v="9.9999000000000008E-3"/>
  </r>
  <r>
    <x v="1"/>
    <x v="25"/>
    <s v="GW"/>
    <x v="30"/>
    <s v="µg/l"/>
    <s v="&lt;0.01"/>
    <s v="&lt;0.01"/>
    <n v="9.9999000000000008E-3"/>
  </r>
  <r>
    <x v="2"/>
    <x v="25"/>
    <s v="GW"/>
    <x v="30"/>
    <s v="µg/l"/>
    <s v="&lt;0.01"/>
    <s v="&lt;0.01"/>
    <n v="9.9999000000000008E-3"/>
  </r>
  <r>
    <x v="4"/>
    <x v="25"/>
    <s v="GW"/>
    <x v="30"/>
    <s v="µg/l"/>
    <s v="&lt;0.01"/>
    <s v="&lt;0.01"/>
    <n v="9.9999000000000008E-3"/>
  </r>
  <r>
    <x v="4"/>
    <x v="25"/>
    <s v="GW"/>
    <x v="31"/>
    <s v="µg/l"/>
    <s v="&lt;0.4"/>
    <s v="&lt;0.4"/>
    <n v="0.39999600000000002"/>
  </r>
  <r>
    <x v="0"/>
    <x v="25"/>
    <s v="GW"/>
    <x v="31"/>
    <s v="µg/l"/>
    <s v="&lt;0.4"/>
    <n v="0.55400000000000005"/>
    <n v="0.55400000000000005"/>
  </r>
  <r>
    <x v="2"/>
    <x v="25"/>
    <s v="GW"/>
    <x v="31"/>
    <s v="µg/l"/>
    <s v="&lt;0.4"/>
    <n v="0.58499999999999996"/>
    <n v="0.58499999999999996"/>
  </r>
  <r>
    <x v="1"/>
    <x v="25"/>
    <s v="GW"/>
    <x v="31"/>
    <s v="µg/l"/>
    <s v="&lt;0.4"/>
    <n v="2.63"/>
    <n v="2.63"/>
  </r>
  <r>
    <x v="4"/>
    <x v="25"/>
    <s v="GW"/>
    <x v="32"/>
    <s v="mg/l"/>
    <s v="&lt;0.3"/>
    <n v="8.85"/>
    <n v="8.85"/>
  </r>
  <r>
    <x v="2"/>
    <x v="25"/>
    <s v="GW"/>
    <x v="32"/>
    <s v="mg/l"/>
    <s v="&lt;0.3"/>
    <n v="9.07"/>
    <n v="9.07"/>
  </r>
  <r>
    <x v="0"/>
    <x v="25"/>
    <s v="GW"/>
    <x v="32"/>
    <s v="mg/l"/>
    <s v="&lt;0.3"/>
    <n v="9.4600000000000009"/>
    <n v="9.4600000000000009"/>
  </r>
  <r>
    <x v="1"/>
    <x v="25"/>
    <s v="GW"/>
    <x v="32"/>
    <s v="mg/l"/>
    <s v="&lt;0.3"/>
    <n v="9.6"/>
    <n v="9.6"/>
  </r>
  <r>
    <x v="0"/>
    <x v="25"/>
    <s v="GW"/>
    <x v="33"/>
    <s v="µg/l"/>
    <s v="&lt;0.082"/>
    <s v="&lt;0.082"/>
    <n v="8.1999180000000005E-2"/>
  </r>
  <r>
    <x v="1"/>
    <x v="25"/>
    <s v="GW"/>
    <x v="33"/>
    <s v="µg/l"/>
    <s v="&lt;0.082"/>
    <s v="&lt;0.082"/>
    <n v="8.1999180000000005E-2"/>
  </r>
  <r>
    <x v="2"/>
    <x v="25"/>
    <s v="GW"/>
    <x v="33"/>
    <s v="µg/l"/>
    <s v="&lt;0.082"/>
    <s v="&lt;0.082"/>
    <n v="8.1999180000000005E-2"/>
  </r>
  <r>
    <x v="4"/>
    <x v="25"/>
    <s v="GW"/>
    <x v="33"/>
    <s v="µg/l"/>
    <s v="&lt;0.082"/>
    <s v="&lt;0.082"/>
    <n v="8.1999180000000005E-2"/>
  </r>
  <r>
    <x v="1"/>
    <x v="25"/>
    <s v="GW"/>
    <x v="34"/>
    <s v="pH Units"/>
    <s v="&lt;1"/>
    <n v="7.73"/>
    <n v="7.73"/>
  </r>
  <r>
    <x v="0"/>
    <x v="25"/>
    <s v="GW"/>
    <x v="34"/>
    <s v="pH Units"/>
    <s v="&lt;1"/>
    <n v="7.8"/>
    <n v="7.8"/>
  </r>
  <r>
    <x v="4"/>
    <x v="25"/>
    <s v="GW"/>
    <x v="34"/>
    <s v="pH Units"/>
    <s v="&lt;1"/>
    <n v="7.82"/>
    <n v="7.82"/>
  </r>
  <r>
    <x v="2"/>
    <x v="25"/>
    <s v="GW"/>
    <x v="34"/>
    <s v="pH Units"/>
    <s v="&lt;1"/>
    <n v="7.91"/>
    <n v="7.91"/>
  </r>
  <r>
    <x v="0"/>
    <x v="25"/>
    <s v="GW"/>
    <x v="35"/>
    <s v="µg/l"/>
    <s v="&lt;0.005"/>
    <s v="&lt;0.005"/>
    <n v="4.9999500000000004E-3"/>
  </r>
  <r>
    <x v="1"/>
    <x v="25"/>
    <s v="GW"/>
    <x v="35"/>
    <s v="µg/l"/>
    <s v="&lt;0.005"/>
    <s v="&lt;0.005"/>
    <n v="4.9999500000000004E-3"/>
  </r>
  <r>
    <x v="2"/>
    <x v="25"/>
    <s v="GW"/>
    <x v="35"/>
    <s v="µg/l"/>
    <s v="&lt;0.005"/>
    <s v="&lt;0.005"/>
    <n v="4.9999500000000004E-3"/>
  </r>
  <r>
    <x v="4"/>
    <x v="25"/>
    <s v="GW"/>
    <x v="35"/>
    <s v="µg/l"/>
    <s v="&lt;0.005"/>
    <s v="&lt;0.005"/>
    <n v="4.9999500000000004E-3"/>
  </r>
  <r>
    <x v="0"/>
    <x v="25"/>
    <s v="GW"/>
    <x v="36"/>
    <s v="mg/l"/>
    <s v="&lt;0.002"/>
    <s v="&lt;0.002"/>
    <n v="1.9999800000000002E-3"/>
  </r>
  <r>
    <x v="1"/>
    <x v="25"/>
    <s v="GW"/>
    <x v="36"/>
    <s v="mg/l"/>
    <s v="&lt;0.002"/>
    <s v="&lt;0.002"/>
    <n v="1.9999800000000002E-3"/>
  </r>
  <r>
    <x v="2"/>
    <x v="25"/>
    <s v="GW"/>
    <x v="36"/>
    <s v="mg/l"/>
    <s v="&lt;0.002"/>
    <s v="&lt;0.002"/>
    <n v="1.9999800000000002E-3"/>
  </r>
  <r>
    <x v="4"/>
    <x v="25"/>
    <s v="GW"/>
    <x v="36"/>
    <s v="mg/l"/>
    <s v="&lt;0.002"/>
    <s v="&lt;0.002"/>
    <n v="1.9999800000000002E-3"/>
  </r>
  <r>
    <x v="0"/>
    <x v="25"/>
    <s v="GW"/>
    <x v="37"/>
    <s v="mg/l"/>
    <s v="&lt;0.016"/>
    <s v="&lt;0.016"/>
    <n v="1.5999840000000001E-2"/>
  </r>
  <r>
    <x v="1"/>
    <x v="25"/>
    <s v="GW"/>
    <x v="37"/>
    <s v="mg/l"/>
    <s v="&lt;0.016"/>
    <s v="&lt;0.016"/>
    <n v="1.5999840000000001E-2"/>
  </r>
  <r>
    <x v="2"/>
    <x v="25"/>
    <s v="GW"/>
    <x v="37"/>
    <s v="mg/l"/>
    <s v="&lt;0.016"/>
    <s v="&lt;0.016"/>
    <n v="1.5999840000000001E-2"/>
  </r>
  <r>
    <x v="4"/>
    <x v="25"/>
    <s v="GW"/>
    <x v="37"/>
    <s v="mg/l"/>
    <s v="&lt;0.016"/>
    <s v="&lt;0.016"/>
    <n v="1.5999840000000001E-2"/>
  </r>
  <r>
    <x v="1"/>
    <x v="25"/>
    <s v="GW"/>
    <x v="38"/>
    <s v="mg/l"/>
    <s v="&lt;0.2"/>
    <n v="1.32"/>
    <n v="1.32"/>
  </r>
  <r>
    <x v="2"/>
    <x v="25"/>
    <s v="GW"/>
    <x v="38"/>
    <s v="mg/l"/>
    <s v="&lt;0.2"/>
    <n v="1.66"/>
    <n v="1.66"/>
  </r>
  <r>
    <x v="0"/>
    <x v="25"/>
    <s v="GW"/>
    <x v="38"/>
    <s v="mg/l"/>
    <s v="&lt;0.2"/>
    <n v="1.82"/>
    <n v="1.82"/>
  </r>
  <r>
    <x v="4"/>
    <x v="25"/>
    <s v="GW"/>
    <x v="38"/>
    <s v="mg/l"/>
    <s v="&lt;0.2"/>
    <n v="3.33"/>
    <n v="3.33"/>
  </r>
  <r>
    <x v="0"/>
    <x v="25"/>
    <s v="GW"/>
    <x v="39"/>
    <s v="µg/l"/>
    <s v="&lt;0.005"/>
    <s v="&lt;0.005"/>
    <n v="4.9999500000000004E-3"/>
  </r>
  <r>
    <x v="1"/>
    <x v="25"/>
    <s v="GW"/>
    <x v="39"/>
    <s v="µg/l"/>
    <s v="&lt;0.005"/>
    <s v="&lt;0.005"/>
    <n v="4.9999500000000004E-3"/>
  </r>
  <r>
    <x v="2"/>
    <x v="25"/>
    <s v="GW"/>
    <x v="39"/>
    <s v="µg/l"/>
    <s v="&lt;0.005"/>
    <s v="&lt;0.005"/>
    <n v="4.9999500000000004E-3"/>
  </r>
  <r>
    <x v="4"/>
    <x v="25"/>
    <s v="GW"/>
    <x v="39"/>
    <s v="µg/l"/>
    <s v="&lt;0.005"/>
    <s v="&lt;0.005"/>
    <n v="4.9999500000000004E-3"/>
  </r>
  <r>
    <x v="0"/>
    <x v="25"/>
    <s v="GW"/>
    <x v="40"/>
    <s v="µg/l"/>
    <s v="&lt;1"/>
    <s v="&lt;1"/>
    <n v="0.99999000000000005"/>
  </r>
  <r>
    <x v="4"/>
    <x v="25"/>
    <s v="GW"/>
    <x v="40"/>
    <s v="µg/l"/>
    <s v="&lt;1"/>
    <s v="&lt;1"/>
    <n v="0.99999000000000005"/>
  </r>
  <r>
    <x v="1"/>
    <x v="25"/>
    <s v="GW"/>
    <x v="40"/>
    <s v="µg/l"/>
    <s v="&lt;1"/>
    <n v="1"/>
    <n v="1"/>
  </r>
  <r>
    <x v="2"/>
    <x v="25"/>
    <s v="GW"/>
    <x v="40"/>
    <s v="µg/l"/>
    <s v="&lt;1"/>
    <n v="4.16"/>
    <n v="4.16"/>
  </r>
  <r>
    <x v="2"/>
    <x v="25"/>
    <s v="GW"/>
    <x v="41"/>
    <s v="mg/l"/>
    <s v="&lt;0.203"/>
    <n v="14.4"/>
    <n v="14.4"/>
  </r>
  <r>
    <x v="4"/>
    <x v="25"/>
    <s v="GW"/>
    <x v="41"/>
    <s v="mg/l"/>
    <s v="&lt;0.203"/>
    <n v="19.399999999999999"/>
    <n v="19.399999999999999"/>
  </r>
  <r>
    <x v="1"/>
    <x v="25"/>
    <s v="GW"/>
    <x v="41"/>
    <s v="mg/l"/>
    <s v="&lt;0.203"/>
    <n v="197"/>
    <n v="197"/>
  </r>
  <r>
    <x v="0"/>
    <x v="25"/>
    <s v="GW"/>
    <x v="41"/>
    <s v="mg/l"/>
    <s v="&lt;0.203"/>
    <n v="349"/>
    <n v="349"/>
  </r>
  <r>
    <x v="2"/>
    <x v="25"/>
    <s v="GW"/>
    <x v="42"/>
    <s v="mg/l"/>
    <s v="&lt;10"/>
    <n v="125"/>
    <n v="125"/>
  </r>
  <r>
    <x v="1"/>
    <x v="25"/>
    <s v="GW"/>
    <x v="42"/>
    <s v="mg/l"/>
    <s v="&lt;10"/>
    <n v="439"/>
    <n v="439"/>
  </r>
  <r>
    <x v="4"/>
    <x v="25"/>
    <s v="GW"/>
    <x v="42"/>
    <s v="mg/l"/>
    <s v="&lt;10"/>
    <n v="441"/>
    <n v="441"/>
  </r>
  <r>
    <x v="0"/>
    <x v="25"/>
    <s v="GW"/>
    <x v="42"/>
    <s v="mg/l"/>
    <s v="&lt;10"/>
    <n v="1240"/>
    <n v="1240"/>
  </r>
  <r>
    <x v="0"/>
    <x v="25"/>
    <s v="GW"/>
    <x v="43"/>
    <s v="mg/l"/>
    <s v="&lt;0.008"/>
    <s v="&lt;0.008"/>
    <n v="7.9999200000000006E-3"/>
  </r>
  <r>
    <x v="1"/>
    <x v="25"/>
    <s v="GW"/>
    <x v="43"/>
    <s v="mg/l"/>
    <s v="&lt;0.008"/>
    <s v="&lt;0.008"/>
    <n v="7.9999200000000006E-3"/>
  </r>
  <r>
    <x v="2"/>
    <x v="25"/>
    <s v="GW"/>
    <x v="43"/>
    <s v="mg/l"/>
    <s v="&lt;0.008"/>
    <s v="&lt;0.008"/>
    <n v="7.9999200000000006E-3"/>
  </r>
  <r>
    <x v="4"/>
    <x v="25"/>
    <s v="GW"/>
    <x v="43"/>
    <s v="mg/l"/>
    <s v="&lt;0.008"/>
    <s v="&lt;0.008"/>
    <n v="7.9999200000000006E-3"/>
  </r>
  <r>
    <x v="0"/>
    <x v="25"/>
    <s v="GW"/>
    <x v="44"/>
    <s v="µg/l"/>
    <s v="&lt;1"/>
    <n v="3.02"/>
    <n v="3.02"/>
  </r>
  <r>
    <x v="2"/>
    <x v="25"/>
    <s v="GW"/>
    <x v="44"/>
    <s v="µg/l"/>
    <s v="&lt;1"/>
    <n v="12.2"/>
    <n v="12.2"/>
  </r>
  <r>
    <x v="4"/>
    <x v="25"/>
    <s v="GW"/>
    <x v="44"/>
    <s v="µg/l"/>
    <s v="&lt;1"/>
    <n v="17.600000000000001"/>
    <n v="17.600000000000001"/>
  </r>
  <r>
    <x v="1"/>
    <x v="25"/>
    <s v="GW"/>
    <x v="44"/>
    <s v="µg/l"/>
    <s v="&lt;1"/>
    <n v="17.8"/>
    <n v="17.8"/>
  </r>
  <r>
    <x v="0"/>
    <x v="26"/>
    <s v="GW"/>
    <x v="0"/>
    <s v="µg/l"/>
    <s v="&lt;0.005"/>
    <s v="&lt;0.005"/>
    <n v="4.9999500000000004E-3"/>
  </r>
  <r>
    <x v="1"/>
    <x v="26"/>
    <s v="GW"/>
    <x v="0"/>
    <s v="µg/l"/>
    <s v="&lt;0.005"/>
    <s v="&lt;0.005"/>
    <n v="4.9999500000000004E-3"/>
  </r>
  <r>
    <x v="2"/>
    <x v="26"/>
    <s v="GW"/>
    <x v="0"/>
    <s v="µg/l"/>
    <s v="&lt;0.005"/>
    <s v="&lt;0.005"/>
    <n v="4.9999500000000004E-3"/>
  </r>
  <r>
    <x v="3"/>
    <x v="26"/>
    <s v="GW"/>
    <x v="0"/>
    <s v="µg/l"/>
    <s v="&lt;0.005"/>
    <s v="&lt;0.005"/>
    <n v="4.9999500000000004E-3"/>
  </r>
  <r>
    <x v="4"/>
    <x v="26"/>
    <s v="GW"/>
    <x v="0"/>
    <s v="µg/l"/>
    <s v="&lt;0.005"/>
    <s v="&lt;0.005"/>
    <n v="4.9999500000000004E-3"/>
  </r>
  <r>
    <x v="0"/>
    <x v="26"/>
    <s v="GW"/>
    <x v="1"/>
    <s v="µg/l"/>
    <s v="&lt;0.005"/>
    <s v="&lt;0.005"/>
    <n v="4.9999500000000004E-3"/>
  </r>
  <r>
    <x v="1"/>
    <x v="26"/>
    <s v="GW"/>
    <x v="1"/>
    <s v="µg/l"/>
    <s v="&lt;0.005"/>
    <s v="&lt;0.005"/>
    <n v="4.9999500000000004E-3"/>
  </r>
  <r>
    <x v="2"/>
    <x v="26"/>
    <s v="GW"/>
    <x v="1"/>
    <s v="µg/l"/>
    <s v="&lt;0.005"/>
    <s v="&lt;0.005"/>
    <n v="4.9999500000000004E-3"/>
  </r>
  <r>
    <x v="3"/>
    <x v="26"/>
    <s v="GW"/>
    <x v="1"/>
    <s v="µg/l"/>
    <s v="&lt;0.005"/>
    <s v="&lt;0.005"/>
    <n v="4.9999500000000004E-3"/>
  </r>
  <r>
    <x v="4"/>
    <x v="26"/>
    <s v="GW"/>
    <x v="1"/>
    <s v="µg/l"/>
    <s v="&lt;0.005"/>
    <s v="&lt;0.005"/>
    <n v="4.9999500000000004E-3"/>
  </r>
  <r>
    <x v="3"/>
    <x v="26"/>
    <s v="GW"/>
    <x v="2"/>
    <s v="mg/l"/>
    <s v="&lt;2"/>
    <n v="150"/>
    <n v="150"/>
  </r>
  <r>
    <x v="0"/>
    <x v="26"/>
    <s v="GW"/>
    <x v="2"/>
    <s v="mg/l"/>
    <s v="&lt;2"/>
    <n v="184"/>
    <n v="184"/>
  </r>
  <r>
    <x v="4"/>
    <x v="26"/>
    <s v="GW"/>
    <x v="2"/>
    <s v="mg/l"/>
    <s v="&lt;2"/>
    <n v="210"/>
    <n v="210"/>
  </r>
  <r>
    <x v="1"/>
    <x v="26"/>
    <s v="GW"/>
    <x v="2"/>
    <s v="mg/l"/>
    <s v="&lt;2"/>
    <n v="218"/>
    <n v="218"/>
  </r>
  <r>
    <x v="2"/>
    <x v="26"/>
    <s v="GW"/>
    <x v="2"/>
    <s v="mg/l"/>
    <s v="&lt;2"/>
    <n v="255"/>
    <n v="255"/>
  </r>
  <r>
    <x v="0"/>
    <x v="26"/>
    <s v="GW"/>
    <x v="3"/>
    <s v="µg/l"/>
    <s v="&lt;0.005"/>
    <s v="&lt;0.005"/>
    <n v="4.9999500000000004E-3"/>
  </r>
  <r>
    <x v="1"/>
    <x v="26"/>
    <s v="GW"/>
    <x v="3"/>
    <s v="µg/l"/>
    <s v="&lt;0.005"/>
    <s v="&lt;0.005"/>
    <n v="4.9999500000000004E-3"/>
  </r>
  <r>
    <x v="2"/>
    <x v="26"/>
    <s v="GW"/>
    <x v="3"/>
    <s v="µg/l"/>
    <s v="&lt;0.005"/>
    <s v="&lt;0.005"/>
    <n v="4.9999500000000004E-3"/>
  </r>
  <r>
    <x v="3"/>
    <x v="26"/>
    <s v="GW"/>
    <x v="3"/>
    <s v="µg/l"/>
    <s v="&lt;0.005"/>
    <s v="&lt;0.005"/>
    <n v="4.9999500000000004E-3"/>
  </r>
  <r>
    <x v="4"/>
    <x v="26"/>
    <s v="GW"/>
    <x v="3"/>
    <s v="µg/l"/>
    <s v="&lt;0.005"/>
    <s v="&lt;0.005"/>
    <n v="4.9999500000000004E-3"/>
  </r>
  <r>
    <x v="0"/>
    <x v="26"/>
    <s v="GW"/>
    <x v="4"/>
    <s v="µg/l"/>
    <s v="&lt;1"/>
    <s v="&lt;1"/>
    <n v="0.99999000000000005"/>
  </r>
  <r>
    <x v="1"/>
    <x v="26"/>
    <s v="GW"/>
    <x v="4"/>
    <s v="µg/l"/>
    <s v="&lt;1"/>
    <s v="&lt;1"/>
    <n v="0.99999000000000005"/>
  </r>
  <r>
    <x v="2"/>
    <x v="26"/>
    <s v="GW"/>
    <x v="4"/>
    <s v="µg/l"/>
    <s v="&lt;1"/>
    <s v="&lt;1"/>
    <n v="0.99999000000000005"/>
  </r>
  <r>
    <x v="3"/>
    <x v="26"/>
    <s v="GW"/>
    <x v="4"/>
    <s v="µg/l"/>
    <s v="&lt;1"/>
    <s v="&lt;1"/>
    <n v="0.99999000000000005"/>
  </r>
  <r>
    <x v="4"/>
    <x v="26"/>
    <s v="GW"/>
    <x v="4"/>
    <s v="µg/l"/>
    <s v="&lt;1"/>
    <s v="&lt;1"/>
    <n v="0.99999000000000005"/>
  </r>
  <r>
    <x v="1"/>
    <x v="26"/>
    <s v="GW"/>
    <x v="5"/>
    <s v="µg/l"/>
    <s v="&lt;0.5"/>
    <n v="0.54200000000000004"/>
    <n v="0.54200000000000004"/>
  </r>
  <r>
    <x v="0"/>
    <x v="26"/>
    <s v="GW"/>
    <x v="5"/>
    <s v="µg/l"/>
    <s v="&lt;0.5"/>
    <n v="0.82199999999999995"/>
    <n v="0.82199999999999995"/>
  </r>
  <r>
    <x v="3"/>
    <x v="26"/>
    <s v="GW"/>
    <x v="5"/>
    <s v="µg/l"/>
    <s v="&lt;0.5"/>
    <n v="2.57"/>
    <n v="2.57"/>
  </r>
  <r>
    <x v="2"/>
    <x v="26"/>
    <s v="GW"/>
    <x v="5"/>
    <s v="µg/l"/>
    <s v="&lt;0.5"/>
    <n v="2.85"/>
    <n v="2.85"/>
  </r>
  <r>
    <x v="4"/>
    <x v="26"/>
    <s v="GW"/>
    <x v="5"/>
    <s v="µg/l"/>
    <s v="&lt;0.5"/>
    <n v="4.4000000000000004"/>
    <n v="4.4000000000000004"/>
  </r>
  <r>
    <x v="3"/>
    <x v="26"/>
    <s v="GW"/>
    <x v="6"/>
    <s v="µg/l"/>
    <s v="&lt;0.2"/>
    <n v="8.84"/>
    <n v="8.84"/>
  </r>
  <r>
    <x v="0"/>
    <x v="26"/>
    <s v="GW"/>
    <x v="6"/>
    <s v="µg/l"/>
    <s v="&lt;0.2"/>
    <n v="20"/>
    <n v="20"/>
  </r>
  <r>
    <x v="4"/>
    <x v="26"/>
    <s v="GW"/>
    <x v="6"/>
    <s v="µg/l"/>
    <s v="&lt;0.2"/>
    <n v="25.7"/>
    <n v="25.7"/>
  </r>
  <r>
    <x v="1"/>
    <x v="26"/>
    <s v="GW"/>
    <x v="6"/>
    <s v="µg/l"/>
    <s v="&lt;0.2"/>
    <n v="26.2"/>
    <n v="26.2"/>
  </r>
  <r>
    <x v="2"/>
    <x v="26"/>
    <s v="GW"/>
    <x v="6"/>
    <s v="µg/l"/>
    <s v="&lt;0.2"/>
    <n v="59.3"/>
    <n v="59.3"/>
  </r>
  <r>
    <x v="0"/>
    <x v="26"/>
    <s v="GW"/>
    <x v="7"/>
    <s v="µg/l"/>
    <s v="&lt;0.005"/>
    <s v="&lt;0.005"/>
    <n v="4.9999500000000004E-3"/>
  </r>
  <r>
    <x v="1"/>
    <x v="26"/>
    <s v="GW"/>
    <x v="7"/>
    <s v="µg/l"/>
    <s v="&lt;0.005"/>
    <s v="&lt;0.005"/>
    <n v="4.9999500000000004E-3"/>
  </r>
  <r>
    <x v="2"/>
    <x v="26"/>
    <s v="GW"/>
    <x v="7"/>
    <s v="µg/l"/>
    <s v="&lt;0.005"/>
    <s v="&lt;0.005"/>
    <n v="4.9999500000000004E-3"/>
  </r>
  <r>
    <x v="3"/>
    <x v="26"/>
    <s v="GW"/>
    <x v="7"/>
    <s v="µg/l"/>
    <s v="&lt;0.005"/>
    <s v="&lt;0.005"/>
    <n v="4.9999500000000004E-3"/>
  </r>
  <r>
    <x v="4"/>
    <x v="26"/>
    <s v="GW"/>
    <x v="7"/>
    <s v="µg/l"/>
    <s v="&lt;0.005"/>
    <s v="&lt;0.005"/>
    <n v="4.9999500000000004E-3"/>
  </r>
  <r>
    <x v="0"/>
    <x v="26"/>
    <s v="GW"/>
    <x v="8"/>
    <s v="µg/l"/>
    <s v="&lt;0.002"/>
    <s v="&lt;0.002"/>
    <n v="1.9999800000000002E-3"/>
  </r>
  <r>
    <x v="1"/>
    <x v="26"/>
    <s v="GW"/>
    <x v="8"/>
    <s v="µg/l"/>
    <s v="&lt;0.002"/>
    <s v="&lt;0.002"/>
    <n v="1.9999800000000002E-3"/>
  </r>
  <r>
    <x v="2"/>
    <x v="26"/>
    <s v="GW"/>
    <x v="8"/>
    <s v="µg/l"/>
    <s v="&lt;0.002"/>
    <s v="&lt;0.002"/>
    <n v="1.9999800000000002E-3"/>
  </r>
  <r>
    <x v="3"/>
    <x v="26"/>
    <s v="GW"/>
    <x v="8"/>
    <s v="µg/l"/>
    <s v="&lt;0.002"/>
    <s v="&lt;0.002"/>
    <n v="1.9999800000000002E-3"/>
  </r>
  <r>
    <x v="4"/>
    <x v="26"/>
    <s v="GW"/>
    <x v="8"/>
    <s v="µg/l"/>
    <s v="&lt;0.002"/>
    <s v="&lt;0.002"/>
    <n v="1.9999800000000002E-3"/>
  </r>
  <r>
    <x v="0"/>
    <x v="26"/>
    <s v="GW"/>
    <x v="9"/>
    <s v="µg/l"/>
    <s v="&lt;0.005"/>
    <s v="&lt;0.005"/>
    <n v="4.9999500000000004E-3"/>
  </r>
  <r>
    <x v="1"/>
    <x v="26"/>
    <s v="GW"/>
    <x v="9"/>
    <s v="µg/l"/>
    <s v="&lt;0.005"/>
    <s v="&lt;0.005"/>
    <n v="4.9999500000000004E-3"/>
  </r>
  <r>
    <x v="2"/>
    <x v="26"/>
    <s v="GW"/>
    <x v="9"/>
    <s v="µg/l"/>
    <s v="&lt;0.005"/>
    <s v="&lt;0.005"/>
    <n v="4.9999500000000004E-3"/>
  </r>
  <r>
    <x v="3"/>
    <x v="26"/>
    <s v="GW"/>
    <x v="9"/>
    <s v="µg/l"/>
    <s v="&lt;0.005"/>
    <s v="&lt;0.005"/>
    <n v="4.9999500000000004E-3"/>
  </r>
  <r>
    <x v="4"/>
    <x v="26"/>
    <s v="GW"/>
    <x v="9"/>
    <s v="µg/l"/>
    <s v="&lt;0.005"/>
    <s v="&lt;0.005"/>
    <n v="4.9999500000000004E-3"/>
  </r>
  <r>
    <x v="0"/>
    <x v="26"/>
    <s v="GW"/>
    <x v="10"/>
    <s v="µg/l"/>
    <s v="&lt;0.005"/>
    <s v="&lt;0.005"/>
    <n v="4.9999500000000004E-3"/>
  </r>
  <r>
    <x v="1"/>
    <x v="26"/>
    <s v="GW"/>
    <x v="10"/>
    <s v="µg/l"/>
    <s v="&lt;0.005"/>
    <s v="&lt;0.005"/>
    <n v="4.9999500000000004E-3"/>
  </r>
  <r>
    <x v="2"/>
    <x v="26"/>
    <s v="GW"/>
    <x v="10"/>
    <s v="µg/l"/>
    <s v="&lt;0.005"/>
    <s v="&lt;0.005"/>
    <n v="4.9999500000000004E-3"/>
  </r>
  <r>
    <x v="3"/>
    <x v="26"/>
    <s v="GW"/>
    <x v="10"/>
    <s v="µg/l"/>
    <s v="&lt;0.005"/>
    <s v="&lt;0.005"/>
    <n v="4.9999500000000004E-3"/>
  </r>
  <r>
    <x v="4"/>
    <x v="26"/>
    <s v="GW"/>
    <x v="10"/>
    <s v="µg/l"/>
    <s v="&lt;0.005"/>
    <s v="&lt;0.005"/>
    <n v="4.9999500000000004E-3"/>
  </r>
  <r>
    <x v="0"/>
    <x v="26"/>
    <s v="GW"/>
    <x v="11"/>
    <s v="µg/l"/>
    <s v="&lt;0.005"/>
    <s v="&lt;0.005"/>
    <n v="4.9999500000000004E-3"/>
  </r>
  <r>
    <x v="1"/>
    <x v="26"/>
    <s v="GW"/>
    <x v="11"/>
    <s v="µg/l"/>
    <s v="&lt;0.005"/>
    <s v="&lt;0.005"/>
    <n v="4.9999500000000004E-3"/>
  </r>
  <r>
    <x v="2"/>
    <x v="26"/>
    <s v="GW"/>
    <x v="11"/>
    <s v="µg/l"/>
    <s v="&lt;0.005"/>
    <s v="&lt;0.005"/>
    <n v="4.9999500000000004E-3"/>
  </r>
  <r>
    <x v="3"/>
    <x v="26"/>
    <s v="GW"/>
    <x v="11"/>
    <s v="µg/l"/>
    <s v="&lt;0.005"/>
    <s v="&lt;0.005"/>
    <n v="4.9999500000000004E-3"/>
  </r>
  <r>
    <x v="4"/>
    <x v="26"/>
    <s v="GW"/>
    <x v="11"/>
    <s v="µg/l"/>
    <s v="&lt;0.005"/>
    <s v="&lt;0.005"/>
    <n v="4.9999500000000004E-3"/>
  </r>
  <r>
    <x v="0"/>
    <x v="26"/>
    <s v="GW"/>
    <x v="12"/>
    <s v="µg/l"/>
    <s v="&lt;0.08"/>
    <s v="&lt;0.08"/>
    <n v="7.9999200000000006E-2"/>
  </r>
  <r>
    <x v="1"/>
    <x v="26"/>
    <s v="GW"/>
    <x v="12"/>
    <s v="µg/l"/>
    <s v="&lt;0.08"/>
    <s v="&lt;0.08"/>
    <n v="7.9999200000000006E-2"/>
  </r>
  <r>
    <x v="2"/>
    <x v="26"/>
    <s v="GW"/>
    <x v="12"/>
    <s v="µg/l"/>
    <s v="&lt;0.08"/>
    <s v="&lt;0.08"/>
    <n v="7.9999200000000006E-2"/>
  </r>
  <r>
    <x v="3"/>
    <x v="26"/>
    <s v="GW"/>
    <x v="12"/>
    <s v="µg/l"/>
    <s v="&lt;0.08"/>
    <s v="&lt;0.08"/>
    <n v="7.9999200000000006E-2"/>
  </r>
  <r>
    <x v="4"/>
    <x v="26"/>
    <s v="GW"/>
    <x v="12"/>
    <s v="µg/l"/>
    <s v="&lt;0.08"/>
    <s v="&lt;0.08"/>
    <n v="7.9999200000000006E-2"/>
  </r>
  <r>
    <x v="2"/>
    <x v="26"/>
    <s v="GW"/>
    <x v="13"/>
    <s v="mg/l"/>
    <s v="&lt;0.2"/>
    <n v="112"/>
    <n v="112"/>
  </r>
  <r>
    <x v="1"/>
    <x v="26"/>
    <s v="GW"/>
    <x v="13"/>
    <s v="mg/l"/>
    <s v="&lt;0.2"/>
    <n v="140"/>
    <n v="140"/>
  </r>
  <r>
    <x v="4"/>
    <x v="26"/>
    <s v="GW"/>
    <x v="13"/>
    <s v="mg/l"/>
    <s v="&lt;0.2"/>
    <n v="149"/>
    <n v="149"/>
  </r>
  <r>
    <x v="0"/>
    <x v="26"/>
    <s v="GW"/>
    <x v="13"/>
    <s v="mg/l"/>
    <s v="&lt;0.2"/>
    <n v="197"/>
    <n v="197"/>
  </r>
  <r>
    <x v="3"/>
    <x v="26"/>
    <s v="GW"/>
    <x v="13"/>
    <s v="mg/l"/>
    <s v="&lt;0.2"/>
    <n v="353"/>
    <n v="353"/>
  </r>
  <r>
    <x v="0"/>
    <x v="26"/>
    <s v="GW"/>
    <x v="14"/>
    <s v="mg/l"/>
    <s v="&lt;4"/>
    <n v="1.2"/>
    <n v="1.2"/>
  </r>
  <r>
    <x v="4"/>
    <x v="26"/>
    <s v="GW"/>
    <x v="14"/>
    <s v="mg/l"/>
    <s v="&lt;4"/>
    <n v="37.700000000000003"/>
    <n v="37.700000000000003"/>
  </r>
  <r>
    <x v="3"/>
    <x v="26"/>
    <s v="GW"/>
    <x v="14"/>
    <s v="mg/l"/>
    <s v="&lt;4"/>
    <n v="53.7"/>
    <n v="53.7"/>
  </r>
  <r>
    <x v="2"/>
    <x v="26"/>
    <s v="GW"/>
    <x v="14"/>
    <s v="mg/l"/>
    <s v="&lt;4"/>
    <n v="54.2"/>
    <n v="54.2"/>
  </r>
  <r>
    <x v="1"/>
    <x v="26"/>
    <s v="GW"/>
    <x v="14"/>
    <s v="mg/l"/>
    <s v="&lt;4"/>
    <n v="167"/>
    <n v="167"/>
  </r>
  <r>
    <x v="0"/>
    <x v="26"/>
    <s v="GW"/>
    <x v="15"/>
    <s v="µg/l"/>
    <s v="&lt;1"/>
    <s v="&lt;1"/>
    <n v="0.99999000000000005"/>
  </r>
  <r>
    <x v="1"/>
    <x v="26"/>
    <s v="GW"/>
    <x v="15"/>
    <s v="µg/l"/>
    <s v="&lt;1"/>
    <s v="&lt;1"/>
    <n v="0.99999000000000005"/>
  </r>
  <r>
    <x v="2"/>
    <x v="26"/>
    <s v="GW"/>
    <x v="15"/>
    <s v="µg/l"/>
    <s v="&lt;1"/>
    <s v="&lt;1"/>
    <n v="0.99999000000000005"/>
  </r>
  <r>
    <x v="3"/>
    <x v="26"/>
    <s v="GW"/>
    <x v="15"/>
    <s v="µg/l"/>
    <s v="&lt;1"/>
    <s v="&lt;1"/>
    <n v="0.99999000000000005"/>
  </r>
  <r>
    <x v="4"/>
    <x v="26"/>
    <s v="GW"/>
    <x v="15"/>
    <s v="µg/l"/>
    <s v="&lt;1"/>
    <s v="&lt;1"/>
    <n v="0.99999000000000005"/>
  </r>
  <r>
    <x v="0"/>
    <x v="26"/>
    <s v="GW"/>
    <x v="16"/>
    <s v="µg/l"/>
    <s v="&lt;0.005"/>
    <s v="&lt;0.005"/>
    <n v="4.9999500000000004E-3"/>
  </r>
  <r>
    <x v="1"/>
    <x v="26"/>
    <s v="GW"/>
    <x v="16"/>
    <s v="µg/l"/>
    <s v="&lt;0.005"/>
    <s v="&lt;0.005"/>
    <n v="4.9999500000000004E-3"/>
  </r>
  <r>
    <x v="2"/>
    <x v="26"/>
    <s v="GW"/>
    <x v="16"/>
    <s v="µg/l"/>
    <s v="&lt;0.005"/>
    <s v="&lt;0.005"/>
    <n v="4.9999500000000004E-3"/>
  </r>
  <r>
    <x v="3"/>
    <x v="26"/>
    <s v="GW"/>
    <x v="16"/>
    <s v="µg/l"/>
    <s v="&lt;0.005"/>
    <s v="&lt;0.005"/>
    <n v="4.9999500000000004E-3"/>
  </r>
  <r>
    <x v="4"/>
    <x v="26"/>
    <s v="GW"/>
    <x v="16"/>
    <s v="µg/l"/>
    <s v="&lt;0.005"/>
    <s v="&lt;0.005"/>
    <n v="4.9999500000000004E-3"/>
  </r>
  <r>
    <x v="2"/>
    <x v="26"/>
    <s v="GW"/>
    <x v="17"/>
    <s v="mS/cm"/>
    <s v="&lt;0.005"/>
    <n v="0.76100000000000001"/>
    <n v="0.76100000000000001"/>
  </r>
  <r>
    <x v="4"/>
    <x v="26"/>
    <s v="GW"/>
    <x v="17"/>
    <s v="mS/cm"/>
    <s v="&lt;0.005"/>
    <n v="1.01"/>
    <n v="1.01"/>
  </r>
  <r>
    <x v="1"/>
    <x v="26"/>
    <s v="GW"/>
    <x v="17"/>
    <s v="mS/cm"/>
    <s v="&lt;0.005"/>
    <n v="1.58"/>
    <n v="1.58"/>
  </r>
  <r>
    <x v="3"/>
    <x v="26"/>
    <s v="GW"/>
    <x v="17"/>
    <s v="mS/cm"/>
    <s v="&lt;0.005"/>
    <n v="1.8"/>
    <n v="1.8"/>
  </r>
  <r>
    <x v="0"/>
    <x v="26"/>
    <s v="GW"/>
    <x v="17"/>
    <s v="mS/cm"/>
    <s v="&lt;0.005"/>
    <n v="2.0099999999999998"/>
    <n v="2.0099999999999998"/>
  </r>
  <r>
    <x v="1"/>
    <x v="26"/>
    <s v="GW"/>
    <x v="18"/>
    <s v="µg/l"/>
    <s v="&lt;0.3"/>
    <s v="&lt;0.3"/>
    <n v="0.29999700000000001"/>
  </r>
  <r>
    <x v="3"/>
    <x v="26"/>
    <s v="GW"/>
    <x v="18"/>
    <s v="µg/l"/>
    <s v="&lt;0.3"/>
    <s v="&lt;0.3"/>
    <n v="0.29999700000000001"/>
  </r>
  <r>
    <x v="4"/>
    <x v="26"/>
    <s v="GW"/>
    <x v="18"/>
    <s v="µg/l"/>
    <s v="&lt;0.3"/>
    <s v="&lt;0.3"/>
    <n v="0.29999700000000001"/>
  </r>
  <r>
    <x v="0"/>
    <x v="26"/>
    <s v="GW"/>
    <x v="18"/>
    <s v="µg/l"/>
    <s v="&lt;0.3"/>
    <n v="0.38600000000000001"/>
    <n v="0.38600000000000001"/>
  </r>
  <r>
    <x v="2"/>
    <x v="26"/>
    <s v="GW"/>
    <x v="18"/>
    <s v="µg/l"/>
    <s v="&lt;0.3"/>
    <n v="1.41"/>
    <n v="1.41"/>
  </r>
  <r>
    <x v="0"/>
    <x v="26"/>
    <s v="GW"/>
    <x v="19"/>
    <s v="mg/l"/>
    <s v="&lt;0.006"/>
    <s v="&lt;0.006"/>
    <n v="5.9999400000000005E-3"/>
  </r>
  <r>
    <x v="1"/>
    <x v="26"/>
    <s v="GW"/>
    <x v="19"/>
    <s v="mg/l"/>
    <s v="&lt;0.006"/>
    <s v="&lt;0.006"/>
    <n v="5.9999400000000005E-3"/>
  </r>
  <r>
    <x v="2"/>
    <x v="26"/>
    <s v="GW"/>
    <x v="19"/>
    <s v="mg/l"/>
    <s v="&lt;0.006"/>
    <s v="&lt;0.006"/>
    <n v="5.9999400000000005E-3"/>
  </r>
  <r>
    <x v="3"/>
    <x v="26"/>
    <s v="GW"/>
    <x v="19"/>
    <s v="mg/l"/>
    <s v="&lt;0.006"/>
    <s v="&lt;0.006"/>
    <n v="5.9999400000000005E-3"/>
  </r>
  <r>
    <x v="4"/>
    <x v="26"/>
    <s v="GW"/>
    <x v="19"/>
    <s v="mg/l"/>
    <s v="&lt;0.006"/>
    <s v="&lt;0.006"/>
    <n v="5.9999400000000005E-3"/>
  </r>
  <r>
    <x v="0"/>
    <x v="26"/>
    <s v="GW"/>
    <x v="20"/>
    <s v="µg/l"/>
    <s v="&lt;0.005"/>
    <s v="&lt;0.005"/>
    <n v="4.9999500000000004E-3"/>
  </r>
  <r>
    <x v="1"/>
    <x v="26"/>
    <s v="GW"/>
    <x v="20"/>
    <s v="µg/l"/>
    <s v="&lt;0.005"/>
    <s v="&lt;0.005"/>
    <n v="4.9999500000000004E-3"/>
  </r>
  <r>
    <x v="2"/>
    <x v="26"/>
    <s v="GW"/>
    <x v="20"/>
    <s v="µg/l"/>
    <s v="&lt;0.005"/>
    <s v="&lt;0.005"/>
    <n v="4.9999500000000004E-3"/>
  </r>
  <r>
    <x v="3"/>
    <x v="26"/>
    <s v="GW"/>
    <x v="20"/>
    <s v="µg/l"/>
    <s v="&lt;0.005"/>
    <s v="&lt;0.005"/>
    <n v="4.9999500000000004E-3"/>
  </r>
  <r>
    <x v="4"/>
    <x v="26"/>
    <s v="GW"/>
    <x v="20"/>
    <s v="µg/l"/>
    <s v="&lt;0.005"/>
    <s v="&lt;0.005"/>
    <n v="4.9999500000000004E-3"/>
  </r>
  <r>
    <x v="1"/>
    <x v="26"/>
    <s v="GW"/>
    <x v="21"/>
    <s v="µg/l"/>
    <s v="&lt;0.005"/>
    <s v="&lt;0.005"/>
    <n v="4.9999500000000004E-3"/>
  </r>
  <r>
    <x v="2"/>
    <x v="26"/>
    <s v="GW"/>
    <x v="21"/>
    <s v="µg/l"/>
    <s v="&lt;0.005"/>
    <s v="&lt;0.005"/>
    <n v="4.9999500000000004E-3"/>
  </r>
  <r>
    <x v="3"/>
    <x v="26"/>
    <s v="GW"/>
    <x v="21"/>
    <s v="µg/l"/>
    <s v="&lt;0.005"/>
    <s v="&lt;0.005"/>
    <n v="4.9999500000000004E-3"/>
  </r>
  <r>
    <x v="4"/>
    <x v="26"/>
    <s v="GW"/>
    <x v="21"/>
    <s v="µg/l"/>
    <s v="&lt;0.005"/>
    <s v="&lt;0.005"/>
    <n v="4.9999500000000004E-3"/>
  </r>
  <r>
    <x v="0"/>
    <x v="26"/>
    <s v="GW"/>
    <x v="21"/>
    <s v="µg/l"/>
    <s v="&lt;0.005"/>
    <n v="7.7600000000000004E-3"/>
    <n v="7.7600000000000004E-3"/>
  </r>
  <r>
    <x v="0"/>
    <x v="26"/>
    <s v="GW"/>
    <x v="22"/>
    <s v="µg/l"/>
    <s v="&lt;0.005"/>
    <s v="&lt;0.005"/>
    <n v="4.9999500000000004E-3"/>
  </r>
  <r>
    <x v="1"/>
    <x v="26"/>
    <s v="GW"/>
    <x v="22"/>
    <s v="µg/l"/>
    <s v="&lt;0.005"/>
    <s v="&lt;0.005"/>
    <n v="4.9999500000000004E-3"/>
  </r>
  <r>
    <x v="2"/>
    <x v="26"/>
    <s v="GW"/>
    <x v="22"/>
    <s v="µg/l"/>
    <s v="&lt;0.005"/>
    <s v="&lt;0.005"/>
    <n v="4.9999500000000004E-3"/>
  </r>
  <r>
    <x v="3"/>
    <x v="26"/>
    <s v="GW"/>
    <x v="22"/>
    <s v="µg/l"/>
    <s v="&lt;0.005"/>
    <s v="&lt;0.005"/>
    <n v="4.9999500000000004E-3"/>
  </r>
  <r>
    <x v="4"/>
    <x v="26"/>
    <s v="GW"/>
    <x v="22"/>
    <s v="µg/l"/>
    <s v="&lt;0.005"/>
    <s v="&lt;0.005"/>
    <n v="4.9999500000000004E-3"/>
  </r>
  <r>
    <x v="0"/>
    <x v="26"/>
    <s v="GW"/>
    <x v="23"/>
    <s v="mg/l"/>
    <s v="&lt;0.5"/>
    <s v="&lt;0.5"/>
    <n v="0.49999500000000002"/>
  </r>
  <r>
    <x v="1"/>
    <x v="26"/>
    <s v="GW"/>
    <x v="23"/>
    <s v="mg/l"/>
    <s v="&lt;0.5"/>
    <s v="&lt;0.5"/>
    <n v="0.49999500000000002"/>
  </r>
  <r>
    <x v="2"/>
    <x v="26"/>
    <s v="GW"/>
    <x v="23"/>
    <s v="mg/l"/>
    <s v="&lt;0.5"/>
    <s v="&lt;0.5"/>
    <n v="0.49999500000000002"/>
  </r>
  <r>
    <x v="4"/>
    <x v="26"/>
    <s v="GW"/>
    <x v="23"/>
    <s v="mg/l"/>
    <s v="&lt;0.5"/>
    <s v="&lt;0.5"/>
    <n v="0.49999500000000002"/>
  </r>
  <r>
    <x v="3"/>
    <x v="26"/>
    <s v="GW"/>
    <x v="23"/>
    <s v="mg/l"/>
    <s v="&lt;0.5"/>
    <n v="0.64700000000000002"/>
    <n v="0.64700000000000002"/>
  </r>
  <r>
    <x v="0"/>
    <x v="26"/>
    <s v="GW"/>
    <x v="24"/>
    <s v="µg/l"/>
    <s v="&lt;0.005"/>
    <s v="&lt;0.005"/>
    <n v="4.9999500000000004E-3"/>
  </r>
  <r>
    <x v="1"/>
    <x v="26"/>
    <s v="GW"/>
    <x v="24"/>
    <s v="µg/l"/>
    <s v="&lt;0.005"/>
    <s v="&lt;0.005"/>
    <n v="4.9999500000000004E-3"/>
  </r>
  <r>
    <x v="2"/>
    <x v="26"/>
    <s v="GW"/>
    <x v="24"/>
    <s v="µg/l"/>
    <s v="&lt;0.005"/>
    <s v="&lt;0.005"/>
    <n v="4.9999500000000004E-3"/>
  </r>
  <r>
    <x v="3"/>
    <x v="26"/>
    <s v="GW"/>
    <x v="24"/>
    <s v="µg/l"/>
    <s v="&lt;0.005"/>
    <s v="&lt;0.005"/>
    <n v="4.9999500000000004E-3"/>
  </r>
  <r>
    <x v="4"/>
    <x v="26"/>
    <s v="GW"/>
    <x v="24"/>
    <s v="µg/l"/>
    <s v="&lt;0.005"/>
    <s v="&lt;0.005"/>
    <n v="4.9999500000000004E-3"/>
  </r>
  <r>
    <x v="0"/>
    <x v="26"/>
    <s v="GW"/>
    <x v="25"/>
    <s v="µg/l"/>
    <s v="&lt;0.2"/>
    <s v="&lt;0.2"/>
    <n v="0.19999800000000001"/>
  </r>
  <r>
    <x v="1"/>
    <x v="26"/>
    <s v="GW"/>
    <x v="25"/>
    <s v="µg/l"/>
    <s v="&lt;0.2"/>
    <s v="&lt;0.2"/>
    <n v="0.19999800000000001"/>
  </r>
  <r>
    <x v="2"/>
    <x v="26"/>
    <s v="GW"/>
    <x v="25"/>
    <s v="µg/l"/>
    <s v="&lt;0.2"/>
    <s v="&lt;0.2"/>
    <n v="0.19999800000000001"/>
  </r>
  <r>
    <x v="4"/>
    <x v="26"/>
    <s v="GW"/>
    <x v="25"/>
    <s v="µg/l"/>
    <s v="&lt;0.2"/>
    <s v="&lt;0.2"/>
    <n v="0.19999800000000001"/>
  </r>
  <r>
    <x v="3"/>
    <x v="26"/>
    <s v="GW"/>
    <x v="25"/>
    <s v="µg/l"/>
    <s v="&lt;0.2"/>
    <n v="0.52"/>
    <n v="0.52"/>
  </r>
  <r>
    <x v="1"/>
    <x v="26"/>
    <s v="GW"/>
    <x v="26"/>
    <s v="mg/l"/>
    <s v="&lt;0.036"/>
    <n v="25.2"/>
    <n v="25.2"/>
  </r>
  <r>
    <x v="0"/>
    <x v="26"/>
    <s v="GW"/>
    <x v="26"/>
    <s v="mg/l"/>
    <s v="&lt;0.036"/>
    <n v="37.1"/>
    <n v="37.1"/>
  </r>
  <r>
    <x v="3"/>
    <x v="26"/>
    <s v="GW"/>
    <x v="26"/>
    <s v="mg/l"/>
    <s v="&lt;0.036"/>
    <n v="41.4"/>
    <n v="41.4"/>
  </r>
  <r>
    <x v="2"/>
    <x v="26"/>
    <s v="GW"/>
    <x v="26"/>
    <s v="mg/l"/>
    <s v="&lt;0.036"/>
    <n v="41.6"/>
    <n v="41.6"/>
  </r>
  <r>
    <x v="4"/>
    <x v="26"/>
    <s v="GW"/>
    <x v="26"/>
    <s v="mg/l"/>
    <s v="&lt;0.036"/>
    <n v="65.8"/>
    <n v="65.8"/>
  </r>
  <r>
    <x v="0"/>
    <x v="26"/>
    <s v="GW"/>
    <x v="27"/>
    <s v="µg/l"/>
    <s v="&lt;0.01"/>
    <s v="&lt;0.01"/>
    <n v="9.9999000000000008E-3"/>
  </r>
  <r>
    <x v="1"/>
    <x v="26"/>
    <s v="GW"/>
    <x v="27"/>
    <s v="µg/l"/>
    <s v="&lt;0.01"/>
    <s v="&lt;0.01"/>
    <n v="9.9999000000000008E-3"/>
  </r>
  <r>
    <x v="2"/>
    <x v="26"/>
    <s v="GW"/>
    <x v="27"/>
    <s v="µg/l"/>
    <s v="&lt;0.01"/>
    <s v="&lt;0.01"/>
    <n v="9.9999000000000008E-3"/>
  </r>
  <r>
    <x v="3"/>
    <x v="26"/>
    <s v="GW"/>
    <x v="27"/>
    <s v="µg/l"/>
    <s v="&lt;0.01"/>
    <s v="&lt;0.01"/>
    <n v="9.9999000000000008E-3"/>
  </r>
  <r>
    <x v="4"/>
    <x v="26"/>
    <s v="GW"/>
    <x v="27"/>
    <s v="µg/l"/>
    <s v="&lt;0.01"/>
    <s v="&lt;0.01"/>
    <n v="9.9999000000000008E-3"/>
  </r>
  <r>
    <x v="2"/>
    <x v="26"/>
    <s v="GW"/>
    <x v="28"/>
    <s v="µg/l"/>
    <s v="&lt;100"/>
    <s v="&lt;100"/>
    <n v="99.999000000000009"/>
  </r>
  <r>
    <x v="3"/>
    <x v="26"/>
    <s v="GW"/>
    <x v="28"/>
    <s v="µg/l"/>
    <s v="&lt;100"/>
    <s v="&lt;100"/>
    <n v="99.999000000000009"/>
  </r>
  <r>
    <x v="4"/>
    <x v="26"/>
    <s v="GW"/>
    <x v="28"/>
    <s v="µg/l"/>
    <s v="&lt;100"/>
    <s v="&lt;100"/>
    <n v="99.999000000000009"/>
  </r>
  <r>
    <x v="1"/>
    <x v="26"/>
    <s v="GW"/>
    <x v="28"/>
    <s v="µg/l"/>
    <s v="&lt;100"/>
    <n v="186"/>
    <n v="186"/>
  </r>
  <r>
    <x v="0"/>
    <x v="26"/>
    <s v="GW"/>
    <x v="28"/>
    <s v="µg/l"/>
    <s v="&lt;100"/>
    <n v="189"/>
    <n v="189"/>
  </r>
  <r>
    <x v="2"/>
    <x v="26"/>
    <s v="GW"/>
    <x v="29"/>
    <s v="µg/l"/>
    <s v="&lt;3"/>
    <s v="&lt;3"/>
    <n v="2.9999700000000002"/>
  </r>
  <r>
    <x v="4"/>
    <x v="26"/>
    <s v="GW"/>
    <x v="29"/>
    <s v="µg/l"/>
    <s v="&lt;3"/>
    <s v="&lt;3"/>
    <n v="2.9999700000000002"/>
  </r>
  <r>
    <x v="1"/>
    <x v="26"/>
    <s v="GW"/>
    <x v="29"/>
    <s v="µg/l"/>
    <s v="&lt;3"/>
    <n v="4.3899999999999997"/>
    <n v="4.3899999999999997"/>
  </r>
  <r>
    <x v="3"/>
    <x v="26"/>
    <s v="GW"/>
    <x v="29"/>
    <s v="µg/l"/>
    <s v="&lt;3"/>
    <n v="13.3"/>
    <n v="13.3"/>
  </r>
  <r>
    <x v="0"/>
    <x v="26"/>
    <s v="GW"/>
    <x v="29"/>
    <s v="µg/l"/>
    <s v="&lt;3"/>
    <n v="15"/>
    <n v="15"/>
  </r>
  <r>
    <x v="0"/>
    <x v="26"/>
    <s v="GW"/>
    <x v="30"/>
    <s v="µg/l"/>
    <s v="&lt;0.01"/>
    <s v="&lt;0.01"/>
    <n v="9.9999000000000008E-3"/>
  </r>
  <r>
    <x v="1"/>
    <x v="26"/>
    <s v="GW"/>
    <x v="30"/>
    <s v="µg/l"/>
    <s v="&lt;0.01"/>
    <s v="&lt;0.01"/>
    <n v="9.9999000000000008E-3"/>
  </r>
  <r>
    <x v="2"/>
    <x v="26"/>
    <s v="GW"/>
    <x v="30"/>
    <s v="µg/l"/>
    <s v="&lt;0.01"/>
    <s v="&lt;0.01"/>
    <n v="9.9999000000000008E-3"/>
  </r>
  <r>
    <x v="3"/>
    <x v="26"/>
    <s v="GW"/>
    <x v="30"/>
    <s v="µg/l"/>
    <s v="&lt;0.01"/>
    <s v="&lt;0.01"/>
    <n v="9.9999000000000008E-3"/>
  </r>
  <r>
    <x v="4"/>
    <x v="26"/>
    <s v="GW"/>
    <x v="30"/>
    <s v="µg/l"/>
    <s v="&lt;0.01"/>
    <s v="&lt;0.01"/>
    <n v="9.9999000000000008E-3"/>
  </r>
  <r>
    <x v="4"/>
    <x v="26"/>
    <s v="GW"/>
    <x v="31"/>
    <s v="µg/l"/>
    <s v="&lt;0.4"/>
    <s v="&lt;0.4"/>
    <n v="0.39999600000000002"/>
  </r>
  <r>
    <x v="2"/>
    <x v="26"/>
    <s v="GW"/>
    <x v="31"/>
    <s v="µg/l"/>
    <s v="&lt;0.4"/>
    <n v="0.49"/>
    <n v="0.49"/>
  </r>
  <r>
    <x v="3"/>
    <x v="26"/>
    <s v="GW"/>
    <x v="31"/>
    <s v="µg/l"/>
    <s v="&lt;0.4"/>
    <n v="0.6"/>
    <n v="0.6"/>
  </r>
  <r>
    <x v="0"/>
    <x v="26"/>
    <s v="GW"/>
    <x v="31"/>
    <s v="µg/l"/>
    <s v="&lt;0.4"/>
    <n v="0.8"/>
    <n v="0.8"/>
  </r>
  <r>
    <x v="1"/>
    <x v="26"/>
    <s v="GW"/>
    <x v="31"/>
    <s v="µg/l"/>
    <s v="&lt;0.4"/>
    <n v="3.14"/>
    <n v="3.14"/>
  </r>
  <r>
    <x v="2"/>
    <x v="26"/>
    <s v="GW"/>
    <x v="32"/>
    <s v="mg/l"/>
    <s v="&lt;0.3"/>
    <n v="8.2799999999999994"/>
    <n v="8.2799999999999994"/>
  </r>
  <r>
    <x v="4"/>
    <x v="26"/>
    <s v="GW"/>
    <x v="32"/>
    <s v="mg/l"/>
    <s v="&lt;0.3"/>
    <n v="8.48"/>
    <n v="8.48"/>
  </r>
  <r>
    <x v="0"/>
    <x v="26"/>
    <s v="GW"/>
    <x v="32"/>
    <s v="mg/l"/>
    <s v="&lt;0.3"/>
    <n v="8.75"/>
    <n v="8.75"/>
  </r>
  <r>
    <x v="1"/>
    <x v="26"/>
    <s v="GW"/>
    <x v="32"/>
    <s v="mg/l"/>
    <s v="&lt;0.3"/>
    <n v="8.77"/>
    <n v="8.77"/>
  </r>
  <r>
    <x v="3"/>
    <x v="26"/>
    <s v="GW"/>
    <x v="32"/>
    <s v="mg/l"/>
    <s v="&lt;0.3"/>
    <n v="9.0399999999999991"/>
    <n v="9.0399999999999991"/>
  </r>
  <r>
    <x v="0"/>
    <x v="26"/>
    <s v="GW"/>
    <x v="33"/>
    <s v="µg/l"/>
    <s v="&lt;0.082"/>
    <s v="&lt;0.082"/>
    <n v="8.1999180000000005E-2"/>
  </r>
  <r>
    <x v="1"/>
    <x v="26"/>
    <s v="GW"/>
    <x v="33"/>
    <s v="µg/l"/>
    <s v="&lt;0.082"/>
    <s v="&lt;0.082"/>
    <n v="8.1999180000000005E-2"/>
  </r>
  <r>
    <x v="2"/>
    <x v="26"/>
    <s v="GW"/>
    <x v="33"/>
    <s v="µg/l"/>
    <s v="&lt;0.082"/>
    <s v="&lt;0.082"/>
    <n v="8.1999180000000005E-2"/>
  </r>
  <r>
    <x v="3"/>
    <x v="26"/>
    <s v="GW"/>
    <x v="33"/>
    <s v="µg/l"/>
    <s v="&lt;0.082"/>
    <s v="&lt;0.082"/>
    <n v="8.1999180000000005E-2"/>
  </r>
  <r>
    <x v="4"/>
    <x v="26"/>
    <s v="GW"/>
    <x v="33"/>
    <s v="µg/l"/>
    <s v="&lt;0.082"/>
    <s v="&lt;0.082"/>
    <n v="8.1999180000000005E-2"/>
  </r>
  <r>
    <x v="2"/>
    <x v="26"/>
    <s v="GW"/>
    <x v="34"/>
    <s v="pH Units"/>
    <s v="&lt;1"/>
    <n v="7.87"/>
    <n v="7.87"/>
  </r>
  <r>
    <x v="3"/>
    <x v="26"/>
    <s v="GW"/>
    <x v="34"/>
    <s v="pH Units"/>
    <s v="&lt;1"/>
    <n v="8.0500000000000007"/>
    <n v="8.0500000000000007"/>
  </r>
  <r>
    <x v="1"/>
    <x v="26"/>
    <s v="GW"/>
    <x v="34"/>
    <s v="pH Units"/>
    <s v="&lt;1"/>
    <n v="8.17"/>
    <n v="8.17"/>
  </r>
  <r>
    <x v="4"/>
    <x v="26"/>
    <s v="GW"/>
    <x v="34"/>
    <s v="pH Units"/>
    <s v="&lt;1"/>
    <n v="8.26"/>
    <n v="8.26"/>
  </r>
  <r>
    <x v="0"/>
    <x v="26"/>
    <s v="GW"/>
    <x v="34"/>
    <s v="pH Units"/>
    <s v="&lt;1"/>
    <n v="8.3000000000000007"/>
    <n v="8.3000000000000007"/>
  </r>
  <r>
    <x v="0"/>
    <x v="26"/>
    <s v="GW"/>
    <x v="35"/>
    <s v="µg/l"/>
    <s v="&lt;0.005"/>
    <s v="&lt;0.005"/>
    <n v="4.9999500000000004E-3"/>
  </r>
  <r>
    <x v="1"/>
    <x v="26"/>
    <s v="GW"/>
    <x v="35"/>
    <s v="µg/l"/>
    <s v="&lt;0.005"/>
    <s v="&lt;0.005"/>
    <n v="4.9999500000000004E-3"/>
  </r>
  <r>
    <x v="2"/>
    <x v="26"/>
    <s v="GW"/>
    <x v="35"/>
    <s v="µg/l"/>
    <s v="&lt;0.005"/>
    <s v="&lt;0.005"/>
    <n v="4.9999500000000004E-3"/>
  </r>
  <r>
    <x v="3"/>
    <x v="26"/>
    <s v="GW"/>
    <x v="35"/>
    <s v="µg/l"/>
    <s v="&lt;0.005"/>
    <s v="&lt;0.005"/>
    <n v="4.9999500000000004E-3"/>
  </r>
  <r>
    <x v="4"/>
    <x v="26"/>
    <s v="GW"/>
    <x v="35"/>
    <s v="µg/l"/>
    <s v="&lt;0.005"/>
    <s v="&lt;0.005"/>
    <n v="4.9999500000000004E-3"/>
  </r>
  <r>
    <x v="0"/>
    <x v="26"/>
    <s v="GW"/>
    <x v="36"/>
    <s v="mg/l"/>
    <s v="&lt;0.002"/>
    <s v="&lt;0.002"/>
    <n v="1.9999800000000002E-3"/>
  </r>
  <r>
    <x v="1"/>
    <x v="26"/>
    <s v="GW"/>
    <x v="36"/>
    <s v="mg/l"/>
    <s v="&lt;0.002"/>
    <s v="&lt;0.002"/>
    <n v="1.9999800000000002E-3"/>
  </r>
  <r>
    <x v="2"/>
    <x v="26"/>
    <s v="GW"/>
    <x v="36"/>
    <s v="mg/l"/>
    <s v="&lt;0.002"/>
    <s v="&lt;0.002"/>
    <n v="1.9999800000000002E-3"/>
  </r>
  <r>
    <x v="3"/>
    <x v="26"/>
    <s v="GW"/>
    <x v="36"/>
    <s v="mg/l"/>
    <s v="&lt;0.002"/>
    <s v="&lt;0.002"/>
    <n v="1.9999800000000002E-3"/>
  </r>
  <r>
    <x v="4"/>
    <x v="26"/>
    <s v="GW"/>
    <x v="36"/>
    <s v="mg/l"/>
    <s v="&lt;0.002"/>
    <s v="&lt;0.002"/>
    <n v="1.9999800000000002E-3"/>
  </r>
  <r>
    <x v="0"/>
    <x v="26"/>
    <s v="GW"/>
    <x v="37"/>
    <s v="mg/l"/>
    <s v="&lt;0.016"/>
    <s v="&lt;0.016"/>
    <n v="1.5999840000000001E-2"/>
  </r>
  <r>
    <x v="1"/>
    <x v="26"/>
    <s v="GW"/>
    <x v="37"/>
    <s v="mg/l"/>
    <s v="&lt;0.016"/>
    <s v="&lt;0.016"/>
    <n v="1.5999840000000001E-2"/>
  </r>
  <r>
    <x v="2"/>
    <x v="26"/>
    <s v="GW"/>
    <x v="37"/>
    <s v="mg/l"/>
    <s v="&lt;0.016"/>
    <s v="&lt;0.016"/>
    <n v="1.5999840000000001E-2"/>
  </r>
  <r>
    <x v="3"/>
    <x v="26"/>
    <s v="GW"/>
    <x v="37"/>
    <s v="mg/l"/>
    <s v="&lt;0.016"/>
    <s v="&lt;0.016"/>
    <n v="1.5999840000000001E-2"/>
  </r>
  <r>
    <x v="4"/>
    <x v="26"/>
    <s v="GW"/>
    <x v="37"/>
    <s v="mg/l"/>
    <s v="&lt;0.016"/>
    <s v="&lt;0.016"/>
    <n v="1.5999840000000001E-2"/>
  </r>
  <r>
    <x v="3"/>
    <x v="26"/>
    <s v="GW"/>
    <x v="38"/>
    <s v="mg/l"/>
    <s v="&lt;0.2"/>
    <n v="1.27"/>
    <n v="1.27"/>
  </r>
  <r>
    <x v="1"/>
    <x v="26"/>
    <s v="GW"/>
    <x v="38"/>
    <s v="mg/l"/>
    <s v="&lt;0.2"/>
    <n v="1.45"/>
    <n v="1.45"/>
  </r>
  <r>
    <x v="2"/>
    <x v="26"/>
    <s v="GW"/>
    <x v="38"/>
    <s v="mg/l"/>
    <s v="&lt;0.2"/>
    <n v="1.58"/>
    <n v="1.58"/>
  </r>
  <r>
    <x v="0"/>
    <x v="26"/>
    <s v="GW"/>
    <x v="38"/>
    <s v="mg/l"/>
    <s v="&lt;0.2"/>
    <s v="&lt;2"/>
    <n v="1.9999800000000001"/>
  </r>
  <r>
    <x v="4"/>
    <x v="26"/>
    <s v="GW"/>
    <x v="38"/>
    <s v="mg/l"/>
    <s v="&lt;0.2"/>
    <n v="2.93"/>
    <n v="2.93"/>
  </r>
  <r>
    <x v="0"/>
    <x v="26"/>
    <s v="GW"/>
    <x v="39"/>
    <s v="µg/l"/>
    <s v="&lt;0.005"/>
    <s v="&lt;0.005"/>
    <n v="4.9999500000000004E-3"/>
  </r>
  <r>
    <x v="1"/>
    <x v="26"/>
    <s v="GW"/>
    <x v="39"/>
    <s v="µg/l"/>
    <s v="&lt;0.005"/>
    <s v="&lt;0.005"/>
    <n v="4.9999500000000004E-3"/>
  </r>
  <r>
    <x v="2"/>
    <x v="26"/>
    <s v="GW"/>
    <x v="39"/>
    <s v="µg/l"/>
    <s v="&lt;0.005"/>
    <s v="&lt;0.005"/>
    <n v="4.9999500000000004E-3"/>
  </r>
  <r>
    <x v="3"/>
    <x v="26"/>
    <s v="GW"/>
    <x v="39"/>
    <s v="µg/l"/>
    <s v="&lt;0.005"/>
    <s v="&lt;0.005"/>
    <n v="4.9999500000000004E-3"/>
  </r>
  <r>
    <x v="4"/>
    <x v="26"/>
    <s v="GW"/>
    <x v="39"/>
    <s v="µg/l"/>
    <s v="&lt;0.005"/>
    <s v="&lt;0.005"/>
    <n v="4.9999500000000004E-3"/>
  </r>
  <r>
    <x v="4"/>
    <x v="26"/>
    <s v="GW"/>
    <x v="40"/>
    <s v="µg/l"/>
    <s v="&lt;1"/>
    <s v="&lt;1"/>
    <n v="0.99999000000000005"/>
  </r>
  <r>
    <x v="1"/>
    <x v="26"/>
    <s v="GW"/>
    <x v="40"/>
    <s v="µg/l"/>
    <s v="&lt;1"/>
    <n v="1.18"/>
    <n v="1.18"/>
  </r>
  <r>
    <x v="0"/>
    <x v="26"/>
    <s v="GW"/>
    <x v="40"/>
    <s v="µg/l"/>
    <s v="&lt;1"/>
    <n v="1.77"/>
    <n v="1.77"/>
  </r>
  <r>
    <x v="3"/>
    <x v="26"/>
    <s v="GW"/>
    <x v="40"/>
    <s v="µg/l"/>
    <s v="&lt;1"/>
    <n v="3.76"/>
    <n v="3.76"/>
  </r>
  <r>
    <x v="2"/>
    <x v="26"/>
    <s v="GW"/>
    <x v="40"/>
    <s v="µg/l"/>
    <s v="&lt;1"/>
    <n v="4.88"/>
    <n v="4.88"/>
  </r>
  <r>
    <x v="2"/>
    <x v="26"/>
    <s v="GW"/>
    <x v="41"/>
    <s v="mg/l"/>
    <s v="&lt;0.203"/>
    <n v="14"/>
    <n v="14"/>
  </r>
  <r>
    <x v="4"/>
    <x v="26"/>
    <s v="GW"/>
    <x v="41"/>
    <s v="mg/l"/>
    <s v="&lt;0.203"/>
    <n v="14.9"/>
    <n v="14.9"/>
  </r>
  <r>
    <x v="3"/>
    <x v="26"/>
    <s v="GW"/>
    <x v="41"/>
    <s v="mg/l"/>
    <s v="&lt;0.203"/>
    <n v="139"/>
    <n v="139"/>
  </r>
  <r>
    <x v="1"/>
    <x v="26"/>
    <s v="GW"/>
    <x v="41"/>
    <s v="mg/l"/>
    <s v="&lt;0.203"/>
    <n v="239"/>
    <n v="239"/>
  </r>
  <r>
    <x v="0"/>
    <x v="26"/>
    <s v="GW"/>
    <x v="41"/>
    <s v="mg/l"/>
    <s v="&lt;0.203"/>
    <n v="308"/>
    <n v="308"/>
  </r>
  <r>
    <x v="2"/>
    <x v="26"/>
    <s v="GW"/>
    <x v="42"/>
    <s v="mg/l"/>
    <s v="&lt;10"/>
    <n v="126"/>
    <n v="126"/>
  </r>
  <r>
    <x v="4"/>
    <x v="26"/>
    <s v="GW"/>
    <x v="42"/>
    <s v="mg/l"/>
    <s v="&lt;10"/>
    <n v="384"/>
    <n v="384"/>
  </r>
  <r>
    <x v="1"/>
    <x v="26"/>
    <s v="GW"/>
    <x v="42"/>
    <s v="mg/l"/>
    <s v="&lt;10"/>
    <n v="468"/>
    <n v="468"/>
  </r>
  <r>
    <x v="0"/>
    <x v="26"/>
    <s v="GW"/>
    <x v="42"/>
    <s v="mg/l"/>
    <s v="&lt;10"/>
    <n v="902"/>
    <n v="902"/>
  </r>
  <r>
    <x v="3"/>
    <x v="26"/>
    <s v="GW"/>
    <x v="42"/>
    <s v="mg/l"/>
    <s v="&lt;10"/>
    <n v="994"/>
    <n v="994"/>
  </r>
  <r>
    <x v="0"/>
    <x v="26"/>
    <s v="GW"/>
    <x v="43"/>
    <s v="mg/l"/>
    <s v="&lt;0.008"/>
    <s v="&lt;0.008"/>
    <n v="7.9999200000000006E-3"/>
  </r>
  <r>
    <x v="1"/>
    <x v="26"/>
    <s v="GW"/>
    <x v="43"/>
    <s v="mg/l"/>
    <s v="&lt;0.008"/>
    <s v="&lt;0.008"/>
    <n v="7.9999200000000006E-3"/>
  </r>
  <r>
    <x v="2"/>
    <x v="26"/>
    <s v="GW"/>
    <x v="43"/>
    <s v="mg/l"/>
    <s v="&lt;0.008"/>
    <s v="&lt;0.008"/>
    <n v="7.9999200000000006E-3"/>
  </r>
  <r>
    <x v="3"/>
    <x v="26"/>
    <s v="GW"/>
    <x v="43"/>
    <s v="mg/l"/>
    <s v="&lt;0.008"/>
    <s v="&lt;0.008"/>
    <n v="7.9999200000000006E-3"/>
  </r>
  <r>
    <x v="4"/>
    <x v="26"/>
    <s v="GW"/>
    <x v="43"/>
    <s v="mg/l"/>
    <s v="&lt;0.008"/>
    <s v="&lt;0.008"/>
    <n v="7.9999200000000006E-3"/>
  </r>
  <r>
    <x v="0"/>
    <x v="26"/>
    <s v="GW"/>
    <x v="44"/>
    <s v="µg/l"/>
    <s v="&lt;1"/>
    <n v="1.96"/>
    <n v="1.96"/>
  </r>
  <r>
    <x v="3"/>
    <x v="26"/>
    <s v="GW"/>
    <x v="44"/>
    <s v="µg/l"/>
    <s v="&lt;1"/>
    <n v="2.0299999999999998"/>
    <n v="2.0299999999999998"/>
  </r>
  <r>
    <x v="4"/>
    <x v="26"/>
    <s v="GW"/>
    <x v="44"/>
    <s v="µg/l"/>
    <s v="&lt;1"/>
    <n v="2.2799999999999998"/>
    <n v="2.2799999999999998"/>
  </r>
  <r>
    <x v="2"/>
    <x v="26"/>
    <s v="GW"/>
    <x v="44"/>
    <s v="µg/l"/>
    <s v="&lt;1"/>
    <n v="3.82"/>
    <n v="3.82"/>
  </r>
  <r>
    <x v="1"/>
    <x v="26"/>
    <s v="GW"/>
    <x v="44"/>
    <s v="µg/l"/>
    <s v="&lt;1"/>
    <n v="4.5599999999999996"/>
    <n v="4.5599999999999996"/>
  </r>
  <r>
    <x v="0"/>
    <x v="27"/>
    <s v="GW"/>
    <x v="0"/>
    <s v="µg/l"/>
    <s v="&lt;0.005"/>
    <s v="&lt;0.005"/>
    <n v="4.9999500000000004E-3"/>
  </r>
  <r>
    <x v="1"/>
    <x v="27"/>
    <s v="GW"/>
    <x v="0"/>
    <s v="µg/l"/>
    <s v="&lt;0.005"/>
    <s v="&lt;0.005"/>
    <n v="4.9999500000000004E-3"/>
  </r>
  <r>
    <x v="2"/>
    <x v="27"/>
    <s v="GW"/>
    <x v="0"/>
    <s v="µg/l"/>
    <s v="&lt;0.005"/>
    <s v="&lt;0.005"/>
    <n v="4.9999500000000004E-3"/>
  </r>
  <r>
    <x v="3"/>
    <x v="27"/>
    <s v="GW"/>
    <x v="0"/>
    <s v="µg/l"/>
    <s v="&lt;0.005"/>
    <s v="&lt;0.005"/>
    <n v="4.9999500000000004E-3"/>
  </r>
  <r>
    <x v="4"/>
    <x v="27"/>
    <s v="GW"/>
    <x v="0"/>
    <s v="µg/l"/>
    <s v="&lt;0.005"/>
    <s v="&lt;0.005"/>
    <n v="4.9999500000000004E-3"/>
  </r>
  <r>
    <x v="0"/>
    <x v="27"/>
    <s v="GW"/>
    <x v="1"/>
    <s v="µg/l"/>
    <s v="&lt;0.005"/>
    <s v="&lt;0.005"/>
    <n v="4.9999500000000004E-3"/>
  </r>
  <r>
    <x v="1"/>
    <x v="27"/>
    <s v="GW"/>
    <x v="1"/>
    <s v="µg/l"/>
    <s v="&lt;0.005"/>
    <s v="&lt;0.005"/>
    <n v="4.9999500000000004E-3"/>
  </r>
  <r>
    <x v="2"/>
    <x v="27"/>
    <s v="GW"/>
    <x v="1"/>
    <s v="µg/l"/>
    <s v="&lt;0.005"/>
    <s v="&lt;0.005"/>
    <n v="4.9999500000000004E-3"/>
  </r>
  <r>
    <x v="3"/>
    <x v="27"/>
    <s v="GW"/>
    <x v="1"/>
    <s v="µg/l"/>
    <s v="&lt;0.005"/>
    <s v="&lt;0.005"/>
    <n v="4.9999500000000004E-3"/>
  </r>
  <r>
    <x v="4"/>
    <x v="27"/>
    <s v="GW"/>
    <x v="1"/>
    <s v="µg/l"/>
    <s v="&lt;0.005"/>
    <s v="&lt;0.005"/>
    <n v="4.9999500000000004E-3"/>
  </r>
  <r>
    <x v="3"/>
    <x v="27"/>
    <s v="GW"/>
    <x v="2"/>
    <s v="mg/l"/>
    <s v="&lt;2"/>
    <n v="124"/>
    <n v="124"/>
  </r>
  <r>
    <x v="0"/>
    <x v="27"/>
    <s v="GW"/>
    <x v="2"/>
    <s v="mg/l"/>
    <s v="&lt;2"/>
    <n v="190"/>
    <n v="190"/>
  </r>
  <r>
    <x v="4"/>
    <x v="27"/>
    <s v="GW"/>
    <x v="2"/>
    <s v="mg/l"/>
    <s v="&lt;2"/>
    <n v="199"/>
    <n v="199"/>
  </r>
  <r>
    <x v="1"/>
    <x v="27"/>
    <s v="GW"/>
    <x v="2"/>
    <s v="mg/l"/>
    <s v="&lt;2"/>
    <n v="214"/>
    <n v="214"/>
  </r>
  <r>
    <x v="2"/>
    <x v="27"/>
    <s v="GW"/>
    <x v="2"/>
    <s v="mg/l"/>
    <s v="&lt;2"/>
    <n v="245"/>
    <n v="245"/>
  </r>
  <r>
    <x v="0"/>
    <x v="27"/>
    <s v="GW"/>
    <x v="3"/>
    <s v="µg/l"/>
    <s v="&lt;0.005"/>
    <s v="&lt;0.005"/>
    <n v="4.9999500000000004E-3"/>
  </r>
  <r>
    <x v="1"/>
    <x v="27"/>
    <s v="GW"/>
    <x v="3"/>
    <s v="µg/l"/>
    <s v="&lt;0.005"/>
    <s v="&lt;0.005"/>
    <n v="4.9999500000000004E-3"/>
  </r>
  <r>
    <x v="2"/>
    <x v="27"/>
    <s v="GW"/>
    <x v="3"/>
    <s v="µg/l"/>
    <s v="&lt;0.005"/>
    <s v="&lt;0.005"/>
    <n v="4.9999500000000004E-3"/>
  </r>
  <r>
    <x v="3"/>
    <x v="27"/>
    <s v="GW"/>
    <x v="3"/>
    <s v="µg/l"/>
    <s v="&lt;0.005"/>
    <s v="&lt;0.005"/>
    <n v="4.9999500000000004E-3"/>
  </r>
  <r>
    <x v="4"/>
    <x v="27"/>
    <s v="GW"/>
    <x v="3"/>
    <s v="µg/l"/>
    <s v="&lt;0.005"/>
    <s v="&lt;0.005"/>
    <n v="4.9999500000000004E-3"/>
  </r>
  <r>
    <x v="0"/>
    <x v="27"/>
    <s v="GW"/>
    <x v="4"/>
    <s v="µg/l"/>
    <s v="&lt;1"/>
    <s v="&lt;1"/>
    <n v="0.99999000000000005"/>
  </r>
  <r>
    <x v="1"/>
    <x v="27"/>
    <s v="GW"/>
    <x v="4"/>
    <s v="µg/l"/>
    <s v="&lt;1"/>
    <s v="&lt;1"/>
    <n v="0.99999000000000005"/>
  </r>
  <r>
    <x v="2"/>
    <x v="27"/>
    <s v="GW"/>
    <x v="4"/>
    <s v="µg/l"/>
    <s v="&lt;1"/>
    <s v="&lt;1"/>
    <n v="0.99999000000000005"/>
  </r>
  <r>
    <x v="3"/>
    <x v="27"/>
    <s v="GW"/>
    <x v="4"/>
    <s v="µg/l"/>
    <s v="&lt;1"/>
    <s v="&lt;1"/>
    <n v="0.99999000000000005"/>
  </r>
  <r>
    <x v="4"/>
    <x v="27"/>
    <s v="GW"/>
    <x v="4"/>
    <s v="µg/l"/>
    <s v="&lt;1"/>
    <s v="&lt;1"/>
    <n v="0.99999000000000005"/>
  </r>
  <r>
    <x v="2"/>
    <x v="27"/>
    <s v="GW"/>
    <x v="5"/>
    <s v="µg/l"/>
    <s v="&lt;0.5"/>
    <n v="0.52400000000000002"/>
    <n v="0.52400000000000002"/>
  </r>
  <r>
    <x v="0"/>
    <x v="27"/>
    <s v="GW"/>
    <x v="5"/>
    <s v="µg/l"/>
    <s v="&lt;0.5"/>
    <n v="0.80200000000000005"/>
    <n v="0.80200000000000005"/>
  </r>
  <r>
    <x v="1"/>
    <x v="27"/>
    <s v="GW"/>
    <x v="5"/>
    <s v="µg/l"/>
    <s v="&lt;0.5"/>
    <n v="0.81599999999999995"/>
    <n v="0.81599999999999995"/>
  </r>
  <r>
    <x v="3"/>
    <x v="27"/>
    <s v="GW"/>
    <x v="5"/>
    <s v="µg/l"/>
    <s v="&lt;0.5"/>
    <n v="3.66"/>
    <n v="3.66"/>
  </r>
  <r>
    <x v="4"/>
    <x v="27"/>
    <s v="GW"/>
    <x v="5"/>
    <s v="µg/l"/>
    <s v="&lt;0.5"/>
    <n v="5.03"/>
    <n v="5.03"/>
  </r>
  <r>
    <x v="3"/>
    <x v="27"/>
    <s v="GW"/>
    <x v="6"/>
    <s v="µg/l"/>
    <s v="&lt;0.2"/>
    <n v="9"/>
    <n v="9"/>
  </r>
  <r>
    <x v="2"/>
    <x v="27"/>
    <s v="GW"/>
    <x v="6"/>
    <s v="µg/l"/>
    <s v="&lt;0.2"/>
    <n v="19.3"/>
    <n v="19.3"/>
  </r>
  <r>
    <x v="4"/>
    <x v="27"/>
    <s v="GW"/>
    <x v="6"/>
    <s v="µg/l"/>
    <s v="&lt;0.2"/>
    <n v="25.7"/>
    <n v="25.7"/>
  </r>
  <r>
    <x v="0"/>
    <x v="27"/>
    <s v="GW"/>
    <x v="6"/>
    <s v="µg/l"/>
    <s v="&lt;0.2"/>
    <n v="27.5"/>
    <n v="27.5"/>
  </r>
  <r>
    <x v="1"/>
    <x v="27"/>
    <s v="GW"/>
    <x v="6"/>
    <s v="µg/l"/>
    <s v="&lt;0.2"/>
    <n v="29.8"/>
    <n v="29.8"/>
  </r>
  <r>
    <x v="0"/>
    <x v="27"/>
    <s v="GW"/>
    <x v="7"/>
    <s v="µg/l"/>
    <s v="&lt;0.005"/>
    <s v="&lt;0.005"/>
    <n v="4.9999500000000004E-3"/>
  </r>
  <r>
    <x v="1"/>
    <x v="27"/>
    <s v="GW"/>
    <x v="7"/>
    <s v="µg/l"/>
    <s v="&lt;0.005"/>
    <s v="&lt;0.005"/>
    <n v="4.9999500000000004E-3"/>
  </r>
  <r>
    <x v="2"/>
    <x v="27"/>
    <s v="GW"/>
    <x v="7"/>
    <s v="µg/l"/>
    <s v="&lt;0.005"/>
    <s v="&lt;0.005"/>
    <n v="4.9999500000000004E-3"/>
  </r>
  <r>
    <x v="3"/>
    <x v="27"/>
    <s v="GW"/>
    <x v="7"/>
    <s v="µg/l"/>
    <s v="&lt;0.005"/>
    <s v="&lt;0.005"/>
    <n v="4.9999500000000004E-3"/>
  </r>
  <r>
    <x v="4"/>
    <x v="27"/>
    <s v="GW"/>
    <x v="7"/>
    <s v="µg/l"/>
    <s v="&lt;0.005"/>
    <s v="&lt;0.005"/>
    <n v="4.9999500000000004E-3"/>
  </r>
  <r>
    <x v="0"/>
    <x v="27"/>
    <s v="GW"/>
    <x v="8"/>
    <s v="µg/l"/>
    <s v="&lt;0.002"/>
    <s v="&lt;0.002"/>
    <n v="1.9999800000000002E-3"/>
  </r>
  <r>
    <x v="1"/>
    <x v="27"/>
    <s v="GW"/>
    <x v="8"/>
    <s v="µg/l"/>
    <s v="&lt;0.002"/>
    <s v="&lt;0.002"/>
    <n v="1.9999800000000002E-3"/>
  </r>
  <r>
    <x v="2"/>
    <x v="27"/>
    <s v="GW"/>
    <x v="8"/>
    <s v="µg/l"/>
    <s v="&lt;0.002"/>
    <s v="&lt;0.002"/>
    <n v="1.9999800000000002E-3"/>
  </r>
  <r>
    <x v="3"/>
    <x v="27"/>
    <s v="GW"/>
    <x v="8"/>
    <s v="µg/l"/>
    <s v="&lt;0.002"/>
    <s v="&lt;0.002"/>
    <n v="1.9999800000000002E-3"/>
  </r>
  <r>
    <x v="4"/>
    <x v="27"/>
    <s v="GW"/>
    <x v="8"/>
    <s v="µg/l"/>
    <s v="&lt;0.002"/>
    <s v="&lt;0.002"/>
    <n v="1.9999800000000002E-3"/>
  </r>
  <r>
    <x v="0"/>
    <x v="27"/>
    <s v="GW"/>
    <x v="9"/>
    <s v="µg/l"/>
    <s v="&lt;0.005"/>
    <s v="&lt;0.005"/>
    <n v="4.9999500000000004E-3"/>
  </r>
  <r>
    <x v="1"/>
    <x v="27"/>
    <s v="GW"/>
    <x v="9"/>
    <s v="µg/l"/>
    <s v="&lt;0.005"/>
    <s v="&lt;0.005"/>
    <n v="4.9999500000000004E-3"/>
  </r>
  <r>
    <x v="2"/>
    <x v="27"/>
    <s v="GW"/>
    <x v="9"/>
    <s v="µg/l"/>
    <s v="&lt;0.005"/>
    <s v="&lt;0.005"/>
    <n v="4.9999500000000004E-3"/>
  </r>
  <r>
    <x v="3"/>
    <x v="27"/>
    <s v="GW"/>
    <x v="9"/>
    <s v="µg/l"/>
    <s v="&lt;0.005"/>
    <s v="&lt;0.005"/>
    <n v="4.9999500000000004E-3"/>
  </r>
  <r>
    <x v="4"/>
    <x v="27"/>
    <s v="GW"/>
    <x v="9"/>
    <s v="µg/l"/>
    <s v="&lt;0.005"/>
    <s v="&lt;0.005"/>
    <n v="4.9999500000000004E-3"/>
  </r>
  <r>
    <x v="0"/>
    <x v="27"/>
    <s v="GW"/>
    <x v="10"/>
    <s v="µg/l"/>
    <s v="&lt;0.005"/>
    <s v="&lt;0.005"/>
    <n v="4.9999500000000004E-3"/>
  </r>
  <r>
    <x v="1"/>
    <x v="27"/>
    <s v="GW"/>
    <x v="10"/>
    <s v="µg/l"/>
    <s v="&lt;0.005"/>
    <s v="&lt;0.005"/>
    <n v="4.9999500000000004E-3"/>
  </r>
  <r>
    <x v="2"/>
    <x v="27"/>
    <s v="GW"/>
    <x v="10"/>
    <s v="µg/l"/>
    <s v="&lt;0.005"/>
    <s v="&lt;0.005"/>
    <n v="4.9999500000000004E-3"/>
  </r>
  <r>
    <x v="3"/>
    <x v="27"/>
    <s v="GW"/>
    <x v="10"/>
    <s v="µg/l"/>
    <s v="&lt;0.005"/>
    <s v="&lt;0.005"/>
    <n v="4.9999500000000004E-3"/>
  </r>
  <r>
    <x v="4"/>
    <x v="27"/>
    <s v="GW"/>
    <x v="10"/>
    <s v="µg/l"/>
    <s v="&lt;0.005"/>
    <s v="&lt;0.005"/>
    <n v="4.9999500000000004E-3"/>
  </r>
  <r>
    <x v="0"/>
    <x v="27"/>
    <s v="GW"/>
    <x v="11"/>
    <s v="µg/l"/>
    <s v="&lt;0.005"/>
    <s v="&lt;0.005"/>
    <n v="4.9999500000000004E-3"/>
  </r>
  <r>
    <x v="1"/>
    <x v="27"/>
    <s v="GW"/>
    <x v="11"/>
    <s v="µg/l"/>
    <s v="&lt;0.005"/>
    <s v="&lt;0.005"/>
    <n v="4.9999500000000004E-3"/>
  </r>
  <r>
    <x v="2"/>
    <x v="27"/>
    <s v="GW"/>
    <x v="11"/>
    <s v="µg/l"/>
    <s v="&lt;0.005"/>
    <s v="&lt;0.005"/>
    <n v="4.9999500000000004E-3"/>
  </r>
  <r>
    <x v="3"/>
    <x v="27"/>
    <s v="GW"/>
    <x v="11"/>
    <s v="µg/l"/>
    <s v="&lt;0.005"/>
    <s v="&lt;0.005"/>
    <n v="4.9999500000000004E-3"/>
  </r>
  <r>
    <x v="4"/>
    <x v="27"/>
    <s v="GW"/>
    <x v="11"/>
    <s v="µg/l"/>
    <s v="&lt;0.005"/>
    <s v="&lt;0.005"/>
    <n v="4.9999500000000004E-3"/>
  </r>
  <r>
    <x v="0"/>
    <x v="27"/>
    <s v="GW"/>
    <x v="12"/>
    <s v="µg/l"/>
    <s v="&lt;0.08"/>
    <s v="&lt;0.08"/>
    <n v="7.9999200000000006E-2"/>
  </r>
  <r>
    <x v="1"/>
    <x v="27"/>
    <s v="GW"/>
    <x v="12"/>
    <s v="µg/l"/>
    <s v="&lt;0.08"/>
    <s v="&lt;0.08"/>
    <n v="7.9999200000000006E-2"/>
  </r>
  <r>
    <x v="2"/>
    <x v="27"/>
    <s v="GW"/>
    <x v="12"/>
    <s v="µg/l"/>
    <s v="&lt;0.08"/>
    <s v="&lt;0.08"/>
    <n v="7.9999200000000006E-2"/>
  </r>
  <r>
    <x v="3"/>
    <x v="27"/>
    <s v="GW"/>
    <x v="12"/>
    <s v="µg/l"/>
    <s v="&lt;0.08"/>
    <s v="&lt;0.08"/>
    <n v="7.9999200000000006E-2"/>
  </r>
  <r>
    <x v="4"/>
    <x v="27"/>
    <s v="GW"/>
    <x v="12"/>
    <s v="µg/l"/>
    <s v="&lt;0.08"/>
    <s v="&lt;0.08"/>
    <n v="7.9999200000000006E-2"/>
  </r>
  <r>
    <x v="0"/>
    <x v="27"/>
    <s v="GW"/>
    <x v="13"/>
    <s v="mg/l"/>
    <s v="&lt;0.2"/>
    <n v="31.1"/>
    <n v="31.1"/>
  </r>
  <r>
    <x v="2"/>
    <x v="27"/>
    <s v="GW"/>
    <x v="13"/>
    <s v="mg/l"/>
    <s v="&lt;0.2"/>
    <n v="79"/>
    <n v="79"/>
  </r>
  <r>
    <x v="1"/>
    <x v="27"/>
    <s v="GW"/>
    <x v="13"/>
    <s v="mg/l"/>
    <s v="&lt;0.2"/>
    <n v="145"/>
    <n v="145"/>
  </r>
  <r>
    <x v="4"/>
    <x v="27"/>
    <s v="GW"/>
    <x v="13"/>
    <s v="mg/l"/>
    <s v="&lt;0.2"/>
    <n v="168"/>
    <n v="168"/>
  </r>
  <r>
    <x v="3"/>
    <x v="27"/>
    <s v="GW"/>
    <x v="13"/>
    <s v="mg/l"/>
    <s v="&lt;0.2"/>
    <n v="362"/>
    <n v="362"/>
  </r>
  <r>
    <x v="4"/>
    <x v="27"/>
    <s v="GW"/>
    <x v="14"/>
    <s v="mg/l"/>
    <s v="&lt;4"/>
    <n v="38.700000000000003"/>
    <n v="38.700000000000003"/>
  </r>
  <r>
    <x v="2"/>
    <x v="27"/>
    <s v="GW"/>
    <x v="14"/>
    <s v="mg/l"/>
    <s v="&lt;4"/>
    <n v="55.4"/>
    <n v="55.4"/>
  </r>
  <r>
    <x v="3"/>
    <x v="27"/>
    <s v="GW"/>
    <x v="14"/>
    <s v="mg/l"/>
    <s v="&lt;4"/>
    <n v="56.4"/>
    <n v="56.4"/>
  </r>
  <r>
    <x v="0"/>
    <x v="27"/>
    <s v="GW"/>
    <x v="14"/>
    <s v="mg/l"/>
    <s v="&lt;4"/>
    <n v="89.6"/>
    <n v="89.6"/>
  </r>
  <r>
    <x v="1"/>
    <x v="27"/>
    <s v="GW"/>
    <x v="14"/>
    <s v="mg/l"/>
    <s v="&lt;4"/>
    <n v="179"/>
    <n v="179"/>
  </r>
  <r>
    <x v="0"/>
    <x v="27"/>
    <s v="GW"/>
    <x v="15"/>
    <s v="µg/l"/>
    <s v="&lt;1"/>
    <s v="&lt;1"/>
    <n v="0.99999000000000005"/>
  </r>
  <r>
    <x v="1"/>
    <x v="27"/>
    <s v="GW"/>
    <x v="15"/>
    <s v="µg/l"/>
    <s v="&lt;1"/>
    <s v="&lt;1"/>
    <n v="0.99999000000000005"/>
  </r>
  <r>
    <x v="2"/>
    <x v="27"/>
    <s v="GW"/>
    <x v="15"/>
    <s v="µg/l"/>
    <s v="&lt;1"/>
    <s v="&lt;1"/>
    <n v="0.99999000000000005"/>
  </r>
  <r>
    <x v="3"/>
    <x v="27"/>
    <s v="GW"/>
    <x v="15"/>
    <s v="µg/l"/>
    <s v="&lt;1"/>
    <s v="&lt;1"/>
    <n v="0.99999000000000005"/>
  </r>
  <r>
    <x v="4"/>
    <x v="27"/>
    <s v="GW"/>
    <x v="15"/>
    <s v="µg/l"/>
    <s v="&lt;1"/>
    <s v="&lt;1"/>
    <n v="0.99999000000000005"/>
  </r>
  <r>
    <x v="0"/>
    <x v="27"/>
    <s v="GW"/>
    <x v="16"/>
    <s v="µg/l"/>
    <s v="&lt;0.005"/>
    <s v="&lt;0.005"/>
    <n v="4.9999500000000004E-3"/>
  </r>
  <r>
    <x v="1"/>
    <x v="27"/>
    <s v="GW"/>
    <x v="16"/>
    <s v="µg/l"/>
    <s v="&lt;0.005"/>
    <s v="&lt;0.005"/>
    <n v="4.9999500000000004E-3"/>
  </r>
  <r>
    <x v="2"/>
    <x v="27"/>
    <s v="GW"/>
    <x v="16"/>
    <s v="µg/l"/>
    <s v="&lt;0.005"/>
    <s v="&lt;0.005"/>
    <n v="4.9999500000000004E-3"/>
  </r>
  <r>
    <x v="3"/>
    <x v="27"/>
    <s v="GW"/>
    <x v="16"/>
    <s v="µg/l"/>
    <s v="&lt;0.005"/>
    <s v="&lt;0.005"/>
    <n v="4.9999500000000004E-3"/>
  </r>
  <r>
    <x v="4"/>
    <x v="27"/>
    <s v="GW"/>
    <x v="16"/>
    <s v="µg/l"/>
    <s v="&lt;0.005"/>
    <s v="&lt;0.005"/>
    <n v="4.9999500000000004E-3"/>
  </r>
  <r>
    <x v="2"/>
    <x v="27"/>
    <s v="GW"/>
    <x v="17"/>
    <s v="mS/cm"/>
    <s v="&lt;0.005"/>
    <n v="0.748"/>
    <n v="0.748"/>
  </r>
  <r>
    <x v="4"/>
    <x v="27"/>
    <s v="GW"/>
    <x v="17"/>
    <s v="mS/cm"/>
    <s v="&lt;0.005"/>
    <n v="1.1499999999999999"/>
    <n v="1.1499999999999999"/>
  </r>
  <r>
    <x v="0"/>
    <x v="27"/>
    <s v="GW"/>
    <x v="17"/>
    <s v="mS/cm"/>
    <s v="&lt;0.005"/>
    <n v="1.73"/>
    <n v="1.73"/>
  </r>
  <r>
    <x v="1"/>
    <x v="27"/>
    <s v="GW"/>
    <x v="17"/>
    <s v="mS/cm"/>
    <s v="&lt;0.005"/>
    <n v="1.77"/>
    <n v="1.77"/>
  </r>
  <r>
    <x v="3"/>
    <x v="27"/>
    <s v="GW"/>
    <x v="17"/>
    <s v="mS/cm"/>
    <s v="&lt;0.005"/>
    <n v="2.1"/>
    <n v="2.1"/>
  </r>
  <r>
    <x v="0"/>
    <x v="27"/>
    <s v="GW"/>
    <x v="18"/>
    <s v="µg/l"/>
    <s v="&lt;0.3"/>
    <s v="&lt;0.3"/>
    <n v="0.29999700000000001"/>
  </r>
  <r>
    <x v="2"/>
    <x v="27"/>
    <s v="GW"/>
    <x v="18"/>
    <s v="µg/l"/>
    <s v="&lt;0.3"/>
    <s v="&lt;0.3"/>
    <n v="0.29999700000000001"/>
  </r>
  <r>
    <x v="4"/>
    <x v="27"/>
    <s v="GW"/>
    <x v="18"/>
    <s v="µg/l"/>
    <s v="&lt;0.3"/>
    <s v="&lt;0.3"/>
    <n v="0.29999700000000001"/>
  </r>
  <r>
    <x v="3"/>
    <x v="27"/>
    <s v="GW"/>
    <x v="18"/>
    <s v="µg/l"/>
    <s v="&lt;0.3"/>
    <n v="0.34"/>
    <n v="0.34"/>
  </r>
  <r>
    <x v="1"/>
    <x v="27"/>
    <s v="GW"/>
    <x v="18"/>
    <s v="µg/l"/>
    <s v="&lt;0.3"/>
    <n v="2.3199999999999998"/>
    <n v="2.3199999999999998"/>
  </r>
  <r>
    <x v="0"/>
    <x v="27"/>
    <s v="GW"/>
    <x v="19"/>
    <s v="mg/l"/>
    <s v="&lt;0.006"/>
    <s v="&lt;0.006"/>
    <n v="5.9999400000000005E-3"/>
  </r>
  <r>
    <x v="1"/>
    <x v="27"/>
    <s v="GW"/>
    <x v="19"/>
    <s v="mg/l"/>
    <s v="&lt;0.006"/>
    <s v="&lt;0.006"/>
    <n v="5.9999400000000005E-3"/>
  </r>
  <r>
    <x v="2"/>
    <x v="27"/>
    <s v="GW"/>
    <x v="19"/>
    <s v="mg/l"/>
    <s v="&lt;0.006"/>
    <s v="&lt;0.006"/>
    <n v="5.9999400000000005E-3"/>
  </r>
  <r>
    <x v="3"/>
    <x v="27"/>
    <s v="GW"/>
    <x v="19"/>
    <s v="mg/l"/>
    <s v="&lt;0.006"/>
    <s v="&lt;0.006"/>
    <n v="5.9999400000000005E-3"/>
  </r>
  <r>
    <x v="4"/>
    <x v="27"/>
    <s v="GW"/>
    <x v="19"/>
    <s v="mg/l"/>
    <s v="&lt;0.006"/>
    <s v="&lt;0.006"/>
    <n v="5.9999400000000005E-3"/>
  </r>
  <r>
    <x v="0"/>
    <x v="27"/>
    <s v="GW"/>
    <x v="20"/>
    <s v="µg/l"/>
    <s v="&lt;0.005"/>
    <s v="&lt;0.005"/>
    <n v="4.9999500000000004E-3"/>
  </r>
  <r>
    <x v="1"/>
    <x v="27"/>
    <s v="GW"/>
    <x v="20"/>
    <s v="µg/l"/>
    <s v="&lt;0.005"/>
    <s v="&lt;0.005"/>
    <n v="4.9999500000000004E-3"/>
  </r>
  <r>
    <x v="2"/>
    <x v="27"/>
    <s v="GW"/>
    <x v="20"/>
    <s v="µg/l"/>
    <s v="&lt;0.005"/>
    <s v="&lt;0.005"/>
    <n v="4.9999500000000004E-3"/>
  </r>
  <r>
    <x v="3"/>
    <x v="27"/>
    <s v="GW"/>
    <x v="20"/>
    <s v="µg/l"/>
    <s v="&lt;0.005"/>
    <s v="&lt;0.005"/>
    <n v="4.9999500000000004E-3"/>
  </r>
  <r>
    <x v="4"/>
    <x v="27"/>
    <s v="GW"/>
    <x v="20"/>
    <s v="µg/l"/>
    <s v="&lt;0.005"/>
    <s v="&lt;0.005"/>
    <n v="4.9999500000000004E-3"/>
  </r>
  <r>
    <x v="0"/>
    <x v="27"/>
    <s v="GW"/>
    <x v="21"/>
    <s v="µg/l"/>
    <s v="&lt;0.005"/>
    <s v="&lt;0.005"/>
    <n v="4.9999500000000004E-3"/>
  </r>
  <r>
    <x v="1"/>
    <x v="27"/>
    <s v="GW"/>
    <x v="21"/>
    <s v="µg/l"/>
    <s v="&lt;0.005"/>
    <s v="&lt;0.005"/>
    <n v="4.9999500000000004E-3"/>
  </r>
  <r>
    <x v="2"/>
    <x v="27"/>
    <s v="GW"/>
    <x v="21"/>
    <s v="µg/l"/>
    <s v="&lt;0.005"/>
    <s v="&lt;0.005"/>
    <n v="4.9999500000000004E-3"/>
  </r>
  <r>
    <x v="3"/>
    <x v="27"/>
    <s v="GW"/>
    <x v="21"/>
    <s v="µg/l"/>
    <s v="&lt;0.005"/>
    <s v="&lt;0.005"/>
    <n v="4.9999500000000004E-3"/>
  </r>
  <r>
    <x v="4"/>
    <x v="27"/>
    <s v="GW"/>
    <x v="21"/>
    <s v="µg/l"/>
    <s v="&lt;0.005"/>
    <s v="&lt;0.005"/>
    <n v="4.9999500000000004E-3"/>
  </r>
  <r>
    <x v="0"/>
    <x v="27"/>
    <s v="GW"/>
    <x v="22"/>
    <s v="µg/l"/>
    <s v="&lt;0.005"/>
    <s v="&lt;0.005"/>
    <n v="4.9999500000000004E-3"/>
  </r>
  <r>
    <x v="1"/>
    <x v="27"/>
    <s v="GW"/>
    <x v="22"/>
    <s v="µg/l"/>
    <s v="&lt;0.005"/>
    <s v="&lt;0.005"/>
    <n v="4.9999500000000004E-3"/>
  </r>
  <r>
    <x v="2"/>
    <x v="27"/>
    <s v="GW"/>
    <x v="22"/>
    <s v="µg/l"/>
    <s v="&lt;0.005"/>
    <s v="&lt;0.005"/>
    <n v="4.9999500000000004E-3"/>
  </r>
  <r>
    <x v="3"/>
    <x v="27"/>
    <s v="GW"/>
    <x v="22"/>
    <s v="µg/l"/>
    <s v="&lt;0.005"/>
    <s v="&lt;0.005"/>
    <n v="4.9999500000000004E-3"/>
  </r>
  <r>
    <x v="4"/>
    <x v="27"/>
    <s v="GW"/>
    <x v="22"/>
    <s v="µg/l"/>
    <s v="&lt;0.005"/>
    <s v="&lt;0.005"/>
    <n v="4.9999500000000004E-3"/>
  </r>
  <r>
    <x v="1"/>
    <x v="27"/>
    <s v="GW"/>
    <x v="23"/>
    <s v="mg/l"/>
    <s v="&lt;0.5"/>
    <s v="&lt;0.5"/>
    <n v="0.49999500000000002"/>
  </r>
  <r>
    <x v="2"/>
    <x v="27"/>
    <s v="GW"/>
    <x v="23"/>
    <s v="mg/l"/>
    <s v="&lt;0.5"/>
    <s v="&lt;0.5"/>
    <n v="0.49999500000000002"/>
  </r>
  <r>
    <x v="4"/>
    <x v="27"/>
    <s v="GW"/>
    <x v="23"/>
    <s v="mg/l"/>
    <s v="&lt;0.5"/>
    <s v="&lt;0.5"/>
    <n v="0.49999500000000002"/>
  </r>
  <r>
    <x v="0"/>
    <x v="27"/>
    <s v="GW"/>
    <x v="23"/>
    <s v="mg/l"/>
    <s v="&lt;0.5"/>
    <n v="0.51100000000000001"/>
    <n v="0.51100000000000001"/>
  </r>
  <r>
    <x v="3"/>
    <x v="27"/>
    <s v="GW"/>
    <x v="23"/>
    <s v="mg/l"/>
    <s v="&lt;0.5"/>
    <n v="0.67500000000000004"/>
    <n v="0.67500000000000004"/>
  </r>
  <r>
    <x v="0"/>
    <x v="27"/>
    <s v="GW"/>
    <x v="24"/>
    <s v="µg/l"/>
    <s v="&lt;0.005"/>
    <s v="&lt;0.005"/>
    <n v="4.9999500000000004E-3"/>
  </r>
  <r>
    <x v="1"/>
    <x v="27"/>
    <s v="GW"/>
    <x v="24"/>
    <s v="µg/l"/>
    <s v="&lt;0.005"/>
    <s v="&lt;0.005"/>
    <n v="4.9999500000000004E-3"/>
  </r>
  <r>
    <x v="2"/>
    <x v="27"/>
    <s v="GW"/>
    <x v="24"/>
    <s v="µg/l"/>
    <s v="&lt;0.005"/>
    <s v="&lt;0.005"/>
    <n v="4.9999500000000004E-3"/>
  </r>
  <r>
    <x v="3"/>
    <x v="27"/>
    <s v="GW"/>
    <x v="24"/>
    <s v="µg/l"/>
    <s v="&lt;0.005"/>
    <s v="&lt;0.005"/>
    <n v="4.9999500000000004E-3"/>
  </r>
  <r>
    <x v="4"/>
    <x v="27"/>
    <s v="GW"/>
    <x v="24"/>
    <s v="µg/l"/>
    <s v="&lt;0.005"/>
    <s v="&lt;0.005"/>
    <n v="4.9999500000000004E-3"/>
  </r>
  <r>
    <x v="0"/>
    <x v="27"/>
    <s v="GW"/>
    <x v="25"/>
    <s v="µg/l"/>
    <s v="&lt;0.2"/>
    <s v="&lt;0.2"/>
    <n v="0.19999800000000001"/>
  </r>
  <r>
    <x v="1"/>
    <x v="27"/>
    <s v="GW"/>
    <x v="25"/>
    <s v="µg/l"/>
    <s v="&lt;0.2"/>
    <s v="&lt;0.2"/>
    <n v="0.19999800000000001"/>
  </r>
  <r>
    <x v="3"/>
    <x v="27"/>
    <s v="GW"/>
    <x v="25"/>
    <s v="µg/l"/>
    <s v="&lt;0.2"/>
    <s v="&lt;0.2"/>
    <n v="0.19999800000000001"/>
  </r>
  <r>
    <x v="4"/>
    <x v="27"/>
    <s v="GW"/>
    <x v="25"/>
    <s v="µg/l"/>
    <s v="&lt;0.2"/>
    <s v="&lt;0.2"/>
    <n v="0.19999800000000001"/>
  </r>
  <r>
    <x v="2"/>
    <x v="27"/>
    <s v="GW"/>
    <x v="25"/>
    <s v="µg/l"/>
    <s v="&lt;0.2"/>
    <n v="0.29499999999999998"/>
    <n v="0.29499999999999998"/>
  </r>
  <r>
    <x v="0"/>
    <x v="27"/>
    <s v="GW"/>
    <x v="26"/>
    <s v="mg/l"/>
    <s v="&lt;0.036"/>
    <n v="3.39"/>
    <n v="3.39"/>
  </r>
  <r>
    <x v="2"/>
    <x v="27"/>
    <s v="GW"/>
    <x v="26"/>
    <s v="mg/l"/>
    <s v="&lt;0.036"/>
    <n v="4.9400000000000004"/>
    <n v="4.9400000000000004"/>
  </r>
  <r>
    <x v="1"/>
    <x v="27"/>
    <s v="GW"/>
    <x v="26"/>
    <s v="mg/l"/>
    <s v="&lt;0.036"/>
    <n v="26.9"/>
    <n v="26.9"/>
  </r>
  <r>
    <x v="3"/>
    <x v="27"/>
    <s v="GW"/>
    <x v="26"/>
    <s v="mg/l"/>
    <s v="&lt;0.036"/>
    <n v="48.4"/>
    <n v="48.4"/>
  </r>
  <r>
    <x v="4"/>
    <x v="27"/>
    <s v="GW"/>
    <x v="26"/>
    <s v="mg/l"/>
    <s v="&lt;0.036"/>
    <n v="77"/>
    <n v="77"/>
  </r>
  <r>
    <x v="0"/>
    <x v="27"/>
    <s v="GW"/>
    <x v="27"/>
    <s v="µg/l"/>
    <s v="&lt;0.01"/>
    <s v="&lt;0.01"/>
    <n v="9.9999000000000008E-3"/>
  </r>
  <r>
    <x v="1"/>
    <x v="27"/>
    <s v="GW"/>
    <x v="27"/>
    <s v="µg/l"/>
    <s v="&lt;0.01"/>
    <s v="&lt;0.01"/>
    <n v="9.9999000000000008E-3"/>
  </r>
  <r>
    <x v="2"/>
    <x v="27"/>
    <s v="GW"/>
    <x v="27"/>
    <s v="µg/l"/>
    <s v="&lt;0.01"/>
    <s v="&lt;0.01"/>
    <n v="9.9999000000000008E-3"/>
  </r>
  <r>
    <x v="3"/>
    <x v="27"/>
    <s v="GW"/>
    <x v="27"/>
    <s v="µg/l"/>
    <s v="&lt;0.01"/>
    <s v="&lt;0.01"/>
    <n v="9.9999000000000008E-3"/>
  </r>
  <r>
    <x v="4"/>
    <x v="27"/>
    <s v="GW"/>
    <x v="27"/>
    <s v="µg/l"/>
    <s v="&lt;0.01"/>
    <s v="&lt;0.01"/>
    <n v="9.9999000000000008E-3"/>
  </r>
  <r>
    <x v="0"/>
    <x v="27"/>
    <s v="GW"/>
    <x v="28"/>
    <s v="µg/l"/>
    <s v="&lt;100"/>
    <s v="&lt;100"/>
    <n v="99.999000000000009"/>
  </r>
  <r>
    <x v="1"/>
    <x v="27"/>
    <s v="GW"/>
    <x v="28"/>
    <s v="µg/l"/>
    <s v="&lt;100"/>
    <s v="&lt;100"/>
    <n v="99.999000000000009"/>
  </r>
  <r>
    <x v="2"/>
    <x v="27"/>
    <s v="GW"/>
    <x v="28"/>
    <s v="µg/l"/>
    <s v="&lt;100"/>
    <s v="&lt;100"/>
    <n v="99.999000000000009"/>
  </r>
  <r>
    <x v="3"/>
    <x v="27"/>
    <s v="GW"/>
    <x v="28"/>
    <s v="µg/l"/>
    <s v="&lt;100"/>
    <s v="&lt;100"/>
    <n v="99.999000000000009"/>
  </r>
  <r>
    <x v="4"/>
    <x v="27"/>
    <s v="GW"/>
    <x v="28"/>
    <s v="µg/l"/>
    <s v="&lt;100"/>
    <s v="&lt;100"/>
    <n v="99.999000000000009"/>
  </r>
  <r>
    <x v="0"/>
    <x v="27"/>
    <s v="GW"/>
    <x v="29"/>
    <s v="µg/l"/>
    <s v="&lt;3"/>
    <s v="&lt;3"/>
    <n v="2.9999700000000002"/>
  </r>
  <r>
    <x v="2"/>
    <x v="27"/>
    <s v="GW"/>
    <x v="29"/>
    <s v="µg/l"/>
    <s v="&lt;3"/>
    <s v="&lt;3"/>
    <n v="2.9999700000000002"/>
  </r>
  <r>
    <x v="4"/>
    <x v="27"/>
    <s v="GW"/>
    <x v="29"/>
    <s v="µg/l"/>
    <s v="&lt;3"/>
    <s v="&lt;3"/>
    <n v="2.9999700000000002"/>
  </r>
  <r>
    <x v="1"/>
    <x v="27"/>
    <s v="GW"/>
    <x v="29"/>
    <s v="µg/l"/>
    <s v="&lt;3"/>
    <n v="5.49"/>
    <n v="5.49"/>
  </r>
  <r>
    <x v="3"/>
    <x v="27"/>
    <s v="GW"/>
    <x v="29"/>
    <s v="µg/l"/>
    <s v="&lt;3"/>
    <n v="15.2"/>
    <n v="15.2"/>
  </r>
  <r>
    <x v="0"/>
    <x v="27"/>
    <s v="GW"/>
    <x v="30"/>
    <s v="µg/l"/>
    <s v="&lt;0.01"/>
    <s v="&lt;0.01"/>
    <n v="9.9999000000000008E-3"/>
  </r>
  <r>
    <x v="1"/>
    <x v="27"/>
    <s v="GW"/>
    <x v="30"/>
    <s v="µg/l"/>
    <s v="&lt;0.01"/>
    <s v="&lt;0.01"/>
    <n v="9.9999000000000008E-3"/>
  </r>
  <r>
    <x v="2"/>
    <x v="27"/>
    <s v="GW"/>
    <x v="30"/>
    <s v="µg/l"/>
    <s v="&lt;0.01"/>
    <s v="&lt;0.01"/>
    <n v="9.9999000000000008E-3"/>
  </r>
  <r>
    <x v="3"/>
    <x v="27"/>
    <s v="GW"/>
    <x v="30"/>
    <s v="µg/l"/>
    <s v="&lt;0.01"/>
    <s v="&lt;0.01"/>
    <n v="9.9999000000000008E-3"/>
  </r>
  <r>
    <x v="4"/>
    <x v="27"/>
    <s v="GW"/>
    <x v="30"/>
    <s v="µg/l"/>
    <s v="&lt;0.01"/>
    <s v="&lt;0.01"/>
    <n v="9.9999000000000008E-3"/>
  </r>
  <r>
    <x v="4"/>
    <x v="27"/>
    <s v="GW"/>
    <x v="31"/>
    <s v="µg/l"/>
    <s v="&lt;0.4"/>
    <s v="&lt;0.4"/>
    <n v="0.39999600000000002"/>
  </r>
  <r>
    <x v="3"/>
    <x v="27"/>
    <s v="GW"/>
    <x v="31"/>
    <s v="µg/l"/>
    <s v="&lt;0.4"/>
    <n v="0.48199999999999998"/>
    <n v="0.48199999999999998"/>
  </r>
  <r>
    <x v="2"/>
    <x v="27"/>
    <s v="GW"/>
    <x v="31"/>
    <s v="µg/l"/>
    <s v="&lt;0.4"/>
    <n v="2.63"/>
    <n v="2.63"/>
  </r>
  <r>
    <x v="1"/>
    <x v="27"/>
    <s v="GW"/>
    <x v="31"/>
    <s v="µg/l"/>
    <s v="&lt;0.4"/>
    <n v="2.93"/>
    <n v="2.93"/>
  </r>
  <r>
    <x v="0"/>
    <x v="27"/>
    <s v="GW"/>
    <x v="31"/>
    <s v="µg/l"/>
    <s v="&lt;0.4"/>
    <n v="3.39"/>
    <n v="3.39"/>
  </r>
  <r>
    <x v="0"/>
    <x v="27"/>
    <s v="GW"/>
    <x v="32"/>
    <s v="mg/l"/>
    <s v="&lt;0.3"/>
    <n v="6.71"/>
    <n v="6.71"/>
  </r>
  <r>
    <x v="4"/>
    <x v="27"/>
    <s v="GW"/>
    <x v="32"/>
    <s v="mg/l"/>
    <s v="&lt;0.3"/>
    <n v="7.49"/>
    <n v="7.49"/>
  </r>
  <r>
    <x v="2"/>
    <x v="27"/>
    <s v="GW"/>
    <x v="32"/>
    <s v="mg/l"/>
    <s v="&lt;0.3"/>
    <n v="7.58"/>
    <n v="7.58"/>
  </r>
  <r>
    <x v="3"/>
    <x v="27"/>
    <s v="GW"/>
    <x v="32"/>
    <s v="mg/l"/>
    <s v="&lt;0.3"/>
    <n v="8.4600000000000009"/>
    <n v="8.4600000000000009"/>
  </r>
  <r>
    <x v="1"/>
    <x v="27"/>
    <s v="GW"/>
    <x v="32"/>
    <s v="mg/l"/>
    <s v="&lt;0.3"/>
    <n v="9.3699999999999992"/>
    <n v="9.3699999999999992"/>
  </r>
  <r>
    <x v="0"/>
    <x v="27"/>
    <s v="GW"/>
    <x v="33"/>
    <s v="µg/l"/>
    <s v="&lt;0.082"/>
    <s v="&lt;0.082"/>
    <n v="8.1999180000000005E-2"/>
  </r>
  <r>
    <x v="1"/>
    <x v="27"/>
    <s v="GW"/>
    <x v="33"/>
    <s v="µg/l"/>
    <s v="&lt;0.082"/>
    <s v="&lt;0.082"/>
    <n v="8.1999180000000005E-2"/>
  </r>
  <r>
    <x v="2"/>
    <x v="27"/>
    <s v="GW"/>
    <x v="33"/>
    <s v="µg/l"/>
    <s v="&lt;0.082"/>
    <s v="&lt;0.082"/>
    <n v="8.1999180000000005E-2"/>
  </r>
  <r>
    <x v="3"/>
    <x v="27"/>
    <s v="GW"/>
    <x v="33"/>
    <s v="µg/l"/>
    <s v="&lt;0.082"/>
    <s v="&lt;0.082"/>
    <n v="8.1999180000000005E-2"/>
  </r>
  <r>
    <x v="4"/>
    <x v="27"/>
    <s v="GW"/>
    <x v="33"/>
    <s v="µg/l"/>
    <s v="&lt;0.082"/>
    <s v="&lt;0.082"/>
    <n v="8.1999180000000005E-2"/>
  </r>
  <r>
    <x v="1"/>
    <x v="27"/>
    <s v="GW"/>
    <x v="34"/>
    <s v="pH Units"/>
    <s v="&lt;1"/>
    <n v="7.52"/>
    <n v="7.52"/>
  </r>
  <r>
    <x v="3"/>
    <x v="27"/>
    <s v="GW"/>
    <x v="34"/>
    <s v="pH Units"/>
    <s v="&lt;1"/>
    <n v="8.11"/>
    <n v="8.11"/>
  </r>
  <r>
    <x v="2"/>
    <x v="27"/>
    <s v="GW"/>
    <x v="34"/>
    <s v="pH Units"/>
    <s v="&lt;1"/>
    <n v="8.15"/>
    <n v="8.15"/>
  </r>
  <r>
    <x v="4"/>
    <x v="27"/>
    <s v="GW"/>
    <x v="34"/>
    <s v="pH Units"/>
    <s v="&lt;1"/>
    <n v="8.18"/>
    <n v="8.18"/>
  </r>
  <r>
    <x v="0"/>
    <x v="27"/>
    <s v="GW"/>
    <x v="34"/>
    <s v="pH Units"/>
    <s v="&lt;1"/>
    <n v="8.33"/>
    <n v="8.33"/>
  </r>
  <r>
    <x v="0"/>
    <x v="27"/>
    <s v="GW"/>
    <x v="35"/>
    <s v="µg/l"/>
    <s v="&lt;0.005"/>
    <s v="&lt;0.005"/>
    <n v="4.9999500000000004E-3"/>
  </r>
  <r>
    <x v="1"/>
    <x v="27"/>
    <s v="GW"/>
    <x v="35"/>
    <s v="µg/l"/>
    <s v="&lt;0.005"/>
    <s v="&lt;0.005"/>
    <n v="4.9999500000000004E-3"/>
  </r>
  <r>
    <x v="2"/>
    <x v="27"/>
    <s v="GW"/>
    <x v="35"/>
    <s v="µg/l"/>
    <s v="&lt;0.005"/>
    <s v="&lt;0.005"/>
    <n v="4.9999500000000004E-3"/>
  </r>
  <r>
    <x v="3"/>
    <x v="27"/>
    <s v="GW"/>
    <x v="35"/>
    <s v="µg/l"/>
    <s v="&lt;0.005"/>
    <s v="&lt;0.005"/>
    <n v="4.9999500000000004E-3"/>
  </r>
  <r>
    <x v="4"/>
    <x v="27"/>
    <s v="GW"/>
    <x v="35"/>
    <s v="µg/l"/>
    <s v="&lt;0.005"/>
    <s v="&lt;0.005"/>
    <n v="4.9999500000000004E-3"/>
  </r>
  <r>
    <x v="0"/>
    <x v="27"/>
    <s v="GW"/>
    <x v="36"/>
    <s v="mg/l"/>
    <s v="&lt;0.002"/>
    <s v="&lt;0.002"/>
    <n v="1.9999800000000002E-3"/>
  </r>
  <r>
    <x v="1"/>
    <x v="27"/>
    <s v="GW"/>
    <x v="36"/>
    <s v="mg/l"/>
    <s v="&lt;0.002"/>
    <s v="&lt;0.002"/>
    <n v="1.9999800000000002E-3"/>
  </r>
  <r>
    <x v="2"/>
    <x v="27"/>
    <s v="GW"/>
    <x v="36"/>
    <s v="mg/l"/>
    <s v="&lt;0.002"/>
    <s v="&lt;0.002"/>
    <n v="1.9999800000000002E-3"/>
  </r>
  <r>
    <x v="3"/>
    <x v="27"/>
    <s v="GW"/>
    <x v="36"/>
    <s v="mg/l"/>
    <s v="&lt;0.002"/>
    <s v="&lt;0.002"/>
    <n v="1.9999800000000002E-3"/>
  </r>
  <r>
    <x v="4"/>
    <x v="27"/>
    <s v="GW"/>
    <x v="36"/>
    <s v="mg/l"/>
    <s v="&lt;0.002"/>
    <s v="&lt;0.002"/>
    <n v="1.9999800000000002E-3"/>
  </r>
  <r>
    <x v="0"/>
    <x v="27"/>
    <s v="GW"/>
    <x v="37"/>
    <s v="mg/l"/>
    <s v="&lt;0.016"/>
    <s v="&lt;0.016"/>
    <n v="1.5999840000000001E-2"/>
  </r>
  <r>
    <x v="1"/>
    <x v="27"/>
    <s v="GW"/>
    <x v="37"/>
    <s v="mg/l"/>
    <s v="&lt;0.016"/>
    <s v="&lt;0.016"/>
    <n v="1.5999840000000001E-2"/>
  </r>
  <r>
    <x v="2"/>
    <x v="27"/>
    <s v="GW"/>
    <x v="37"/>
    <s v="mg/l"/>
    <s v="&lt;0.016"/>
    <s v="&lt;0.016"/>
    <n v="1.5999840000000001E-2"/>
  </r>
  <r>
    <x v="3"/>
    <x v="27"/>
    <s v="GW"/>
    <x v="37"/>
    <s v="mg/l"/>
    <s v="&lt;0.016"/>
    <s v="&lt;0.016"/>
    <n v="1.5999840000000001E-2"/>
  </r>
  <r>
    <x v="4"/>
    <x v="27"/>
    <s v="GW"/>
    <x v="37"/>
    <s v="mg/l"/>
    <s v="&lt;0.016"/>
    <s v="&lt;0.016"/>
    <n v="1.5999840000000001E-2"/>
  </r>
  <r>
    <x v="3"/>
    <x v="27"/>
    <s v="GW"/>
    <x v="38"/>
    <s v="mg/l"/>
    <s v="&lt;0.2"/>
    <n v="1.29"/>
    <n v="1.29"/>
  </r>
  <r>
    <x v="1"/>
    <x v="27"/>
    <s v="GW"/>
    <x v="38"/>
    <s v="mg/l"/>
    <s v="&lt;0.2"/>
    <n v="1.48"/>
    <n v="1.48"/>
  </r>
  <r>
    <x v="4"/>
    <x v="27"/>
    <s v="GW"/>
    <x v="38"/>
    <s v="mg/l"/>
    <s v="&lt;0.2"/>
    <n v="3.11"/>
    <n v="3.11"/>
  </r>
  <r>
    <x v="0"/>
    <x v="27"/>
    <s v="GW"/>
    <x v="38"/>
    <s v="mg/l"/>
    <s v="&lt;0.2"/>
    <n v="8.36"/>
    <n v="8.36"/>
  </r>
  <r>
    <x v="2"/>
    <x v="27"/>
    <s v="GW"/>
    <x v="38"/>
    <s v="mg/l"/>
    <s v="&lt;0.2"/>
    <n v="9.9600000000000009"/>
    <n v="9.9600000000000009"/>
  </r>
  <r>
    <x v="0"/>
    <x v="27"/>
    <s v="GW"/>
    <x v="39"/>
    <s v="µg/l"/>
    <s v="&lt;0.005"/>
    <s v="&lt;0.005"/>
    <n v="4.9999500000000004E-3"/>
  </r>
  <r>
    <x v="1"/>
    <x v="27"/>
    <s v="GW"/>
    <x v="39"/>
    <s v="µg/l"/>
    <s v="&lt;0.005"/>
    <s v="&lt;0.005"/>
    <n v="4.9999500000000004E-3"/>
  </r>
  <r>
    <x v="2"/>
    <x v="27"/>
    <s v="GW"/>
    <x v="39"/>
    <s v="µg/l"/>
    <s v="&lt;0.005"/>
    <s v="&lt;0.005"/>
    <n v="4.9999500000000004E-3"/>
  </r>
  <r>
    <x v="3"/>
    <x v="27"/>
    <s v="GW"/>
    <x v="39"/>
    <s v="µg/l"/>
    <s v="&lt;0.005"/>
    <s v="&lt;0.005"/>
    <n v="4.9999500000000004E-3"/>
  </r>
  <r>
    <x v="4"/>
    <x v="27"/>
    <s v="GW"/>
    <x v="39"/>
    <s v="µg/l"/>
    <s v="&lt;0.005"/>
    <s v="&lt;0.005"/>
    <n v="4.9999500000000004E-3"/>
  </r>
  <r>
    <x v="0"/>
    <x v="27"/>
    <s v="GW"/>
    <x v="40"/>
    <s v="µg/l"/>
    <s v="&lt;1"/>
    <s v="&lt;1"/>
    <n v="0.99999000000000005"/>
  </r>
  <r>
    <x v="2"/>
    <x v="27"/>
    <s v="GW"/>
    <x v="40"/>
    <s v="µg/l"/>
    <s v="&lt;1"/>
    <s v="&lt;1"/>
    <n v="0.99999000000000005"/>
  </r>
  <r>
    <x v="4"/>
    <x v="27"/>
    <s v="GW"/>
    <x v="40"/>
    <s v="µg/l"/>
    <s v="&lt;1"/>
    <s v="&lt;1"/>
    <n v="0.99999000000000005"/>
  </r>
  <r>
    <x v="1"/>
    <x v="27"/>
    <s v="GW"/>
    <x v="40"/>
    <s v="µg/l"/>
    <s v="&lt;1"/>
    <n v="1.86"/>
    <n v="1.86"/>
  </r>
  <r>
    <x v="3"/>
    <x v="27"/>
    <s v="GW"/>
    <x v="40"/>
    <s v="µg/l"/>
    <s v="&lt;1"/>
    <n v="2.96"/>
    <n v="2.96"/>
  </r>
  <r>
    <x v="4"/>
    <x v="27"/>
    <s v="GW"/>
    <x v="41"/>
    <s v="mg/l"/>
    <s v="&lt;0.203"/>
    <n v="20"/>
    <n v="20"/>
  </r>
  <r>
    <x v="2"/>
    <x v="27"/>
    <s v="GW"/>
    <x v="41"/>
    <s v="mg/l"/>
    <s v="&lt;0.203"/>
    <n v="52.6"/>
    <n v="52.6"/>
  </r>
  <r>
    <x v="3"/>
    <x v="27"/>
    <s v="GW"/>
    <x v="41"/>
    <s v="mg/l"/>
    <s v="&lt;0.203"/>
    <n v="177"/>
    <n v="177"/>
  </r>
  <r>
    <x v="0"/>
    <x v="27"/>
    <s v="GW"/>
    <x v="41"/>
    <s v="mg/l"/>
    <s v="&lt;0.203"/>
    <n v="217"/>
    <n v="217"/>
  </r>
  <r>
    <x v="1"/>
    <x v="27"/>
    <s v="GW"/>
    <x v="41"/>
    <s v="mg/l"/>
    <s v="&lt;0.203"/>
    <n v="256"/>
    <n v="256"/>
  </r>
  <r>
    <x v="2"/>
    <x v="27"/>
    <s v="GW"/>
    <x v="42"/>
    <s v="mg/l"/>
    <s v="&lt;10"/>
    <n v="122"/>
    <n v="122"/>
  </r>
  <r>
    <x v="4"/>
    <x v="27"/>
    <s v="GW"/>
    <x v="42"/>
    <s v="mg/l"/>
    <s v="&lt;10"/>
    <n v="499"/>
    <n v="499"/>
  </r>
  <r>
    <x v="1"/>
    <x v="27"/>
    <s v="GW"/>
    <x v="42"/>
    <s v="mg/l"/>
    <s v="&lt;10"/>
    <n v="526"/>
    <n v="526"/>
  </r>
  <r>
    <x v="0"/>
    <x v="27"/>
    <s v="GW"/>
    <x v="42"/>
    <s v="mg/l"/>
    <s v="&lt;10"/>
    <n v="731"/>
    <n v="731"/>
  </r>
  <r>
    <x v="3"/>
    <x v="27"/>
    <s v="GW"/>
    <x v="42"/>
    <s v="mg/l"/>
    <s v="&lt;10"/>
    <n v="1230"/>
    <n v="1230"/>
  </r>
  <r>
    <x v="0"/>
    <x v="27"/>
    <s v="GW"/>
    <x v="43"/>
    <s v="mg/l"/>
    <s v="&lt;0.008"/>
    <s v="&lt;0.008"/>
    <n v="7.9999200000000006E-3"/>
  </r>
  <r>
    <x v="1"/>
    <x v="27"/>
    <s v="GW"/>
    <x v="43"/>
    <s v="mg/l"/>
    <s v="&lt;0.008"/>
    <s v="&lt;0.008"/>
    <n v="7.9999200000000006E-3"/>
  </r>
  <r>
    <x v="2"/>
    <x v="27"/>
    <s v="GW"/>
    <x v="43"/>
    <s v="mg/l"/>
    <s v="&lt;0.008"/>
    <s v="&lt;0.008"/>
    <n v="7.9999200000000006E-3"/>
  </r>
  <r>
    <x v="3"/>
    <x v="27"/>
    <s v="GW"/>
    <x v="43"/>
    <s v="mg/l"/>
    <s v="&lt;0.008"/>
    <s v="&lt;0.008"/>
    <n v="7.9999200000000006E-3"/>
  </r>
  <r>
    <x v="4"/>
    <x v="27"/>
    <s v="GW"/>
    <x v="43"/>
    <s v="mg/l"/>
    <s v="&lt;0.008"/>
    <s v="&lt;0.008"/>
    <n v="7.9999200000000006E-3"/>
  </r>
  <r>
    <x v="3"/>
    <x v="27"/>
    <s v="GW"/>
    <x v="44"/>
    <s v="µg/l"/>
    <s v="&lt;1"/>
    <s v="&lt;1"/>
    <n v="0.99999000000000005"/>
  </r>
  <r>
    <x v="4"/>
    <x v="27"/>
    <s v="GW"/>
    <x v="44"/>
    <s v="µg/l"/>
    <s v="&lt;1"/>
    <s v="&lt;1"/>
    <n v="0.99999000000000005"/>
  </r>
  <r>
    <x v="1"/>
    <x v="27"/>
    <s v="GW"/>
    <x v="44"/>
    <s v="µg/l"/>
    <s v="&lt;1"/>
    <n v="1.51"/>
    <n v="1.51"/>
  </r>
  <r>
    <x v="2"/>
    <x v="27"/>
    <s v="GW"/>
    <x v="44"/>
    <s v="µg/l"/>
    <s v="&lt;1"/>
    <n v="20.6"/>
    <n v="20.6"/>
  </r>
  <r>
    <x v="0"/>
    <x v="27"/>
    <s v="GW"/>
    <x v="44"/>
    <s v="µg/l"/>
    <s v="&lt;1"/>
    <n v="25.9"/>
    <n v="25.9"/>
  </r>
  <r>
    <x v="0"/>
    <x v="28"/>
    <s v="GW"/>
    <x v="0"/>
    <s v="µg/l"/>
    <s v="&lt;0.005"/>
    <s v="&lt;0.005"/>
    <n v="4.9999500000000004E-3"/>
  </r>
  <r>
    <x v="1"/>
    <x v="28"/>
    <s v="GW"/>
    <x v="0"/>
    <s v="µg/l"/>
    <s v="&lt;0.005"/>
    <s v="&lt;0.005"/>
    <n v="4.9999500000000004E-3"/>
  </r>
  <r>
    <x v="2"/>
    <x v="28"/>
    <s v="GW"/>
    <x v="0"/>
    <s v="µg/l"/>
    <s v="&lt;0.005"/>
    <s v="&lt;0.005"/>
    <n v="4.9999500000000004E-3"/>
  </r>
  <r>
    <x v="3"/>
    <x v="28"/>
    <s v="GW"/>
    <x v="0"/>
    <s v="µg/l"/>
    <s v="&lt;0.005"/>
    <s v="&lt;0.005"/>
    <n v="4.9999500000000004E-3"/>
  </r>
  <r>
    <x v="4"/>
    <x v="28"/>
    <s v="GW"/>
    <x v="0"/>
    <s v="µg/l"/>
    <s v="&lt;0.005"/>
    <s v="&lt;0.005"/>
    <n v="4.9999500000000004E-3"/>
  </r>
  <r>
    <x v="0"/>
    <x v="28"/>
    <s v="GW"/>
    <x v="1"/>
    <s v="µg/l"/>
    <s v="&lt;0.005"/>
    <s v="&lt;0.005"/>
    <n v="4.9999500000000004E-3"/>
  </r>
  <r>
    <x v="1"/>
    <x v="28"/>
    <s v="GW"/>
    <x v="1"/>
    <s v="µg/l"/>
    <s v="&lt;0.005"/>
    <s v="&lt;0.005"/>
    <n v="4.9999500000000004E-3"/>
  </r>
  <r>
    <x v="2"/>
    <x v="28"/>
    <s v="GW"/>
    <x v="1"/>
    <s v="µg/l"/>
    <s v="&lt;0.005"/>
    <s v="&lt;0.005"/>
    <n v="4.9999500000000004E-3"/>
  </r>
  <r>
    <x v="3"/>
    <x v="28"/>
    <s v="GW"/>
    <x v="1"/>
    <s v="µg/l"/>
    <s v="&lt;0.005"/>
    <s v="&lt;0.005"/>
    <n v="4.9999500000000004E-3"/>
  </r>
  <r>
    <x v="4"/>
    <x v="28"/>
    <s v="GW"/>
    <x v="1"/>
    <s v="µg/l"/>
    <s v="&lt;0.005"/>
    <s v="&lt;0.005"/>
    <n v="4.9999500000000004E-3"/>
  </r>
  <r>
    <x v="3"/>
    <x v="28"/>
    <s v="GW"/>
    <x v="2"/>
    <s v="mg/l"/>
    <s v="&lt;2"/>
    <n v="128"/>
    <n v="128"/>
  </r>
  <r>
    <x v="0"/>
    <x v="28"/>
    <s v="GW"/>
    <x v="2"/>
    <s v="mg/l"/>
    <s v="&lt;2"/>
    <n v="184"/>
    <n v="184"/>
  </r>
  <r>
    <x v="1"/>
    <x v="28"/>
    <s v="GW"/>
    <x v="2"/>
    <s v="mg/l"/>
    <s v="&lt;2"/>
    <n v="206"/>
    <n v="206"/>
  </r>
  <r>
    <x v="4"/>
    <x v="28"/>
    <s v="GW"/>
    <x v="2"/>
    <s v="mg/l"/>
    <s v="&lt;2"/>
    <n v="206"/>
    <n v="206"/>
  </r>
  <r>
    <x v="2"/>
    <x v="28"/>
    <s v="GW"/>
    <x v="2"/>
    <s v="mg/l"/>
    <s v="&lt;2"/>
    <n v="250"/>
    <n v="250"/>
  </r>
  <r>
    <x v="0"/>
    <x v="28"/>
    <s v="GW"/>
    <x v="3"/>
    <s v="µg/l"/>
    <s v="&lt;0.005"/>
    <s v="&lt;0.005"/>
    <n v="4.9999500000000004E-3"/>
  </r>
  <r>
    <x v="1"/>
    <x v="28"/>
    <s v="GW"/>
    <x v="3"/>
    <s v="µg/l"/>
    <s v="&lt;0.005"/>
    <s v="&lt;0.005"/>
    <n v="4.9999500000000004E-3"/>
  </r>
  <r>
    <x v="2"/>
    <x v="28"/>
    <s v="GW"/>
    <x v="3"/>
    <s v="µg/l"/>
    <s v="&lt;0.005"/>
    <s v="&lt;0.005"/>
    <n v="4.9999500000000004E-3"/>
  </r>
  <r>
    <x v="3"/>
    <x v="28"/>
    <s v="GW"/>
    <x v="3"/>
    <s v="µg/l"/>
    <s v="&lt;0.005"/>
    <s v="&lt;0.005"/>
    <n v="4.9999500000000004E-3"/>
  </r>
  <r>
    <x v="4"/>
    <x v="28"/>
    <s v="GW"/>
    <x v="3"/>
    <s v="µg/l"/>
    <s v="&lt;0.005"/>
    <s v="&lt;0.005"/>
    <n v="4.9999500000000004E-3"/>
  </r>
  <r>
    <x v="1"/>
    <x v="28"/>
    <s v="GW"/>
    <x v="4"/>
    <s v="µg/l"/>
    <s v="&lt;1"/>
    <s v="&lt;1"/>
    <n v="0.99999000000000005"/>
  </r>
  <r>
    <x v="2"/>
    <x v="28"/>
    <s v="GW"/>
    <x v="4"/>
    <s v="µg/l"/>
    <s v="&lt;1"/>
    <s v="&lt;1"/>
    <n v="0.99999000000000005"/>
  </r>
  <r>
    <x v="3"/>
    <x v="28"/>
    <s v="GW"/>
    <x v="4"/>
    <s v="µg/l"/>
    <s v="&lt;1"/>
    <s v="&lt;1"/>
    <n v="0.99999000000000005"/>
  </r>
  <r>
    <x v="4"/>
    <x v="28"/>
    <s v="GW"/>
    <x v="4"/>
    <s v="µg/l"/>
    <s v="&lt;1"/>
    <s v="&lt;1"/>
    <n v="0.99999000000000005"/>
  </r>
  <r>
    <x v="0"/>
    <x v="28"/>
    <s v="GW"/>
    <x v="4"/>
    <s v="µg/l"/>
    <s v="&lt;1"/>
    <n v="1.1100000000000001"/>
    <n v="1.1100000000000001"/>
  </r>
  <r>
    <x v="1"/>
    <x v="28"/>
    <s v="GW"/>
    <x v="5"/>
    <s v="µg/l"/>
    <s v="&lt;0.5"/>
    <n v="1.18"/>
    <n v="1.18"/>
  </r>
  <r>
    <x v="0"/>
    <x v="28"/>
    <s v="GW"/>
    <x v="5"/>
    <s v="µg/l"/>
    <s v="&lt;0.5"/>
    <n v="1.76"/>
    <n v="1.76"/>
  </r>
  <r>
    <x v="2"/>
    <x v="28"/>
    <s v="GW"/>
    <x v="5"/>
    <s v="µg/l"/>
    <s v="&lt;0.5"/>
    <n v="3.52"/>
    <n v="3.52"/>
  </r>
  <r>
    <x v="3"/>
    <x v="28"/>
    <s v="GW"/>
    <x v="5"/>
    <s v="µg/l"/>
    <s v="&lt;0.5"/>
    <n v="3.94"/>
    <n v="3.94"/>
  </r>
  <r>
    <x v="4"/>
    <x v="28"/>
    <s v="GW"/>
    <x v="5"/>
    <s v="µg/l"/>
    <s v="&lt;0.5"/>
    <n v="5.3"/>
    <n v="5.3"/>
  </r>
  <r>
    <x v="3"/>
    <x v="28"/>
    <s v="GW"/>
    <x v="6"/>
    <s v="µg/l"/>
    <s v="&lt;0.2"/>
    <n v="8.86"/>
    <n v="8.86"/>
  </r>
  <r>
    <x v="0"/>
    <x v="28"/>
    <s v="GW"/>
    <x v="6"/>
    <s v="µg/l"/>
    <s v="&lt;0.2"/>
    <n v="15.5"/>
    <n v="15.5"/>
  </r>
  <r>
    <x v="4"/>
    <x v="28"/>
    <s v="GW"/>
    <x v="6"/>
    <s v="µg/l"/>
    <s v="&lt;0.2"/>
    <n v="24.3"/>
    <n v="24.3"/>
  </r>
  <r>
    <x v="1"/>
    <x v="28"/>
    <s v="GW"/>
    <x v="6"/>
    <s v="µg/l"/>
    <s v="&lt;0.2"/>
    <n v="33.799999999999997"/>
    <n v="33.799999999999997"/>
  </r>
  <r>
    <x v="2"/>
    <x v="28"/>
    <s v="GW"/>
    <x v="6"/>
    <s v="µg/l"/>
    <s v="&lt;0.2"/>
    <n v="62.5"/>
    <n v="62.5"/>
  </r>
  <r>
    <x v="0"/>
    <x v="28"/>
    <s v="GW"/>
    <x v="7"/>
    <s v="µg/l"/>
    <s v="&lt;0.005"/>
    <s v="&lt;0.005"/>
    <n v="4.9999500000000004E-3"/>
  </r>
  <r>
    <x v="1"/>
    <x v="28"/>
    <s v="GW"/>
    <x v="7"/>
    <s v="µg/l"/>
    <s v="&lt;0.005"/>
    <s v="&lt;0.005"/>
    <n v="4.9999500000000004E-3"/>
  </r>
  <r>
    <x v="2"/>
    <x v="28"/>
    <s v="GW"/>
    <x v="7"/>
    <s v="µg/l"/>
    <s v="&lt;0.005"/>
    <s v="&lt;0.005"/>
    <n v="4.9999500000000004E-3"/>
  </r>
  <r>
    <x v="3"/>
    <x v="28"/>
    <s v="GW"/>
    <x v="7"/>
    <s v="µg/l"/>
    <s v="&lt;0.005"/>
    <s v="&lt;0.005"/>
    <n v="4.9999500000000004E-3"/>
  </r>
  <r>
    <x v="4"/>
    <x v="28"/>
    <s v="GW"/>
    <x v="7"/>
    <s v="µg/l"/>
    <s v="&lt;0.005"/>
    <s v="&lt;0.005"/>
    <n v="4.9999500000000004E-3"/>
  </r>
  <r>
    <x v="0"/>
    <x v="28"/>
    <s v="GW"/>
    <x v="8"/>
    <s v="µg/l"/>
    <s v="&lt;0.002"/>
    <s v="&lt;0.002"/>
    <n v="1.9999800000000002E-3"/>
  </r>
  <r>
    <x v="2"/>
    <x v="28"/>
    <s v="GW"/>
    <x v="8"/>
    <s v="µg/l"/>
    <s v="&lt;0.002"/>
    <s v="&lt;0.002"/>
    <n v="1.9999800000000002E-3"/>
  </r>
  <r>
    <x v="3"/>
    <x v="28"/>
    <s v="GW"/>
    <x v="8"/>
    <s v="µg/l"/>
    <s v="&lt;0.002"/>
    <s v="&lt;0.002"/>
    <n v="1.9999800000000002E-3"/>
  </r>
  <r>
    <x v="4"/>
    <x v="28"/>
    <s v="GW"/>
    <x v="8"/>
    <s v="µg/l"/>
    <s v="&lt;0.002"/>
    <s v="&lt;0.002"/>
    <n v="1.9999800000000002E-3"/>
  </r>
  <r>
    <x v="1"/>
    <x v="28"/>
    <s v="GW"/>
    <x v="8"/>
    <s v="µg/l"/>
    <s v="&lt;0.002"/>
    <n v="5.0699999999999999E-3"/>
    <n v="5.0699999999999999E-3"/>
  </r>
  <r>
    <x v="0"/>
    <x v="28"/>
    <s v="GW"/>
    <x v="9"/>
    <s v="µg/l"/>
    <s v="&lt;0.005"/>
    <s v="&lt;0.005"/>
    <n v="4.9999500000000004E-3"/>
  </r>
  <r>
    <x v="2"/>
    <x v="28"/>
    <s v="GW"/>
    <x v="9"/>
    <s v="µg/l"/>
    <s v="&lt;0.005"/>
    <s v="&lt;0.005"/>
    <n v="4.9999500000000004E-3"/>
  </r>
  <r>
    <x v="3"/>
    <x v="28"/>
    <s v="GW"/>
    <x v="9"/>
    <s v="µg/l"/>
    <s v="&lt;0.005"/>
    <s v="&lt;0.005"/>
    <n v="4.9999500000000004E-3"/>
  </r>
  <r>
    <x v="4"/>
    <x v="28"/>
    <s v="GW"/>
    <x v="9"/>
    <s v="µg/l"/>
    <s v="&lt;0.005"/>
    <s v="&lt;0.005"/>
    <n v="4.9999500000000004E-3"/>
  </r>
  <r>
    <x v="1"/>
    <x v="28"/>
    <s v="GW"/>
    <x v="9"/>
    <s v="µg/l"/>
    <s v="&lt;0.005"/>
    <n v="8.1300000000000001E-3"/>
    <n v="8.1300000000000001E-3"/>
  </r>
  <r>
    <x v="0"/>
    <x v="28"/>
    <s v="GW"/>
    <x v="10"/>
    <s v="µg/l"/>
    <s v="&lt;0.005"/>
    <s v="&lt;0.005"/>
    <n v="4.9999500000000004E-3"/>
  </r>
  <r>
    <x v="1"/>
    <x v="28"/>
    <s v="GW"/>
    <x v="10"/>
    <s v="µg/l"/>
    <s v="&lt;0.005"/>
    <s v="&lt;0.005"/>
    <n v="4.9999500000000004E-3"/>
  </r>
  <r>
    <x v="2"/>
    <x v="28"/>
    <s v="GW"/>
    <x v="10"/>
    <s v="µg/l"/>
    <s v="&lt;0.005"/>
    <s v="&lt;0.005"/>
    <n v="4.9999500000000004E-3"/>
  </r>
  <r>
    <x v="3"/>
    <x v="28"/>
    <s v="GW"/>
    <x v="10"/>
    <s v="µg/l"/>
    <s v="&lt;0.005"/>
    <s v="&lt;0.005"/>
    <n v="4.9999500000000004E-3"/>
  </r>
  <r>
    <x v="4"/>
    <x v="28"/>
    <s v="GW"/>
    <x v="10"/>
    <s v="µg/l"/>
    <s v="&lt;0.005"/>
    <s v="&lt;0.005"/>
    <n v="4.9999500000000004E-3"/>
  </r>
  <r>
    <x v="0"/>
    <x v="28"/>
    <s v="GW"/>
    <x v="11"/>
    <s v="µg/l"/>
    <s v="&lt;0.005"/>
    <s v="&lt;0.005"/>
    <n v="4.9999500000000004E-3"/>
  </r>
  <r>
    <x v="1"/>
    <x v="28"/>
    <s v="GW"/>
    <x v="11"/>
    <s v="µg/l"/>
    <s v="&lt;0.005"/>
    <s v="&lt;0.005"/>
    <n v="4.9999500000000004E-3"/>
  </r>
  <r>
    <x v="2"/>
    <x v="28"/>
    <s v="GW"/>
    <x v="11"/>
    <s v="µg/l"/>
    <s v="&lt;0.005"/>
    <s v="&lt;0.005"/>
    <n v="4.9999500000000004E-3"/>
  </r>
  <r>
    <x v="3"/>
    <x v="28"/>
    <s v="GW"/>
    <x v="11"/>
    <s v="µg/l"/>
    <s v="&lt;0.005"/>
    <s v="&lt;0.005"/>
    <n v="4.9999500000000004E-3"/>
  </r>
  <r>
    <x v="4"/>
    <x v="28"/>
    <s v="GW"/>
    <x v="11"/>
    <s v="µg/l"/>
    <s v="&lt;0.005"/>
    <s v="&lt;0.005"/>
    <n v="4.9999500000000004E-3"/>
  </r>
  <r>
    <x v="0"/>
    <x v="28"/>
    <s v="GW"/>
    <x v="12"/>
    <s v="µg/l"/>
    <s v="&lt;0.08"/>
    <s v="&lt;0.08"/>
    <n v="7.9999200000000006E-2"/>
  </r>
  <r>
    <x v="1"/>
    <x v="28"/>
    <s v="GW"/>
    <x v="12"/>
    <s v="µg/l"/>
    <s v="&lt;0.08"/>
    <s v="&lt;0.08"/>
    <n v="7.9999200000000006E-2"/>
  </r>
  <r>
    <x v="2"/>
    <x v="28"/>
    <s v="GW"/>
    <x v="12"/>
    <s v="µg/l"/>
    <s v="&lt;0.08"/>
    <s v="&lt;0.08"/>
    <n v="7.9999200000000006E-2"/>
  </r>
  <r>
    <x v="3"/>
    <x v="28"/>
    <s v="GW"/>
    <x v="12"/>
    <s v="µg/l"/>
    <s v="&lt;0.08"/>
    <s v="&lt;0.08"/>
    <n v="7.9999200000000006E-2"/>
  </r>
  <r>
    <x v="4"/>
    <x v="28"/>
    <s v="GW"/>
    <x v="12"/>
    <s v="µg/l"/>
    <s v="&lt;0.08"/>
    <s v="&lt;0.08"/>
    <n v="7.9999200000000006E-2"/>
  </r>
  <r>
    <x v="2"/>
    <x v="28"/>
    <s v="GW"/>
    <x v="13"/>
    <s v="mg/l"/>
    <s v="&lt;0.2"/>
    <n v="111"/>
    <n v="111"/>
  </r>
  <r>
    <x v="1"/>
    <x v="28"/>
    <s v="GW"/>
    <x v="13"/>
    <s v="mg/l"/>
    <s v="&lt;0.2"/>
    <n v="158"/>
    <n v="158"/>
  </r>
  <r>
    <x v="4"/>
    <x v="28"/>
    <s v="GW"/>
    <x v="13"/>
    <s v="mg/l"/>
    <s v="&lt;0.2"/>
    <n v="162"/>
    <n v="162"/>
  </r>
  <r>
    <x v="0"/>
    <x v="28"/>
    <s v="GW"/>
    <x v="13"/>
    <s v="mg/l"/>
    <s v="&lt;0.2"/>
    <n v="186"/>
    <n v="186"/>
  </r>
  <r>
    <x v="3"/>
    <x v="28"/>
    <s v="GW"/>
    <x v="13"/>
    <s v="mg/l"/>
    <s v="&lt;0.2"/>
    <n v="372"/>
    <n v="372"/>
  </r>
  <r>
    <x v="4"/>
    <x v="28"/>
    <s v="GW"/>
    <x v="14"/>
    <s v="mg/l"/>
    <s v="&lt;4"/>
    <n v="37.799999999999997"/>
    <n v="37.799999999999997"/>
  </r>
  <r>
    <x v="2"/>
    <x v="28"/>
    <s v="GW"/>
    <x v="14"/>
    <s v="mg/l"/>
    <s v="&lt;4"/>
    <n v="53.6"/>
    <n v="53.6"/>
  </r>
  <r>
    <x v="3"/>
    <x v="28"/>
    <s v="GW"/>
    <x v="14"/>
    <s v="mg/l"/>
    <s v="&lt;4"/>
    <n v="54.9"/>
    <n v="54.9"/>
  </r>
  <r>
    <x v="0"/>
    <x v="28"/>
    <s v="GW"/>
    <x v="14"/>
    <s v="mg/l"/>
    <s v="&lt;4"/>
    <n v="98.5"/>
    <n v="98.5"/>
  </r>
  <r>
    <x v="1"/>
    <x v="28"/>
    <s v="GW"/>
    <x v="14"/>
    <s v="mg/l"/>
    <s v="&lt;4"/>
    <n v="236"/>
    <n v="236"/>
  </r>
  <r>
    <x v="0"/>
    <x v="28"/>
    <s v="GW"/>
    <x v="15"/>
    <s v="µg/l"/>
    <s v="&lt;1"/>
    <s v="&lt;1"/>
    <n v="0.99999000000000005"/>
  </r>
  <r>
    <x v="1"/>
    <x v="28"/>
    <s v="GW"/>
    <x v="15"/>
    <s v="µg/l"/>
    <s v="&lt;1"/>
    <s v="&lt;1"/>
    <n v="0.99999000000000005"/>
  </r>
  <r>
    <x v="2"/>
    <x v="28"/>
    <s v="GW"/>
    <x v="15"/>
    <s v="µg/l"/>
    <s v="&lt;1"/>
    <s v="&lt;1"/>
    <n v="0.99999000000000005"/>
  </r>
  <r>
    <x v="3"/>
    <x v="28"/>
    <s v="GW"/>
    <x v="15"/>
    <s v="µg/l"/>
    <s v="&lt;1"/>
    <s v="&lt;1"/>
    <n v="0.99999000000000005"/>
  </r>
  <r>
    <x v="4"/>
    <x v="28"/>
    <s v="GW"/>
    <x v="15"/>
    <s v="µg/l"/>
    <s v="&lt;1"/>
    <s v="&lt;1"/>
    <n v="0.99999000000000005"/>
  </r>
  <r>
    <x v="0"/>
    <x v="28"/>
    <s v="GW"/>
    <x v="16"/>
    <s v="µg/l"/>
    <s v="&lt;0.005"/>
    <s v="&lt;0.005"/>
    <n v="4.9999500000000004E-3"/>
  </r>
  <r>
    <x v="1"/>
    <x v="28"/>
    <s v="GW"/>
    <x v="16"/>
    <s v="µg/l"/>
    <s v="&lt;0.005"/>
    <s v="&lt;0.005"/>
    <n v="4.9999500000000004E-3"/>
  </r>
  <r>
    <x v="2"/>
    <x v="28"/>
    <s v="GW"/>
    <x v="16"/>
    <s v="µg/l"/>
    <s v="&lt;0.005"/>
    <s v="&lt;0.005"/>
    <n v="4.9999500000000004E-3"/>
  </r>
  <r>
    <x v="3"/>
    <x v="28"/>
    <s v="GW"/>
    <x v="16"/>
    <s v="µg/l"/>
    <s v="&lt;0.005"/>
    <s v="&lt;0.005"/>
    <n v="4.9999500000000004E-3"/>
  </r>
  <r>
    <x v="4"/>
    <x v="28"/>
    <s v="GW"/>
    <x v="16"/>
    <s v="µg/l"/>
    <s v="&lt;0.005"/>
    <s v="&lt;0.005"/>
    <n v="4.9999500000000004E-3"/>
  </r>
  <r>
    <x v="2"/>
    <x v="28"/>
    <s v="GW"/>
    <x v="17"/>
    <s v="mS/cm"/>
    <s v="&lt;0.005"/>
    <n v="0.77200000000000002"/>
    <n v="0.77200000000000002"/>
  </r>
  <r>
    <x v="4"/>
    <x v="28"/>
    <s v="GW"/>
    <x v="17"/>
    <s v="mS/cm"/>
    <s v="&lt;0.005"/>
    <n v="1.1200000000000001"/>
    <n v="1.1200000000000001"/>
  </r>
  <r>
    <x v="0"/>
    <x v="28"/>
    <s v="GW"/>
    <x v="17"/>
    <s v="mS/cm"/>
    <s v="&lt;0.005"/>
    <n v="2.0299999999999998"/>
    <n v="2.0299999999999998"/>
  </r>
  <r>
    <x v="1"/>
    <x v="28"/>
    <s v="GW"/>
    <x v="17"/>
    <s v="mS/cm"/>
    <s v="&lt;0.005"/>
    <n v="2.0499999999999998"/>
    <n v="2.0499999999999998"/>
  </r>
  <r>
    <x v="3"/>
    <x v="28"/>
    <s v="GW"/>
    <x v="17"/>
    <s v="mS/cm"/>
    <s v="&lt;0.005"/>
    <n v="2.16"/>
    <n v="2.16"/>
  </r>
  <r>
    <x v="0"/>
    <x v="28"/>
    <s v="GW"/>
    <x v="18"/>
    <s v="µg/l"/>
    <s v="&lt;0.3"/>
    <s v="&lt;0.3"/>
    <n v="0.29999700000000001"/>
  </r>
  <r>
    <x v="1"/>
    <x v="28"/>
    <s v="GW"/>
    <x v="18"/>
    <s v="µg/l"/>
    <s v="&lt;0.3"/>
    <s v="&lt;0.3"/>
    <n v="0.29999700000000001"/>
  </r>
  <r>
    <x v="3"/>
    <x v="28"/>
    <s v="GW"/>
    <x v="18"/>
    <s v="µg/l"/>
    <s v="&lt;0.3"/>
    <s v="&lt;0.3"/>
    <n v="0.29999700000000001"/>
  </r>
  <r>
    <x v="4"/>
    <x v="28"/>
    <s v="GW"/>
    <x v="18"/>
    <s v="µg/l"/>
    <s v="&lt;0.3"/>
    <s v="&lt;0.3"/>
    <n v="0.29999700000000001"/>
  </r>
  <r>
    <x v="2"/>
    <x v="28"/>
    <s v="GW"/>
    <x v="18"/>
    <s v="µg/l"/>
    <s v="&lt;0.3"/>
    <n v="0.98"/>
    <n v="0.98"/>
  </r>
  <r>
    <x v="0"/>
    <x v="28"/>
    <s v="GW"/>
    <x v="19"/>
    <s v="mg/l"/>
    <s v="&lt;0.006"/>
    <s v="&lt;0.006"/>
    <n v="5.9999400000000005E-3"/>
  </r>
  <r>
    <x v="1"/>
    <x v="28"/>
    <s v="GW"/>
    <x v="19"/>
    <s v="mg/l"/>
    <s v="&lt;0.006"/>
    <s v="&lt;0.006"/>
    <n v="5.9999400000000005E-3"/>
  </r>
  <r>
    <x v="2"/>
    <x v="28"/>
    <s v="GW"/>
    <x v="19"/>
    <s v="mg/l"/>
    <s v="&lt;0.006"/>
    <s v="&lt;0.006"/>
    <n v="5.9999400000000005E-3"/>
  </r>
  <r>
    <x v="3"/>
    <x v="28"/>
    <s v="GW"/>
    <x v="19"/>
    <s v="mg/l"/>
    <s v="&lt;0.006"/>
    <s v="&lt;0.006"/>
    <n v="5.9999400000000005E-3"/>
  </r>
  <r>
    <x v="4"/>
    <x v="28"/>
    <s v="GW"/>
    <x v="19"/>
    <s v="mg/l"/>
    <s v="&lt;0.006"/>
    <s v="&lt;0.006"/>
    <n v="5.9999400000000005E-3"/>
  </r>
  <r>
    <x v="0"/>
    <x v="28"/>
    <s v="GW"/>
    <x v="20"/>
    <s v="µg/l"/>
    <s v="&lt;0.005"/>
    <s v="&lt;0.005"/>
    <n v="4.9999500000000004E-3"/>
  </r>
  <r>
    <x v="1"/>
    <x v="28"/>
    <s v="GW"/>
    <x v="20"/>
    <s v="µg/l"/>
    <s v="&lt;0.005"/>
    <s v="&lt;0.005"/>
    <n v="4.9999500000000004E-3"/>
  </r>
  <r>
    <x v="2"/>
    <x v="28"/>
    <s v="GW"/>
    <x v="20"/>
    <s v="µg/l"/>
    <s v="&lt;0.005"/>
    <s v="&lt;0.005"/>
    <n v="4.9999500000000004E-3"/>
  </r>
  <r>
    <x v="3"/>
    <x v="28"/>
    <s v="GW"/>
    <x v="20"/>
    <s v="µg/l"/>
    <s v="&lt;0.005"/>
    <s v="&lt;0.005"/>
    <n v="4.9999500000000004E-3"/>
  </r>
  <r>
    <x v="4"/>
    <x v="28"/>
    <s v="GW"/>
    <x v="20"/>
    <s v="µg/l"/>
    <s v="&lt;0.005"/>
    <s v="&lt;0.005"/>
    <n v="4.9999500000000004E-3"/>
  </r>
  <r>
    <x v="0"/>
    <x v="28"/>
    <s v="GW"/>
    <x v="21"/>
    <s v="µg/l"/>
    <s v="&lt;0.005"/>
    <s v="&lt;0.005"/>
    <n v="4.9999500000000004E-3"/>
  </r>
  <r>
    <x v="2"/>
    <x v="28"/>
    <s v="GW"/>
    <x v="21"/>
    <s v="µg/l"/>
    <s v="&lt;0.005"/>
    <s v="&lt;0.005"/>
    <n v="4.9999500000000004E-3"/>
  </r>
  <r>
    <x v="3"/>
    <x v="28"/>
    <s v="GW"/>
    <x v="21"/>
    <s v="µg/l"/>
    <s v="&lt;0.005"/>
    <s v="&lt;0.005"/>
    <n v="4.9999500000000004E-3"/>
  </r>
  <r>
    <x v="4"/>
    <x v="28"/>
    <s v="GW"/>
    <x v="21"/>
    <s v="µg/l"/>
    <s v="&lt;0.005"/>
    <s v="&lt;0.005"/>
    <n v="4.9999500000000004E-3"/>
  </r>
  <r>
    <x v="1"/>
    <x v="28"/>
    <s v="GW"/>
    <x v="21"/>
    <s v="µg/l"/>
    <s v="&lt;0.005"/>
    <n v="6.8900000000000003E-3"/>
    <n v="6.8900000000000003E-3"/>
  </r>
  <r>
    <x v="0"/>
    <x v="28"/>
    <s v="GW"/>
    <x v="22"/>
    <s v="µg/l"/>
    <s v="&lt;0.005"/>
    <s v="&lt;0.005"/>
    <n v="4.9999500000000004E-3"/>
  </r>
  <r>
    <x v="1"/>
    <x v="28"/>
    <s v="GW"/>
    <x v="22"/>
    <s v="µg/l"/>
    <s v="&lt;0.005"/>
    <s v="&lt;0.005"/>
    <n v="4.9999500000000004E-3"/>
  </r>
  <r>
    <x v="2"/>
    <x v="28"/>
    <s v="GW"/>
    <x v="22"/>
    <s v="µg/l"/>
    <s v="&lt;0.005"/>
    <s v="&lt;0.005"/>
    <n v="4.9999500000000004E-3"/>
  </r>
  <r>
    <x v="3"/>
    <x v="28"/>
    <s v="GW"/>
    <x v="22"/>
    <s v="µg/l"/>
    <s v="&lt;0.005"/>
    <s v="&lt;0.005"/>
    <n v="4.9999500000000004E-3"/>
  </r>
  <r>
    <x v="4"/>
    <x v="28"/>
    <s v="GW"/>
    <x v="22"/>
    <s v="µg/l"/>
    <s v="&lt;0.005"/>
    <s v="&lt;0.005"/>
    <n v="4.9999500000000004E-3"/>
  </r>
  <r>
    <x v="0"/>
    <x v="28"/>
    <s v="GW"/>
    <x v="23"/>
    <s v="mg/l"/>
    <s v="&lt;0.5"/>
    <s v="&lt;0.5"/>
    <n v="0.49999500000000002"/>
  </r>
  <r>
    <x v="1"/>
    <x v="28"/>
    <s v="GW"/>
    <x v="23"/>
    <s v="mg/l"/>
    <s v="&lt;0.5"/>
    <s v="&lt;0.5"/>
    <n v="0.49999500000000002"/>
  </r>
  <r>
    <x v="2"/>
    <x v="28"/>
    <s v="GW"/>
    <x v="23"/>
    <s v="mg/l"/>
    <s v="&lt;0.5"/>
    <s v="&lt;0.5"/>
    <n v="0.49999500000000002"/>
  </r>
  <r>
    <x v="4"/>
    <x v="28"/>
    <s v="GW"/>
    <x v="23"/>
    <s v="mg/l"/>
    <s v="&lt;0.5"/>
    <s v="&lt;0.5"/>
    <n v="0.49999500000000002"/>
  </r>
  <r>
    <x v="3"/>
    <x v="28"/>
    <s v="GW"/>
    <x v="23"/>
    <s v="mg/l"/>
    <s v="&lt;0.5"/>
    <n v="0.55600000000000005"/>
    <n v="0.55600000000000005"/>
  </r>
  <r>
    <x v="0"/>
    <x v="28"/>
    <s v="GW"/>
    <x v="24"/>
    <s v="µg/l"/>
    <s v="&lt;0.005"/>
    <s v="&lt;0.005"/>
    <n v="4.9999500000000004E-3"/>
  </r>
  <r>
    <x v="1"/>
    <x v="28"/>
    <s v="GW"/>
    <x v="24"/>
    <s v="µg/l"/>
    <s v="&lt;0.005"/>
    <s v="&lt;0.005"/>
    <n v="4.9999500000000004E-3"/>
  </r>
  <r>
    <x v="2"/>
    <x v="28"/>
    <s v="GW"/>
    <x v="24"/>
    <s v="µg/l"/>
    <s v="&lt;0.005"/>
    <s v="&lt;0.005"/>
    <n v="4.9999500000000004E-3"/>
  </r>
  <r>
    <x v="3"/>
    <x v="28"/>
    <s v="GW"/>
    <x v="24"/>
    <s v="µg/l"/>
    <s v="&lt;0.005"/>
    <s v="&lt;0.005"/>
    <n v="4.9999500000000004E-3"/>
  </r>
  <r>
    <x v="4"/>
    <x v="28"/>
    <s v="GW"/>
    <x v="24"/>
    <s v="µg/l"/>
    <s v="&lt;0.005"/>
    <s v="&lt;0.005"/>
    <n v="4.9999500000000004E-3"/>
  </r>
  <r>
    <x v="0"/>
    <x v="28"/>
    <s v="GW"/>
    <x v="25"/>
    <s v="µg/l"/>
    <s v="&lt;0.2"/>
    <s v="&lt;0.2"/>
    <n v="0.19999800000000001"/>
  </r>
  <r>
    <x v="1"/>
    <x v="28"/>
    <s v="GW"/>
    <x v="25"/>
    <s v="µg/l"/>
    <s v="&lt;0.2"/>
    <s v="&lt;0.2"/>
    <n v="0.19999800000000001"/>
  </r>
  <r>
    <x v="2"/>
    <x v="28"/>
    <s v="GW"/>
    <x v="25"/>
    <s v="µg/l"/>
    <s v="&lt;0.2"/>
    <s v="&lt;0.2"/>
    <n v="0.19999800000000001"/>
  </r>
  <r>
    <x v="3"/>
    <x v="28"/>
    <s v="GW"/>
    <x v="25"/>
    <s v="µg/l"/>
    <s v="&lt;0.2"/>
    <s v="&lt;0.2"/>
    <n v="0.19999800000000001"/>
  </r>
  <r>
    <x v="4"/>
    <x v="28"/>
    <s v="GW"/>
    <x v="25"/>
    <s v="µg/l"/>
    <s v="&lt;0.2"/>
    <s v="&lt;0.2"/>
    <n v="0.19999800000000001"/>
  </r>
  <r>
    <x v="1"/>
    <x v="28"/>
    <s v="GW"/>
    <x v="26"/>
    <s v="mg/l"/>
    <s v="&lt;0.036"/>
    <n v="30.5"/>
    <n v="30.5"/>
  </r>
  <r>
    <x v="0"/>
    <x v="28"/>
    <s v="GW"/>
    <x v="26"/>
    <s v="mg/l"/>
    <s v="&lt;0.036"/>
    <n v="37.700000000000003"/>
    <n v="37.700000000000003"/>
  </r>
  <r>
    <x v="2"/>
    <x v="28"/>
    <s v="GW"/>
    <x v="26"/>
    <s v="mg/l"/>
    <s v="&lt;0.036"/>
    <n v="44.8"/>
    <n v="44.8"/>
  </r>
  <r>
    <x v="3"/>
    <x v="28"/>
    <s v="GW"/>
    <x v="26"/>
    <s v="mg/l"/>
    <s v="&lt;0.036"/>
    <n v="51.5"/>
    <n v="51.5"/>
  </r>
  <r>
    <x v="4"/>
    <x v="28"/>
    <s v="GW"/>
    <x v="26"/>
    <s v="mg/l"/>
    <s v="&lt;0.036"/>
    <n v="75.099999999999994"/>
    <n v="75.099999999999994"/>
  </r>
  <r>
    <x v="0"/>
    <x v="28"/>
    <s v="GW"/>
    <x v="27"/>
    <s v="µg/l"/>
    <s v="&lt;0.01"/>
    <s v="&lt;0.01"/>
    <n v="9.9999000000000008E-3"/>
  </r>
  <r>
    <x v="1"/>
    <x v="28"/>
    <s v="GW"/>
    <x v="27"/>
    <s v="µg/l"/>
    <s v="&lt;0.01"/>
    <s v="&lt;0.01"/>
    <n v="9.9999000000000008E-3"/>
  </r>
  <r>
    <x v="2"/>
    <x v="28"/>
    <s v="GW"/>
    <x v="27"/>
    <s v="µg/l"/>
    <s v="&lt;0.01"/>
    <s v="&lt;0.01"/>
    <n v="9.9999000000000008E-3"/>
  </r>
  <r>
    <x v="3"/>
    <x v="28"/>
    <s v="GW"/>
    <x v="27"/>
    <s v="µg/l"/>
    <s v="&lt;0.01"/>
    <s v="&lt;0.01"/>
    <n v="9.9999000000000008E-3"/>
  </r>
  <r>
    <x v="4"/>
    <x v="28"/>
    <s v="GW"/>
    <x v="27"/>
    <s v="µg/l"/>
    <s v="&lt;0.01"/>
    <s v="&lt;0.01"/>
    <n v="9.9999000000000008E-3"/>
  </r>
  <r>
    <x v="0"/>
    <x v="28"/>
    <s v="GW"/>
    <x v="28"/>
    <s v="µg/l"/>
    <s v="&lt;100"/>
    <s v="&lt;100"/>
    <n v="99.999000000000009"/>
  </r>
  <r>
    <x v="2"/>
    <x v="28"/>
    <s v="GW"/>
    <x v="28"/>
    <s v="µg/l"/>
    <s v="&lt;100"/>
    <s v="&lt;100"/>
    <n v="99.999000000000009"/>
  </r>
  <r>
    <x v="3"/>
    <x v="28"/>
    <s v="GW"/>
    <x v="28"/>
    <s v="µg/l"/>
    <s v="&lt;100"/>
    <n v="128"/>
    <n v="128"/>
  </r>
  <r>
    <x v="1"/>
    <x v="28"/>
    <s v="GW"/>
    <x v="28"/>
    <s v="µg/l"/>
    <s v="&lt;100"/>
    <n v="132"/>
    <n v="132"/>
  </r>
  <r>
    <x v="4"/>
    <x v="28"/>
    <s v="GW"/>
    <x v="28"/>
    <s v="µg/l"/>
    <s v="&lt;100"/>
    <n v="201"/>
    <n v="201"/>
  </r>
  <r>
    <x v="2"/>
    <x v="28"/>
    <s v="GW"/>
    <x v="29"/>
    <s v="µg/l"/>
    <s v="&lt;3"/>
    <s v="&lt;3"/>
    <n v="2.9999700000000002"/>
  </r>
  <r>
    <x v="4"/>
    <x v="28"/>
    <s v="GW"/>
    <x v="29"/>
    <s v="µg/l"/>
    <s v="&lt;3"/>
    <s v="&lt;3"/>
    <n v="2.9999700000000002"/>
  </r>
  <r>
    <x v="1"/>
    <x v="28"/>
    <s v="GW"/>
    <x v="29"/>
    <s v="µg/l"/>
    <s v="&lt;3"/>
    <n v="7.55"/>
    <n v="7.55"/>
  </r>
  <r>
    <x v="3"/>
    <x v="28"/>
    <s v="GW"/>
    <x v="29"/>
    <s v="µg/l"/>
    <s v="&lt;3"/>
    <n v="17.2"/>
    <n v="17.2"/>
  </r>
  <r>
    <x v="0"/>
    <x v="28"/>
    <s v="GW"/>
    <x v="29"/>
    <s v="µg/l"/>
    <s v="&lt;3"/>
    <n v="18.899999999999999"/>
    <n v="18.899999999999999"/>
  </r>
  <r>
    <x v="0"/>
    <x v="28"/>
    <s v="GW"/>
    <x v="30"/>
    <s v="µg/l"/>
    <s v="&lt;0.01"/>
    <s v="&lt;0.01"/>
    <n v="9.9999000000000008E-3"/>
  </r>
  <r>
    <x v="1"/>
    <x v="28"/>
    <s v="GW"/>
    <x v="30"/>
    <s v="µg/l"/>
    <s v="&lt;0.01"/>
    <s v="&lt;0.01"/>
    <n v="9.9999000000000008E-3"/>
  </r>
  <r>
    <x v="2"/>
    <x v="28"/>
    <s v="GW"/>
    <x v="30"/>
    <s v="µg/l"/>
    <s v="&lt;0.01"/>
    <s v="&lt;0.01"/>
    <n v="9.9999000000000008E-3"/>
  </r>
  <r>
    <x v="3"/>
    <x v="28"/>
    <s v="GW"/>
    <x v="30"/>
    <s v="µg/l"/>
    <s v="&lt;0.01"/>
    <s v="&lt;0.01"/>
    <n v="9.9999000000000008E-3"/>
  </r>
  <r>
    <x v="4"/>
    <x v="28"/>
    <s v="GW"/>
    <x v="30"/>
    <s v="µg/l"/>
    <s v="&lt;0.01"/>
    <s v="&lt;0.01"/>
    <n v="9.9999000000000008E-3"/>
  </r>
  <r>
    <x v="2"/>
    <x v="28"/>
    <s v="GW"/>
    <x v="31"/>
    <s v="µg/l"/>
    <s v="&lt;0.4"/>
    <s v="&lt;0.4"/>
    <n v="0.39999600000000002"/>
  </r>
  <r>
    <x v="3"/>
    <x v="28"/>
    <s v="GW"/>
    <x v="31"/>
    <s v="µg/l"/>
    <s v="&lt;0.4"/>
    <n v="1.02"/>
    <n v="1.02"/>
  </r>
  <r>
    <x v="0"/>
    <x v="28"/>
    <s v="GW"/>
    <x v="31"/>
    <s v="µg/l"/>
    <s v="&lt;0.4"/>
    <n v="1.29"/>
    <n v="1.29"/>
  </r>
  <r>
    <x v="1"/>
    <x v="28"/>
    <s v="GW"/>
    <x v="31"/>
    <s v="µg/l"/>
    <s v="&lt;0.4"/>
    <n v="3.37"/>
    <n v="3.37"/>
  </r>
  <r>
    <x v="4"/>
    <x v="28"/>
    <s v="GW"/>
    <x v="31"/>
    <s v="µg/l"/>
    <s v="&lt;0.4"/>
    <n v="5.3"/>
    <n v="5.3"/>
  </r>
  <r>
    <x v="0"/>
    <x v="28"/>
    <s v="GW"/>
    <x v="32"/>
    <s v="mg/l"/>
    <s v="&lt;0.3"/>
    <n v="8.5299999999999994"/>
    <n v="8.5299999999999994"/>
  </r>
  <r>
    <x v="4"/>
    <x v="28"/>
    <s v="GW"/>
    <x v="32"/>
    <s v="mg/l"/>
    <s v="&lt;0.3"/>
    <n v="8.83"/>
    <n v="8.83"/>
  </r>
  <r>
    <x v="3"/>
    <x v="28"/>
    <s v="GW"/>
    <x v="32"/>
    <s v="mg/l"/>
    <s v="&lt;0.3"/>
    <n v="9.2899999999999991"/>
    <n v="9.2899999999999991"/>
  </r>
  <r>
    <x v="1"/>
    <x v="28"/>
    <s v="GW"/>
    <x v="32"/>
    <s v="mg/l"/>
    <s v="&lt;0.3"/>
    <n v="9.64"/>
    <n v="9.64"/>
  </r>
  <r>
    <x v="2"/>
    <x v="28"/>
    <s v="GW"/>
    <x v="32"/>
    <s v="mg/l"/>
    <s v="&lt;0.3"/>
    <n v="10.4"/>
    <n v="10.4"/>
  </r>
  <r>
    <x v="0"/>
    <x v="28"/>
    <s v="GW"/>
    <x v="33"/>
    <s v="µg/l"/>
    <s v="&lt;0.082"/>
    <s v="&lt;0.082"/>
    <n v="8.1999180000000005E-2"/>
  </r>
  <r>
    <x v="1"/>
    <x v="28"/>
    <s v="GW"/>
    <x v="33"/>
    <s v="µg/l"/>
    <s v="&lt;0.082"/>
    <s v="&lt;0.082"/>
    <n v="8.1999180000000005E-2"/>
  </r>
  <r>
    <x v="2"/>
    <x v="28"/>
    <s v="GW"/>
    <x v="33"/>
    <s v="µg/l"/>
    <s v="&lt;0.082"/>
    <s v="&lt;0.082"/>
    <n v="8.1999180000000005E-2"/>
  </r>
  <r>
    <x v="3"/>
    <x v="28"/>
    <s v="GW"/>
    <x v="33"/>
    <s v="µg/l"/>
    <s v="&lt;0.082"/>
    <s v="&lt;0.082"/>
    <n v="8.1999180000000005E-2"/>
  </r>
  <r>
    <x v="4"/>
    <x v="28"/>
    <s v="GW"/>
    <x v="33"/>
    <s v="µg/l"/>
    <s v="&lt;0.082"/>
    <s v="&lt;0.082"/>
    <n v="8.1999180000000005E-2"/>
  </r>
  <r>
    <x v="1"/>
    <x v="28"/>
    <s v="GW"/>
    <x v="34"/>
    <s v="pH Units"/>
    <s v="&lt;1"/>
    <n v="7.65"/>
    <n v="7.65"/>
  </r>
  <r>
    <x v="2"/>
    <x v="28"/>
    <s v="GW"/>
    <x v="34"/>
    <s v="pH Units"/>
    <s v="&lt;1"/>
    <n v="7.71"/>
    <n v="7.71"/>
  </r>
  <r>
    <x v="4"/>
    <x v="28"/>
    <s v="GW"/>
    <x v="34"/>
    <s v="pH Units"/>
    <s v="&lt;1"/>
    <n v="7.77"/>
    <n v="7.77"/>
  </r>
  <r>
    <x v="3"/>
    <x v="28"/>
    <s v="GW"/>
    <x v="34"/>
    <s v="pH Units"/>
    <s v="&lt;1"/>
    <n v="7.82"/>
    <n v="7.82"/>
  </r>
  <r>
    <x v="0"/>
    <x v="28"/>
    <s v="GW"/>
    <x v="34"/>
    <s v="pH Units"/>
    <s v="&lt;1"/>
    <n v="7.9"/>
    <n v="7.9"/>
  </r>
  <r>
    <x v="0"/>
    <x v="28"/>
    <s v="GW"/>
    <x v="35"/>
    <s v="µg/l"/>
    <s v="&lt;0.005"/>
    <s v="&lt;0.005"/>
    <n v="4.9999500000000004E-3"/>
  </r>
  <r>
    <x v="1"/>
    <x v="28"/>
    <s v="GW"/>
    <x v="35"/>
    <s v="µg/l"/>
    <s v="&lt;0.005"/>
    <s v="&lt;0.005"/>
    <n v="4.9999500000000004E-3"/>
  </r>
  <r>
    <x v="2"/>
    <x v="28"/>
    <s v="GW"/>
    <x v="35"/>
    <s v="µg/l"/>
    <s v="&lt;0.005"/>
    <s v="&lt;0.005"/>
    <n v="4.9999500000000004E-3"/>
  </r>
  <r>
    <x v="3"/>
    <x v="28"/>
    <s v="GW"/>
    <x v="35"/>
    <s v="µg/l"/>
    <s v="&lt;0.005"/>
    <s v="&lt;0.005"/>
    <n v="4.9999500000000004E-3"/>
  </r>
  <r>
    <x v="4"/>
    <x v="28"/>
    <s v="GW"/>
    <x v="35"/>
    <s v="µg/l"/>
    <s v="&lt;0.005"/>
    <s v="&lt;0.005"/>
    <n v="4.9999500000000004E-3"/>
  </r>
  <r>
    <x v="0"/>
    <x v="28"/>
    <s v="GW"/>
    <x v="36"/>
    <s v="mg/l"/>
    <s v="&lt;0.002"/>
    <s v="&lt;0.002"/>
    <n v="1.9999800000000002E-3"/>
  </r>
  <r>
    <x v="1"/>
    <x v="28"/>
    <s v="GW"/>
    <x v="36"/>
    <s v="mg/l"/>
    <s v="&lt;0.002"/>
    <s v="&lt;0.002"/>
    <n v="1.9999800000000002E-3"/>
  </r>
  <r>
    <x v="2"/>
    <x v="28"/>
    <s v="GW"/>
    <x v="36"/>
    <s v="mg/l"/>
    <s v="&lt;0.002"/>
    <s v="&lt;0.002"/>
    <n v="1.9999800000000002E-3"/>
  </r>
  <r>
    <x v="3"/>
    <x v="28"/>
    <s v="GW"/>
    <x v="36"/>
    <s v="mg/l"/>
    <s v="&lt;0.002"/>
    <s v="&lt;0.002"/>
    <n v="1.9999800000000002E-3"/>
  </r>
  <r>
    <x v="4"/>
    <x v="28"/>
    <s v="GW"/>
    <x v="36"/>
    <s v="mg/l"/>
    <s v="&lt;0.002"/>
    <s v="&lt;0.002"/>
    <n v="1.9999800000000002E-3"/>
  </r>
  <r>
    <x v="0"/>
    <x v="28"/>
    <s v="GW"/>
    <x v="37"/>
    <s v="mg/l"/>
    <s v="&lt;0.016"/>
    <s v="&lt;0.016"/>
    <n v="1.5999840000000001E-2"/>
  </r>
  <r>
    <x v="1"/>
    <x v="28"/>
    <s v="GW"/>
    <x v="37"/>
    <s v="mg/l"/>
    <s v="&lt;0.016"/>
    <s v="&lt;0.016"/>
    <n v="1.5999840000000001E-2"/>
  </r>
  <r>
    <x v="2"/>
    <x v="28"/>
    <s v="GW"/>
    <x v="37"/>
    <s v="mg/l"/>
    <s v="&lt;0.016"/>
    <s v="&lt;0.016"/>
    <n v="1.5999840000000001E-2"/>
  </r>
  <r>
    <x v="3"/>
    <x v="28"/>
    <s v="GW"/>
    <x v="37"/>
    <s v="mg/l"/>
    <s v="&lt;0.016"/>
    <s v="&lt;0.016"/>
    <n v="1.5999840000000001E-2"/>
  </r>
  <r>
    <x v="4"/>
    <x v="28"/>
    <s v="GW"/>
    <x v="37"/>
    <s v="mg/l"/>
    <s v="&lt;0.016"/>
    <s v="&lt;0.016"/>
    <n v="1.5999840000000001E-2"/>
  </r>
  <r>
    <x v="3"/>
    <x v="28"/>
    <s v="GW"/>
    <x v="38"/>
    <s v="mg/l"/>
    <s v="&lt;0.2"/>
    <n v="1.33"/>
    <n v="1.33"/>
  </r>
  <r>
    <x v="0"/>
    <x v="28"/>
    <s v="GW"/>
    <x v="38"/>
    <s v="mg/l"/>
    <s v="&lt;0.2"/>
    <n v="1.39"/>
    <n v="1.39"/>
  </r>
  <r>
    <x v="2"/>
    <x v="28"/>
    <s v="GW"/>
    <x v="38"/>
    <s v="mg/l"/>
    <s v="&lt;0.2"/>
    <n v="1.53"/>
    <n v="1.53"/>
  </r>
  <r>
    <x v="1"/>
    <x v="28"/>
    <s v="GW"/>
    <x v="38"/>
    <s v="mg/l"/>
    <s v="&lt;0.2"/>
    <n v="1.64"/>
    <n v="1.64"/>
  </r>
  <r>
    <x v="4"/>
    <x v="28"/>
    <s v="GW"/>
    <x v="38"/>
    <s v="mg/l"/>
    <s v="&lt;0.2"/>
    <n v="3.12"/>
    <n v="3.12"/>
  </r>
  <r>
    <x v="0"/>
    <x v="28"/>
    <s v="GW"/>
    <x v="39"/>
    <s v="µg/l"/>
    <s v="&lt;0.005"/>
    <s v="&lt;0.005"/>
    <n v="4.9999500000000004E-3"/>
  </r>
  <r>
    <x v="2"/>
    <x v="28"/>
    <s v="GW"/>
    <x v="39"/>
    <s v="µg/l"/>
    <s v="&lt;0.005"/>
    <s v="&lt;0.005"/>
    <n v="4.9999500000000004E-3"/>
  </r>
  <r>
    <x v="3"/>
    <x v="28"/>
    <s v="GW"/>
    <x v="39"/>
    <s v="µg/l"/>
    <s v="&lt;0.005"/>
    <s v="&lt;0.005"/>
    <n v="4.9999500000000004E-3"/>
  </r>
  <r>
    <x v="4"/>
    <x v="28"/>
    <s v="GW"/>
    <x v="39"/>
    <s v="µg/l"/>
    <s v="&lt;0.005"/>
    <s v="&lt;0.005"/>
    <n v="4.9999500000000004E-3"/>
  </r>
  <r>
    <x v="1"/>
    <x v="28"/>
    <s v="GW"/>
    <x v="39"/>
    <s v="µg/l"/>
    <s v="&lt;0.005"/>
    <n v="7.92E-3"/>
    <n v="7.92E-3"/>
  </r>
  <r>
    <x v="4"/>
    <x v="28"/>
    <s v="GW"/>
    <x v="40"/>
    <s v="µg/l"/>
    <s v="&lt;1"/>
    <s v="&lt;1"/>
    <n v="0.99999000000000005"/>
  </r>
  <r>
    <x v="0"/>
    <x v="28"/>
    <s v="GW"/>
    <x v="40"/>
    <s v="µg/l"/>
    <s v="&lt;1"/>
    <n v="2.09"/>
    <n v="2.09"/>
  </r>
  <r>
    <x v="1"/>
    <x v="28"/>
    <s v="GW"/>
    <x v="40"/>
    <s v="µg/l"/>
    <s v="&lt;1"/>
    <n v="2.82"/>
    <n v="2.82"/>
  </r>
  <r>
    <x v="3"/>
    <x v="28"/>
    <s v="GW"/>
    <x v="40"/>
    <s v="µg/l"/>
    <s v="&lt;1"/>
    <n v="2.92"/>
    <n v="2.92"/>
  </r>
  <r>
    <x v="2"/>
    <x v="28"/>
    <s v="GW"/>
    <x v="40"/>
    <s v="µg/l"/>
    <s v="&lt;1"/>
    <n v="5.24"/>
    <n v="5.24"/>
  </r>
  <r>
    <x v="2"/>
    <x v="28"/>
    <s v="GW"/>
    <x v="41"/>
    <s v="mg/l"/>
    <s v="&lt;0.203"/>
    <n v="14.4"/>
    <n v="14.4"/>
  </r>
  <r>
    <x v="4"/>
    <x v="28"/>
    <s v="GW"/>
    <x v="41"/>
    <s v="mg/l"/>
    <s v="&lt;0.203"/>
    <n v="23.6"/>
    <n v="23.6"/>
  </r>
  <r>
    <x v="3"/>
    <x v="28"/>
    <s v="GW"/>
    <x v="41"/>
    <s v="mg/l"/>
    <s v="&lt;0.203"/>
    <n v="191"/>
    <n v="191"/>
  </r>
  <r>
    <x v="0"/>
    <x v="28"/>
    <s v="GW"/>
    <x v="41"/>
    <s v="mg/l"/>
    <s v="&lt;0.203"/>
    <n v="299"/>
    <n v="299"/>
  </r>
  <r>
    <x v="1"/>
    <x v="28"/>
    <s v="GW"/>
    <x v="41"/>
    <s v="mg/l"/>
    <s v="&lt;0.203"/>
    <n v="314"/>
    <n v="314"/>
  </r>
  <r>
    <x v="2"/>
    <x v="28"/>
    <s v="GW"/>
    <x v="42"/>
    <s v="mg/l"/>
    <s v="&lt;10"/>
    <n v="121"/>
    <n v="121"/>
  </r>
  <r>
    <x v="4"/>
    <x v="28"/>
    <s v="GW"/>
    <x v="42"/>
    <s v="mg/l"/>
    <s v="&lt;10"/>
    <n v="472"/>
    <n v="472"/>
  </r>
  <r>
    <x v="1"/>
    <x v="28"/>
    <s v="GW"/>
    <x v="42"/>
    <s v="mg/l"/>
    <s v="&lt;10"/>
    <n v="612"/>
    <n v="612"/>
  </r>
  <r>
    <x v="0"/>
    <x v="28"/>
    <s v="GW"/>
    <x v="42"/>
    <s v="mg/l"/>
    <s v="&lt;10"/>
    <n v="909"/>
    <n v="909"/>
  </r>
  <r>
    <x v="3"/>
    <x v="28"/>
    <s v="GW"/>
    <x v="42"/>
    <s v="mg/l"/>
    <s v="&lt;10"/>
    <n v="1260"/>
    <n v="1260"/>
  </r>
  <r>
    <x v="0"/>
    <x v="28"/>
    <s v="GW"/>
    <x v="43"/>
    <s v="mg/l"/>
    <s v="&lt;0.008"/>
    <s v="&lt;0.008"/>
    <n v="7.9999200000000006E-3"/>
  </r>
  <r>
    <x v="1"/>
    <x v="28"/>
    <s v="GW"/>
    <x v="43"/>
    <s v="mg/l"/>
    <s v="&lt;0.008"/>
    <s v="&lt;0.008"/>
    <n v="7.9999200000000006E-3"/>
  </r>
  <r>
    <x v="2"/>
    <x v="28"/>
    <s v="GW"/>
    <x v="43"/>
    <s v="mg/l"/>
    <s v="&lt;0.008"/>
    <s v="&lt;0.008"/>
    <n v="7.9999200000000006E-3"/>
  </r>
  <r>
    <x v="3"/>
    <x v="28"/>
    <s v="GW"/>
    <x v="43"/>
    <s v="mg/l"/>
    <s v="&lt;0.008"/>
    <s v="&lt;0.008"/>
    <n v="7.9999200000000006E-3"/>
  </r>
  <r>
    <x v="4"/>
    <x v="28"/>
    <s v="GW"/>
    <x v="43"/>
    <s v="mg/l"/>
    <s v="&lt;0.008"/>
    <s v="&lt;0.008"/>
    <n v="7.9999200000000006E-3"/>
  </r>
  <r>
    <x v="4"/>
    <x v="28"/>
    <s v="GW"/>
    <x v="44"/>
    <s v="µg/l"/>
    <s v="&lt;1"/>
    <n v="1.03"/>
    <n v="1.03"/>
  </r>
  <r>
    <x v="3"/>
    <x v="28"/>
    <s v="GW"/>
    <x v="44"/>
    <s v="µg/l"/>
    <s v="&lt;1"/>
    <n v="2.2599999999999998"/>
    <n v="2.2599999999999998"/>
  </r>
  <r>
    <x v="1"/>
    <x v="28"/>
    <s v="GW"/>
    <x v="44"/>
    <s v="µg/l"/>
    <s v="&lt;1"/>
    <n v="2.38"/>
    <n v="2.38"/>
  </r>
  <r>
    <x v="2"/>
    <x v="28"/>
    <s v="GW"/>
    <x v="44"/>
    <s v="µg/l"/>
    <s v="&lt;1"/>
    <n v="2.42"/>
    <n v="2.42"/>
  </r>
  <r>
    <x v="0"/>
    <x v="28"/>
    <s v="GW"/>
    <x v="44"/>
    <s v="µg/l"/>
    <s v="&lt;1"/>
    <n v="2.72"/>
    <n v="2.72"/>
  </r>
  <r>
    <x v="1"/>
    <x v="29"/>
    <s v="GW"/>
    <x v="0"/>
    <s v="µg/l"/>
    <s v="&lt;0.005"/>
    <s v="&lt;0.005"/>
    <n v="4.9999500000000004E-3"/>
  </r>
  <r>
    <x v="4"/>
    <x v="29"/>
    <s v="GW"/>
    <x v="0"/>
    <s v="µg/l"/>
    <s v="&lt;0.005"/>
    <s v="&lt;0.005"/>
    <n v="4.9999500000000004E-3"/>
  </r>
  <r>
    <x v="1"/>
    <x v="29"/>
    <s v="GW"/>
    <x v="1"/>
    <s v="µg/l"/>
    <s v="&lt;0.005"/>
    <s v="&lt;0.005"/>
    <n v="4.9999500000000004E-3"/>
  </r>
  <r>
    <x v="4"/>
    <x v="29"/>
    <s v="GW"/>
    <x v="1"/>
    <s v="µg/l"/>
    <s v="&lt;0.005"/>
    <s v="&lt;0.005"/>
    <n v="4.9999500000000004E-3"/>
  </r>
  <r>
    <x v="4"/>
    <x v="29"/>
    <s v="GW"/>
    <x v="2"/>
    <s v="mg/l"/>
    <s v="&lt;2"/>
    <n v="216"/>
    <n v="216"/>
  </r>
  <r>
    <x v="1"/>
    <x v="29"/>
    <s v="GW"/>
    <x v="2"/>
    <s v="mg/l"/>
    <s v="&lt;2"/>
    <n v="225"/>
    <n v="225"/>
  </r>
  <r>
    <x v="1"/>
    <x v="29"/>
    <s v="GW"/>
    <x v="3"/>
    <s v="µg/l"/>
    <s v="&lt;0.005"/>
    <s v="&lt;0.005"/>
    <n v="4.9999500000000004E-3"/>
  </r>
  <r>
    <x v="4"/>
    <x v="29"/>
    <s v="GW"/>
    <x v="3"/>
    <s v="µg/l"/>
    <s v="&lt;0.005"/>
    <s v="&lt;0.005"/>
    <n v="4.9999500000000004E-3"/>
  </r>
  <r>
    <x v="1"/>
    <x v="29"/>
    <s v="GW"/>
    <x v="4"/>
    <s v="µg/l"/>
    <s v="&lt;1"/>
    <s v="&lt;1"/>
    <n v="0.99999000000000005"/>
  </r>
  <r>
    <x v="4"/>
    <x v="29"/>
    <s v="GW"/>
    <x v="4"/>
    <s v="µg/l"/>
    <s v="&lt;1"/>
    <s v="&lt;1"/>
    <n v="0.99999000000000005"/>
  </r>
  <r>
    <x v="1"/>
    <x v="29"/>
    <s v="GW"/>
    <x v="5"/>
    <s v="µg/l"/>
    <s v="&lt;0.5"/>
    <n v="0.58499999999999996"/>
    <n v="0.58499999999999996"/>
  </r>
  <r>
    <x v="4"/>
    <x v="29"/>
    <s v="GW"/>
    <x v="5"/>
    <s v="µg/l"/>
    <s v="&lt;0.5"/>
    <n v="4.12"/>
    <n v="4.12"/>
  </r>
  <r>
    <x v="4"/>
    <x v="29"/>
    <s v="GW"/>
    <x v="6"/>
    <s v="µg/l"/>
    <s v="&lt;0.2"/>
    <n v="21.8"/>
    <n v="21.8"/>
  </r>
  <r>
    <x v="1"/>
    <x v="29"/>
    <s v="GW"/>
    <x v="6"/>
    <s v="µg/l"/>
    <s v="&lt;0.2"/>
    <n v="41.4"/>
    <n v="41.4"/>
  </r>
  <r>
    <x v="1"/>
    <x v="29"/>
    <s v="GW"/>
    <x v="7"/>
    <s v="µg/l"/>
    <s v="&lt;0.005"/>
    <s v="&lt;0.005"/>
    <n v="4.9999500000000004E-3"/>
  </r>
  <r>
    <x v="4"/>
    <x v="29"/>
    <s v="GW"/>
    <x v="7"/>
    <s v="µg/l"/>
    <s v="&lt;0.005"/>
    <s v="&lt;0.005"/>
    <n v="4.9999500000000004E-3"/>
  </r>
  <r>
    <x v="4"/>
    <x v="29"/>
    <s v="GW"/>
    <x v="8"/>
    <s v="µg/l"/>
    <s v="&lt;0.002"/>
    <s v="&lt;0.002"/>
    <n v="1.9999800000000002E-3"/>
  </r>
  <r>
    <x v="1"/>
    <x v="29"/>
    <s v="GW"/>
    <x v="8"/>
    <s v="µg/l"/>
    <s v="&lt;0.002"/>
    <n v="1.8100000000000002E-2"/>
    <n v="1.8100000000000002E-2"/>
  </r>
  <r>
    <x v="4"/>
    <x v="29"/>
    <s v="GW"/>
    <x v="9"/>
    <s v="µg/l"/>
    <s v="&lt;0.005"/>
    <s v="&lt;0.005"/>
    <n v="4.9999500000000004E-3"/>
  </r>
  <r>
    <x v="1"/>
    <x v="29"/>
    <s v="GW"/>
    <x v="9"/>
    <s v="µg/l"/>
    <s v="&lt;0.005"/>
    <n v="2.5999999999999999E-2"/>
    <n v="2.5999999999999999E-2"/>
  </r>
  <r>
    <x v="4"/>
    <x v="29"/>
    <s v="GW"/>
    <x v="10"/>
    <s v="µg/l"/>
    <s v="&lt;0.005"/>
    <s v="&lt;0.005"/>
    <n v="4.9999500000000004E-3"/>
  </r>
  <r>
    <x v="1"/>
    <x v="29"/>
    <s v="GW"/>
    <x v="10"/>
    <s v="µg/l"/>
    <s v="&lt;0.005"/>
    <n v="1.0999999999999999E-2"/>
    <n v="1.0999999999999999E-2"/>
  </r>
  <r>
    <x v="4"/>
    <x v="29"/>
    <s v="GW"/>
    <x v="11"/>
    <s v="µg/l"/>
    <s v="&lt;0.005"/>
    <s v="&lt;0.005"/>
    <n v="4.9999500000000004E-3"/>
  </r>
  <r>
    <x v="1"/>
    <x v="29"/>
    <s v="GW"/>
    <x v="11"/>
    <s v="µg/l"/>
    <s v="&lt;0.005"/>
    <n v="1.17E-2"/>
    <n v="1.17E-2"/>
  </r>
  <r>
    <x v="1"/>
    <x v="29"/>
    <s v="GW"/>
    <x v="12"/>
    <s v="µg/l"/>
    <s v="&lt;0.08"/>
    <s v="&lt;0.08"/>
    <n v="7.9999200000000006E-2"/>
  </r>
  <r>
    <x v="4"/>
    <x v="29"/>
    <s v="GW"/>
    <x v="12"/>
    <s v="µg/l"/>
    <s v="&lt;0.08"/>
    <s v="&lt;0.08"/>
    <n v="7.9999200000000006E-2"/>
  </r>
  <r>
    <x v="4"/>
    <x v="29"/>
    <s v="GW"/>
    <x v="13"/>
    <s v="mg/l"/>
    <s v="&lt;0.2"/>
    <n v="101"/>
    <n v="101"/>
  </r>
  <r>
    <x v="1"/>
    <x v="29"/>
    <s v="GW"/>
    <x v="13"/>
    <s v="mg/l"/>
    <s v="&lt;0.2"/>
    <n v="198"/>
    <n v="198"/>
  </r>
  <r>
    <x v="4"/>
    <x v="29"/>
    <s v="GW"/>
    <x v="14"/>
    <s v="mg/l"/>
    <s v="&lt;4"/>
    <n v="39"/>
    <n v="39"/>
  </r>
  <r>
    <x v="1"/>
    <x v="29"/>
    <s v="GW"/>
    <x v="14"/>
    <s v="mg/l"/>
    <s v="&lt;4"/>
    <n v="320"/>
    <n v="320"/>
  </r>
  <r>
    <x v="1"/>
    <x v="29"/>
    <s v="GW"/>
    <x v="15"/>
    <s v="µg/l"/>
    <s v="&lt;1"/>
    <s v="&lt;1"/>
    <n v="0.99999000000000005"/>
  </r>
  <r>
    <x v="4"/>
    <x v="29"/>
    <s v="GW"/>
    <x v="15"/>
    <s v="µg/l"/>
    <s v="&lt;1"/>
    <s v="&lt;1"/>
    <n v="0.99999000000000005"/>
  </r>
  <r>
    <x v="1"/>
    <x v="29"/>
    <s v="GW"/>
    <x v="16"/>
    <s v="µg/l"/>
    <s v="&lt;0.005"/>
    <s v="&lt;0.005"/>
    <n v="4.9999500000000004E-3"/>
  </r>
  <r>
    <x v="4"/>
    <x v="29"/>
    <s v="GW"/>
    <x v="16"/>
    <s v="µg/l"/>
    <s v="&lt;0.005"/>
    <s v="&lt;0.005"/>
    <n v="4.9999500000000004E-3"/>
  </r>
  <r>
    <x v="4"/>
    <x v="29"/>
    <s v="GW"/>
    <x v="17"/>
    <s v="mS/cm"/>
    <s v="&lt;0.005"/>
    <n v="1.01"/>
    <n v="1.01"/>
  </r>
  <r>
    <x v="1"/>
    <x v="29"/>
    <s v="GW"/>
    <x v="17"/>
    <s v="mS/cm"/>
    <s v="&lt;0.005"/>
    <n v="2.38"/>
    <n v="2.38"/>
  </r>
  <r>
    <x v="4"/>
    <x v="29"/>
    <s v="GW"/>
    <x v="18"/>
    <s v="µg/l"/>
    <s v="&lt;0.3"/>
    <s v="&lt;0.3"/>
    <n v="0.29999700000000001"/>
  </r>
  <r>
    <x v="1"/>
    <x v="29"/>
    <s v="GW"/>
    <x v="18"/>
    <s v="µg/l"/>
    <s v="&lt;0.3"/>
    <n v="2.79"/>
    <n v="2.79"/>
  </r>
  <r>
    <x v="1"/>
    <x v="29"/>
    <s v="GW"/>
    <x v="19"/>
    <s v="mg/l"/>
    <s v="&lt;0.006"/>
    <s v="&lt;0.006"/>
    <n v="5.9999400000000005E-3"/>
  </r>
  <r>
    <x v="4"/>
    <x v="29"/>
    <s v="GW"/>
    <x v="19"/>
    <s v="mg/l"/>
    <s v="&lt;0.006"/>
    <s v="&lt;0.006"/>
    <n v="5.9999400000000005E-3"/>
  </r>
  <r>
    <x v="1"/>
    <x v="29"/>
    <s v="GW"/>
    <x v="20"/>
    <s v="µg/l"/>
    <s v="&lt;0.005"/>
    <s v="&lt;0.005"/>
    <n v="4.9999500000000004E-3"/>
  </r>
  <r>
    <x v="4"/>
    <x v="29"/>
    <s v="GW"/>
    <x v="20"/>
    <s v="µg/l"/>
    <s v="&lt;0.005"/>
    <s v="&lt;0.005"/>
    <n v="4.9999500000000004E-3"/>
  </r>
  <r>
    <x v="4"/>
    <x v="29"/>
    <s v="GW"/>
    <x v="21"/>
    <s v="µg/l"/>
    <s v="&lt;0.005"/>
    <s v="&lt;0.005"/>
    <n v="4.9999500000000004E-3"/>
  </r>
  <r>
    <x v="1"/>
    <x v="29"/>
    <s v="GW"/>
    <x v="21"/>
    <s v="µg/l"/>
    <s v="&lt;0.005"/>
    <n v="1.8100000000000002E-2"/>
    <n v="1.8100000000000002E-2"/>
  </r>
  <r>
    <x v="1"/>
    <x v="29"/>
    <s v="GW"/>
    <x v="22"/>
    <s v="µg/l"/>
    <s v="&lt;0.005"/>
    <s v="&lt;0.005"/>
    <n v="4.9999500000000004E-3"/>
  </r>
  <r>
    <x v="4"/>
    <x v="29"/>
    <s v="GW"/>
    <x v="22"/>
    <s v="µg/l"/>
    <s v="&lt;0.005"/>
    <s v="&lt;0.005"/>
    <n v="4.9999500000000004E-3"/>
  </r>
  <r>
    <x v="1"/>
    <x v="29"/>
    <s v="GW"/>
    <x v="23"/>
    <s v="mg/l"/>
    <s v="&lt;0.5"/>
    <s v="&lt;0.5"/>
    <n v="0.49999500000000002"/>
  </r>
  <r>
    <x v="4"/>
    <x v="29"/>
    <s v="GW"/>
    <x v="23"/>
    <s v="mg/l"/>
    <s v="&lt;0.5"/>
    <s v="&lt;0.5"/>
    <n v="0.49999500000000002"/>
  </r>
  <r>
    <x v="1"/>
    <x v="29"/>
    <s v="GW"/>
    <x v="24"/>
    <s v="µg/l"/>
    <s v="&lt;0.005"/>
    <s v="&lt;0.005"/>
    <n v="4.9999500000000004E-3"/>
  </r>
  <r>
    <x v="4"/>
    <x v="29"/>
    <s v="GW"/>
    <x v="24"/>
    <s v="µg/l"/>
    <s v="&lt;0.005"/>
    <s v="&lt;0.005"/>
    <n v="4.9999500000000004E-3"/>
  </r>
  <r>
    <x v="1"/>
    <x v="29"/>
    <s v="GW"/>
    <x v="25"/>
    <s v="µg/l"/>
    <s v="&lt;0.2"/>
    <s v="&lt;0.2"/>
    <n v="0.19999800000000001"/>
  </r>
  <r>
    <x v="4"/>
    <x v="29"/>
    <s v="GW"/>
    <x v="25"/>
    <s v="µg/l"/>
    <s v="&lt;0.2"/>
    <s v="&lt;0.2"/>
    <n v="0.19999800000000001"/>
  </r>
  <r>
    <x v="1"/>
    <x v="29"/>
    <s v="GW"/>
    <x v="26"/>
    <s v="mg/l"/>
    <s v="&lt;0.036"/>
    <n v="36.6"/>
    <n v="36.6"/>
  </r>
  <r>
    <x v="4"/>
    <x v="29"/>
    <s v="GW"/>
    <x v="26"/>
    <s v="mg/l"/>
    <s v="&lt;0.036"/>
    <n v="49.7"/>
    <n v="49.7"/>
  </r>
  <r>
    <x v="1"/>
    <x v="29"/>
    <s v="GW"/>
    <x v="27"/>
    <s v="µg/l"/>
    <s v="&lt;0.01"/>
    <s v="&lt;0.01"/>
    <n v="9.9999000000000008E-3"/>
  </r>
  <r>
    <x v="4"/>
    <x v="29"/>
    <s v="GW"/>
    <x v="27"/>
    <s v="µg/l"/>
    <s v="&lt;0.01"/>
    <s v="&lt;0.01"/>
    <n v="9.9999000000000008E-3"/>
  </r>
  <r>
    <x v="1"/>
    <x v="29"/>
    <s v="GW"/>
    <x v="28"/>
    <s v="µg/l"/>
    <s v="&lt;100"/>
    <n v="220"/>
    <n v="220"/>
  </r>
  <r>
    <x v="4"/>
    <x v="29"/>
    <s v="GW"/>
    <x v="28"/>
    <s v="µg/l"/>
    <s v="&lt;100"/>
    <n v="256"/>
    <n v="256"/>
  </r>
  <r>
    <x v="1"/>
    <x v="29"/>
    <s v="GW"/>
    <x v="29"/>
    <s v="µg/l"/>
    <s v="&lt;3"/>
    <s v="&lt;3"/>
    <n v="2.9999700000000002"/>
  </r>
  <r>
    <x v="4"/>
    <x v="29"/>
    <s v="GW"/>
    <x v="29"/>
    <s v="µg/l"/>
    <s v="&lt;3"/>
    <s v="&lt;3"/>
    <n v="2.9999700000000002"/>
  </r>
  <r>
    <x v="1"/>
    <x v="29"/>
    <s v="GW"/>
    <x v="30"/>
    <s v="µg/l"/>
    <s v="&lt;0.01"/>
    <s v="&lt;0.01"/>
    <n v="9.9999000000000008E-3"/>
  </r>
  <r>
    <x v="4"/>
    <x v="29"/>
    <s v="GW"/>
    <x v="30"/>
    <s v="µg/l"/>
    <s v="&lt;0.01"/>
    <s v="&lt;0.01"/>
    <n v="9.9999000000000008E-3"/>
  </r>
  <r>
    <x v="4"/>
    <x v="29"/>
    <s v="GW"/>
    <x v="31"/>
    <s v="µg/l"/>
    <s v="&lt;0.4"/>
    <s v="&lt;0.4"/>
    <n v="0.39999600000000002"/>
  </r>
  <r>
    <x v="1"/>
    <x v="29"/>
    <s v="GW"/>
    <x v="31"/>
    <s v="µg/l"/>
    <s v="&lt;0.4"/>
    <n v="3.57"/>
    <n v="3.57"/>
  </r>
  <r>
    <x v="4"/>
    <x v="29"/>
    <s v="GW"/>
    <x v="32"/>
    <s v="mg/l"/>
    <s v="&lt;0.3"/>
    <n v="8.36"/>
    <n v="8.36"/>
  </r>
  <r>
    <x v="1"/>
    <x v="29"/>
    <s v="GW"/>
    <x v="32"/>
    <s v="mg/l"/>
    <s v="&lt;0.3"/>
    <n v="8.51"/>
    <n v="8.51"/>
  </r>
  <r>
    <x v="4"/>
    <x v="29"/>
    <s v="GW"/>
    <x v="33"/>
    <s v="µg/l"/>
    <s v="&lt;0.082"/>
    <s v="&lt;0.082"/>
    <n v="8.1999180000000005E-2"/>
  </r>
  <r>
    <x v="1"/>
    <x v="29"/>
    <s v="GW"/>
    <x v="33"/>
    <s v="µg/l"/>
    <s v="&lt;0.082"/>
    <n v="0.108"/>
    <n v="0.108"/>
  </r>
  <r>
    <x v="4"/>
    <x v="29"/>
    <s v="GW"/>
    <x v="34"/>
    <s v="pH Units"/>
    <s v="&lt;1"/>
    <n v="7.88"/>
    <n v="7.88"/>
  </r>
  <r>
    <x v="1"/>
    <x v="29"/>
    <s v="GW"/>
    <x v="34"/>
    <s v="pH Units"/>
    <s v="&lt;1"/>
    <n v="7.96"/>
    <n v="7.96"/>
  </r>
  <r>
    <x v="1"/>
    <x v="29"/>
    <s v="GW"/>
    <x v="35"/>
    <s v="µg/l"/>
    <s v="&lt;0.005"/>
    <s v="&lt;0.005"/>
    <n v="4.9999500000000004E-3"/>
  </r>
  <r>
    <x v="4"/>
    <x v="29"/>
    <s v="GW"/>
    <x v="35"/>
    <s v="µg/l"/>
    <s v="&lt;0.005"/>
    <s v="&lt;0.005"/>
    <n v="4.9999500000000004E-3"/>
  </r>
  <r>
    <x v="1"/>
    <x v="29"/>
    <s v="GW"/>
    <x v="36"/>
    <s v="mg/l"/>
    <s v="&lt;0.002"/>
    <s v="&lt;0.002"/>
    <n v="1.9999800000000002E-3"/>
  </r>
  <r>
    <x v="4"/>
    <x v="29"/>
    <s v="GW"/>
    <x v="36"/>
    <s v="mg/l"/>
    <s v="&lt;0.002"/>
    <s v="&lt;0.002"/>
    <n v="1.9999800000000002E-3"/>
  </r>
  <r>
    <x v="1"/>
    <x v="29"/>
    <s v="GW"/>
    <x v="37"/>
    <s v="mg/l"/>
    <s v="&lt;0.016"/>
    <s v="&lt;0.016"/>
    <n v="1.5999840000000001E-2"/>
  </r>
  <r>
    <x v="4"/>
    <x v="29"/>
    <s v="GW"/>
    <x v="37"/>
    <s v="mg/l"/>
    <s v="&lt;0.016"/>
    <s v="&lt;0.016"/>
    <n v="1.5999840000000001E-2"/>
  </r>
  <r>
    <x v="1"/>
    <x v="29"/>
    <s v="GW"/>
    <x v="38"/>
    <s v="mg/l"/>
    <s v="&lt;0.2"/>
    <n v="1.7"/>
    <n v="1.7"/>
  </r>
  <r>
    <x v="4"/>
    <x v="29"/>
    <s v="GW"/>
    <x v="38"/>
    <s v="mg/l"/>
    <s v="&lt;0.2"/>
    <n v="2.4"/>
    <n v="2.4"/>
  </r>
  <r>
    <x v="4"/>
    <x v="29"/>
    <s v="GW"/>
    <x v="39"/>
    <s v="µg/l"/>
    <s v="&lt;0.005"/>
    <s v="&lt;0.005"/>
    <n v="4.9999500000000004E-3"/>
  </r>
  <r>
    <x v="1"/>
    <x v="29"/>
    <s v="GW"/>
    <x v="39"/>
    <s v="µg/l"/>
    <s v="&lt;0.005"/>
    <n v="2.29E-2"/>
    <n v="2.29E-2"/>
  </r>
  <r>
    <x v="4"/>
    <x v="29"/>
    <s v="GW"/>
    <x v="40"/>
    <s v="µg/l"/>
    <s v="&lt;1"/>
    <s v="&lt;1"/>
    <n v="0.99999000000000005"/>
  </r>
  <r>
    <x v="1"/>
    <x v="29"/>
    <s v="GW"/>
    <x v="40"/>
    <s v="µg/l"/>
    <s v="&lt;1"/>
    <n v="2.13"/>
    <n v="2.13"/>
  </r>
  <r>
    <x v="4"/>
    <x v="29"/>
    <s v="GW"/>
    <x v="41"/>
    <s v="mg/l"/>
    <s v="&lt;0.203"/>
    <n v="11.6"/>
    <n v="11.6"/>
  </r>
  <r>
    <x v="1"/>
    <x v="29"/>
    <s v="GW"/>
    <x v="41"/>
    <s v="mg/l"/>
    <s v="&lt;0.203"/>
    <n v="333"/>
    <n v="333"/>
  </r>
  <r>
    <x v="4"/>
    <x v="29"/>
    <s v="GW"/>
    <x v="42"/>
    <s v="mg/l"/>
    <s v="&lt;10"/>
    <n v="370"/>
    <n v="370"/>
  </r>
  <r>
    <x v="1"/>
    <x v="29"/>
    <s v="GW"/>
    <x v="42"/>
    <s v="mg/l"/>
    <s v="&lt;10"/>
    <n v="722"/>
    <n v="722"/>
  </r>
  <r>
    <x v="1"/>
    <x v="29"/>
    <s v="GW"/>
    <x v="43"/>
    <s v="mg/l"/>
    <s v="&lt;0.008"/>
    <s v="&lt;0.008"/>
    <n v="7.9999200000000006E-3"/>
  </r>
  <r>
    <x v="4"/>
    <x v="29"/>
    <s v="GW"/>
    <x v="43"/>
    <s v="mg/l"/>
    <s v="&lt;0.008"/>
    <s v="&lt;0.008"/>
    <n v="7.9999200000000006E-3"/>
  </r>
  <r>
    <x v="4"/>
    <x v="29"/>
    <s v="GW"/>
    <x v="44"/>
    <s v="µg/l"/>
    <s v="&lt;1"/>
    <n v="1.45"/>
    <n v="1.45"/>
  </r>
  <r>
    <x v="1"/>
    <x v="29"/>
    <s v="GW"/>
    <x v="44"/>
    <s v="µg/l"/>
    <s v="&lt;1"/>
    <n v="8.5500000000000007"/>
    <n v="8.5500000000000007"/>
  </r>
  <r>
    <x v="0"/>
    <x v="30"/>
    <s v="GW"/>
    <x v="0"/>
    <s v="µg/l"/>
    <s v="&lt;0.005"/>
    <s v="&lt;0.005"/>
    <n v="4.9999500000000004E-3"/>
  </r>
  <r>
    <x v="1"/>
    <x v="30"/>
    <s v="GW"/>
    <x v="0"/>
    <s v="μg/l"/>
    <s v="&lt;0.005"/>
    <s v="&lt;0.005"/>
    <n v="4.9999500000000004E-3"/>
  </r>
  <r>
    <x v="2"/>
    <x v="30"/>
    <s v="GW"/>
    <x v="0"/>
    <s v="µg/l"/>
    <s v="&lt;0.005"/>
    <s v="&lt;0.005"/>
    <n v="4.9999500000000004E-3"/>
  </r>
  <r>
    <x v="4"/>
    <x v="30"/>
    <s v="GW"/>
    <x v="0"/>
    <s v="µg/l"/>
    <s v="&lt;0.005"/>
    <s v="&lt;0.005"/>
    <n v="4.9999500000000004E-3"/>
  </r>
  <r>
    <x v="5"/>
    <x v="30"/>
    <s v="GW"/>
    <x v="0"/>
    <s v="µg/l"/>
    <s v="&lt;0.005"/>
    <s v="&lt;0.005"/>
    <n v="4.9999500000000004E-3"/>
  </r>
  <r>
    <x v="0"/>
    <x v="30"/>
    <s v="GW"/>
    <x v="1"/>
    <s v="µg/l"/>
    <s v="&lt;0.005"/>
    <s v="&lt;0.005"/>
    <n v="4.9999500000000004E-3"/>
  </r>
  <r>
    <x v="1"/>
    <x v="30"/>
    <s v="GW"/>
    <x v="1"/>
    <s v="μg/l"/>
    <s v="&lt;0.005"/>
    <s v="&lt;0.005"/>
    <n v="4.9999500000000004E-3"/>
  </r>
  <r>
    <x v="2"/>
    <x v="30"/>
    <s v="GW"/>
    <x v="1"/>
    <s v="µg/l"/>
    <s v="&lt;0.005"/>
    <s v="&lt;0.005"/>
    <n v="4.9999500000000004E-3"/>
  </r>
  <r>
    <x v="4"/>
    <x v="30"/>
    <s v="GW"/>
    <x v="1"/>
    <s v="µg/l"/>
    <s v="&lt;0.005"/>
    <s v="&lt;0.005"/>
    <n v="4.9999500000000004E-3"/>
  </r>
  <r>
    <x v="5"/>
    <x v="30"/>
    <s v="GW"/>
    <x v="1"/>
    <s v="µg/l"/>
    <s v="&lt;0.005"/>
    <s v="&lt;0.005"/>
    <n v="4.9999500000000004E-3"/>
  </r>
  <r>
    <x v="0"/>
    <x v="30"/>
    <s v="GW"/>
    <x v="2"/>
    <s v="mg/l"/>
    <s v="&lt;2"/>
    <n v="150"/>
    <n v="150"/>
  </r>
  <r>
    <x v="5"/>
    <x v="30"/>
    <s v="GW"/>
    <x v="2"/>
    <s v="mg/l"/>
    <s v="&lt;2"/>
    <n v="180"/>
    <n v="180"/>
  </r>
  <r>
    <x v="4"/>
    <x v="30"/>
    <s v="GW"/>
    <x v="2"/>
    <s v="mg/l"/>
    <s v="&lt;2"/>
    <n v="230"/>
    <n v="230"/>
  </r>
  <r>
    <x v="2"/>
    <x v="30"/>
    <s v="GW"/>
    <x v="2"/>
    <s v="mg/l"/>
    <s v="&lt;2"/>
    <n v="245"/>
    <n v="245"/>
  </r>
  <r>
    <x v="1"/>
    <x v="30"/>
    <s v="GW"/>
    <x v="2"/>
    <s v="mg/l"/>
    <s v="&lt;2"/>
    <n v="406"/>
    <n v="406"/>
  </r>
  <r>
    <x v="0"/>
    <x v="30"/>
    <s v="GW"/>
    <x v="3"/>
    <s v="µg/l"/>
    <s v="&lt;0.005"/>
    <s v="&lt;0.005"/>
    <n v="4.9999500000000004E-3"/>
  </r>
  <r>
    <x v="1"/>
    <x v="30"/>
    <s v="GW"/>
    <x v="3"/>
    <s v="μg/l"/>
    <s v="&lt;0.005"/>
    <s v="&lt;0.005"/>
    <n v="4.9999500000000004E-3"/>
  </r>
  <r>
    <x v="2"/>
    <x v="30"/>
    <s v="GW"/>
    <x v="3"/>
    <s v="µg/l"/>
    <s v="&lt;0.005"/>
    <s v="&lt;0.005"/>
    <n v="4.9999500000000004E-3"/>
  </r>
  <r>
    <x v="4"/>
    <x v="30"/>
    <s v="GW"/>
    <x v="3"/>
    <s v="µg/l"/>
    <s v="&lt;0.005"/>
    <s v="&lt;0.005"/>
    <n v="4.9999500000000004E-3"/>
  </r>
  <r>
    <x v="5"/>
    <x v="30"/>
    <s v="GW"/>
    <x v="3"/>
    <s v="µg/l"/>
    <s v="&lt;0.005"/>
    <s v="&lt;0.005"/>
    <n v="4.9999500000000004E-3"/>
  </r>
  <r>
    <x v="0"/>
    <x v="30"/>
    <s v="GW"/>
    <x v="4"/>
    <s v="µg/l"/>
    <s v="&lt;1"/>
    <s v="&lt;1"/>
    <n v="0.99999000000000005"/>
  </r>
  <r>
    <x v="1"/>
    <x v="30"/>
    <s v="GW"/>
    <x v="4"/>
    <s v="μg/l"/>
    <s v="&lt;1"/>
    <s v="&lt;1"/>
    <n v="0.99999000000000005"/>
  </r>
  <r>
    <x v="2"/>
    <x v="30"/>
    <s v="GW"/>
    <x v="4"/>
    <s v="µg/l"/>
    <s v="&lt;1"/>
    <s v="&lt;1"/>
    <n v="0.99999000000000005"/>
  </r>
  <r>
    <x v="4"/>
    <x v="30"/>
    <s v="GW"/>
    <x v="4"/>
    <s v="µg/l"/>
    <s v="&lt;1"/>
    <s v="&lt;1"/>
    <n v="0.99999000000000005"/>
  </r>
  <r>
    <x v="5"/>
    <x v="30"/>
    <s v="GW"/>
    <x v="4"/>
    <s v="µg/l"/>
    <s v="&lt;1"/>
    <s v="&lt;1"/>
    <n v="0.99999000000000005"/>
  </r>
  <r>
    <x v="1"/>
    <x v="30"/>
    <s v="GW"/>
    <x v="5"/>
    <s v="μg/l"/>
    <s v="&lt;0.5"/>
    <n v="1.6"/>
    <n v="1.6"/>
  </r>
  <r>
    <x v="0"/>
    <x v="30"/>
    <s v="GW"/>
    <x v="5"/>
    <s v="µg/l"/>
    <s v="&lt;0.5"/>
    <n v="1.81"/>
    <n v="1.81"/>
  </r>
  <r>
    <x v="2"/>
    <x v="30"/>
    <s v="GW"/>
    <x v="5"/>
    <s v="µg/l"/>
    <s v="&lt;0.5"/>
    <n v="3.73"/>
    <n v="3.73"/>
  </r>
  <r>
    <x v="4"/>
    <x v="30"/>
    <s v="GW"/>
    <x v="5"/>
    <s v="µg/l"/>
    <s v="&lt;0.5"/>
    <n v="5"/>
    <n v="5"/>
  </r>
  <r>
    <x v="5"/>
    <x v="30"/>
    <s v="GW"/>
    <x v="5"/>
    <s v="µg/l"/>
    <s v="&lt;0.5"/>
    <n v="8.4700000000000006"/>
    <n v="8.4700000000000006"/>
  </r>
  <r>
    <x v="0"/>
    <x v="30"/>
    <s v="GW"/>
    <x v="6"/>
    <s v="µg/l"/>
    <s v="&lt;0.2"/>
    <n v="24.9"/>
    <n v="24.9"/>
  </r>
  <r>
    <x v="4"/>
    <x v="30"/>
    <s v="GW"/>
    <x v="6"/>
    <s v="µg/l"/>
    <s v="&lt;0.2"/>
    <n v="27.2"/>
    <n v="27.2"/>
  </r>
  <r>
    <x v="5"/>
    <x v="30"/>
    <s v="GW"/>
    <x v="6"/>
    <s v="µg/l"/>
    <s v="&lt;0.2"/>
    <n v="29.1"/>
    <n v="29.1"/>
  </r>
  <r>
    <x v="1"/>
    <x v="30"/>
    <s v="GW"/>
    <x v="6"/>
    <s v="μg/l"/>
    <s v="&lt;0.2"/>
    <n v="54.3"/>
    <n v="54.3"/>
  </r>
  <r>
    <x v="2"/>
    <x v="30"/>
    <s v="GW"/>
    <x v="6"/>
    <s v="µg/l"/>
    <s v="&lt;0.2"/>
    <n v="61.6"/>
    <n v="61.6"/>
  </r>
  <r>
    <x v="0"/>
    <x v="30"/>
    <s v="GW"/>
    <x v="7"/>
    <s v="µg/l"/>
    <s v="&lt;0.005"/>
    <s v="&lt;0.005"/>
    <n v="4.9999500000000004E-3"/>
  </r>
  <r>
    <x v="2"/>
    <x v="30"/>
    <s v="GW"/>
    <x v="7"/>
    <s v="µg/l"/>
    <s v="&lt;0.005"/>
    <s v="&lt;0.005"/>
    <n v="4.9999500000000004E-3"/>
  </r>
  <r>
    <x v="4"/>
    <x v="30"/>
    <s v="GW"/>
    <x v="7"/>
    <s v="µg/l"/>
    <s v="&lt;0.005"/>
    <s v="&lt;0.005"/>
    <n v="4.9999500000000004E-3"/>
  </r>
  <r>
    <x v="5"/>
    <x v="30"/>
    <s v="GW"/>
    <x v="7"/>
    <s v="µg/l"/>
    <s v="&lt;0.005"/>
    <s v="&lt;0.005"/>
    <n v="4.9999500000000004E-3"/>
  </r>
  <r>
    <x v="1"/>
    <x v="30"/>
    <s v="GW"/>
    <x v="7"/>
    <s v="μg/l"/>
    <s v="&lt;0.005"/>
    <n v="2.1999999999999999E-2"/>
    <n v="2.1999999999999999E-2"/>
  </r>
  <r>
    <x v="0"/>
    <x v="30"/>
    <s v="GW"/>
    <x v="8"/>
    <s v="µg/l"/>
    <s v="&lt;0.002"/>
    <s v="&lt;0.002"/>
    <n v="1.9999800000000002E-3"/>
  </r>
  <r>
    <x v="2"/>
    <x v="30"/>
    <s v="GW"/>
    <x v="8"/>
    <s v="µg/l"/>
    <s v="&lt;0.002"/>
    <s v="&lt;0.002"/>
    <n v="1.9999800000000002E-3"/>
  </r>
  <r>
    <x v="4"/>
    <x v="30"/>
    <s v="GW"/>
    <x v="8"/>
    <s v="µg/l"/>
    <s v="&lt;0.002"/>
    <s v="&lt;0.002"/>
    <n v="1.9999800000000002E-3"/>
  </r>
  <r>
    <x v="5"/>
    <x v="30"/>
    <s v="GW"/>
    <x v="8"/>
    <s v="µg/l"/>
    <s v="&lt;0.002"/>
    <n v="1.7100000000000001E-2"/>
    <n v="1.7100000000000001E-2"/>
  </r>
  <r>
    <x v="1"/>
    <x v="30"/>
    <s v="GW"/>
    <x v="8"/>
    <s v="μg/l"/>
    <s v="&lt;0.002"/>
    <n v="3.5499999999999997E-2"/>
    <n v="3.5499999999999997E-2"/>
  </r>
  <r>
    <x v="0"/>
    <x v="30"/>
    <s v="GW"/>
    <x v="9"/>
    <s v="µg/l"/>
    <s v="&lt;0.005"/>
    <s v="&lt;0.005"/>
    <n v="4.9999500000000004E-3"/>
  </r>
  <r>
    <x v="2"/>
    <x v="30"/>
    <s v="GW"/>
    <x v="9"/>
    <s v="µg/l"/>
    <s v="&lt;0.005"/>
    <s v="&lt;0.005"/>
    <n v="4.9999500000000004E-3"/>
  </r>
  <r>
    <x v="4"/>
    <x v="30"/>
    <s v="GW"/>
    <x v="9"/>
    <s v="µg/l"/>
    <s v="&lt;0.005"/>
    <s v="&lt;0.005"/>
    <n v="4.9999500000000004E-3"/>
  </r>
  <r>
    <x v="5"/>
    <x v="30"/>
    <s v="GW"/>
    <x v="9"/>
    <s v="µg/l"/>
    <s v="&lt;0.005"/>
    <n v="2.3E-2"/>
    <n v="2.3E-2"/>
  </r>
  <r>
    <x v="1"/>
    <x v="30"/>
    <s v="GW"/>
    <x v="9"/>
    <s v="μg/l"/>
    <s v="&lt;0.005"/>
    <n v="3.7699999999999997E-2"/>
    <n v="3.7699999999999997E-2"/>
  </r>
  <r>
    <x v="0"/>
    <x v="30"/>
    <s v="GW"/>
    <x v="10"/>
    <s v="µg/l"/>
    <s v="&lt;0.005"/>
    <s v="&lt;0.005"/>
    <n v="4.9999500000000004E-3"/>
  </r>
  <r>
    <x v="2"/>
    <x v="30"/>
    <s v="GW"/>
    <x v="10"/>
    <s v="µg/l"/>
    <s v="&lt;0.005"/>
    <s v="&lt;0.005"/>
    <n v="4.9999500000000004E-3"/>
  </r>
  <r>
    <x v="4"/>
    <x v="30"/>
    <s v="GW"/>
    <x v="10"/>
    <s v="µg/l"/>
    <s v="&lt;0.005"/>
    <s v="&lt;0.005"/>
    <n v="4.9999500000000004E-3"/>
  </r>
  <r>
    <x v="5"/>
    <x v="30"/>
    <s v="GW"/>
    <x v="10"/>
    <s v="µg/l"/>
    <s v="&lt;0.005"/>
    <n v="2.0199999999999999E-2"/>
    <n v="2.0199999999999999E-2"/>
  </r>
  <r>
    <x v="1"/>
    <x v="30"/>
    <s v="GW"/>
    <x v="10"/>
    <s v="μg/l"/>
    <s v="&lt;0.005"/>
    <n v="4.5900000000000003E-2"/>
    <n v="4.5900000000000003E-2"/>
  </r>
  <r>
    <x v="0"/>
    <x v="30"/>
    <s v="GW"/>
    <x v="11"/>
    <s v="µg/l"/>
    <s v="&lt;0.005"/>
    <s v="&lt;0.005"/>
    <n v="4.9999500000000004E-3"/>
  </r>
  <r>
    <x v="2"/>
    <x v="30"/>
    <s v="GW"/>
    <x v="11"/>
    <s v="µg/l"/>
    <s v="&lt;0.005"/>
    <s v="&lt;0.005"/>
    <n v="4.9999500000000004E-3"/>
  </r>
  <r>
    <x v="4"/>
    <x v="30"/>
    <s v="GW"/>
    <x v="11"/>
    <s v="µg/l"/>
    <s v="&lt;0.005"/>
    <s v="&lt;0.005"/>
    <n v="4.9999500000000004E-3"/>
  </r>
  <r>
    <x v="5"/>
    <x v="30"/>
    <s v="GW"/>
    <x v="11"/>
    <s v="µg/l"/>
    <s v="&lt;0.005"/>
    <n v="1.21E-2"/>
    <n v="1.21E-2"/>
  </r>
  <r>
    <x v="1"/>
    <x v="30"/>
    <s v="GW"/>
    <x v="11"/>
    <s v="μg/l"/>
    <s v="&lt;0.005"/>
    <n v="2.53E-2"/>
    <n v="2.53E-2"/>
  </r>
  <r>
    <x v="0"/>
    <x v="30"/>
    <s v="GW"/>
    <x v="12"/>
    <s v="µg/l"/>
    <s v="&lt;0.08"/>
    <s v="&lt;0.08"/>
    <n v="7.9999200000000006E-2"/>
  </r>
  <r>
    <x v="2"/>
    <x v="30"/>
    <s v="GW"/>
    <x v="12"/>
    <s v="µg/l"/>
    <s v="&lt;0.08"/>
    <s v="&lt;0.08"/>
    <n v="7.9999200000000006E-2"/>
  </r>
  <r>
    <x v="4"/>
    <x v="30"/>
    <s v="GW"/>
    <x v="12"/>
    <s v="µg/l"/>
    <s v="&lt;0.08"/>
    <s v="&lt;0.08"/>
    <n v="7.9999200000000006E-2"/>
  </r>
  <r>
    <x v="5"/>
    <x v="30"/>
    <s v="GW"/>
    <x v="12"/>
    <s v="µg/l"/>
    <s v="&lt;0.08"/>
    <s v="&lt;0.08"/>
    <n v="7.9999200000000006E-2"/>
  </r>
  <r>
    <x v="1"/>
    <x v="30"/>
    <s v="GW"/>
    <x v="12"/>
    <s v="μg/l"/>
    <s v="&lt;0.08"/>
    <n v="9.6299999999999997E-2"/>
    <n v="9.6299999999999997E-2"/>
  </r>
  <r>
    <x v="4"/>
    <x v="30"/>
    <s v="GW"/>
    <x v="13"/>
    <s v="mg/l"/>
    <s v="&lt;0.2"/>
    <n v="107"/>
    <n v="107"/>
  </r>
  <r>
    <x v="2"/>
    <x v="30"/>
    <s v="GW"/>
    <x v="13"/>
    <s v="mg/l"/>
    <s v="&lt;0.2"/>
    <n v="109"/>
    <n v="109"/>
  </r>
  <r>
    <x v="5"/>
    <x v="30"/>
    <s v="GW"/>
    <x v="13"/>
    <s v="mg/l"/>
    <s v="&lt;0.2"/>
    <n v="181"/>
    <n v="181"/>
  </r>
  <r>
    <x v="1"/>
    <x v="30"/>
    <s v="GW"/>
    <x v="13"/>
    <s v="mg/l"/>
    <s v="&lt;0.2"/>
    <n v="236"/>
    <n v="236"/>
  </r>
  <r>
    <x v="0"/>
    <x v="30"/>
    <s v="GW"/>
    <x v="13"/>
    <s v="mg/l"/>
    <s v="&lt;0.2"/>
    <n v="303"/>
    <n v="303"/>
  </r>
  <r>
    <x v="5"/>
    <x v="30"/>
    <s v="GW"/>
    <x v="14"/>
    <s v="mg/l"/>
    <s v="&lt;4"/>
    <n v="31.9"/>
    <n v="31.9"/>
  </r>
  <r>
    <x v="4"/>
    <x v="30"/>
    <s v="GW"/>
    <x v="14"/>
    <s v="mg/l"/>
    <s v="&lt;4"/>
    <n v="37.9"/>
    <n v="37.9"/>
  </r>
  <r>
    <x v="2"/>
    <x v="30"/>
    <s v="GW"/>
    <x v="14"/>
    <s v="mg/l"/>
    <s v="&lt;4"/>
    <n v="55.7"/>
    <n v="55.7"/>
  </r>
  <r>
    <x v="0"/>
    <x v="30"/>
    <s v="GW"/>
    <x v="14"/>
    <s v="mg/l"/>
    <s v="&lt;4"/>
    <n v="132"/>
    <n v="132"/>
  </r>
  <r>
    <x v="1"/>
    <x v="30"/>
    <s v="GW"/>
    <x v="14"/>
    <s v="mg/l"/>
    <s v="&lt;2"/>
    <n v="382"/>
    <n v="382"/>
  </r>
  <r>
    <x v="0"/>
    <x v="30"/>
    <s v="GW"/>
    <x v="15"/>
    <s v="µg/l"/>
    <s v="&lt;1"/>
    <s v="&lt;1"/>
    <n v="0.99999000000000005"/>
  </r>
  <r>
    <x v="1"/>
    <x v="30"/>
    <s v="GW"/>
    <x v="15"/>
    <s v="μg/l"/>
    <s v="&lt;1"/>
    <s v="&lt;1"/>
    <n v="0.99999000000000005"/>
  </r>
  <r>
    <x v="2"/>
    <x v="30"/>
    <s v="GW"/>
    <x v="15"/>
    <s v="µg/l"/>
    <s v="&lt;1"/>
    <s v="&lt;1"/>
    <n v="0.99999000000000005"/>
  </r>
  <r>
    <x v="4"/>
    <x v="30"/>
    <s v="GW"/>
    <x v="15"/>
    <s v="µg/l"/>
    <s v="&lt;1"/>
    <s v="&lt;1"/>
    <n v="0.99999000000000005"/>
  </r>
  <r>
    <x v="5"/>
    <x v="30"/>
    <s v="GW"/>
    <x v="15"/>
    <s v="µg/l"/>
    <s v="&lt;1"/>
    <s v="&lt;1"/>
    <n v="0.99999000000000005"/>
  </r>
  <r>
    <x v="0"/>
    <x v="30"/>
    <s v="GW"/>
    <x v="16"/>
    <s v="µg/l"/>
    <s v="&lt;0.005"/>
    <s v="&lt;0.005"/>
    <n v="4.9999500000000004E-3"/>
  </r>
  <r>
    <x v="2"/>
    <x v="30"/>
    <s v="GW"/>
    <x v="16"/>
    <s v="µg/l"/>
    <s v="&lt;0.005"/>
    <s v="&lt;0.005"/>
    <n v="4.9999500000000004E-3"/>
  </r>
  <r>
    <x v="4"/>
    <x v="30"/>
    <s v="GW"/>
    <x v="16"/>
    <s v="µg/l"/>
    <s v="&lt;0.005"/>
    <s v="&lt;0.005"/>
    <n v="4.9999500000000004E-3"/>
  </r>
  <r>
    <x v="5"/>
    <x v="30"/>
    <s v="GW"/>
    <x v="16"/>
    <s v="µg/l"/>
    <s v="&lt;0.005"/>
    <s v="&lt;0.005"/>
    <n v="4.9999500000000004E-3"/>
  </r>
  <r>
    <x v="1"/>
    <x v="30"/>
    <s v="GW"/>
    <x v="16"/>
    <s v="μg/l"/>
    <s v="&lt;0.005"/>
    <n v="1.6799999999999999E-2"/>
    <n v="1.6799999999999999E-2"/>
  </r>
  <r>
    <x v="2"/>
    <x v="30"/>
    <s v="GW"/>
    <x v="17"/>
    <s v="mS/cm"/>
    <s v="&lt;0.005"/>
    <n v="0.79"/>
    <n v="0.79"/>
  </r>
  <r>
    <x v="4"/>
    <x v="30"/>
    <s v="GW"/>
    <x v="17"/>
    <s v="mS/cm"/>
    <s v="&lt;0.005"/>
    <n v="0.82299999999999995"/>
    <n v="0.82299999999999995"/>
  </r>
  <r>
    <x v="5"/>
    <x v="30"/>
    <s v="GW"/>
    <x v="17"/>
    <s v="mS/cm"/>
    <s v="&lt;0.005"/>
    <n v="1.1200000000000001"/>
    <n v="1.1200000000000001"/>
  </r>
  <r>
    <x v="1"/>
    <x v="30"/>
    <s v="GW"/>
    <x v="17"/>
    <s v="mS/cm"/>
    <s v="&lt;0.005"/>
    <n v="2.7"/>
    <n v="2.7"/>
  </r>
  <r>
    <x v="0"/>
    <x v="30"/>
    <s v="GW"/>
    <x v="17"/>
    <s v="mS/cm"/>
    <s v="&lt;0.005"/>
    <n v="2.8"/>
    <n v="2.8"/>
  </r>
  <r>
    <x v="4"/>
    <x v="30"/>
    <s v="GW"/>
    <x v="18"/>
    <s v="µg/l"/>
    <s v="&lt;0.3"/>
    <n v="0.42699999999999999"/>
    <n v="0.42699999999999999"/>
  </r>
  <r>
    <x v="0"/>
    <x v="30"/>
    <s v="GW"/>
    <x v="18"/>
    <s v="µg/l"/>
    <s v="&lt;0.3"/>
    <n v="1.58"/>
    <n v="1.58"/>
  </r>
  <r>
    <x v="5"/>
    <x v="30"/>
    <s v="GW"/>
    <x v="18"/>
    <s v="µg/l"/>
    <s v="&lt;0.3"/>
    <n v="1.99"/>
    <n v="1.99"/>
  </r>
  <r>
    <x v="1"/>
    <x v="30"/>
    <s v="GW"/>
    <x v="18"/>
    <s v="μg/l"/>
    <s v="&lt;0.3"/>
    <n v="2.62"/>
    <n v="2.62"/>
  </r>
  <r>
    <x v="2"/>
    <x v="30"/>
    <s v="GW"/>
    <x v="18"/>
    <s v="µg/l"/>
    <s v="&lt;0.3"/>
    <n v="3.29"/>
    <n v="3.29"/>
  </r>
  <r>
    <x v="0"/>
    <x v="30"/>
    <s v="GW"/>
    <x v="19"/>
    <s v="mg/l"/>
    <s v="&lt;0.006"/>
    <s v="&lt;0.006"/>
    <n v="5.9999400000000005E-3"/>
  </r>
  <r>
    <x v="1"/>
    <x v="30"/>
    <s v="GW"/>
    <x v="19"/>
    <s v="mg/l"/>
    <s v="&lt;0.006"/>
    <s v="&lt;0.006"/>
    <n v="5.9999400000000005E-3"/>
  </r>
  <r>
    <x v="2"/>
    <x v="30"/>
    <s v="GW"/>
    <x v="19"/>
    <s v="mg/l"/>
    <s v="&lt;0.006"/>
    <s v="&lt;0.006"/>
    <n v="5.9999400000000005E-3"/>
  </r>
  <r>
    <x v="4"/>
    <x v="30"/>
    <s v="GW"/>
    <x v="19"/>
    <s v="mg/l"/>
    <s v="&lt;0.006"/>
    <s v="&lt;0.006"/>
    <n v="5.9999400000000005E-3"/>
  </r>
  <r>
    <x v="5"/>
    <x v="30"/>
    <s v="GW"/>
    <x v="19"/>
    <s v="mg/l"/>
    <s v="&lt;0.006"/>
    <s v="&lt;0.006"/>
    <n v="5.9999400000000005E-3"/>
  </r>
  <r>
    <x v="0"/>
    <x v="30"/>
    <s v="GW"/>
    <x v="20"/>
    <s v="µg/l"/>
    <s v="&lt;0.005"/>
    <s v="&lt;0.005"/>
    <n v="4.9999500000000004E-3"/>
  </r>
  <r>
    <x v="1"/>
    <x v="30"/>
    <s v="GW"/>
    <x v="20"/>
    <s v="μg/l"/>
    <s v="&lt;0.005"/>
    <s v="&lt;0.005"/>
    <n v="4.9999500000000004E-3"/>
  </r>
  <r>
    <x v="2"/>
    <x v="30"/>
    <s v="GW"/>
    <x v="20"/>
    <s v="µg/l"/>
    <s v="&lt;0.005"/>
    <s v="&lt;0.005"/>
    <n v="4.9999500000000004E-3"/>
  </r>
  <r>
    <x v="4"/>
    <x v="30"/>
    <s v="GW"/>
    <x v="20"/>
    <s v="µg/l"/>
    <s v="&lt;0.005"/>
    <s v="&lt;0.005"/>
    <n v="4.9999500000000004E-3"/>
  </r>
  <r>
    <x v="5"/>
    <x v="30"/>
    <s v="GW"/>
    <x v="20"/>
    <s v="µg/l"/>
    <s v="&lt;0.005"/>
    <s v="&lt;0.005"/>
    <n v="4.9999500000000004E-3"/>
  </r>
  <r>
    <x v="0"/>
    <x v="30"/>
    <s v="GW"/>
    <x v="21"/>
    <s v="µg/l"/>
    <s v="&lt;0.005"/>
    <s v="&lt;0.005"/>
    <n v="4.9999500000000004E-3"/>
  </r>
  <r>
    <x v="2"/>
    <x v="30"/>
    <s v="GW"/>
    <x v="21"/>
    <s v="µg/l"/>
    <s v="&lt;0.005"/>
    <s v="&lt;0.005"/>
    <n v="4.9999500000000004E-3"/>
  </r>
  <r>
    <x v="4"/>
    <x v="30"/>
    <s v="GW"/>
    <x v="21"/>
    <s v="µg/l"/>
    <s v="&lt;0.005"/>
    <s v="&lt;0.005"/>
    <n v="4.9999500000000004E-3"/>
  </r>
  <r>
    <x v="5"/>
    <x v="30"/>
    <s v="GW"/>
    <x v="21"/>
    <s v="µg/l"/>
    <s v="&lt;0.005"/>
    <n v="2.01E-2"/>
    <n v="2.01E-2"/>
  </r>
  <r>
    <x v="1"/>
    <x v="30"/>
    <s v="GW"/>
    <x v="21"/>
    <s v="μg/l"/>
    <s v="&lt;0.005"/>
    <n v="3.7499999999999999E-2"/>
    <n v="3.7499999999999999E-2"/>
  </r>
  <r>
    <x v="0"/>
    <x v="30"/>
    <s v="GW"/>
    <x v="22"/>
    <s v="µg/l"/>
    <s v="&lt;0.005"/>
    <s v="&lt;0.005"/>
    <n v="4.9999500000000004E-3"/>
  </r>
  <r>
    <x v="1"/>
    <x v="30"/>
    <s v="GW"/>
    <x v="22"/>
    <s v="μg/l"/>
    <s v="&lt;0.005"/>
    <s v="&lt;0.005"/>
    <n v="4.9999500000000004E-3"/>
  </r>
  <r>
    <x v="2"/>
    <x v="30"/>
    <s v="GW"/>
    <x v="22"/>
    <s v="µg/l"/>
    <s v="&lt;0.005"/>
    <s v="&lt;0.005"/>
    <n v="4.9999500000000004E-3"/>
  </r>
  <r>
    <x v="4"/>
    <x v="30"/>
    <s v="GW"/>
    <x v="22"/>
    <s v="µg/l"/>
    <s v="&lt;0.005"/>
    <s v="&lt;0.005"/>
    <n v="4.9999500000000004E-3"/>
  </r>
  <r>
    <x v="5"/>
    <x v="30"/>
    <s v="GW"/>
    <x v="22"/>
    <s v="µg/l"/>
    <s v="&lt;0.005"/>
    <s v="&lt;0.005"/>
    <n v="4.9999500000000004E-3"/>
  </r>
  <r>
    <x v="0"/>
    <x v="30"/>
    <s v="GW"/>
    <x v="23"/>
    <s v="mg/l"/>
    <s v="&lt;0.5"/>
    <s v="&lt;0.5"/>
    <n v="0.49999500000000002"/>
  </r>
  <r>
    <x v="1"/>
    <x v="30"/>
    <s v="GW"/>
    <x v="23"/>
    <s v="mg/l"/>
    <s v="&lt;0.5"/>
    <s v="&lt;0.5"/>
    <n v="0.49999500000000002"/>
  </r>
  <r>
    <x v="2"/>
    <x v="30"/>
    <s v="GW"/>
    <x v="23"/>
    <s v="mg/l"/>
    <s v="&lt;0.5"/>
    <s v="&lt;0.5"/>
    <n v="0.49999500000000002"/>
  </r>
  <r>
    <x v="4"/>
    <x v="30"/>
    <s v="GW"/>
    <x v="23"/>
    <s v="mg/l"/>
    <s v="&lt;0.5"/>
    <s v="&lt;0.5"/>
    <n v="0.49999500000000002"/>
  </r>
  <r>
    <x v="5"/>
    <x v="30"/>
    <s v="GW"/>
    <x v="23"/>
    <s v="mg/l"/>
    <s v="&lt;0.5"/>
    <s v="&lt;0.5"/>
    <n v="0.49999500000000002"/>
  </r>
  <r>
    <x v="0"/>
    <x v="30"/>
    <s v="GW"/>
    <x v="24"/>
    <s v="µg/l"/>
    <s v="&lt;0.005"/>
    <s v="&lt;0.005"/>
    <n v="4.9999500000000004E-3"/>
  </r>
  <r>
    <x v="2"/>
    <x v="30"/>
    <s v="GW"/>
    <x v="24"/>
    <s v="µg/l"/>
    <s v="&lt;0.005"/>
    <s v="&lt;0.005"/>
    <n v="4.9999500000000004E-3"/>
  </r>
  <r>
    <x v="4"/>
    <x v="30"/>
    <s v="GW"/>
    <x v="24"/>
    <s v="µg/l"/>
    <s v="&lt;0.005"/>
    <s v="&lt;0.005"/>
    <n v="4.9999500000000004E-3"/>
  </r>
  <r>
    <x v="5"/>
    <x v="30"/>
    <s v="GW"/>
    <x v="24"/>
    <s v="µg/l"/>
    <s v="&lt;0.005"/>
    <n v="1.2200000000000001E-2"/>
    <n v="1.2200000000000001E-2"/>
  </r>
  <r>
    <x v="1"/>
    <x v="30"/>
    <s v="GW"/>
    <x v="24"/>
    <s v="μg/l"/>
    <s v="&lt;0.005"/>
    <n v="1.95E-2"/>
    <n v="1.95E-2"/>
  </r>
  <r>
    <x v="0"/>
    <x v="30"/>
    <s v="GW"/>
    <x v="25"/>
    <s v="µg/l"/>
    <s v="&lt;0.2"/>
    <s v="&lt;0.2"/>
    <n v="0.19999800000000001"/>
  </r>
  <r>
    <x v="2"/>
    <x v="30"/>
    <s v="GW"/>
    <x v="25"/>
    <s v="µg/l"/>
    <s v="&lt;0.2"/>
    <s v="&lt;0.2"/>
    <n v="0.19999800000000001"/>
  </r>
  <r>
    <x v="4"/>
    <x v="30"/>
    <s v="GW"/>
    <x v="25"/>
    <s v="µg/l"/>
    <s v="&lt;0.2"/>
    <n v="0.20699999999999999"/>
    <n v="0.20699999999999999"/>
  </r>
  <r>
    <x v="1"/>
    <x v="30"/>
    <s v="GW"/>
    <x v="25"/>
    <s v="μg/l"/>
    <s v="&lt;0.2"/>
    <n v="0.48799999999999999"/>
    <n v="0.48799999999999999"/>
  </r>
  <r>
    <x v="5"/>
    <x v="30"/>
    <s v="GW"/>
    <x v="25"/>
    <s v="µg/l"/>
    <s v="&lt;0.2"/>
    <n v="0.61899999999999999"/>
    <n v="0.61899999999999999"/>
  </r>
  <r>
    <x v="2"/>
    <x v="30"/>
    <s v="GW"/>
    <x v="26"/>
    <s v="mg/l"/>
    <s v="&lt;0.036"/>
    <n v="43"/>
    <n v="43"/>
  </r>
  <r>
    <x v="1"/>
    <x v="30"/>
    <s v="GW"/>
    <x v="26"/>
    <s v="mg/l"/>
    <s v="&lt;0.036"/>
    <n v="44.1"/>
    <n v="44.1"/>
  </r>
  <r>
    <x v="4"/>
    <x v="30"/>
    <s v="GW"/>
    <x v="26"/>
    <s v="mg/l"/>
    <s v="&lt;0.036"/>
    <n v="52.7"/>
    <n v="52.7"/>
  </r>
  <r>
    <x v="5"/>
    <x v="30"/>
    <s v="GW"/>
    <x v="26"/>
    <s v="mg/l"/>
    <s v="&lt;0.036"/>
    <n v="55.5"/>
    <n v="55.5"/>
  </r>
  <r>
    <x v="0"/>
    <x v="30"/>
    <s v="GW"/>
    <x v="26"/>
    <s v="mg/l"/>
    <s v="&lt;0.036"/>
    <n v="58.3"/>
    <n v="58.3"/>
  </r>
  <r>
    <x v="0"/>
    <x v="30"/>
    <s v="GW"/>
    <x v="27"/>
    <s v="µg/l"/>
    <s v="&lt;0.01"/>
    <s v="&lt;0.01"/>
    <n v="9.9999000000000008E-3"/>
  </r>
  <r>
    <x v="1"/>
    <x v="30"/>
    <s v="GW"/>
    <x v="27"/>
    <s v="μg/l"/>
    <s v="&lt;0.01"/>
    <s v="&lt;0.01"/>
    <n v="9.9999000000000008E-3"/>
  </r>
  <r>
    <x v="2"/>
    <x v="30"/>
    <s v="GW"/>
    <x v="27"/>
    <s v="µg/l"/>
    <s v="&lt;0.01"/>
    <s v="&lt;0.01"/>
    <n v="9.9999000000000008E-3"/>
  </r>
  <r>
    <x v="4"/>
    <x v="30"/>
    <s v="GW"/>
    <x v="27"/>
    <s v="µg/l"/>
    <s v="&lt;0.01"/>
    <s v="&lt;0.01"/>
    <n v="9.9999000000000008E-3"/>
  </r>
  <r>
    <x v="5"/>
    <x v="30"/>
    <s v="GW"/>
    <x v="27"/>
    <s v="µg/l"/>
    <s v="&lt;0.01"/>
    <s v="&lt;0.01"/>
    <n v="9.9999000000000008E-3"/>
  </r>
  <r>
    <x v="0"/>
    <x v="30"/>
    <s v="GW"/>
    <x v="28"/>
    <s v="µg/l"/>
    <s v="&lt;100"/>
    <s v="&lt;100"/>
    <n v="99.999000000000009"/>
  </r>
  <r>
    <x v="2"/>
    <x v="30"/>
    <s v="GW"/>
    <x v="28"/>
    <s v="µg/l"/>
    <s v="&lt;100"/>
    <s v="&lt;100"/>
    <n v="99.999000000000009"/>
  </r>
  <r>
    <x v="4"/>
    <x v="30"/>
    <s v="GW"/>
    <x v="28"/>
    <s v="µg/l"/>
    <s v="&lt;100"/>
    <s v="&lt;100"/>
    <n v="99.999000000000009"/>
  </r>
  <r>
    <x v="1"/>
    <x v="30"/>
    <s v="GW"/>
    <x v="28"/>
    <s v="μg/l"/>
    <s v="&lt;100"/>
    <n v="254"/>
    <n v="254"/>
  </r>
  <r>
    <x v="5"/>
    <x v="30"/>
    <s v="GW"/>
    <x v="28"/>
    <s v="µg/l"/>
    <s v="&lt;100"/>
    <n v="421"/>
    <n v="421"/>
  </r>
  <r>
    <x v="2"/>
    <x v="30"/>
    <s v="GW"/>
    <x v="29"/>
    <s v="µg/l"/>
    <s v="&lt;3"/>
    <s v="&lt;3"/>
    <n v="2.9999700000000002"/>
  </r>
  <r>
    <x v="4"/>
    <x v="30"/>
    <s v="GW"/>
    <x v="29"/>
    <s v="µg/l"/>
    <s v="&lt;3"/>
    <s v="&lt;3"/>
    <n v="2.9999700000000002"/>
  </r>
  <r>
    <x v="5"/>
    <x v="30"/>
    <s v="GW"/>
    <x v="29"/>
    <s v="µg/l"/>
    <s v="&lt;3"/>
    <s v="&lt;3"/>
    <n v="2.9999700000000002"/>
  </r>
  <r>
    <x v="1"/>
    <x v="30"/>
    <s v="GW"/>
    <x v="29"/>
    <s v="μg/l"/>
    <s v="&lt;3"/>
    <n v="3.3"/>
    <n v="3.3"/>
  </r>
  <r>
    <x v="0"/>
    <x v="30"/>
    <s v="GW"/>
    <x v="29"/>
    <s v="µg/l"/>
    <s v="&lt;3"/>
    <n v="16.399999999999999"/>
    <n v="16.399999999999999"/>
  </r>
  <r>
    <x v="0"/>
    <x v="30"/>
    <s v="GW"/>
    <x v="30"/>
    <s v="µg/l"/>
    <s v="&lt;0.01"/>
    <s v="&lt;0.01"/>
    <n v="9.9999000000000008E-3"/>
  </r>
  <r>
    <x v="1"/>
    <x v="30"/>
    <s v="GW"/>
    <x v="30"/>
    <s v="μg/l"/>
    <s v="&lt;0.01"/>
    <s v="&lt;0.01"/>
    <n v="9.9999000000000008E-3"/>
  </r>
  <r>
    <x v="2"/>
    <x v="30"/>
    <s v="GW"/>
    <x v="30"/>
    <s v="µg/l"/>
    <s v="&lt;0.01"/>
    <s v="&lt;0.01"/>
    <n v="9.9999000000000008E-3"/>
  </r>
  <r>
    <x v="4"/>
    <x v="30"/>
    <s v="GW"/>
    <x v="30"/>
    <s v="µg/l"/>
    <s v="&lt;0.01"/>
    <s v="&lt;0.01"/>
    <n v="9.9999000000000008E-3"/>
  </r>
  <r>
    <x v="5"/>
    <x v="30"/>
    <s v="GW"/>
    <x v="30"/>
    <s v="µg/l"/>
    <s v="&lt;0.01"/>
    <s v="&lt;0.01"/>
    <n v="9.9999000000000008E-3"/>
  </r>
  <r>
    <x v="4"/>
    <x v="30"/>
    <s v="GW"/>
    <x v="31"/>
    <s v="µg/l"/>
    <s v="&lt;0.4"/>
    <s v="&lt;0.4"/>
    <n v="0.39999600000000002"/>
  </r>
  <r>
    <x v="2"/>
    <x v="30"/>
    <s v="GW"/>
    <x v="31"/>
    <s v="µg/l"/>
    <s v="&lt;0.4"/>
    <n v="0.45500000000000002"/>
    <n v="0.45500000000000002"/>
  </r>
  <r>
    <x v="0"/>
    <x v="30"/>
    <s v="GW"/>
    <x v="31"/>
    <s v="µg/l"/>
    <s v="&lt;0.4"/>
    <n v="0.6"/>
    <n v="0.6"/>
  </r>
  <r>
    <x v="5"/>
    <x v="30"/>
    <s v="GW"/>
    <x v="31"/>
    <s v="µg/l"/>
    <s v="&lt;0.4"/>
    <n v="0.91200000000000003"/>
    <n v="0.91200000000000003"/>
  </r>
  <r>
    <x v="1"/>
    <x v="30"/>
    <s v="GW"/>
    <x v="31"/>
    <s v="μg/l"/>
    <s v="&lt;0.4"/>
    <n v="3.83"/>
    <n v="3.83"/>
  </r>
  <r>
    <x v="0"/>
    <x v="30"/>
    <s v="GW"/>
    <x v="32"/>
    <s v="mg/l"/>
    <s v="&lt;0.3"/>
    <n v="7.04"/>
    <n v="7.04"/>
  </r>
  <r>
    <x v="4"/>
    <x v="30"/>
    <s v="GW"/>
    <x v="32"/>
    <s v="mg/l"/>
    <s v="&lt;0.3"/>
    <n v="7.94"/>
    <n v="7.94"/>
  </r>
  <r>
    <x v="2"/>
    <x v="30"/>
    <s v="GW"/>
    <x v="32"/>
    <s v="mg/l"/>
    <s v="&lt;0.3"/>
    <n v="8.4600000000000009"/>
    <n v="8.4600000000000009"/>
  </r>
  <r>
    <x v="5"/>
    <x v="30"/>
    <s v="GW"/>
    <x v="32"/>
    <s v="mg/l"/>
    <s v="&lt;0.3"/>
    <n v="8.7899999999999991"/>
    <n v="8.7899999999999991"/>
  </r>
  <r>
    <x v="1"/>
    <x v="30"/>
    <s v="GW"/>
    <x v="32"/>
    <s v="mg/l"/>
    <s v="&lt;0.3"/>
    <n v="9.33"/>
    <n v="9.33"/>
  </r>
  <r>
    <x v="0"/>
    <x v="30"/>
    <s v="GW"/>
    <x v="33"/>
    <s v="µg/l"/>
    <s v="&lt;0.082"/>
    <s v="&lt;0.082"/>
    <n v="8.1999180000000005E-2"/>
  </r>
  <r>
    <x v="2"/>
    <x v="30"/>
    <s v="GW"/>
    <x v="33"/>
    <s v="µg/l"/>
    <s v="&lt;0.082"/>
    <s v="&lt;0.082"/>
    <n v="8.1999180000000005E-2"/>
  </r>
  <r>
    <x v="4"/>
    <x v="30"/>
    <s v="GW"/>
    <x v="33"/>
    <s v="µg/l"/>
    <s v="&lt;0.082"/>
    <s v="&lt;0.082"/>
    <n v="8.1999180000000005E-2"/>
  </r>
  <r>
    <x v="5"/>
    <x v="30"/>
    <s v="GW"/>
    <x v="33"/>
    <s v="µg/l"/>
    <s v="&lt;0.082"/>
    <n v="0.129"/>
    <n v="0.129"/>
  </r>
  <r>
    <x v="1"/>
    <x v="30"/>
    <s v="GW"/>
    <x v="33"/>
    <s v="μg/l"/>
    <s v="&lt;0.082"/>
    <n v="0.28799999999999998"/>
    <n v="0.28799999999999998"/>
  </r>
  <r>
    <x v="1"/>
    <x v="30"/>
    <s v="GW"/>
    <x v="34"/>
    <s v="pH Units"/>
    <s v="&lt;1 pH units"/>
    <n v="7.49"/>
    <n v="7.49"/>
  </r>
  <r>
    <x v="2"/>
    <x v="30"/>
    <s v="GW"/>
    <x v="34"/>
    <s v="pH Units"/>
    <s v="&lt;1"/>
    <n v="7.71"/>
    <n v="7.71"/>
  </r>
  <r>
    <x v="4"/>
    <x v="30"/>
    <s v="GW"/>
    <x v="34"/>
    <s v="pH Units"/>
    <s v="&lt;1"/>
    <n v="7.71"/>
    <n v="7.71"/>
  </r>
  <r>
    <x v="0"/>
    <x v="30"/>
    <s v="GW"/>
    <x v="34"/>
    <s v="pH Units"/>
    <s v="&lt;1"/>
    <n v="7.84"/>
    <n v="7.84"/>
  </r>
  <r>
    <x v="5"/>
    <x v="30"/>
    <s v="GW"/>
    <x v="34"/>
    <s v="pH Units"/>
    <s v="&lt;1"/>
    <n v="7.91"/>
    <n v="7.91"/>
  </r>
  <r>
    <x v="0"/>
    <x v="30"/>
    <s v="GW"/>
    <x v="35"/>
    <s v="µg/l"/>
    <s v="&lt;0.005"/>
    <s v="&lt;0.005"/>
    <n v="4.9999500000000004E-3"/>
  </r>
  <r>
    <x v="2"/>
    <x v="30"/>
    <s v="GW"/>
    <x v="35"/>
    <s v="µg/l"/>
    <s v="&lt;0.005"/>
    <s v="&lt;0.005"/>
    <n v="4.9999500000000004E-3"/>
  </r>
  <r>
    <x v="4"/>
    <x v="30"/>
    <s v="GW"/>
    <x v="35"/>
    <s v="µg/l"/>
    <s v="&lt;0.005"/>
    <s v="&lt;0.005"/>
    <n v="4.9999500000000004E-3"/>
  </r>
  <r>
    <x v="5"/>
    <x v="30"/>
    <s v="GW"/>
    <x v="35"/>
    <s v="µg/l"/>
    <s v="&lt;0.005"/>
    <s v="&lt;0.005"/>
    <n v="4.9999500000000004E-3"/>
  </r>
  <r>
    <x v="1"/>
    <x v="30"/>
    <s v="GW"/>
    <x v="35"/>
    <s v="μg/l"/>
    <s v="&lt;0.005"/>
    <n v="8.77E-3"/>
    <n v="8.77E-3"/>
  </r>
  <r>
    <x v="0"/>
    <x v="30"/>
    <s v="GW"/>
    <x v="36"/>
    <s v="mg/l"/>
    <s v="&lt;0.002"/>
    <s v="&lt;0.002"/>
    <n v="1.9999800000000002E-3"/>
  </r>
  <r>
    <x v="1"/>
    <x v="30"/>
    <s v="GW"/>
    <x v="36"/>
    <s v="mg/l"/>
    <s v="&lt;0.002"/>
    <s v="&lt;0.002"/>
    <n v="1.9999800000000002E-3"/>
  </r>
  <r>
    <x v="2"/>
    <x v="30"/>
    <s v="GW"/>
    <x v="36"/>
    <s v="mg/l"/>
    <s v="&lt;0.002"/>
    <s v="&lt;0.002"/>
    <n v="1.9999800000000002E-3"/>
  </r>
  <r>
    <x v="4"/>
    <x v="30"/>
    <s v="GW"/>
    <x v="36"/>
    <s v="mg/l"/>
    <s v="&lt;0.002"/>
    <s v="&lt;0.002"/>
    <n v="1.9999800000000002E-3"/>
  </r>
  <r>
    <x v="5"/>
    <x v="30"/>
    <s v="GW"/>
    <x v="36"/>
    <s v="mg/l"/>
    <s v="&lt;0.002"/>
    <s v="&lt;0.002"/>
    <n v="1.9999800000000002E-3"/>
  </r>
  <r>
    <x v="0"/>
    <x v="30"/>
    <s v="GW"/>
    <x v="37"/>
    <s v="mg/l"/>
    <s v="&lt;0.016"/>
    <s v="&lt;0.016"/>
    <n v="1.5999840000000001E-2"/>
  </r>
  <r>
    <x v="1"/>
    <x v="30"/>
    <s v="GW"/>
    <x v="37"/>
    <s v="mg/l"/>
    <s v="&lt;0.016"/>
    <s v="&lt;0.016"/>
    <n v="1.5999840000000001E-2"/>
  </r>
  <r>
    <x v="2"/>
    <x v="30"/>
    <s v="GW"/>
    <x v="37"/>
    <s v="mg/l"/>
    <s v="&lt;0.016"/>
    <s v="&lt;0.016"/>
    <n v="1.5999840000000001E-2"/>
  </r>
  <r>
    <x v="4"/>
    <x v="30"/>
    <s v="GW"/>
    <x v="37"/>
    <s v="mg/l"/>
    <s v="&lt;0.016"/>
    <s v="&lt;0.016"/>
    <n v="1.5999840000000001E-2"/>
  </r>
  <r>
    <x v="5"/>
    <x v="30"/>
    <s v="GW"/>
    <x v="37"/>
    <s v="mg/l"/>
    <s v="&lt;0.016"/>
    <s v="&lt;0.016"/>
    <n v="1.5999840000000001E-2"/>
  </r>
  <r>
    <x v="2"/>
    <x v="30"/>
    <s v="GW"/>
    <x v="38"/>
    <s v="mg/l"/>
    <s v="&lt;0.2"/>
    <n v="1.51"/>
    <n v="1.51"/>
  </r>
  <r>
    <x v="1"/>
    <x v="30"/>
    <s v="GW"/>
    <x v="38"/>
    <s v="mg/l"/>
    <s v="&lt;0.2"/>
    <n v="1.88"/>
    <n v="1.88"/>
  </r>
  <r>
    <x v="0"/>
    <x v="30"/>
    <s v="GW"/>
    <x v="38"/>
    <s v="mg/l"/>
    <s v="&lt;0.2"/>
    <n v="1.97"/>
    <n v="1.97"/>
  </r>
  <r>
    <x v="4"/>
    <x v="30"/>
    <s v="GW"/>
    <x v="38"/>
    <s v="mg/l"/>
    <s v="&lt;0.2"/>
    <n v="2.5299999999999998"/>
    <n v="2.5299999999999998"/>
  </r>
  <r>
    <x v="5"/>
    <x v="30"/>
    <s v="GW"/>
    <x v="38"/>
    <s v="mg/l"/>
    <s v="&lt;0.2"/>
    <n v="3.53"/>
    <n v="3.53"/>
  </r>
  <r>
    <x v="0"/>
    <x v="30"/>
    <s v="GW"/>
    <x v="39"/>
    <s v="µg/l"/>
    <s v="&lt;0.005"/>
    <s v="&lt;0.005"/>
    <n v="4.9999500000000004E-3"/>
  </r>
  <r>
    <x v="2"/>
    <x v="30"/>
    <s v="GW"/>
    <x v="39"/>
    <s v="µg/l"/>
    <s v="&lt;0.005"/>
    <s v="&lt;0.005"/>
    <n v="4.9999500000000004E-3"/>
  </r>
  <r>
    <x v="4"/>
    <x v="30"/>
    <s v="GW"/>
    <x v="39"/>
    <s v="µg/l"/>
    <s v="&lt;0.005"/>
    <s v="&lt;0.005"/>
    <n v="4.9999500000000004E-3"/>
  </r>
  <r>
    <x v="5"/>
    <x v="30"/>
    <s v="GW"/>
    <x v="39"/>
    <s v="µg/l"/>
    <s v="&lt;0.005"/>
    <n v="2.41E-2"/>
    <n v="2.41E-2"/>
  </r>
  <r>
    <x v="1"/>
    <x v="30"/>
    <s v="GW"/>
    <x v="39"/>
    <s v="μg/l"/>
    <s v="&lt;0.005"/>
    <n v="3.85E-2"/>
    <n v="3.85E-2"/>
  </r>
  <r>
    <x v="4"/>
    <x v="30"/>
    <s v="GW"/>
    <x v="40"/>
    <s v="µg/l"/>
    <s v="&lt;1"/>
    <s v="&lt;1"/>
    <n v="0.99999000000000005"/>
  </r>
  <r>
    <x v="5"/>
    <x v="30"/>
    <s v="GW"/>
    <x v="40"/>
    <s v="µg/l"/>
    <s v="&lt;1"/>
    <s v="&lt;1"/>
    <n v="0.99999000000000005"/>
  </r>
  <r>
    <x v="0"/>
    <x v="30"/>
    <s v="GW"/>
    <x v="40"/>
    <s v="µg/l"/>
    <s v="&lt;1"/>
    <n v="1.49"/>
    <n v="1.49"/>
  </r>
  <r>
    <x v="1"/>
    <x v="30"/>
    <s v="GW"/>
    <x v="40"/>
    <s v="μg/l"/>
    <s v="&lt;1"/>
    <n v="2.77"/>
    <n v="2.77"/>
  </r>
  <r>
    <x v="2"/>
    <x v="30"/>
    <s v="GW"/>
    <x v="40"/>
    <s v="µg/l"/>
    <s v="&lt;1"/>
    <n v="4.6900000000000004"/>
    <n v="4.6900000000000004"/>
  </r>
  <r>
    <x v="4"/>
    <x v="30"/>
    <s v="GW"/>
    <x v="41"/>
    <s v="mg/l"/>
    <s v="&lt;0.203"/>
    <n v="12"/>
    <n v="12"/>
  </r>
  <r>
    <x v="2"/>
    <x v="30"/>
    <s v="GW"/>
    <x v="41"/>
    <s v="mg/l"/>
    <s v="&lt;0.203"/>
    <n v="14.3"/>
    <n v="14.3"/>
  </r>
  <r>
    <x v="5"/>
    <x v="30"/>
    <s v="GW"/>
    <x v="41"/>
    <s v="mg/l"/>
    <s v="&lt;0.203"/>
    <n v="19.8"/>
    <n v="19.8"/>
  </r>
  <r>
    <x v="1"/>
    <x v="30"/>
    <s v="GW"/>
    <x v="41"/>
    <s v="mg/l"/>
    <s v="&lt;0.076"/>
    <n v="361"/>
    <n v="361"/>
  </r>
  <r>
    <x v="0"/>
    <x v="30"/>
    <s v="GW"/>
    <x v="41"/>
    <s v="mg/l"/>
    <s v="&lt;0.203"/>
    <n v="374"/>
    <n v="374"/>
  </r>
  <r>
    <x v="2"/>
    <x v="30"/>
    <s v="GW"/>
    <x v="42"/>
    <s v="mg/l"/>
    <s v="&lt;10"/>
    <n v="122"/>
    <n v="122"/>
  </r>
  <r>
    <x v="4"/>
    <x v="30"/>
    <s v="GW"/>
    <x v="42"/>
    <s v="mg/l"/>
    <s v="&lt;10"/>
    <n v="194"/>
    <n v="194"/>
  </r>
  <r>
    <x v="5"/>
    <x v="30"/>
    <s v="GW"/>
    <x v="42"/>
    <s v="mg/l"/>
    <s v="&lt;10"/>
    <n v="449"/>
    <n v="449"/>
  </r>
  <r>
    <x v="1"/>
    <x v="30"/>
    <s v="GW"/>
    <x v="42"/>
    <s v="mg/l"/>
    <s v="&lt;2"/>
    <n v="768"/>
    <n v="768"/>
  </r>
  <r>
    <x v="0"/>
    <x v="30"/>
    <s v="GW"/>
    <x v="42"/>
    <s v="mg/l"/>
    <s v="&lt;10"/>
    <n v="1410"/>
    <n v="1410"/>
  </r>
  <r>
    <x v="0"/>
    <x v="30"/>
    <s v="GW"/>
    <x v="43"/>
    <s v="mg/l"/>
    <s v="&lt;0.008"/>
    <s v="&lt;0.008"/>
    <n v="7.9999200000000006E-3"/>
  </r>
  <r>
    <x v="1"/>
    <x v="30"/>
    <s v="GW"/>
    <x v="43"/>
    <s v="mg/l"/>
    <s v="&lt;0.008"/>
    <s v="&lt;0.008"/>
    <n v="7.9999200000000006E-3"/>
  </r>
  <r>
    <x v="2"/>
    <x v="30"/>
    <s v="GW"/>
    <x v="43"/>
    <s v="mg/l"/>
    <s v="&lt;0.008"/>
    <s v="&lt;0.008"/>
    <n v="7.9999200000000006E-3"/>
  </r>
  <r>
    <x v="4"/>
    <x v="30"/>
    <s v="GW"/>
    <x v="43"/>
    <s v="mg/l"/>
    <s v="&lt;0.008"/>
    <s v="&lt;0.008"/>
    <n v="7.9999200000000006E-3"/>
  </r>
  <r>
    <x v="5"/>
    <x v="30"/>
    <s v="GW"/>
    <x v="43"/>
    <s v="mg/l"/>
    <s v="&lt;0.008"/>
    <s v="&lt;0.008"/>
    <n v="7.9999200000000006E-3"/>
  </r>
  <r>
    <x v="2"/>
    <x v="30"/>
    <s v="GW"/>
    <x v="44"/>
    <s v="µg/l"/>
    <s v="&lt;1"/>
    <n v="1.95"/>
    <n v="1.95"/>
  </r>
  <r>
    <x v="0"/>
    <x v="30"/>
    <s v="GW"/>
    <x v="44"/>
    <s v="µg/l"/>
    <s v="&lt;1"/>
    <n v="2.64"/>
    <n v="2.64"/>
  </r>
  <r>
    <x v="5"/>
    <x v="30"/>
    <s v="GW"/>
    <x v="44"/>
    <s v="µg/l"/>
    <s v="&lt;1"/>
    <n v="3.89"/>
    <n v="3.89"/>
  </r>
  <r>
    <x v="4"/>
    <x v="30"/>
    <s v="GW"/>
    <x v="44"/>
    <s v="µg/l"/>
    <s v="&lt;1"/>
    <n v="7.62"/>
    <n v="7.62"/>
  </r>
  <r>
    <x v="1"/>
    <x v="30"/>
    <s v="GW"/>
    <x v="44"/>
    <s v="μg/l"/>
    <s v="&lt;1"/>
    <n v="9.0399999999999991"/>
    <n v="9.0399999999999991"/>
  </r>
  <r>
    <x v="0"/>
    <x v="31"/>
    <s v="GW"/>
    <x v="0"/>
    <s v="μg/l"/>
    <s v="&lt;0.005"/>
    <s v="&lt;0.005"/>
    <n v="4.9999500000000004E-3"/>
  </r>
  <r>
    <x v="3"/>
    <x v="31"/>
    <s v="GW"/>
    <x v="0"/>
    <s v="μg/l"/>
    <s v="&lt;0.005"/>
    <s v="&lt;0.005"/>
    <n v="4.9999500000000004E-3"/>
  </r>
  <r>
    <x v="4"/>
    <x v="31"/>
    <s v="GW"/>
    <x v="0"/>
    <s v="μg/l"/>
    <s v="&lt;0.005"/>
    <s v="&lt;0.005"/>
    <n v="4.9999500000000004E-3"/>
  </r>
  <r>
    <x v="5"/>
    <x v="31"/>
    <s v="GW"/>
    <x v="0"/>
    <s v="μg/l"/>
    <s v="&lt;0.005"/>
    <s v="&lt;0.005"/>
    <n v="4.9999500000000004E-3"/>
  </r>
  <r>
    <x v="0"/>
    <x v="31"/>
    <s v="GW"/>
    <x v="1"/>
    <s v="μg/l"/>
    <s v="&lt;0.005"/>
    <s v="&lt;0.005"/>
    <n v="4.9999500000000004E-3"/>
  </r>
  <r>
    <x v="3"/>
    <x v="31"/>
    <s v="GW"/>
    <x v="1"/>
    <s v="μg/l"/>
    <s v="&lt;0.005"/>
    <s v="&lt;0.005"/>
    <n v="4.9999500000000004E-3"/>
  </r>
  <r>
    <x v="4"/>
    <x v="31"/>
    <s v="GW"/>
    <x v="1"/>
    <s v="μg/l"/>
    <s v="&lt;0.005"/>
    <s v="&lt;0.005"/>
    <n v="4.9999500000000004E-3"/>
  </r>
  <r>
    <x v="5"/>
    <x v="31"/>
    <s v="GW"/>
    <x v="1"/>
    <s v="μg/l"/>
    <s v="&lt;0.005"/>
    <s v="&lt;0.005"/>
    <n v="4.9999500000000004E-3"/>
  </r>
  <r>
    <x v="0"/>
    <x v="31"/>
    <s v="GW"/>
    <x v="2"/>
    <s v="mg/l"/>
    <s v="&lt;2"/>
    <n v="118"/>
    <n v="118"/>
  </r>
  <r>
    <x v="3"/>
    <x v="31"/>
    <s v="GW"/>
    <x v="2"/>
    <s v="mg/l"/>
    <s v="&lt;2"/>
    <n v="159"/>
    <n v="159"/>
  </r>
  <r>
    <x v="5"/>
    <x v="31"/>
    <s v="GW"/>
    <x v="2"/>
    <s v="mg/l"/>
    <s v="&lt;2"/>
    <n v="187"/>
    <n v="187"/>
  </r>
  <r>
    <x v="4"/>
    <x v="31"/>
    <s v="GW"/>
    <x v="2"/>
    <s v="mg/l"/>
    <s v="&lt;2"/>
    <n v="228"/>
    <n v="228"/>
  </r>
  <r>
    <x v="0"/>
    <x v="31"/>
    <s v="GW"/>
    <x v="3"/>
    <s v="μg/l"/>
    <s v="&lt;0.005"/>
    <s v="&lt;0.005"/>
    <n v="4.9999500000000004E-3"/>
  </r>
  <r>
    <x v="3"/>
    <x v="31"/>
    <s v="GW"/>
    <x v="3"/>
    <s v="μg/l"/>
    <s v="&lt;0.005"/>
    <s v="&lt;0.005"/>
    <n v="4.9999500000000004E-3"/>
  </r>
  <r>
    <x v="4"/>
    <x v="31"/>
    <s v="GW"/>
    <x v="3"/>
    <s v="μg/l"/>
    <s v="&lt;0.005"/>
    <s v="&lt;0.005"/>
    <n v="4.9999500000000004E-3"/>
  </r>
  <r>
    <x v="5"/>
    <x v="31"/>
    <s v="GW"/>
    <x v="3"/>
    <s v="μg/l"/>
    <s v="&lt;0.005"/>
    <s v="&lt;0.005"/>
    <n v="4.9999500000000004E-3"/>
  </r>
  <r>
    <x v="0"/>
    <x v="31"/>
    <s v="GW"/>
    <x v="4"/>
    <s v="μg/l"/>
    <s v="&lt;1"/>
    <s v="&lt;1"/>
    <n v="0.99999000000000005"/>
  </r>
  <r>
    <x v="3"/>
    <x v="31"/>
    <s v="GW"/>
    <x v="4"/>
    <s v="μg/l"/>
    <s v="&lt;1"/>
    <s v="&lt;1"/>
    <n v="0.99999000000000005"/>
  </r>
  <r>
    <x v="4"/>
    <x v="31"/>
    <s v="GW"/>
    <x v="4"/>
    <s v="μg/l"/>
    <s v="&lt;1"/>
    <s v="&lt;1"/>
    <n v="0.99999000000000005"/>
  </r>
  <r>
    <x v="5"/>
    <x v="31"/>
    <s v="GW"/>
    <x v="4"/>
    <s v="μg/l"/>
    <s v="&lt;1"/>
    <s v="&lt;1"/>
    <n v="0.99999000000000005"/>
  </r>
  <r>
    <x v="0"/>
    <x v="31"/>
    <s v="GW"/>
    <x v="5"/>
    <s v="μg/l"/>
    <s v="&lt;0.5"/>
    <n v="2.17"/>
    <n v="2.17"/>
  </r>
  <r>
    <x v="3"/>
    <x v="31"/>
    <s v="GW"/>
    <x v="5"/>
    <s v="μg/l"/>
    <s v="&lt;0.5"/>
    <n v="3.7"/>
    <n v="3.7"/>
  </r>
  <r>
    <x v="4"/>
    <x v="31"/>
    <s v="GW"/>
    <x v="5"/>
    <s v="μg/l"/>
    <s v="&lt;0.5"/>
    <n v="4.67"/>
    <n v="4.67"/>
  </r>
  <r>
    <x v="5"/>
    <x v="31"/>
    <s v="GW"/>
    <x v="5"/>
    <s v="μg/l"/>
    <s v="&lt;0.5"/>
    <n v="8"/>
    <n v="8"/>
  </r>
  <r>
    <x v="4"/>
    <x v="31"/>
    <s v="GW"/>
    <x v="5"/>
    <s v="μg/l"/>
    <s v="&lt;0.2"/>
    <n v="29.1"/>
    <n v="29.1"/>
  </r>
  <r>
    <x v="3"/>
    <x v="31"/>
    <s v="GW"/>
    <x v="6"/>
    <s v="μg/l"/>
    <s v="&lt;0.2"/>
    <n v="6.99"/>
    <n v="6.99"/>
  </r>
  <r>
    <x v="5"/>
    <x v="31"/>
    <s v="GW"/>
    <x v="6"/>
    <s v="μg/l"/>
    <s v="&lt;0.2"/>
    <n v="22.5"/>
    <n v="22.5"/>
  </r>
  <r>
    <x v="0"/>
    <x v="31"/>
    <s v="GW"/>
    <x v="6"/>
    <s v="μg/l"/>
    <s v="&lt;0.2"/>
    <n v="27.6"/>
    <n v="27.6"/>
  </r>
  <r>
    <x v="0"/>
    <x v="31"/>
    <s v="GW"/>
    <x v="7"/>
    <s v="μg/l"/>
    <s v="&lt;0.005"/>
    <s v="&lt;0.005"/>
    <n v="4.9999500000000004E-3"/>
  </r>
  <r>
    <x v="3"/>
    <x v="31"/>
    <s v="GW"/>
    <x v="7"/>
    <s v="μg/l"/>
    <s v="&lt;0.005"/>
    <s v="&lt;0.005"/>
    <n v="4.9999500000000004E-3"/>
  </r>
  <r>
    <x v="4"/>
    <x v="31"/>
    <s v="GW"/>
    <x v="7"/>
    <s v="μg/l"/>
    <s v="&lt;0.005"/>
    <s v="&lt;0.005"/>
    <n v="4.9999500000000004E-3"/>
  </r>
  <r>
    <x v="5"/>
    <x v="31"/>
    <s v="GW"/>
    <x v="7"/>
    <s v="μg/l"/>
    <s v="&lt;0.005"/>
    <s v="&lt;0.005"/>
    <n v="4.9999500000000004E-3"/>
  </r>
  <r>
    <x v="0"/>
    <x v="31"/>
    <s v="GW"/>
    <x v="8"/>
    <s v="μg/l"/>
    <s v="&lt;0.002"/>
    <s v="&lt;0.002"/>
    <n v="1.9999800000000002E-3"/>
  </r>
  <r>
    <x v="3"/>
    <x v="31"/>
    <s v="GW"/>
    <x v="8"/>
    <s v="μg/l"/>
    <s v="&lt;0.002"/>
    <s v="&lt;0.002"/>
    <n v="1.9999800000000002E-3"/>
  </r>
  <r>
    <x v="4"/>
    <x v="31"/>
    <s v="GW"/>
    <x v="8"/>
    <s v="μg/l"/>
    <s v="&lt;0.002"/>
    <s v="&lt;0.002"/>
    <n v="1.9999800000000002E-3"/>
  </r>
  <r>
    <x v="5"/>
    <x v="31"/>
    <s v="GW"/>
    <x v="8"/>
    <s v="μg/l"/>
    <s v="&lt;0.002"/>
    <s v="&lt;0.002"/>
    <n v="1.9999800000000002E-3"/>
  </r>
  <r>
    <x v="0"/>
    <x v="31"/>
    <s v="GW"/>
    <x v="9"/>
    <s v="μg/l"/>
    <s v="&lt;0.005"/>
    <s v="&lt;0.005"/>
    <n v="4.9999500000000004E-3"/>
  </r>
  <r>
    <x v="4"/>
    <x v="31"/>
    <s v="GW"/>
    <x v="9"/>
    <s v="μg/l"/>
    <s v="&lt;0.005"/>
    <s v="&lt;0.005"/>
    <n v="4.9999500000000004E-3"/>
  </r>
  <r>
    <x v="5"/>
    <x v="31"/>
    <s v="GW"/>
    <x v="9"/>
    <s v="μg/l"/>
    <s v="&lt;0.005"/>
    <s v="&lt;0.005"/>
    <n v="4.9999500000000004E-3"/>
  </r>
  <r>
    <x v="3"/>
    <x v="31"/>
    <s v="GW"/>
    <x v="9"/>
    <s v="μg/l"/>
    <s v="&lt;0.005"/>
    <n v="6.4799999999999996E-3"/>
    <n v="6.4799999999999996E-3"/>
  </r>
  <r>
    <x v="0"/>
    <x v="31"/>
    <s v="GW"/>
    <x v="10"/>
    <s v="μg/l"/>
    <s v="&lt;0.005"/>
    <s v="&lt;0.005"/>
    <n v="4.9999500000000004E-3"/>
  </r>
  <r>
    <x v="3"/>
    <x v="31"/>
    <s v="GW"/>
    <x v="10"/>
    <s v="μg/l"/>
    <s v="&lt;0.005"/>
    <s v="&lt;0.005"/>
    <n v="4.9999500000000004E-3"/>
  </r>
  <r>
    <x v="4"/>
    <x v="31"/>
    <s v="GW"/>
    <x v="10"/>
    <s v="μg/l"/>
    <s v="&lt;0.005"/>
    <s v="&lt;0.005"/>
    <n v="4.9999500000000004E-3"/>
  </r>
  <r>
    <x v="5"/>
    <x v="31"/>
    <s v="GW"/>
    <x v="10"/>
    <s v="μg/l"/>
    <s v="&lt;0.005"/>
    <s v="&lt;0.005"/>
    <n v="4.9999500000000004E-3"/>
  </r>
  <r>
    <x v="0"/>
    <x v="31"/>
    <s v="GW"/>
    <x v="11"/>
    <s v="μg/l"/>
    <s v="&lt;0.005"/>
    <s v="&lt;0.005"/>
    <n v="4.9999500000000004E-3"/>
  </r>
  <r>
    <x v="3"/>
    <x v="31"/>
    <s v="GW"/>
    <x v="11"/>
    <s v="μg/l"/>
    <s v="&lt;0.005"/>
    <s v="&lt;0.005"/>
    <n v="4.9999500000000004E-3"/>
  </r>
  <r>
    <x v="4"/>
    <x v="31"/>
    <s v="GW"/>
    <x v="11"/>
    <s v="μg/l"/>
    <s v="&lt;0.005"/>
    <s v="&lt;0.005"/>
    <n v="4.9999500000000004E-3"/>
  </r>
  <r>
    <x v="5"/>
    <x v="31"/>
    <s v="GW"/>
    <x v="11"/>
    <s v="μg/l"/>
    <s v="&lt;0.005"/>
    <s v="&lt;0.005"/>
    <n v="4.9999500000000004E-3"/>
  </r>
  <r>
    <x v="0"/>
    <x v="31"/>
    <s v="GW"/>
    <x v="12"/>
    <s v="μg/l"/>
    <s v="&lt;0.08"/>
    <s v="&lt;0.08"/>
    <n v="7.9999200000000006E-2"/>
  </r>
  <r>
    <x v="3"/>
    <x v="31"/>
    <s v="GW"/>
    <x v="12"/>
    <s v="μg/l"/>
    <s v="&lt;0.08"/>
    <s v="&lt;0.08"/>
    <n v="7.9999200000000006E-2"/>
  </r>
  <r>
    <x v="4"/>
    <x v="31"/>
    <s v="GW"/>
    <x v="12"/>
    <s v="μg/l"/>
    <s v="&lt;0.08"/>
    <s v="&lt;0.08"/>
    <n v="7.9999200000000006E-2"/>
  </r>
  <r>
    <x v="5"/>
    <x v="31"/>
    <s v="GW"/>
    <x v="12"/>
    <s v="μg/l"/>
    <s v="&lt;0.08"/>
    <s v="&lt;0.08"/>
    <n v="7.9999200000000006E-2"/>
  </r>
  <r>
    <x v="4"/>
    <x v="31"/>
    <s v="GW"/>
    <x v="13"/>
    <s v="mg/l"/>
    <s v="&lt;0.2"/>
    <n v="104"/>
    <n v="104"/>
  </r>
  <r>
    <x v="5"/>
    <x v="31"/>
    <s v="GW"/>
    <x v="13"/>
    <s v="mg/l"/>
    <s v="&lt;0.2"/>
    <n v="187"/>
    <n v="187"/>
  </r>
  <r>
    <x v="3"/>
    <x v="31"/>
    <s v="GW"/>
    <x v="13"/>
    <s v="mg/l"/>
    <s v="&lt;0.2"/>
    <n v="277"/>
    <n v="277"/>
  </r>
  <r>
    <x v="0"/>
    <x v="31"/>
    <s v="GW"/>
    <x v="13"/>
    <s v="mg/l"/>
    <s v="&lt;0.2"/>
    <n v="427"/>
    <n v="427"/>
  </r>
  <r>
    <x v="5"/>
    <x v="31"/>
    <s v="GW"/>
    <x v="14"/>
    <s v="mg/l"/>
    <s v="&lt;2"/>
    <n v="33.1"/>
    <n v="33.1"/>
  </r>
  <r>
    <x v="4"/>
    <x v="31"/>
    <s v="GW"/>
    <x v="14"/>
    <s v="mg/l"/>
    <s v="&lt;2"/>
    <n v="38.299999999999997"/>
    <n v="38.299999999999997"/>
  </r>
  <r>
    <x v="3"/>
    <x v="31"/>
    <s v="GW"/>
    <x v="14"/>
    <s v="mg/l"/>
    <s v="&lt;2"/>
    <n v="53.2"/>
    <n v="53.2"/>
  </r>
  <r>
    <x v="0"/>
    <x v="31"/>
    <s v="GW"/>
    <x v="14"/>
    <s v="mg/l"/>
    <s v="&lt;2"/>
    <n v="172"/>
    <n v="172"/>
  </r>
  <r>
    <x v="0"/>
    <x v="31"/>
    <s v="GW"/>
    <x v="15"/>
    <s v="μg/l"/>
    <s v="&lt;1"/>
    <s v="&lt;1"/>
    <n v="0.99999000000000005"/>
  </r>
  <r>
    <x v="3"/>
    <x v="31"/>
    <s v="GW"/>
    <x v="15"/>
    <s v="μg/l"/>
    <s v="&lt;1"/>
    <s v="&lt;1"/>
    <n v="0.99999000000000005"/>
  </r>
  <r>
    <x v="4"/>
    <x v="31"/>
    <s v="GW"/>
    <x v="15"/>
    <s v="μg/l"/>
    <s v="&lt;1"/>
    <s v="&lt;1"/>
    <n v="0.99999000000000005"/>
  </r>
  <r>
    <x v="5"/>
    <x v="31"/>
    <s v="GW"/>
    <x v="15"/>
    <s v="μg/l"/>
    <s v="&lt;1"/>
    <s v="&lt;1"/>
    <n v="0.99999000000000005"/>
  </r>
  <r>
    <x v="0"/>
    <x v="31"/>
    <s v="GW"/>
    <x v="16"/>
    <s v="μg/l"/>
    <s v="&lt;0.005"/>
    <s v="&lt;0.005"/>
    <n v="4.9999500000000004E-3"/>
  </r>
  <r>
    <x v="3"/>
    <x v="31"/>
    <s v="GW"/>
    <x v="16"/>
    <s v="μg/l"/>
    <s v="&lt;0.005"/>
    <s v="&lt;0.005"/>
    <n v="4.9999500000000004E-3"/>
  </r>
  <r>
    <x v="4"/>
    <x v="31"/>
    <s v="GW"/>
    <x v="16"/>
    <s v="μg/l"/>
    <s v="&lt;0.005"/>
    <s v="&lt;0.005"/>
    <n v="4.9999500000000004E-3"/>
  </r>
  <r>
    <x v="5"/>
    <x v="31"/>
    <s v="GW"/>
    <x v="16"/>
    <s v="μg/l"/>
    <s v="&lt;0.005"/>
    <s v="&lt;0.005"/>
    <n v="4.9999500000000004E-3"/>
  </r>
  <r>
    <x v="4"/>
    <x v="31"/>
    <s v="GW"/>
    <x v="17"/>
    <s v="mS/cm"/>
    <s v="&lt;0.005"/>
    <n v="0.79300000000000004"/>
    <n v="0.79300000000000004"/>
  </r>
  <r>
    <x v="5"/>
    <x v="31"/>
    <s v="GW"/>
    <x v="17"/>
    <s v="mS/cm"/>
    <s v="&lt;0.005"/>
    <n v="1.1399999999999999"/>
    <n v="1.1399999999999999"/>
  </r>
  <r>
    <x v="3"/>
    <x v="31"/>
    <s v="GW"/>
    <x v="17"/>
    <s v="mS/cm"/>
    <s v="&lt;0.005"/>
    <n v="1.7"/>
    <n v="1.7"/>
  </r>
  <r>
    <x v="0"/>
    <x v="31"/>
    <s v="GW"/>
    <x v="17"/>
    <s v="mS/cm"/>
    <s v="&lt;0.005"/>
    <n v="3.44"/>
    <n v="3.44"/>
  </r>
  <r>
    <x v="3"/>
    <x v="31"/>
    <s v="GW"/>
    <x v="18"/>
    <s v="μg/l"/>
    <s v="&lt;0.3"/>
    <s v="&lt;0.3"/>
    <n v="0.29999700000000001"/>
  </r>
  <r>
    <x v="4"/>
    <x v="31"/>
    <s v="GW"/>
    <x v="18"/>
    <s v="μg/l"/>
    <s v="&lt;0.3"/>
    <s v="&lt;0.3"/>
    <n v="0.29999700000000001"/>
  </r>
  <r>
    <x v="5"/>
    <x v="31"/>
    <s v="GW"/>
    <x v="18"/>
    <s v="μg/l"/>
    <s v="&lt;0.3"/>
    <s v="&lt;0.3"/>
    <n v="0.29999700000000001"/>
  </r>
  <r>
    <x v="0"/>
    <x v="31"/>
    <s v="GW"/>
    <x v="18"/>
    <s v="μg/l"/>
    <s v="&lt;0.3"/>
    <n v="0.70699999999999996"/>
    <n v="0.70699999999999996"/>
  </r>
  <r>
    <x v="0"/>
    <x v="31"/>
    <s v="GW"/>
    <x v="19"/>
    <s v="mg/l"/>
    <s v="&lt;0.006"/>
    <s v="&lt;0.006"/>
    <n v="5.9999400000000005E-3"/>
  </r>
  <r>
    <x v="3"/>
    <x v="31"/>
    <s v="GW"/>
    <x v="19"/>
    <s v="mg/l"/>
    <s v="&lt;0.006"/>
    <s v="&lt;0.006"/>
    <n v="5.9999400000000005E-3"/>
  </r>
  <r>
    <x v="4"/>
    <x v="31"/>
    <s v="GW"/>
    <x v="19"/>
    <s v="mg/l"/>
    <s v="&lt;0.006"/>
    <s v="&lt;0.006"/>
    <n v="5.9999400000000005E-3"/>
  </r>
  <r>
    <x v="5"/>
    <x v="31"/>
    <s v="GW"/>
    <x v="19"/>
    <s v="mg/l"/>
    <s v="&lt;0.006"/>
    <s v="&lt;0.006"/>
    <n v="5.9999400000000005E-3"/>
  </r>
  <r>
    <x v="0"/>
    <x v="31"/>
    <s v="GW"/>
    <x v="20"/>
    <s v="μg/l"/>
    <s v="&lt;0.005"/>
    <s v="&lt;0.005"/>
    <n v="4.9999500000000004E-3"/>
  </r>
  <r>
    <x v="3"/>
    <x v="31"/>
    <s v="GW"/>
    <x v="20"/>
    <s v="μg/l"/>
    <s v="&lt;0.005"/>
    <s v="&lt;0.005"/>
    <n v="4.9999500000000004E-3"/>
  </r>
  <r>
    <x v="4"/>
    <x v="31"/>
    <s v="GW"/>
    <x v="20"/>
    <s v="μg/l"/>
    <s v="&lt;0.005"/>
    <s v="&lt;0.005"/>
    <n v="4.9999500000000004E-3"/>
  </r>
  <r>
    <x v="5"/>
    <x v="31"/>
    <s v="GW"/>
    <x v="20"/>
    <s v="μg/l"/>
    <s v="&lt;0.005"/>
    <s v="&lt;0.005"/>
    <n v="4.9999500000000004E-3"/>
  </r>
  <r>
    <x v="0"/>
    <x v="31"/>
    <s v="GW"/>
    <x v="21"/>
    <s v="μg/l"/>
    <s v="&lt;0.005"/>
    <s v="&lt;0.005"/>
    <n v="4.9999500000000004E-3"/>
  </r>
  <r>
    <x v="3"/>
    <x v="31"/>
    <s v="GW"/>
    <x v="21"/>
    <s v="μg/l"/>
    <s v="&lt;0.005"/>
    <s v="&lt;0.005"/>
    <n v="4.9999500000000004E-3"/>
  </r>
  <r>
    <x v="4"/>
    <x v="31"/>
    <s v="GW"/>
    <x v="21"/>
    <s v="μg/l"/>
    <s v="&lt;0.005"/>
    <s v="&lt;0.005"/>
    <n v="4.9999500000000004E-3"/>
  </r>
  <r>
    <x v="5"/>
    <x v="31"/>
    <s v="GW"/>
    <x v="21"/>
    <s v="μg/l"/>
    <s v="&lt;0.005"/>
    <s v="&lt;0.005"/>
    <n v="4.9999500000000004E-3"/>
  </r>
  <r>
    <x v="0"/>
    <x v="31"/>
    <s v="GW"/>
    <x v="22"/>
    <s v="μg/l"/>
    <s v="&lt;0.005"/>
    <s v="&lt;0.005"/>
    <n v="4.9999500000000004E-3"/>
  </r>
  <r>
    <x v="3"/>
    <x v="31"/>
    <s v="GW"/>
    <x v="22"/>
    <s v="μg/l"/>
    <s v="&lt;0.005"/>
    <s v="&lt;0.005"/>
    <n v="4.9999500000000004E-3"/>
  </r>
  <r>
    <x v="4"/>
    <x v="31"/>
    <s v="GW"/>
    <x v="22"/>
    <s v="μg/l"/>
    <s v="&lt;0.005"/>
    <s v="&lt;0.005"/>
    <n v="4.9999500000000004E-3"/>
  </r>
  <r>
    <x v="5"/>
    <x v="31"/>
    <s v="GW"/>
    <x v="22"/>
    <s v="μg/l"/>
    <s v="&lt;0.005"/>
    <s v="&lt;0.005"/>
    <n v="4.9999500000000004E-3"/>
  </r>
  <r>
    <x v="0"/>
    <x v="31"/>
    <s v="GW"/>
    <x v="23"/>
    <s v="mg/l"/>
    <s v="&lt;0.5"/>
    <s v="&lt;0.5"/>
    <n v="0.49999500000000002"/>
  </r>
  <r>
    <x v="4"/>
    <x v="31"/>
    <s v="GW"/>
    <x v="23"/>
    <s v="mg/l"/>
    <s v="&lt;0.5"/>
    <s v="&lt;0.5"/>
    <n v="0.49999500000000002"/>
  </r>
  <r>
    <x v="5"/>
    <x v="31"/>
    <s v="GW"/>
    <x v="23"/>
    <s v="mg/l"/>
    <s v="&lt;0.5"/>
    <s v="&lt;0.5"/>
    <n v="0.49999500000000002"/>
  </r>
  <r>
    <x v="3"/>
    <x v="31"/>
    <s v="GW"/>
    <x v="23"/>
    <s v="mg/l"/>
    <s v="&lt;0.5"/>
    <n v="0.74"/>
    <n v="0.74"/>
  </r>
  <r>
    <x v="0"/>
    <x v="31"/>
    <s v="GW"/>
    <x v="24"/>
    <s v="μg/l"/>
    <s v="&lt;0.005"/>
    <s v="&lt;0.005"/>
    <n v="4.9999500000000004E-3"/>
  </r>
  <r>
    <x v="3"/>
    <x v="31"/>
    <s v="GW"/>
    <x v="24"/>
    <s v="μg/l"/>
    <s v="&lt;0.005"/>
    <s v="&lt;0.005"/>
    <n v="4.9999500000000004E-3"/>
  </r>
  <r>
    <x v="4"/>
    <x v="31"/>
    <s v="GW"/>
    <x v="24"/>
    <s v="μg/l"/>
    <s v="&lt;0.005"/>
    <s v="&lt;0.005"/>
    <n v="4.9999500000000004E-3"/>
  </r>
  <r>
    <x v="5"/>
    <x v="31"/>
    <s v="GW"/>
    <x v="24"/>
    <s v="μg/l"/>
    <s v="&lt;0.005"/>
    <s v="&lt;0.005"/>
    <n v="4.9999500000000004E-3"/>
  </r>
  <r>
    <x v="0"/>
    <x v="31"/>
    <s v="GW"/>
    <x v="25"/>
    <s v="μg/l"/>
    <s v="&lt;0.2"/>
    <s v="&lt;0.2"/>
    <n v="0.19999800000000001"/>
  </r>
  <r>
    <x v="3"/>
    <x v="31"/>
    <s v="GW"/>
    <x v="25"/>
    <s v="μg/l"/>
    <s v="&lt;0.2"/>
    <s v="&lt;0.2"/>
    <n v="0.19999800000000001"/>
  </r>
  <r>
    <x v="4"/>
    <x v="31"/>
    <s v="GW"/>
    <x v="25"/>
    <s v="μg/l"/>
    <s v="&lt;0.2"/>
    <s v="&lt;0.2"/>
    <n v="0.19999800000000001"/>
  </r>
  <r>
    <x v="5"/>
    <x v="31"/>
    <s v="GW"/>
    <x v="25"/>
    <s v="μg/l"/>
    <s v="&lt;0.2"/>
    <s v="&lt;0.2"/>
    <n v="0.19999800000000001"/>
  </r>
  <r>
    <x v="3"/>
    <x v="31"/>
    <s v="GW"/>
    <x v="26"/>
    <s v="mg/l"/>
    <s v="&lt;0.036"/>
    <n v="38.700000000000003"/>
    <n v="38.700000000000003"/>
  </r>
  <r>
    <x v="4"/>
    <x v="31"/>
    <s v="GW"/>
    <x v="26"/>
    <s v="mg/l"/>
    <s v="&lt;0.036"/>
    <n v="49"/>
    <n v="49"/>
  </r>
  <r>
    <x v="5"/>
    <x v="31"/>
    <s v="GW"/>
    <x v="26"/>
    <s v="mg/l"/>
    <s v="&lt;0.036"/>
    <n v="51.5"/>
    <n v="51.5"/>
  </r>
  <r>
    <x v="0"/>
    <x v="31"/>
    <s v="GW"/>
    <x v="26"/>
    <s v="mg/l"/>
    <s v="&lt;0.036"/>
    <n v="75.2"/>
    <n v="75.2"/>
  </r>
  <r>
    <x v="0"/>
    <x v="31"/>
    <s v="GW"/>
    <x v="27"/>
    <s v="μg/l"/>
    <s v="&lt;0.01"/>
    <s v="&lt;0.01"/>
    <n v="9.9999000000000008E-3"/>
  </r>
  <r>
    <x v="3"/>
    <x v="31"/>
    <s v="GW"/>
    <x v="27"/>
    <s v="μg/l"/>
    <s v="&lt;0.01"/>
    <s v="&lt;0.01"/>
    <n v="9.9999000000000008E-3"/>
  </r>
  <r>
    <x v="4"/>
    <x v="31"/>
    <s v="GW"/>
    <x v="27"/>
    <s v="μg/l"/>
    <s v="&lt;0.01"/>
    <s v="&lt;0.01"/>
    <n v="9.9999000000000008E-3"/>
  </r>
  <r>
    <x v="5"/>
    <x v="31"/>
    <s v="GW"/>
    <x v="27"/>
    <s v="μg/l"/>
    <s v="&lt;0.01"/>
    <s v="&lt;0.01"/>
    <n v="9.9999000000000008E-3"/>
  </r>
  <r>
    <x v="0"/>
    <x v="31"/>
    <s v="GW"/>
    <x v="28"/>
    <s v="μg/l"/>
    <s v="&lt;100"/>
    <s v="&lt;100"/>
    <n v="99.999000000000009"/>
  </r>
  <r>
    <x v="3"/>
    <x v="31"/>
    <s v="GW"/>
    <x v="28"/>
    <s v="μg/l"/>
    <s v="&lt;100"/>
    <s v="&lt;100"/>
    <n v="99.999000000000009"/>
  </r>
  <r>
    <x v="4"/>
    <x v="31"/>
    <s v="GW"/>
    <x v="28"/>
    <s v="μg/l"/>
    <s v="&lt;100"/>
    <s v="&lt;100"/>
    <n v="99.999000000000009"/>
  </r>
  <r>
    <x v="5"/>
    <x v="31"/>
    <s v="GW"/>
    <x v="28"/>
    <s v="μg/l"/>
    <s v="&lt;100"/>
    <n v="674"/>
    <n v="674"/>
  </r>
  <r>
    <x v="4"/>
    <x v="31"/>
    <s v="GW"/>
    <x v="29"/>
    <s v="μg/l"/>
    <s v="&lt;3"/>
    <s v="&lt;3"/>
    <n v="2.9999700000000002"/>
  </r>
  <r>
    <x v="5"/>
    <x v="31"/>
    <s v="GW"/>
    <x v="29"/>
    <s v="μg/l"/>
    <s v="&lt;3"/>
    <n v="6.98"/>
    <n v="6.98"/>
  </r>
  <r>
    <x v="3"/>
    <x v="31"/>
    <s v="GW"/>
    <x v="29"/>
    <s v="μg/l"/>
    <s v="&lt;3"/>
    <n v="11.9"/>
    <n v="11.9"/>
  </r>
  <r>
    <x v="0"/>
    <x v="31"/>
    <s v="GW"/>
    <x v="29"/>
    <s v="μg/l"/>
    <s v="&lt;3"/>
    <n v="16"/>
    <n v="16"/>
  </r>
  <r>
    <x v="0"/>
    <x v="31"/>
    <s v="GW"/>
    <x v="30"/>
    <s v="μg/l"/>
    <s v="&lt;0.01"/>
    <s v="&lt;0.01"/>
    <n v="9.9999000000000008E-3"/>
  </r>
  <r>
    <x v="3"/>
    <x v="31"/>
    <s v="GW"/>
    <x v="30"/>
    <s v="μg/l"/>
    <s v="&lt;0.01"/>
    <s v="&lt;0.01"/>
    <n v="9.9999000000000008E-3"/>
  </r>
  <r>
    <x v="4"/>
    <x v="31"/>
    <s v="GW"/>
    <x v="30"/>
    <s v="μg/l"/>
    <s v="&lt;0.01"/>
    <s v="&lt;0.01"/>
    <n v="9.9999000000000008E-3"/>
  </r>
  <r>
    <x v="5"/>
    <x v="31"/>
    <s v="GW"/>
    <x v="30"/>
    <s v="μg/l"/>
    <s v="&lt;0.01"/>
    <s v="&lt;0.01"/>
    <n v="9.9999000000000008E-3"/>
  </r>
  <r>
    <x v="3"/>
    <x v="31"/>
    <s v="GW"/>
    <x v="31"/>
    <s v="μg/l"/>
    <s v="&lt;0.4"/>
    <s v="&lt;0.4"/>
    <n v="0.39999600000000002"/>
  </r>
  <r>
    <x v="4"/>
    <x v="31"/>
    <s v="GW"/>
    <x v="31"/>
    <s v="μg/l"/>
    <s v="&lt;0.4"/>
    <s v="&lt;0.4"/>
    <n v="0.39999600000000002"/>
  </r>
  <r>
    <x v="0"/>
    <x v="31"/>
    <s v="GW"/>
    <x v="31"/>
    <s v="μg/l"/>
    <s v="&lt;0.4"/>
    <n v="0.56699999999999995"/>
    <n v="0.56699999999999995"/>
  </r>
  <r>
    <x v="5"/>
    <x v="31"/>
    <s v="GW"/>
    <x v="31"/>
    <s v="μg/l"/>
    <s v="&lt;0.4"/>
    <n v="4.22"/>
    <n v="4.22"/>
  </r>
  <r>
    <x v="4"/>
    <x v="31"/>
    <s v="GW"/>
    <x v="32"/>
    <s v="mg/l"/>
    <s v="&lt;0.3"/>
    <n v="9.52"/>
    <n v="9.52"/>
  </r>
  <r>
    <x v="3"/>
    <x v="31"/>
    <s v="GW"/>
    <x v="32"/>
    <s v="mg/l"/>
    <s v="&lt;0.3"/>
    <n v="9.5500000000000007"/>
    <n v="9.5500000000000007"/>
  </r>
  <r>
    <x v="0"/>
    <x v="31"/>
    <s v="GW"/>
    <x v="32"/>
    <s v="mg/l"/>
    <s v="&lt;0.3"/>
    <n v="9.86"/>
    <n v="9.86"/>
  </r>
  <r>
    <x v="5"/>
    <x v="31"/>
    <s v="GW"/>
    <x v="32"/>
    <s v="mg/l"/>
    <s v="&lt;0.3"/>
    <n v="11.6"/>
    <n v="11.6"/>
  </r>
  <r>
    <x v="0"/>
    <x v="31"/>
    <s v="GW"/>
    <x v="33"/>
    <s v="μg/l"/>
    <s v="&lt;0.082"/>
    <s v="&lt;0.082"/>
    <n v="8.1999180000000005E-2"/>
  </r>
  <r>
    <x v="3"/>
    <x v="31"/>
    <s v="GW"/>
    <x v="33"/>
    <s v="μg/l"/>
    <s v="&lt;0.082"/>
    <s v="&lt;0.082"/>
    <n v="8.1999180000000005E-2"/>
  </r>
  <r>
    <x v="4"/>
    <x v="31"/>
    <s v="GW"/>
    <x v="33"/>
    <s v="μg/l"/>
    <s v="&lt;0.082"/>
    <s v="&lt;0.082"/>
    <n v="8.1999180000000005E-2"/>
  </r>
  <r>
    <x v="5"/>
    <x v="31"/>
    <s v="GW"/>
    <x v="33"/>
    <s v="μg/l"/>
    <s v="&lt;0.082"/>
    <s v="&lt;0.082"/>
    <n v="8.1999180000000005E-2"/>
  </r>
  <r>
    <x v="4"/>
    <x v="31"/>
    <s v="GW"/>
    <x v="34"/>
    <s v="pH Units"/>
    <s v="&lt;1 pH units"/>
    <n v="7.64"/>
    <n v="7.64"/>
  </r>
  <r>
    <x v="0"/>
    <x v="31"/>
    <s v="GW"/>
    <x v="34"/>
    <s v="pH Units"/>
    <s v="&lt;1 pH units"/>
    <n v="7.66"/>
    <n v="7.66"/>
  </r>
  <r>
    <x v="5"/>
    <x v="31"/>
    <s v="GW"/>
    <x v="34"/>
    <s v="pH Units"/>
    <s v="&lt;1 pH units"/>
    <n v="7.69"/>
    <n v="7.69"/>
  </r>
  <r>
    <x v="3"/>
    <x v="31"/>
    <s v="GW"/>
    <x v="34"/>
    <s v="pH Units"/>
    <s v="&lt;1 pH units"/>
    <n v="7.71"/>
    <n v="7.71"/>
  </r>
  <r>
    <x v="0"/>
    <x v="31"/>
    <s v="GW"/>
    <x v="35"/>
    <s v="μg/l"/>
    <s v="&lt;0.005"/>
    <s v="&lt;0.005"/>
    <n v="4.9999500000000004E-3"/>
  </r>
  <r>
    <x v="3"/>
    <x v="31"/>
    <s v="GW"/>
    <x v="35"/>
    <s v="μg/l"/>
    <s v="&lt;0.005"/>
    <s v="&lt;0.005"/>
    <n v="4.9999500000000004E-3"/>
  </r>
  <r>
    <x v="4"/>
    <x v="31"/>
    <s v="GW"/>
    <x v="35"/>
    <s v="μg/l"/>
    <s v="&lt;0.005"/>
    <s v="&lt;0.005"/>
    <n v="4.9999500000000004E-3"/>
  </r>
  <r>
    <x v="5"/>
    <x v="31"/>
    <s v="GW"/>
    <x v="35"/>
    <s v="μg/l"/>
    <s v="&lt;0.005"/>
    <s v="&lt;0.005"/>
    <n v="4.9999500000000004E-3"/>
  </r>
  <r>
    <x v="0"/>
    <x v="31"/>
    <s v="GW"/>
    <x v="36"/>
    <s v="mg/l"/>
    <s v="&lt;0.002"/>
    <s v="&lt;0.002"/>
    <n v="1.9999800000000002E-3"/>
  </r>
  <r>
    <x v="3"/>
    <x v="31"/>
    <s v="GW"/>
    <x v="36"/>
    <s v="mg/l"/>
    <s v="&lt;0.002"/>
    <s v="&lt;0.002"/>
    <n v="1.9999800000000002E-3"/>
  </r>
  <r>
    <x v="4"/>
    <x v="31"/>
    <s v="GW"/>
    <x v="36"/>
    <s v="mg/l"/>
    <s v="&lt;0.002"/>
    <s v="&lt;0.002"/>
    <n v="1.9999800000000002E-3"/>
  </r>
  <r>
    <x v="5"/>
    <x v="31"/>
    <s v="GW"/>
    <x v="36"/>
    <s v="mg/l"/>
    <s v="&lt;0.002"/>
    <s v="&lt;0.002"/>
    <n v="1.9999800000000002E-3"/>
  </r>
  <r>
    <x v="0"/>
    <x v="31"/>
    <s v="GW"/>
    <x v="37"/>
    <s v="mg/l"/>
    <s v="&lt;0.016"/>
    <s v="&lt;0.016"/>
    <n v="1.5999840000000001E-2"/>
  </r>
  <r>
    <x v="3"/>
    <x v="31"/>
    <s v="GW"/>
    <x v="37"/>
    <s v="mg/l"/>
    <s v="&lt;0.016"/>
    <s v="&lt;0.016"/>
    <n v="1.5999840000000001E-2"/>
  </r>
  <r>
    <x v="4"/>
    <x v="31"/>
    <s v="GW"/>
    <x v="37"/>
    <s v="mg/l"/>
    <s v="&lt;0.016"/>
    <s v="&lt;0.016"/>
    <n v="1.5999840000000001E-2"/>
  </r>
  <r>
    <x v="5"/>
    <x v="31"/>
    <s v="GW"/>
    <x v="37"/>
    <s v="mg/l"/>
    <s v="&lt;0.016"/>
    <s v="&lt;0.016"/>
    <n v="1.5999840000000001E-2"/>
  </r>
  <r>
    <x v="3"/>
    <x v="31"/>
    <s v="GW"/>
    <x v="38"/>
    <s v="mg/l"/>
    <s v="&lt;0.2"/>
    <n v="1.35"/>
    <n v="1.35"/>
  </r>
  <r>
    <x v="0"/>
    <x v="31"/>
    <s v="GW"/>
    <x v="38"/>
    <s v="mg/l"/>
    <s v="&lt;0.2"/>
    <n v="1.87"/>
    <n v="1.87"/>
  </r>
  <r>
    <x v="4"/>
    <x v="31"/>
    <s v="GW"/>
    <x v="38"/>
    <s v="mg/l"/>
    <s v="&lt;0.2"/>
    <n v="2.4900000000000002"/>
    <n v="2.4900000000000002"/>
  </r>
  <r>
    <x v="5"/>
    <x v="31"/>
    <s v="GW"/>
    <x v="38"/>
    <s v="mg/l"/>
    <s v="&lt;0.2"/>
    <n v="3.31"/>
    <n v="3.31"/>
  </r>
  <r>
    <x v="0"/>
    <x v="31"/>
    <s v="GW"/>
    <x v="39"/>
    <s v="μg/l"/>
    <s v="&lt;0.005"/>
    <s v="&lt;0.005"/>
    <n v="4.9999500000000004E-3"/>
  </r>
  <r>
    <x v="3"/>
    <x v="31"/>
    <s v="GW"/>
    <x v="39"/>
    <s v="μg/l"/>
    <s v="&lt;0.005"/>
    <s v="&lt;0.005"/>
    <n v="4.9999500000000004E-3"/>
  </r>
  <r>
    <x v="4"/>
    <x v="31"/>
    <s v="GW"/>
    <x v="39"/>
    <s v="μg/l"/>
    <s v="&lt;0.005"/>
    <s v="&lt;0.005"/>
    <n v="4.9999500000000004E-3"/>
  </r>
  <r>
    <x v="5"/>
    <x v="31"/>
    <s v="GW"/>
    <x v="39"/>
    <s v="μg/l"/>
    <s v="&lt;0.005"/>
    <n v="2.0899999999999998E-2"/>
    <n v="2.0899999999999998E-2"/>
  </r>
  <r>
    <x v="0"/>
    <x v="31"/>
    <s v="GW"/>
    <x v="40"/>
    <s v="μg/l"/>
    <s v="&lt;1"/>
    <s v="&lt;1"/>
    <n v="0.99999000000000005"/>
  </r>
  <r>
    <x v="4"/>
    <x v="31"/>
    <s v="GW"/>
    <x v="40"/>
    <s v="μg/l"/>
    <s v="&lt;1"/>
    <s v="&lt;1"/>
    <n v="0.99999000000000005"/>
  </r>
  <r>
    <x v="5"/>
    <x v="31"/>
    <s v="GW"/>
    <x v="40"/>
    <s v="μg/l"/>
    <s v="&lt;1"/>
    <n v="1.05"/>
    <n v="1.05"/>
  </r>
  <r>
    <x v="3"/>
    <x v="31"/>
    <s v="GW"/>
    <x v="40"/>
    <s v="μg/l"/>
    <s v="&lt;1"/>
    <n v="3.46"/>
    <n v="3.46"/>
  </r>
  <r>
    <x v="4"/>
    <x v="31"/>
    <s v="GW"/>
    <x v="41"/>
    <s v="mg/l"/>
    <s v="&lt;0.076"/>
    <n v="11.4"/>
    <n v="11.4"/>
  </r>
  <r>
    <x v="5"/>
    <x v="31"/>
    <s v="GW"/>
    <x v="41"/>
    <s v="mg/l"/>
    <s v="&lt;0.076"/>
    <n v="19.100000000000001"/>
    <n v="19.100000000000001"/>
  </r>
  <r>
    <x v="3"/>
    <x v="31"/>
    <s v="GW"/>
    <x v="41"/>
    <s v="mg/l"/>
    <s v="&lt;0.076"/>
    <n v="118"/>
    <n v="118"/>
  </r>
  <r>
    <x v="0"/>
    <x v="31"/>
    <s v="GW"/>
    <x v="41"/>
    <s v="mg/l"/>
    <s v="&lt;0.076"/>
    <n v="432"/>
    <n v="432"/>
  </r>
  <r>
    <x v="4"/>
    <x v="31"/>
    <s v="GW"/>
    <x v="42"/>
    <s v="mg/l"/>
    <s v="&lt;2"/>
    <n v="171"/>
    <n v="171"/>
  </r>
  <r>
    <x v="5"/>
    <x v="31"/>
    <s v="GW"/>
    <x v="42"/>
    <s v="mg/l"/>
    <s v="&lt;2"/>
    <n v="479"/>
    <n v="479"/>
  </r>
  <r>
    <x v="3"/>
    <x v="31"/>
    <s v="GW"/>
    <x v="42"/>
    <s v="mg/l"/>
    <s v="&lt;2"/>
    <n v="814"/>
    <n v="814"/>
  </r>
  <r>
    <x v="0"/>
    <x v="31"/>
    <s v="GW"/>
    <x v="42"/>
    <s v="mg/l"/>
    <s v="&lt;2"/>
    <n v="1870"/>
    <n v="1870"/>
  </r>
  <r>
    <x v="0"/>
    <x v="31"/>
    <s v="GW"/>
    <x v="43"/>
    <s v="mg/l"/>
    <s v="&lt;0.008"/>
    <s v="&lt;0.008"/>
    <n v="7.9999200000000006E-3"/>
  </r>
  <r>
    <x v="3"/>
    <x v="31"/>
    <s v="GW"/>
    <x v="43"/>
    <s v="mg/l"/>
    <s v="&lt;0.008"/>
    <s v="&lt;0.008"/>
    <n v="7.9999200000000006E-3"/>
  </r>
  <r>
    <x v="4"/>
    <x v="31"/>
    <s v="GW"/>
    <x v="43"/>
    <s v="mg/l"/>
    <s v="&lt;0.008"/>
    <s v="&lt;0.008"/>
    <n v="7.9999200000000006E-3"/>
  </r>
  <r>
    <x v="5"/>
    <x v="31"/>
    <s v="GW"/>
    <x v="43"/>
    <s v="mg/l"/>
    <s v="&lt;0.008"/>
    <s v="&lt;0.008"/>
    <n v="7.9999200000000006E-3"/>
  </r>
  <r>
    <x v="4"/>
    <x v="31"/>
    <s v="GW"/>
    <x v="44"/>
    <s v="μg/l"/>
    <s v="&lt;1"/>
    <n v="1.4"/>
    <n v="1.4"/>
  </r>
  <r>
    <x v="3"/>
    <x v="31"/>
    <s v="GW"/>
    <x v="44"/>
    <s v="μg/l"/>
    <s v="&lt;1"/>
    <n v="2.15"/>
    <n v="2.15"/>
  </r>
  <r>
    <x v="5"/>
    <x v="31"/>
    <s v="GW"/>
    <x v="44"/>
    <s v="μg/l"/>
    <s v="&lt;1"/>
    <n v="2.34"/>
    <n v="2.34"/>
  </r>
  <r>
    <x v="0"/>
    <x v="31"/>
    <s v="GW"/>
    <x v="44"/>
    <s v="μg/l"/>
    <s v="&lt;1"/>
    <n v="3.67"/>
    <n v="3.6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31">
  <r>
    <x v="0"/>
    <x v="0"/>
    <s v="GW"/>
    <x v="0"/>
    <s v="ug/l"/>
    <m/>
    <s v="&lt;0.005"/>
    <n v="4.9999500000000004E-3"/>
  </r>
  <r>
    <x v="1"/>
    <x v="0"/>
    <s v="GW"/>
    <x v="0"/>
    <s v="ug/l"/>
    <m/>
    <s v="&lt;0.005"/>
    <n v="4.9999500000000004E-3"/>
  </r>
  <r>
    <x v="2"/>
    <x v="0"/>
    <s v="GW"/>
    <x v="0"/>
    <s v="ug/l"/>
    <m/>
    <s v="&lt;0.005"/>
    <n v="4.9999500000000004E-3"/>
  </r>
  <r>
    <x v="3"/>
    <x v="0"/>
    <s v="GW"/>
    <x v="0"/>
    <s v="ug/l"/>
    <m/>
    <s v="&lt;0.005"/>
    <n v="4.9999500000000004E-3"/>
  </r>
  <r>
    <x v="4"/>
    <x v="0"/>
    <s v="GW"/>
    <x v="0"/>
    <s v="ug/l"/>
    <m/>
    <s v="&lt;0.005"/>
    <n v="4.9999500000000004E-3"/>
  </r>
  <r>
    <x v="0"/>
    <x v="0"/>
    <s v="GW"/>
    <x v="1"/>
    <s v="ug/l"/>
    <m/>
    <s v="&lt;0.005"/>
    <n v="4.9999500000000004E-3"/>
  </r>
  <r>
    <x v="1"/>
    <x v="0"/>
    <s v="GW"/>
    <x v="1"/>
    <s v="ug/l"/>
    <m/>
    <s v="&lt;0.005"/>
    <n v="4.9999500000000004E-3"/>
  </r>
  <r>
    <x v="2"/>
    <x v="0"/>
    <s v="GW"/>
    <x v="1"/>
    <s v="ug/l"/>
    <m/>
    <s v="&lt;0.005"/>
    <n v="4.9999500000000004E-3"/>
  </r>
  <r>
    <x v="3"/>
    <x v="0"/>
    <s v="GW"/>
    <x v="1"/>
    <s v="ug/l"/>
    <m/>
    <s v="&lt;0.005"/>
    <n v="4.9999500000000004E-3"/>
  </r>
  <r>
    <x v="4"/>
    <x v="0"/>
    <s v="GW"/>
    <x v="1"/>
    <s v="ug/l"/>
    <m/>
    <s v="&lt;0.005"/>
    <n v="4.9999500000000004E-3"/>
  </r>
  <r>
    <x v="1"/>
    <x v="0"/>
    <s v="GW"/>
    <x v="2"/>
    <s v="mg/l"/>
    <m/>
    <n v="39.700000000000003"/>
    <n v="39.700000000000003"/>
  </r>
  <r>
    <x v="3"/>
    <x v="0"/>
    <s v="GW"/>
    <x v="2"/>
    <s v="mg/l"/>
    <m/>
    <n v="138"/>
    <n v="138"/>
  </r>
  <r>
    <x v="0"/>
    <x v="0"/>
    <s v="GW"/>
    <x v="2"/>
    <s v="mg/l"/>
    <m/>
    <n v="182"/>
    <n v="182"/>
  </r>
  <r>
    <x v="4"/>
    <x v="0"/>
    <s v="GW"/>
    <x v="2"/>
    <s v="mg/l"/>
    <m/>
    <n v="207"/>
    <n v="207"/>
  </r>
  <r>
    <x v="2"/>
    <x v="0"/>
    <s v="GW"/>
    <x v="2"/>
    <s v="mg/l"/>
    <m/>
    <n v="242"/>
    <n v="242"/>
  </r>
  <r>
    <x v="0"/>
    <x v="0"/>
    <s v="GW"/>
    <x v="3"/>
    <s v="ug/l"/>
    <m/>
    <s v="&lt;0.005"/>
    <n v="4.9999500000000004E-3"/>
  </r>
  <r>
    <x v="1"/>
    <x v="0"/>
    <s v="GW"/>
    <x v="3"/>
    <s v="ug/l"/>
    <m/>
    <s v="&lt;0.005"/>
    <n v="4.9999500000000004E-3"/>
  </r>
  <r>
    <x v="2"/>
    <x v="0"/>
    <s v="GW"/>
    <x v="3"/>
    <s v="ug/l"/>
    <m/>
    <s v="&lt;0.005"/>
    <n v="4.9999500000000004E-3"/>
  </r>
  <r>
    <x v="3"/>
    <x v="0"/>
    <s v="GW"/>
    <x v="3"/>
    <s v="ug/l"/>
    <m/>
    <s v="&lt;0.005"/>
    <n v="4.9999500000000004E-3"/>
  </r>
  <r>
    <x v="4"/>
    <x v="0"/>
    <s v="GW"/>
    <x v="3"/>
    <s v="ug/l"/>
    <m/>
    <s v="&lt;0.005"/>
    <n v="4.9999500000000004E-3"/>
  </r>
  <r>
    <x v="0"/>
    <x v="0"/>
    <s v="GW"/>
    <x v="4"/>
    <s v="ug/l"/>
    <m/>
    <s v="&lt;1"/>
    <n v="0.99999000000000005"/>
  </r>
  <r>
    <x v="2"/>
    <x v="0"/>
    <s v="GW"/>
    <x v="4"/>
    <s v="ug/l"/>
    <m/>
    <s v="&lt;1"/>
    <n v="0.99999000000000005"/>
  </r>
  <r>
    <x v="3"/>
    <x v="0"/>
    <s v="GW"/>
    <x v="4"/>
    <s v="ug/l"/>
    <m/>
    <s v="&lt;1"/>
    <n v="0.99999000000000005"/>
  </r>
  <r>
    <x v="4"/>
    <x v="0"/>
    <s v="GW"/>
    <x v="4"/>
    <s v="ug/l"/>
    <m/>
    <s v="&lt;1"/>
    <n v="0.99999000000000005"/>
  </r>
  <r>
    <x v="1"/>
    <x v="0"/>
    <s v="GW"/>
    <x v="4"/>
    <s v="ug/l"/>
    <m/>
    <n v="9.7200000000000006"/>
    <n v="9.7200000000000006"/>
  </r>
  <r>
    <x v="0"/>
    <x v="0"/>
    <s v="GW"/>
    <x v="5"/>
    <s v="ug/l"/>
    <m/>
    <n v="0.73799999999999999"/>
    <n v="0.73799999999999999"/>
  </r>
  <r>
    <x v="3"/>
    <x v="0"/>
    <s v="GW"/>
    <x v="5"/>
    <s v="ug/l"/>
    <m/>
    <n v="2.61"/>
    <n v="2.61"/>
  </r>
  <r>
    <x v="2"/>
    <x v="0"/>
    <s v="GW"/>
    <x v="5"/>
    <s v="ug/l"/>
    <m/>
    <n v="2.74"/>
    <n v="2.74"/>
  </r>
  <r>
    <x v="1"/>
    <x v="0"/>
    <s v="GW"/>
    <x v="5"/>
    <s v="ug/l"/>
    <m/>
    <n v="2.92"/>
    <n v="2.92"/>
  </r>
  <r>
    <x v="4"/>
    <x v="0"/>
    <s v="GW"/>
    <x v="5"/>
    <s v="ug/l"/>
    <m/>
    <n v="4.26"/>
    <n v="4.26"/>
  </r>
  <r>
    <x v="3"/>
    <x v="0"/>
    <s v="GW"/>
    <x v="6"/>
    <s v="ug/l"/>
    <m/>
    <n v="9.75"/>
    <n v="9.75"/>
  </r>
  <r>
    <x v="0"/>
    <x v="0"/>
    <s v="GW"/>
    <x v="6"/>
    <s v="ug/l"/>
    <m/>
    <n v="21.6"/>
    <n v="21.6"/>
  </r>
  <r>
    <x v="4"/>
    <x v="0"/>
    <s v="GW"/>
    <x v="6"/>
    <s v="ug/l"/>
    <m/>
    <n v="25.9"/>
    <n v="25.9"/>
  </r>
  <r>
    <x v="2"/>
    <x v="0"/>
    <s v="GW"/>
    <x v="6"/>
    <s v="ug/l"/>
    <m/>
    <n v="72.900000000000006"/>
    <n v="72.900000000000006"/>
  </r>
  <r>
    <x v="1"/>
    <x v="0"/>
    <s v="GW"/>
    <x v="6"/>
    <s v="ug/l"/>
    <m/>
    <n v="571"/>
    <n v="571"/>
  </r>
  <r>
    <x v="0"/>
    <x v="0"/>
    <s v="GW"/>
    <x v="7"/>
    <s v="ug/l"/>
    <m/>
    <s v="&lt;0.005"/>
    <n v="4.9999500000000004E-3"/>
  </r>
  <r>
    <x v="1"/>
    <x v="0"/>
    <s v="GW"/>
    <x v="7"/>
    <s v="ug/l"/>
    <m/>
    <s v="&lt;0.005"/>
    <n v="4.9999500000000004E-3"/>
  </r>
  <r>
    <x v="2"/>
    <x v="0"/>
    <s v="GW"/>
    <x v="7"/>
    <s v="ug/l"/>
    <m/>
    <s v="&lt;0.005"/>
    <n v="4.9999500000000004E-3"/>
  </r>
  <r>
    <x v="3"/>
    <x v="0"/>
    <s v="GW"/>
    <x v="7"/>
    <s v="ug/l"/>
    <m/>
    <s v="&lt;0.005"/>
    <n v="4.9999500000000004E-3"/>
  </r>
  <r>
    <x v="4"/>
    <x v="0"/>
    <s v="GW"/>
    <x v="7"/>
    <s v="ug/l"/>
    <m/>
    <s v="&lt;0.005"/>
    <n v="4.9999500000000004E-3"/>
  </r>
  <r>
    <x v="0"/>
    <x v="0"/>
    <s v="GW"/>
    <x v="8"/>
    <s v="ug/l"/>
    <m/>
    <s v="&lt;0.002"/>
    <n v="1.9999800000000002E-3"/>
  </r>
  <r>
    <x v="1"/>
    <x v="0"/>
    <s v="GW"/>
    <x v="8"/>
    <s v="ug/l"/>
    <m/>
    <s v="&lt;0.002"/>
    <n v="1.9999800000000002E-3"/>
  </r>
  <r>
    <x v="2"/>
    <x v="0"/>
    <s v="GW"/>
    <x v="8"/>
    <s v="ug/l"/>
    <m/>
    <s v="&lt;0.002"/>
    <n v="1.9999800000000002E-3"/>
  </r>
  <r>
    <x v="3"/>
    <x v="0"/>
    <s v="GW"/>
    <x v="8"/>
    <s v="ug/l"/>
    <m/>
    <s v="&lt;0.002"/>
    <n v="1.9999800000000002E-3"/>
  </r>
  <r>
    <x v="4"/>
    <x v="0"/>
    <s v="GW"/>
    <x v="8"/>
    <s v="ug/l"/>
    <m/>
    <s v="&lt;0.002"/>
    <n v="1.9999800000000002E-3"/>
  </r>
  <r>
    <x v="0"/>
    <x v="0"/>
    <s v="GW"/>
    <x v="9"/>
    <s v="ug/l"/>
    <m/>
    <s v="&lt;0.005"/>
    <n v="4.9999500000000004E-3"/>
  </r>
  <r>
    <x v="1"/>
    <x v="0"/>
    <s v="GW"/>
    <x v="9"/>
    <s v="ug/l"/>
    <m/>
    <s v="&lt;0.005"/>
    <n v="4.9999500000000004E-3"/>
  </r>
  <r>
    <x v="2"/>
    <x v="0"/>
    <s v="GW"/>
    <x v="9"/>
    <s v="ug/l"/>
    <m/>
    <s v="&lt;0.005"/>
    <n v="4.9999500000000004E-3"/>
  </r>
  <r>
    <x v="3"/>
    <x v="0"/>
    <s v="GW"/>
    <x v="9"/>
    <s v="ug/l"/>
    <m/>
    <s v="&lt;0.005"/>
    <n v="4.9999500000000004E-3"/>
  </r>
  <r>
    <x v="4"/>
    <x v="0"/>
    <s v="GW"/>
    <x v="9"/>
    <s v="ug/l"/>
    <m/>
    <s v="&lt;0.005"/>
    <n v="4.9999500000000004E-3"/>
  </r>
  <r>
    <x v="0"/>
    <x v="0"/>
    <s v="GW"/>
    <x v="10"/>
    <s v="ug/l"/>
    <m/>
    <s v="&lt;0.005"/>
    <n v="4.9999500000000004E-3"/>
  </r>
  <r>
    <x v="1"/>
    <x v="0"/>
    <s v="GW"/>
    <x v="10"/>
    <s v="ug/l"/>
    <m/>
    <s v="&lt;0.005"/>
    <n v="4.9999500000000004E-3"/>
  </r>
  <r>
    <x v="2"/>
    <x v="0"/>
    <s v="GW"/>
    <x v="10"/>
    <s v="ug/l"/>
    <m/>
    <s v="&lt;0.005"/>
    <n v="4.9999500000000004E-3"/>
  </r>
  <r>
    <x v="3"/>
    <x v="0"/>
    <s v="GW"/>
    <x v="10"/>
    <s v="ug/l"/>
    <m/>
    <s v="&lt;0.005"/>
    <n v="4.9999500000000004E-3"/>
  </r>
  <r>
    <x v="4"/>
    <x v="0"/>
    <s v="GW"/>
    <x v="10"/>
    <s v="ug/l"/>
    <m/>
    <s v="&lt;0.005"/>
    <n v="4.9999500000000004E-3"/>
  </r>
  <r>
    <x v="0"/>
    <x v="0"/>
    <s v="GW"/>
    <x v="11"/>
    <s v="ug/l"/>
    <m/>
    <s v="&lt;0.005"/>
    <n v="4.9999500000000004E-3"/>
  </r>
  <r>
    <x v="1"/>
    <x v="0"/>
    <s v="GW"/>
    <x v="11"/>
    <s v="ug/l"/>
    <m/>
    <s v="&lt;0.005"/>
    <n v="4.9999500000000004E-3"/>
  </r>
  <r>
    <x v="2"/>
    <x v="0"/>
    <s v="GW"/>
    <x v="11"/>
    <s v="ug/l"/>
    <m/>
    <s v="&lt;0.005"/>
    <n v="4.9999500000000004E-3"/>
  </r>
  <r>
    <x v="3"/>
    <x v="0"/>
    <s v="GW"/>
    <x v="11"/>
    <s v="ug/l"/>
    <m/>
    <s v="&lt;0.005"/>
    <n v="4.9999500000000004E-3"/>
  </r>
  <r>
    <x v="4"/>
    <x v="0"/>
    <s v="GW"/>
    <x v="11"/>
    <s v="ug/l"/>
    <m/>
    <s v="&lt;0.005"/>
    <n v="4.9999500000000004E-3"/>
  </r>
  <r>
    <x v="0"/>
    <x v="0"/>
    <s v="GW"/>
    <x v="12"/>
    <s v="ug/l"/>
    <m/>
    <s v="&lt;0.08"/>
    <n v="7.9999200000000006E-2"/>
  </r>
  <r>
    <x v="1"/>
    <x v="0"/>
    <s v="GW"/>
    <x v="12"/>
    <s v="ug/l"/>
    <m/>
    <s v="&lt;0.08"/>
    <n v="7.9999200000000006E-2"/>
  </r>
  <r>
    <x v="2"/>
    <x v="0"/>
    <s v="GW"/>
    <x v="12"/>
    <s v="ug/l"/>
    <m/>
    <s v="&lt;0.08"/>
    <n v="7.9999200000000006E-2"/>
  </r>
  <r>
    <x v="3"/>
    <x v="0"/>
    <s v="GW"/>
    <x v="12"/>
    <s v="ug/l"/>
    <m/>
    <s v="&lt;0.08"/>
    <n v="7.9999200000000006E-2"/>
  </r>
  <r>
    <x v="4"/>
    <x v="0"/>
    <s v="GW"/>
    <x v="12"/>
    <s v="ug/l"/>
    <m/>
    <s v="&lt;0.08"/>
    <n v="7.9999200000000006E-2"/>
  </r>
  <r>
    <x v="0"/>
    <x v="0"/>
    <s v="GW"/>
    <x v="13"/>
    <s v="mg/l"/>
    <m/>
    <n v="109"/>
    <n v="109"/>
  </r>
  <r>
    <x v="2"/>
    <x v="0"/>
    <s v="GW"/>
    <x v="13"/>
    <s v="mg/l"/>
    <m/>
    <n v="109"/>
    <n v="109"/>
  </r>
  <r>
    <x v="4"/>
    <x v="0"/>
    <s v="GW"/>
    <x v="13"/>
    <s v="mg/l"/>
    <m/>
    <n v="149"/>
    <n v="149"/>
  </r>
  <r>
    <x v="3"/>
    <x v="0"/>
    <s v="GW"/>
    <x v="13"/>
    <s v="mg/l"/>
    <m/>
    <n v="312"/>
    <n v="312"/>
  </r>
  <r>
    <x v="1"/>
    <x v="0"/>
    <s v="GW"/>
    <x v="13"/>
    <s v="mg/l"/>
    <m/>
    <n v="841"/>
    <n v="841"/>
  </r>
  <r>
    <x v="4"/>
    <x v="0"/>
    <s v="GW"/>
    <x v="14"/>
    <s v="mg/l"/>
    <m/>
    <n v="42.9"/>
    <n v="42.9"/>
  </r>
  <r>
    <x v="2"/>
    <x v="0"/>
    <s v="GW"/>
    <x v="14"/>
    <s v="mg/l"/>
    <m/>
    <n v="65.900000000000006"/>
    <n v="65.900000000000006"/>
  </r>
  <r>
    <x v="0"/>
    <x v="0"/>
    <s v="GW"/>
    <x v="14"/>
    <s v="mg/l"/>
    <m/>
    <n v="67.400000000000006"/>
    <n v="67.400000000000006"/>
  </r>
  <r>
    <x v="3"/>
    <x v="0"/>
    <s v="GW"/>
    <x v="14"/>
    <s v="mg/l"/>
    <m/>
    <n v="96.8"/>
    <n v="96.8"/>
  </r>
  <r>
    <x v="1"/>
    <x v="0"/>
    <s v="GW"/>
    <x v="14"/>
    <s v="mg/l"/>
    <m/>
    <n v="3350"/>
    <n v="3350"/>
  </r>
  <r>
    <x v="0"/>
    <x v="0"/>
    <s v="GW"/>
    <x v="15"/>
    <s v="ug/l"/>
    <m/>
    <s v="&lt;1"/>
    <n v="0.99999000000000005"/>
  </r>
  <r>
    <x v="2"/>
    <x v="0"/>
    <s v="GW"/>
    <x v="15"/>
    <s v="ug/l"/>
    <m/>
    <s v="&lt;1"/>
    <n v="0.99999000000000005"/>
  </r>
  <r>
    <x v="3"/>
    <x v="0"/>
    <s v="GW"/>
    <x v="15"/>
    <s v="ug/l"/>
    <m/>
    <s v="&lt;1"/>
    <n v="0.99999000000000005"/>
  </r>
  <r>
    <x v="4"/>
    <x v="0"/>
    <s v="GW"/>
    <x v="15"/>
    <s v="ug/l"/>
    <m/>
    <s v="&lt;1"/>
    <n v="0.99999000000000005"/>
  </r>
  <r>
    <x v="1"/>
    <x v="0"/>
    <s v="GW"/>
    <x v="15"/>
    <s v="ug/l"/>
    <m/>
    <n v="6.96"/>
    <n v="6.96"/>
  </r>
  <r>
    <x v="0"/>
    <x v="0"/>
    <s v="GW"/>
    <x v="16"/>
    <s v="ug/l"/>
    <m/>
    <s v="&lt;0.005"/>
    <n v="4.9999500000000004E-3"/>
  </r>
  <r>
    <x v="1"/>
    <x v="0"/>
    <s v="GW"/>
    <x v="16"/>
    <s v="ug/l"/>
    <m/>
    <s v="&lt;0.005"/>
    <n v="4.9999500000000004E-3"/>
  </r>
  <r>
    <x v="2"/>
    <x v="0"/>
    <s v="GW"/>
    <x v="16"/>
    <s v="ug/l"/>
    <m/>
    <s v="&lt;0.005"/>
    <n v="4.9999500000000004E-3"/>
  </r>
  <r>
    <x v="3"/>
    <x v="0"/>
    <s v="GW"/>
    <x v="16"/>
    <s v="ug/l"/>
    <m/>
    <s v="&lt;0.005"/>
    <n v="4.9999500000000004E-3"/>
  </r>
  <r>
    <x v="4"/>
    <x v="0"/>
    <s v="GW"/>
    <x v="16"/>
    <s v="ug/l"/>
    <m/>
    <s v="&lt;0.005"/>
    <n v="4.9999500000000004E-3"/>
  </r>
  <r>
    <x v="2"/>
    <x v="0"/>
    <s v="GW"/>
    <x v="17"/>
    <s v="mS/cm"/>
    <m/>
    <n v="0.85199999999999998"/>
    <n v="0.85199999999999998"/>
  </r>
  <r>
    <x v="4"/>
    <x v="0"/>
    <s v="GW"/>
    <x v="17"/>
    <s v="mS/cm"/>
    <m/>
    <n v="1.1299999999999999"/>
    <n v="1.1299999999999999"/>
  </r>
  <r>
    <x v="0"/>
    <x v="0"/>
    <s v="GW"/>
    <x v="17"/>
    <s v="mS/cm"/>
    <m/>
    <n v="1.33"/>
    <n v="1.33"/>
  </r>
  <r>
    <x v="3"/>
    <x v="0"/>
    <s v="GW"/>
    <x v="17"/>
    <s v="mS/cm"/>
    <m/>
    <n v="2.06"/>
    <n v="2.06"/>
  </r>
  <r>
    <x v="1"/>
    <x v="0"/>
    <s v="GW"/>
    <x v="17"/>
    <s v="mS/cm"/>
    <m/>
    <n v="9.11"/>
    <n v="9.11"/>
  </r>
  <r>
    <x v="4"/>
    <x v="0"/>
    <s v="GW"/>
    <x v="18"/>
    <s v="ug/l"/>
    <m/>
    <n v="1.02"/>
    <n v="1.02"/>
  </r>
  <r>
    <x v="3"/>
    <x v="0"/>
    <s v="GW"/>
    <x v="18"/>
    <s v="ug/l"/>
    <m/>
    <n v="2.6"/>
    <n v="2.6"/>
  </r>
  <r>
    <x v="0"/>
    <x v="0"/>
    <s v="GW"/>
    <x v="18"/>
    <s v="ug/l"/>
    <m/>
    <n v="2.97"/>
    <n v="2.97"/>
  </r>
  <r>
    <x v="1"/>
    <x v="0"/>
    <s v="GW"/>
    <x v="18"/>
    <s v="ug/l"/>
    <m/>
    <n v="5.31"/>
    <n v="5.31"/>
  </r>
  <r>
    <x v="2"/>
    <x v="0"/>
    <s v="GW"/>
    <x v="18"/>
    <s v="ug/l"/>
    <m/>
    <n v="5.94"/>
    <n v="5.94"/>
  </r>
  <r>
    <x v="0"/>
    <x v="0"/>
    <s v="GW"/>
    <x v="19"/>
    <s v="mg/l"/>
    <m/>
    <s v="&lt;0.006"/>
    <n v="5.9999400000000005E-3"/>
  </r>
  <r>
    <x v="1"/>
    <x v="0"/>
    <s v="GW"/>
    <x v="19"/>
    <s v="mg/l"/>
    <m/>
    <s v="&lt;0.006"/>
    <n v="5.9999400000000005E-3"/>
  </r>
  <r>
    <x v="2"/>
    <x v="0"/>
    <s v="GW"/>
    <x v="19"/>
    <s v="mg/l"/>
    <m/>
    <s v="&lt;0.006"/>
    <n v="5.9999400000000005E-3"/>
  </r>
  <r>
    <x v="3"/>
    <x v="0"/>
    <s v="GW"/>
    <x v="19"/>
    <s v="mg/l"/>
    <m/>
    <s v="&lt;0.006"/>
    <n v="5.9999400000000005E-3"/>
  </r>
  <r>
    <x v="4"/>
    <x v="0"/>
    <s v="GW"/>
    <x v="19"/>
    <s v="mg/l"/>
    <m/>
    <s v="&lt;0.006"/>
    <n v="5.9999400000000005E-3"/>
  </r>
  <r>
    <x v="0"/>
    <x v="0"/>
    <s v="GW"/>
    <x v="20"/>
    <s v="ug/l"/>
    <m/>
    <s v="&lt;0.005"/>
    <n v="4.9999500000000004E-3"/>
  </r>
  <r>
    <x v="1"/>
    <x v="0"/>
    <s v="GW"/>
    <x v="20"/>
    <s v="ug/l"/>
    <m/>
    <s v="&lt;0.005"/>
    <n v="4.9999500000000004E-3"/>
  </r>
  <r>
    <x v="2"/>
    <x v="0"/>
    <s v="GW"/>
    <x v="20"/>
    <s v="ug/l"/>
    <m/>
    <s v="&lt;0.005"/>
    <n v="4.9999500000000004E-3"/>
  </r>
  <r>
    <x v="3"/>
    <x v="0"/>
    <s v="GW"/>
    <x v="20"/>
    <s v="ug/l"/>
    <m/>
    <s v="&lt;0.005"/>
    <n v="4.9999500000000004E-3"/>
  </r>
  <r>
    <x v="4"/>
    <x v="0"/>
    <s v="GW"/>
    <x v="20"/>
    <s v="ug/l"/>
    <m/>
    <s v="&lt;0.005"/>
    <n v="4.9999500000000004E-3"/>
  </r>
  <r>
    <x v="0"/>
    <x v="0"/>
    <s v="GW"/>
    <x v="21"/>
    <s v="ug/l"/>
    <m/>
    <s v="&lt;0.005"/>
    <n v="4.9999500000000004E-3"/>
  </r>
  <r>
    <x v="1"/>
    <x v="0"/>
    <s v="GW"/>
    <x v="21"/>
    <s v="ug/l"/>
    <m/>
    <s v="&lt;0.005"/>
    <n v="4.9999500000000004E-3"/>
  </r>
  <r>
    <x v="2"/>
    <x v="0"/>
    <s v="GW"/>
    <x v="21"/>
    <s v="ug/l"/>
    <m/>
    <s v="&lt;0.005"/>
    <n v="4.9999500000000004E-3"/>
  </r>
  <r>
    <x v="3"/>
    <x v="0"/>
    <s v="GW"/>
    <x v="21"/>
    <s v="ug/l"/>
    <m/>
    <s v="&lt;0.005"/>
    <n v="4.9999500000000004E-3"/>
  </r>
  <r>
    <x v="4"/>
    <x v="0"/>
    <s v="GW"/>
    <x v="21"/>
    <s v="ug/l"/>
    <m/>
    <s v="&lt;0.005"/>
    <n v="4.9999500000000004E-3"/>
  </r>
  <r>
    <x v="0"/>
    <x v="0"/>
    <s v="GW"/>
    <x v="22"/>
    <s v="ug/l"/>
    <m/>
    <s v="&lt;0.005"/>
    <n v="4.9999500000000004E-3"/>
  </r>
  <r>
    <x v="1"/>
    <x v="0"/>
    <s v="GW"/>
    <x v="22"/>
    <s v="ug/l"/>
    <m/>
    <s v="&lt;0.005"/>
    <n v="4.9999500000000004E-3"/>
  </r>
  <r>
    <x v="2"/>
    <x v="0"/>
    <s v="GW"/>
    <x v="22"/>
    <s v="ug/l"/>
    <m/>
    <s v="&lt;0.005"/>
    <n v="4.9999500000000004E-3"/>
  </r>
  <r>
    <x v="3"/>
    <x v="0"/>
    <s v="GW"/>
    <x v="22"/>
    <s v="ug/l"/>
    <m/>
    <s v="&lt;0.005"/>
    <n v="4.9999500000000004E-3"/>
  </r>
  <r>
    <x v="4"/>
    <x v="0"/>
    <s v="GW"/>
    <x v="22"/>
    <s v="ug/l"/>
    <m/>
    <s v="&lt;0.005"/>
    <n v="4.9999500000000004E-3"/>
  </r>
  <r>
    <x v="0"/>
    <x v="0"/>
    <s v="GW"/>
    <x v="23"/>
    <s v="mg/l"/>
    <m/>
    <s v="&lt;0.5"/>
    <n v="0.49999500000000002"/>
  </r>
  <r>
    <x v="2"/>
    <x v="0"/>
    <s v="GW"/>
    <x v="23"/>
    <s v="mg/l"/>
    <m/>
    <s v="&lt;0.5"/>
    <n v="0.49999500000000002"/>
  </r>
  <r>
    <x v="4"/>
    <x v="0"/>
    <s v="GW"/>
    <x v="23"/>
    <s v="mg/l"/>
    <m/>
    <s v="&lt;0.5"/>
    <n v="0.49999500000000002"/>
  </r>
  <r>
    <x v="1"/>
    <x v="0"/>
    <s v="GW"/>
    <x v="23"/>
    <s v="mg/l"/>
    <m/>
    <n v="0.54800000000000004"/>
    <n v="0.54800000000000004"/>
  </r>
  <r>
    <x v="3"/>
    <x v="0"/>
    <s v="GW"/>
    <x v="23"/>
    <s v="mg/l"/>
    <m/>
    <n v="0.58699999999999997"/>
    <n v="0.58699999999999997"/>
  </r>
  <r>
    <x v="0"/>
    <x v="0"/>
    <s v="GW"/>
    <x v="24"/>
    <s v="ug/l"/>
    <m/>
    <s v="&lt;0.005"/>
    <n v="4.9999500000000004E-3"/>
  </r>
  <r>
    <x v="1"/>
    <x v="0"/>
    <s v="GW"/>
    <x v="24"/>
    <s v="ug/l"/>
    <m/>
    <s v="&lt;0.005"/>
    <n v="4.9999500000000004E-3"/>
  </r>
  <r>
    <x v="2"/>
    <x v="0"/>
    <s v="GW"/>
    <x v="24"/>
    <s v="ug/l"/>
    <m/>
    <s v="&lt;0.005"/>
    <n v="4.9999500000000004E-3"/>
  </r>
  <r>
    <x v="3"/>
    <x v="0"/>
    <s v="GW"/>
    <x v="24"/>
    <s v="ug/l"/>
    <m/>
    <s v="&lt;0.005"/>
    <n v="4.9999500000000004E-3"/>
  </r>
  <r>
    <x v="4"/>
    <x v="0"/>
    <s v="GW"/>
    <x v="24"/>
    <s v="ug/l"/>
    <m/>
    <s v="&lt;0.005"/>
    <n v="4.9999500000000004E-3"/>
  </r>
  <r>
    <x v="0"/>
    <x v="0"/>
    <s v="GW"/>
    <x v="25"/>
    <s v="ug/l"/>
    <m/>
    <s v="&lt;0.2"/>
    <n v="0.19999800000000001"/>
  </r>
  <r>
    <x v="1"/>
    <x v="0"/>
    <s v="GW"/>
    <x v="25"/>
    <s v="ug/l"/>
    <m/>
    <s v="&lt;0.2"/>
    <n v="0.19999800000000001"/>
  </r>
  <r>
    <x v="2"/>
    <x v="0"/>
    <s v="GW"/>
    <x v="25"/>
    <s v="ug/l"/>
    <m/>
    <s v="&lt;0.2"/>
    <n v="0.19999800000000001"/>
  </r>
  <r>
    <x v="3"/>
    <x v="0"/>
    <s v="GW"/>
    <x v="25"/>
    <s v="ug/l"/>
    <m/>
    <n v="0.251"/>
    <n v="0.251"/>
  </r>
  <r>
    <x v="4"/>
    <x v="0"/>
    <s v="GW"/>
    <x v="25"/>
    <s v="ug/l"/>
    <m/>
    <n v="0.58599999999999997"/>
    <n v="0.58599999999999997"/>
  </r>
  <r>
    <x v="1"/>
    <x v="0"/>
    <s v="GW"/>
    <x v="26"/>
    <s v="mg/l"/>
    <m/>
    <n v="1.66"/>
    <n v="1.66"/>
  </r>
  <r>
    <x v="0"/>
    <x v="0"/>
    <s v="GW"/>
    <x v="26"/>
    <s v="mg/l"/>
    <m/>
    <n v="23.1"/>
    <n v="23.1"/>
  </r>
  <r>
    <x v="2"/>
    <x v="0"/>
    <s v="GW"/>
    <x v="26"/>
    <s v="mg/l"/>
    <m/>
    <n v="41.6"/>
    <n v="41.6"/>
  </r>
  <r>
    <x v="3"/>
    <x v="0"/>
    <s v="GW"/>
    <x v="26"/>
    <s v="mg/l"/>
    <m/>
    <n v="49"/>
    <n v="49"/>
  </r>
  <r>
    <x v="4"/>
    <x v="0"/>
    <s v="GW"/>
    <x v="26"/>
    <s v="mg/l"/>
    <m/>
    <n v="70.8"/>
    <n v="70.8"/>
  </r>
  <r>
    <x v="0"/>
    <x v="0"/>
    <s v="GW"/>
    <x v="27"/>
    <s v="ug/l"/>
    <m/>
    <s v="&lt;0.01"/>
    <n v="9.9999000000000008E-3"/>
  </r>
  <r>
    <x v="1"/>
    <x v="0"/>
    <s v="GW"/>
    <x v="27"/>
    <s v="ug/l"/>
    <m/>
    <s v="&lt;0.01"/>
    <n v="9.9999000000000008E-3"/>
  </r>
  <r>
    <x v="2"/>
    <x v="0"/>
    <s v="GW"/>
    <x v="27"/>
    <s v="ug/l"/>
    <m/>
    <s v="&lt;0.01"/>
    <n v="9.9999000000000008E-3"/>
  </r>
  <r>
    <x v="3"/>
    <x v="0"/>
    <s v="GW"/>
    <x v="27"/>
    <s v="ug/l"/>
    <m/>
    <s v="&lt;0.01"/>
    <n v="9.9999000000000008E-3"/>
  </r>
  <r>
    <x v="4"/>
    <x v="0"/>
    <s v="GW"/>
    <x v="27"/>
    <s v="ug/l"/>
    <m/>
    <s v="&lt;0.01"/>
    <n v="9.9999000000000008E-3"/>
  </r>
  <r>
    <x v="0"/>
    <x v="0"/>
    <s v="GW"/>
    <x v="28"/>
    <s v="ug/l"/>
    <m/>
    <s v="&lt;100"/>
    <n v="99.999000000000009"/>
  </r>
  <r>
    <x v="1"/>
    <x v="0"/>
    <s v="GW"/>
    <x v="28"/>
    <s v="ug/l"/>
    <m/>
    <s v="&lt;100"/>
    <n v="99.999000000000009"/>
  </r>
  <r>
    <x v="2"/>
    <x v="0"/>
    <s v="GW"/>
    <x v="28"/>
    <s v="ug/l"/>
    <m/>
    <s v="&lt;100"/>
    <n v="99.999000000000009"/>
  </r>
  <r>
    <x v="3"/>
    <x v="0"/>
    <s v="GW"/>
    <x v="28"/>
    <s v="ug/l"/>
    <m/>
    <s v="&lt;100"/>
    <n v="99.999000000000009"/>
  </r>
  <r>
    <x v="4"/>
    <x v="0"/>
    <s v="GW"/>
    <x v="28"/>
    <s v="ug/l"/>
    <m/>
    <s v="&lt;100"/>
    <n v="99.999000000000009"/>
  </r>
  <r>
    <x v="2"/>
    <x v="0"/>
    <s v="GW"/>
    <x v="29"/>
    <s v="ug/l"/>
    <m/>
    <s v="&lt;3"/>
    <n v="2.9999700000000002"/>
  </r>
  <r>
    <x v="4"/>
    <x v="0"/>
    <s v="GW"/>
    <x v="29"/>
    <s v="ug/l"/>
    <m/>
    <s v="&lt;3"/>
    <n v="2.9999700000000002"/>
  </r>
  <r>
    <x v="3"/>
    <x v="0"/>
    <s v="GW"/>
    <x v="29"/>
    <s v="ug/l"/>
    <m/>
    <n v="10.199999999999999"/>
    <n v="10.199999999999999"/>
  </r>
  <r>
    <x v="0"/>
    <x v="0"/>
    <s v="GW"/>
    <x v="29"/>
    <s v="ug/l"/>
    <m/>
    <n v="22.5"/>
    <n v="22.5"/>
  </r>
  <r>
    <x v="1"/>
    <x v="0"/>
    <s v="GW"/>
    <x v="29"/>
    <s v="ug/l"/>
    <m/>
    <n v="40.200000000000003"/>
    <n v="40.200000000000003"/>
  </r>
  <r>
    <x v="0"/>
    <x v="0"/>
    <s v="GW"/>
    <x v="30"/>
    <s v="ug/l"/>
    <m/>
    <s v="&lt;0.01"/>
    <n v="9.9999000000000008E-3"/>
  </r>
  <r>
    <x v="1"/>
    <x v="0"/>
    <s v="GW"/>
    <x v="30"/>
    <s v="ug/l"/>
    <m/>
    <s v="&lt;0.01"/>
    <n v="9.9999000000000008E-3"/>
  </r>
  <r>
    <x v="2"/>
    <x v="0"/>
    <s v="GW"/>
    <x v="30"/>
    <s v="ug/l"/>
    <m/>
    <s v="&lt;0.01"/>
    <n v="9.9999000000000008E-3"/>
  </r>
  <r>
    <x v="3"/>
    <x v="0"/>
    <s v="GW"/>
    <x v="30"/>
    <s v="ug/l"/>
    <m/>
    <s v="&lt;0.01"/>
    <n v="9.9999000000000008E-3"/>
  </r>
  <r>
    <x v="4"/>
    <x v="0"/>
    <s v="GW"/>
    <x v="30"/>
    <s v="ug/l"/>
    <m/>
    <s v="&lt;0.01"/>
    <n v="9.9999000000000008E-3"/>
  </r>
  <r>
    <x v="2"/>
    <x v="0"/>
    <s v="GW"/>
    <x v="31"/>
    <s v="ug/l"/>
    <m/>
    <s v="&lt;0.4"/>
    <n v="0.39999600000000002"/>
  </r>
  <r>
    <x v="3"/>
    <x v="0"/>
    <s v="GW"/>
    <x v="31"/>
    <s v="ug/l"/>
    <m/>
    <n v="0.49399999999999999"/>
    <n v="0.49399999999999999"/>
  </r>
  <r>
    <x v="1"/>
    <x v="0"/>
    <s v="GW"/>
    <x v="31"/>
    <s v="ug/l"/>
    <m/>
    <n v="0.58699999999999997"/>
    <n v="0.58699999999999997"/>
  </r>
  <r>
    <x v="0"/>
    <x v="0"/>
    <s v="GW"/>
    <x v="31"/>
    <s v="ug/l"/>
    <m/>
    <n v="0.61699999999999999"/>
    <n v="0.61699999999999999"/>
  </r>
  <r>
    <x v="4"/>
    <x v="0"/>
    <s v="GW"/>
    <x v="31"/>
    <s v="ug/l"/>
    <m/>
    <n v="0.66400000000000003"/>
    <n v="0.66400000000000003"/>
  </r>
  <r>
    <x v="0"/>
    <x v="0"/>
    <s v="GW"/>
    <x v="32"/>
    <s v="mg/l"/>
    <m/>
    <n v="9.19"/>
    <n v="9.19"/>
  </r>
  <r>
    <x v="2"/>
    <x v="0"/>
    <s v="GW"/>
    <x v="32"/>
    <s v="mg/l"/>
    <m/>
    <n v="9.4600000000000009"/>
    <n v="9.4600000000000009"/>
  </r>
  <r>
    <x v="4"/>
    <x v="0"/>
    <s v="GW"/>
    <x v="32"/>
    <s v="mg/l"/>
    <m/>
    <n v="10"/>
    <n v="10"/>
  </r>
  <r>
    <x v="3"/>
    <x v="0"/>
    <s v="GW"/>
    <x v="32"/>
    <s v="mg/l"/>
    <m/>
    <n v="10.7"/>
    <n v="10.7"/>
  </r>
  <r>
    <x v="1"/>
    <x v="0"/>
    <s v="GW"/>
    <x v="32"/>
    <s v="mg/l"/>
    <m/>
    <n v="11.4"/>
    <n v="11.4"/>
  </r>
  <r>
    <x v="0"/>
    <x v="0"/>
    <s v="GW"/>
    <x v="33"/>
    <s v="ug/l"/>
    <m/>
    <s v="&lt;0.082"/>
    <n v="8.1999180000000005E-2"/>
  </r>
  <r>
    <x v="1"/>
    <x v="0"/>
    <s v="GW"/>
    <x v="33"/>
    <s v="ug/l"/>
    <m/>
    <s v="&lt;0.082"/>
    <n v="8.1999180000000005E-2"/>
  </r>
  <r>
    <x v="2"/>
    <x v="0"/>
    <s v="GW"/>
    <x v="33"/>
    <s v="ug/l"/>
    <m/>
    <s v="&lt;0.082"/>
    <n v="8.1999180000000005E-2"/>
  </r>
  <r>
    <x v="3"/>
    <x v="0"/>
    <s v="GW"/>
    <x v="33"/>
    <s v="ug/l"/>
    <m/>
    <s v="&lt;0.082"/>
    <n v="8.1999180000000005E-2"/>
  </r>
  <r>
    <x v="4"/>
    <x v="0"/>
    <s v="GW"/>
    <x v="33"/>
    <s v="ug/l"/>
    <m/>
    <s v="&lt;0.082"/>
    <n v="8.1999180000000005E-2"/>
  </r>
  <r>
    <x v="4"/>
    <x v="0"/>
    <s v="GW"/>
    <x v="34"/>
    <s v="pH Units"/>
    <m/>
    <n v="7.47"/>
    <n v="7.47"/>
  </r>
  <r>
    <x v="3"/>
    <x v="0"/>
    <s v="GW"/>
    <x v="34"/>
    <s v="pH Units"/>
    <m/>
    <n v="7.54"/>
    <n v="7.54"/>
  </r>
  <r>
    <x v="2"/>
    <x v="0"/>
    <s v="GW"/>
    <x v="34"/>
    <s v="pH Units"/>
    <m/>
    <n v="7.56"/>
    <n v="7.56"/>
  </r>
  <r>
    <x v="0"/>
    <x v="0"/>
    <s v="GW"/>
    <x v="34"/>
    <s v="pH Units"/>
    <m/>
    <n v="7.8"/>
    <n v="7.8"/>
  </r>
  <r>
    <x v="1"/>
    <x v="0"/>
    <s v="GW"/>
    <x v="34"/>
    <s v="pH Units"/>
    <m/>
    <n v="9.09"/>
    <n v="9.09"/>
  </r>
  <r>
    <x v="0"/>
    <x v="0"/>
    <s v="GW"/>
    <x v="35"/>
    <s v="ug/l"/>
    <m/>
    <s v="&lt;0.005"/>
    <n v="4.9999500000000004E-3"/>
  </r>
  <r>
    <x v="1"/>
    <x v="0"/>
    <s v="GW"/>
    <x v="35"/>
    <s v="ug/l"/>
    <m/>
    <s v="&lt;0.005"/>
    <n v="4.9999500000000004E-3"/>
  </r>
  <r>
    <x v="2"/>
    <x v="0"/>
    <s v="GW"/>
    <x v="35"/>
    <s v="ug/l"/>
    <m/>
    <s v="&lt;0.005"/>
    <n v="4.9999500000000004E-3"/>
  </r>
  <r>
    <x v="3"/>
    <x v="0"/>
    <s v="GW"/>
    <x v="35"/>
    <s v="ug/l"/>
    <m/>
    <s v="&lt;0.005"/>
    <n v="4.9999500000000004E-3"/>
  </r>
  <r>
    <x v="4"/>
    <x v="0"/>
    <s v="GW"/>
    <x v="35"/>
    <s v="ug/l"/>
    <m/>
    <s v="&lt;0.005"/>
    <n v="4.9999500000000004E-3"/>
  </r>
  <r>
    <x v="0"/>
    <x v="0"/>
    <s v="GW"/>
    <x v="36"/>
    <s v="mg/l"/>
    <m/>
    <s v="&lt;0.002"/>
    <n v="1.9999800000000002E-3"/>
  </r>
  <r>
    <x v="1"/>
    <x v="0"/>
    <s v="GW"/>
    <x v="36"/>
    <s v="mg/l"/>
    <m/>
    <s v="&lt;0.002"/>
    <n v="1.9999800000000002E-3"/>
  </r>
  <r>
    <x v="2"/>
    <x v="0"/>
    <s v="GW"/>
    <x v="36"/>
    <s v="mg/l"/>
    <m/>
    <s v="&lt;0.002"/>
    <n v="1.9999800000000002E-3"/>
  </r>
  <r>
    <x v="3"/>
    <x v="0"/>
    <s v="GW"/>
    <x v="36"/>
    <s v="mg/l"/>
    <m/>
    <s v="&lt;0.002"/>
    <n v="1.9999800000000002E-3"/>
  </r>
  <r>
    <x v="4"/>
    <x v="0"/>
    <s v="GW"/>
    <x v="36"/>
    <s v="mg/l"/>
    <m/>
    <s v="&lt;0.002"/>
    <n v="1.9999800000000002E-3"/>
  </r>
  <r>
    <x v="0"/>
    <x v="0"/>
    <s v="GW"/>
    <x v="37"/>
    <s v="mg/l"/>
    <m/>
    <s v="&lt;0.016"/>
    <n v="1.5999840000000001E-2"/>
  </r>
  <r>
    <x v="1"/>
    <x v="0"/>
    <s v="GW"/>
    <x v="37"/>
    <s v="mg/l"/>
    <m/>
    <s v="&lt;0.016"/>
    <n v="1.5999840000000001E-2"/>
  </r>
  <r>
    <x v="2"/>
    <x v="0"/>
    <s v="GW"/>
    <x v="37"/>
    <s v="mg/l"/>
    <m/>
    <s v="&lt;0.016"/>
    <n v="1.5999840000000001E-2"/>
  </r>
  <r>
    <x v="3"/>
    <x v="0"/>
    <s v="GW"/>
    <x v="37"/>
    <s v="mg/l"/>
    <m/>
    <s v="&lt;0.016"/>
    <n v="1.5999840000000001E-2"/>
  </r>
  <r>
    <x v="4"/>
    <x v="0"/>
    <s v="GW"/>
    <x v="37"/>
    <s v="mg/l"/>
    <m/>
    <s v="&lt;0.016"/>
    <n v="1.5999840000000001E-2"/>
  </r>
  <r>
    <x v="0"/>
    <x v="0"/>
    <s v="GW"/>
    <x v="38"/>
    <s v="mg/l"/>
    <m/>
    <n v="1.05"/>
    <n v="1.05"/>
  </r>
  <r>
    <x v="3"/>
    <x v="0"/>
    <s v="GW"/>
    <x v="38"/>
    <s v="mg/l"/>
    <m/>
    <n v="1.64"/>
    <n v="1.64"/>
  </r>
  <r>
    <x v="2"/>
    <x v="0"/>
    <s v="GW"/>
    <x v="38"/>
    <s v="mg/l"/>
    <m/>
    <n v="2.38"/>
    <n v="2.38"/>
  </r>
  <r>
    <x v="4"/>
    <x v="0"/>
    <s v="GW"/>
    <x v="38"/>
    <s v="mg/l"/>
    <m/>
    <n v="3.53"/>
    <n v="3.53"/>
  </r>
  <r>
    <x v="1"/>
    <x v="0"/>
    <s v="GW"/>
    <x v="38"/>
    <s v="mg/l"/>
    <m/>
    <n v="462"/>
    <n v="462"/>
  </r>
  <r>
    <x v="0"/>
    <x v="0"/>
    <s v="GW"/>
    <x v="39"/>
    <s v="ug/l"/>
    <m/>
    <s v="&lt;0.005"/>
    <n v="4.9999500000000004E-3"/>
  </r>
  <r>
    <x v="1"/>
    <x v="0"/>
    <s v="GW"/>
    <x v="39"/>
    <s v="ug/l"/>
    <m/>
    <s v="&lt;0.005"/>
    <n v="4.9999500000000004E-3"/>
  </r>
  <r>
    <x v="2"/>
    <x v="0"/>
    <s v="GW"/>
    <x v="39"/>
    <s v="ug/l"/>
    <m/>
    <s v="&lt;0.005"/>
    <n v="4.9999500000000004E-3"/>
  </r>
  <r>
    <x v="3"/>
    <x v="0"/>
    <s v="GW"/>
    <x v="39"/>
    <s v="ug/l"/>
    <m/>
    <s v="&lt;0.005"/>
    <n v="4.9999500000000004E-3"/>
  </r>
  <r>
    <x v="4"/>
    <x v="0"/>
    <s v="GW"/>
    <x v="39"/>
    <s v="ug/l"/>
    <m/>
    <s v="&lt;0.005"/>
    <n v="4.9999500000000004E-3"/>
  </r>
  <r>
    <x v="4"/>
    <x v="0"/>
    <s v="GW"/>
    <x v="40"/>
    <s v="ug/l"/>
    <m/>
    <s v="&lt;1"/>
    <n v="0.99999000000000005"/>
  </r>
  <r>
    <x v="1"/>
    <x v="0"/>
    <s v="GW"/>
    <x v="40"/>
    <s v="ug/l"/>
    <m/>
    <n v="2.04"/>
    <n v="2.04"/>
  </r>
  <r>
    <x v="0"/>
    <x v="0"/>
    <s v="GW"/>
    <x v="40"/>
    <s v="ug/l"/>
    <m/>
    <n v="2.4"/>
    <n v="2.4"/>
  </r>
  <r>
    <x v="3"/>
    <x v="0"/>
    <s v="GW"/>
    <x v="40"/>
    <s v="ug/l"/>
    <m/>
    <n v="3.35"/>
    <n v="3.35"/>
  </r>
  <r>
    <x v="2"/>
    <x v="0"/>
    <s v="GW"/>
    <x v="40"/>
    <s v="ug/l"/>
    <m/>
    <n v="4.54"/>
    <n v="4.54"/>
  </r>
  <r>
    <x v="2"/>
    <x v="0"/>
    <s v="GW"/>
    <x v="41"/>
    <s v="mg/l"/>
    <m/>
    <n v="14.4"/>
    <n v="14.4"/>
  </r>
  <r>
    <x v="4"/>
    <x v="0"/>
    <s v="GW"/>
    <x v="41"/>
    <s v="mg/l"/>
    <m/>
    <n v="15.3"/>
    <n v="15.3"/>
  </r>
  <r>
    <x v="3"/>
    <x v="0"/>
    <s v="GW"/>
    <x v="41"/>
    <s v="mg/l"/>
    <m/>
    <n v="114"/>
    <n v="114"/>
  </r>
  <r>
    <x v="0"/>
    <x v="0"/>
    <s v="GW"/>
    <x v="41"/>
    <s v="mg/l"/>
    <m/>
    <n v="184"/>
    <n v="184"/>
  </r>
  <r>
    <x v="1"/>
    <x v="0"/>
    <s v="GW"/>
    <x v="41"/>
    <s v="mg/l"/>
    <m/>
    <n v="856"/>
    <n v="856"/>
  </r>
  <r>
    <x v="2"/>
    <x v="0"/>
    <s v="GW"/>
    <x v="42"/>
    <s v="mg/l"/>
    <m/>
    <n v="130"/>
    <n v="130"/>
  </r>
  <r>
    <x v="1"/>
    <x v="0"/>
    <s v="GW"/>
    <x v="42"/>
    <s v="mg/l"/>
    <m/>
    <n v="220"/>
    <n v="220"/>
  </r>
  <r>
    <x v="4"/>
    <x v="0"/>
    <s v="GW"/>
    <x v="42"/>
    <s v="mg/l"/>
    <m/>
    <n v="404"/>
    <n v="404"/>
  </r>
  <r>
    <x v="0"/>
    <x v="0"/>
    <s v="GW"/>
    <x v="42"/>
    <s v="mg/l"/>
    <m/>
    <n v="455"/>
    <n v="455"/>
  </r>
  <r>
    <x v="3"/>
    <x v="0"/>
    <s v="GW"/>
    <x v="42"/>
    <s v="mg/l"/>
    <m/>
    <n v="1010"/>
    <n v="1010"/>
  </r>
  <r>
    <x v="0"/>
    <x v="0"/>
    <s v="GW"/>
    <x v="43"/>
    <s v="mg/l"/>
    <m/>
    <s v="&lt;0.008"/>
    <n v="7.9999200000000006E-3"/>
  </r>
  <r>
    <x v="1"/>
    <x v="0"/>
    <s v="GW"/>
    <x v="43"/>
    <s v="mg/l"/>
    <m/>
    <s v="&lt;0.008"/>
    <n v="7.9999200000000006E-3"/>
  </r>
  <r>
    <x v="2"/>
    <x v="0"/>
    <s v="GW"/>
    <x v="43"/>
    <s v="mg/l"/>
    <m/>
    <s v="&lt;0.008"/>
    <n v="7.9999200000000006E-3"/>
  </r>
  <r>
    <x v="3"/>
    <x v="0"/>
    <s v="GW"/>
    <x v="43"/>
    <s v="mg/l"/>
    <m/>
    <s v="&lt;0.008"/>
    <n v="7.9999200000000006E-3"/>
  </r>
  <r>
    <x v="4"/>
    <x v="0"/>
    <s v="GW"/>
    <x v="43"/>
    <s v="mg/l"/>
    <m/>
    <s v="&lt;0.008"/>
    <n v="7.9999200000000006E-3"/>
  </r>
  <r>
    <x v="1"/>
    <x v="0"/>
    <s v="GW"/>
    <x v="44"/>
    <s v="ug/l"/>
    <m/>
    <n v="1.76"/>
    <n v="1.76"/>
  </r>
  <r>
    <x v="2"/>
    <x v="0"/>
    <s v="GW"/>
    <x v="44"/>
    <s v="ug/l"/>
    <m/>
    <n v="5.04"/>
    <n v="5.04"/>
  </r>
  <r>
    <x v="4"/>
    <x v="0"/>
    <s v="GW"/>
    <x v="44"/>
    <s v="ug/l"/>
    <m/>
    <n v="5.61"/>
    <n v="5.61"/>
  </r>
  <r>
    <x v="0"/>
    <x v="0"/>
    <s v="GW"/>
    <x v="44"/>
    <s v="ug/l"/>
    <m/>
    <n v="9.86"/>
    <n v="9.86"/>
  </r>
  <r>
    <x v="3"/>
    <x v="0"/>
    <s v="GW"/>
    <x v="44"/>
    <s v="ug/l"/>
    <m/>
    <n v="15"/>
    <n v="15"/>
  </r>
  <r>
    <x v="0"/>
    <x v="1"/>
    <s v="GW"/>
    <x v="0"/>
    <s v="ug/l"/>
    <m/>
    <s v="&lt;0.005"/>
    <n v="4.9999500000000004E-3"/>
  </r>
  <r>
    <x v="1"/>
    <x v="1"/>
    <s v="GW"/>
    <x v="0"/>
    <s v="ug/l"/>
    <m/>
    <s v="&lt;0.005"/>
    <n v="4.9999500000000004E-3"/>
  </r>
  <r>
    <x v="2"/>
    <x v="1"/>
    <s v="GW"/>
    <x v="0"/>
    <s v="ug/l"/>
    <m/>
    <s v="&lt;0.005"/>
    <n v="4.9999500000000004E-3"/>
  </r>
  <r>
    <x v="3"/>
    <x v="1"/>
    <s v="GW"/>
    <x v="0"/>
    <s v="ug/l"/>
    <m/>
    <s v="&lt;0.005"/>
    <n v="4.9999500000000004E-3"/>
  </r>
  <r>
    <x v="4"/>
    <x v="1"/>
    <s v="GW"/>
    <x v="0"/>
    <s v="ug/l"/>
    <m/>
    <s v="&lt;0.005"/>
    <n v="4.9999500000000004E-3"/>
  </r>
  <r>
    <x v="0"/>
    <x v="1"/>
    <s v="GW"/>
    <x v="1"/>
    <s v="ug/l"/>
    <m/>
    <s v="&lt;0.005"/>
    <n v="4.9999500000000004E-3"/>
  </r>
  <r>
    <x v="1"/>
    <x v="1"/>
    <s v="GW"/>
    <x v="1"/>
    <s v="ug/l"/>
    <m/>
    <s v="&lt;0.005"/>
    <n v="4.9999500000000004E-3"/>
  </r>
  <r>
    <x v="2"/>
    <x v="1"/>
    <s v="GW"/>
    <x v="1"/>
    <s v="ug/l"/>
    <m/>
    <s v="&lt;0.005"/>
    <n v="4.9999500000000004E-3"/>
  </r>
  <r>
    <x v="3"/>
    <x v="1"/>
    <s v="GW"/>
    <x v="1"/>
    <s v="ug/l"/>
    <m/>
    <s v="&lt;0.005"/>
    <n v="4.9999500000000004E-3"/>
  </r>
  <r>
    <x v="4"/>
    <x v="1"/>
    <s v="GW"/>
    <x v="1"/>
    <s v="ug/l"/>
    <m/>
    <s v="&lt;0.005"/>
    <n v="4.9999500000000004E-3"/>
  </r>
  <r>
    <x v="1"/>
    <x v="1"/>
    <s v="GW"/>
    <x v="2"/>
    <s v="mg/l"/>
    <m/>
    <n v="47.1"/>
    <n v="47.1"/>
  </r>
  <r>
    <x v="3"/>
    <x v="1"/>
    <s v="GW"/>
    <x v="2"/>
    <s v="mg/l"/>
    <m/>
    <n v="144"/>
    <n v="144"/>
  </r>
  <r>
    <x v="0"/>
    <x v="1"/>
    <s v="GW"/>
    <x v="2"/>
    <s v="mg/l"/>
    <m/>
    <n v="198"/>
    <n v="198"/>
  </r>
  <r>
    <x v="4"/>
    <x v="1"/>
    <s v="GW"/>
    <x v="2"/>
    <s v="mg/l"/>
    <m/>
    <n v="227"/>
    <n v="227"/>
  </r>
  <r>
    <x v="2"/>
    <x v="1"/>
    <s v="GW"/>
    <x v="2"/>
    <s v="mg/l"/>
    <m/>
    <n v="253"/>
    <n v="253"/>
  </r>
  <r>
    <x v="0"/>
    <x v="1"/>
    <s v="GW"/>
    <x v="3"/>
    <s v="ug/l"/>
    <m/>
    <s v="&lt;0.005"/>
    <n v="4.9999500000000004E-3"/>
  </r>
  <r>
    <x v="1"/>
    <x v="1"/>
    <s v="GW"/>
    <x v="3"/>
    <s v="ug/l"/>
    <m/>
    <s v="&lt;0.005"/>
    <n v="4.9999500000000004E-3"/>
  </r>
  <r>
    <x v="2"/>
    <x v="1"/>
    <s v="GW"/>
    <x v="3"/>
    <s v="ug/l"/>
    <m/>
    <s v="&lt;0.005"/>
    <n v="4.9999500000000004E-3"/>
  </r>
  <r>
    <x v="3"/>
    <x v="1"/>
    <s v="GW"/>
    <x v="3"/>
    <s v="ug/l"/>
    <m/>
    <s v="&lt;0.005"/>
    <n v="4.9999500000000004E-3"/>
  </r>
  <r>
    <x v="4"/>
    <x v="1"/>
    <s v="GW"/>
    <x v="3"/>
    <s v="ug/l"/>
    <m/>
    <s v="&lt;0.005"/>
    <n v="4.9999500000000004E-3"/>
  </r>
  <r>
    <x v="0"/>
    <x v="1"/>
    <s v="GW"/>
    <x v="4"/>
    <s v="ug/l"/>
    <m/>
    <s v="&lt;1"/>
    <n v="0.99999000000000005"/>
  </r>
  <r>
    <x v="3"/>
    <x v="1"/>
    <s v="GW"/>
    <x v="4"/>
    <s v="ug/l"/>
    <m/>
    <s v="&lt;1"/>
    <n v="0.99999000000000005"/>
  </r>
  <r>
    <x v="4"/>
    <x v="1"/>
    <s v="GW"/>
    <x v="4"/>
    <s v="ug/l"/>
    <m/>
    <s v="&lt;1"/>
    <n v="0.99999000000000005"/>
  </r>
  <r>
    <x v="2"/>
    <x v="1"/>
    <s v="GW"/>
    <x v="4"/>
    <s v="ug/l"/>
    <m/>
    <n v="1.0900000000000001"/>
    <n v="1.0900000000000001"/>
  </r>
  <r>
    <x v="1"/>
    <x v="1"/>
    <s v="GW"/>
    <x v="4"/>
    <s v="ug/l"/>
    <m/>
    <n v="7.41"/>
    <n v="7.41"/>
  </r>
  <r>
    <x v="0"/>
    <x v="1"/>
    <s v="GW"/>
    <x v="5"/>
    <s v="ug/l"/>
    <m/>
    <n v="0.68600000000000005"/>
    <n v="0.68600000000000005"/>
  </r>
  <r>
    <x v="1"/>
    <x v="1"/>
    <s v="GW"/>
    <x v="5"/>
    <s v="ug/l"/>
    <m/>
    <n v="2.15"/>
    <n v="2.15"/>
  </r>
  <r>
    <x v="2"/>
    <x v="1"/>
    <s v="GW"/>
    <x v="5"/>
    <s v="ug/l"/>
    <m/>
    <n v="2.96"/>
    <n v="2.96"/>
  </r>
  <r>
    <x v="3"/>
    <x v="1"/>
    <s v="GW"/>
    <x v="5"/>
    <s v="ug/l"/>
    <m/>
    <n v="3.04"/>
    <n v="3.04"/>
  </r>
  <r>
    <x v="4"/>
    <x v="1"/>
    <s v="GW"/>
    <x v="5"/>
    <s v="ug/l"/>
    <m/>
    <n v="4.2300000000000004"/>
    <n v="4.2300000000000004"/>
  </r>
  <r>
    <x v="3"/>
    <x v="1"/>
    <s v="GW"/>
    <x v="6"/>
    <s v="ug/l"/>
    <m/>
    <n v="10.199999999999999"/>
    <n v="10.199999999999999"/>
  </r>
  <r>
    <x v="0"/>
    <x v="1"/>
    <s v="GW"/>
    <x v="6"/>
    <s v="ug/l"/>
    <m/>
    <n v="22.4"/>
    <n v="22.4"/>
  </r>
  <r>
    <x v="4"/>
    <x v="1"/>
    <s v="GW"/>
    <x v="6"/>
    <s v="ug/l"/>
    <m/>
    <n v="28.5"/>
    <n v="28.5"/>
  </r>
  <r>
    <x v="2"/>
    <x v="1"/>
    <s v="GW"/>
    <x v="6"/>
    <s v="ug/l"/>
    <m/>
    <n v="72"/>
    <n v="72"/>
  </r>
  <r>
    <x v="1"/>
    <x v="1"/>
    <s v="GW"/>
    <x v="6"/>
    <s v="ug/l"/>
    <m/>
    <n v="375"/>
    <n v="375"/>
  </r>
  <r>
    <x v="0"/>
    <x v="1"/>
    <s v="GW"/>
    <x v="7"/>
    <s v="ug/l"/>
    <m/>
    <s v="&lt;0.005"/>
    <n v="4.9999500000000004E-3"/>
  </r>
  <r>
    <x v="1"/>
    <x v="1"/>
    <s v="GW"/>
    <x v="7"/>
    <s v="ug/l"/>
    <m/>
    <s v="&lt;0.005"/>
    <n v="4.9999500000000004E-3"/>
  </r>
  <r>
    <x v="2"/>
    <x v="1"/>
    <s v="GW"/>
    <x v="7"/>
    <s v="ug/l"/>
    <m/>
    <s v="&lt;0.005"/>
    <n v="4.9999500000000004E-3"/>
  </r>
  <r>
    <x v="3"/>
    <x v="1"/>
    <s v="GW"/>
    <x v="7"/>
    <s v="ug/l"/>
    <m/>
    <s v="&lt;0.005"/>
    <n v="4.9999500000000004E-3"/>
  </r>
  <r>
    <x v="4"/>
    <x v="1"/>
    <s v="GW"/>
    <x v="7"/>
    <s v="ug/l"/>
    <m/>
    <s v="&lt;0.005"/>
    <n v="4.9999500000000004E-3"/>
  </r>
  <r>
    <x v="1"/>
    <x v="1"/>
    <s v="GW"/>
    <x v="8"/>
    <s v="ug/l"/>
    <m/>
    <s v="&lt;0.002"/>
    <n v="1.9999800000000002E-3"/>
  </r>
  <r>
    <x v="2"/>
    <x v="1"/>
    <s v="GW"/>
    <x v="8"/>
    <s v="ug/l"/>
    <m/>
    <s v="&lt;0.002"/>
    <n v="1.9999800000000002E-3"/>
  </r>
  <r>
    <x v="3"/>
    <x v="1"/>
    <s v="GW"/>
    <x v="8"/>
    <s v="ug/l"/>
    <m/>
    <s v="&lt;0.002"/>
    <n v="1.9999800000000002E-3"/>
  </r>
  <r>
    <x v="4"/>
    <x v="1"/>
    <s v="GW"/>
    <x v="8"/>
    <s v="ug/l"/>
    <m/>
    <s v="&lt;0.002"/>
    <n v="1.9999800000000002E-3"/>
  </r>
  <r>
    <x v="0"/>
    <x v="1"/>
    <s v="GW"/>
    <x v="8"/>
    <s v="ug/l"/>
    <m/>
    <n v="3.5499999999999997E-2"/>
    <n v="3.5499999999999997E-2"/>
  </r>
  <r>
    <x v="2"/>
    <x v="1"/>
    <s v="GW"/>
    <x v="9"/>
    <s v="ug/l"/>
    <m/>
    <s v="&lt;0.005"/>
    <n v="4.9999500000000004E-3"/>
  </r>
  <r>
    <x v="3"/>
    <x v="1"/>
    <s v="GW"/>
    <x v="9"/>
    <s v="ug/l"/>
    <m/>
    <s v="&lt;0.005"/>
    <n v="4.9999500000000004E-3"/>
  </r>
  <r>
    <x v="4"/>
    <x v="1"/>
    <s v="GW"/>
    <x v="9"/>
    <s v="ug/l"/>
    <m/>
    <n v="9.2999999999999992E-3"/>
    <n v="9.2999999999999992E-3"/>
  </r>
  <r>
    <x v="1"/>
    <x v="1"/>
    <s v="GW"/>
    <x v="9"/>
    <s v="ug/l"/>
    <m/>
    <n v="1.2800000000000001E-2"/>
    <n v="1.2800000000000001E-2"/>
  </r>
  <r>
    <x v="0"/>
    <x v="1"/>
    <s v="GW"/>
    <x v="9"/>
    <s v="ug/l"/>
    <m/>
    <n v="4.1300000000000003E-2"/>
    <n v="4.1300000000000003E-2"/>
  </r>
  <r>
    <x v="0"/>
    <x v="1"/>
    <s v="GW"/>
    <x v="10"/>
    <s v="ug/l"/>
    <m/>
    <s v="&lt;0.005"/>
    <n v="4.9999500000000004E-3"/>
  </r>
  <r>
    <x v="1"/>
    <x v="1"/>
    <s v="GW"/>
    <x v="10"/>
    <s v="ug/l"/>
    <m/>
    <s v="&lt;0.005"/>
    <n v="4.9999500000000004E-3"/>
  </r>
  <r>
    <x v="2"/>
    <x v="1"/>
    <s v="GW"/>
    <x v="10"/>
    <s v="ug/l"/>
    <m/>
    <s v="&lt;0.005"/>
    <n v="4.9999500000000004E-3"/>
  </r>
  <r>
    <x v="3"/>
    <x v="1"/>
    <s v="GW"/>
    <x v="10"/>
    <s v="ug/l"/>
    <m/>
    <s v="&lt;0.005"/>
    <n v="4.9999500000000004E-3"/>
  </r>
  <r>
    <x v="4"/>
    <x v="1"/>
    <s v="GW"/>
    <x v="10"/>
    <s v="ug/l"/>
    <m/>
    <s v="&lt;0.005"/>
    <n v="4.9999500000000004E-3"/>
  </r>
  <r>
    <x v="1"/>
    <x v="1"/>
    <s v="GW"/>
    <x v="11"/>
    <s v="ug/l"/>
    <m/>
    <s v="&lt;0.005"/>
    <n v="4.9999500000000004E-3"/>
  </r>
  <r>
    <x v="2"/>
    <x v="1"/>
    <s v="GW"/>
    <x v="11"/>
    <s v="ug/l"/>
    <m/>
    <s v="&lt;0.005"/>
    <n v="4.9999500000000004E-3"/>
  </r>
  <r>
    <x v="3"/>
    <x v="1"/>
    <s v="GW"/>
    <x v="11"/>
    <s v="ug/l"/>
    <m/>
    <s v="&lt;0.005"/>
    <n v="4.9999500000000004E-3"/>
  </r>
  <r>
    <x v="4"/>
    <x v="1"/>
    <s v="GW"/>
    <x v="11"/>
    <s v="ug/l"/>
    <m/>
    <s v="&lt;0.005"/>
    <n v="4.9999500000000004E-3"/>
  </r>
  <r>
    <x v="0"/>
    <x v="1"/>
    <s v="GW"/>
    <x v="11"/>
    <s v="ug/l"/>
    <m/>
    <n v="1.2800000000000001E-2"/>
    <n v="1.2800000000000001E-2"/>
  </r>
  <r>
    <x v="1"/>
    <x v="1"/>
    <s v="GW"/>
    <x v="12"/>
    <s v="ug/l"/>
    <m/>
    <s v="&lt;0.08"/>
    <n v="7.9999200000000006E-2"/>
  </r>
  <r>
    <x v="3"/>
    <x v="1"/>
    <s v="GW"/>
    <x v="12"/>
    <s v="ug/l"/>
    <m/>
    <s v="&lt;0.08"/>
    <n v="7.9999200000000006E-2"/>
  </r>
  <r>
    <x v="4"/>
    <x v="1"/>
    <s v="GW"/>
    <x v="12"/>
    <s v="ug/l"/>
    <m/>
    <s v="&lt;0.08"/>
    <n v="7.9999200000000006E-2"/>
  </r>
  <r>
    <x v="2"/>
    <x v="1"/>
    <s v="GW"/>
    <x v="12"/>
    <s v="ug/l"/>
    <m/>
    <n v="9.4E-2"/>
    <n v="9.4E-2"/>
  </r>
  <r>
    <x v="0"/>
    <x v="1"/>
    <s v="GW"/>
    <x v="12"/>
    <s v="ug/l"/>
    <m/>
    <n v="0.105"/>
    <n v="0.105"/>
  </r>
  <r>
    <x v="0"/>
    <x v="1"/>
    <s v="GW"/>
    <x v="13"/>
    <s v="mg/l"/>
    <m/>
    <n v="89.1"/>
    <n v="89.1"/>
  </r>
  <r>
    <x v="2"/>
    <x v="1"/>
    <s v="GW"/>
    <x v="13"/>
    <s v="mg/l"/>
    <m/>
    <n v="118"/>
    <n v="118"/>
  </r>
  <r>
    <x v="4"/>
    <x v="1"/>
    <s v="GW"/>
    <x v="13"/>
    <s v="mg/l"/>
    <m/>
    <n v="137"/>
    <n v="137"/>
  </r>
  <r>
    <x v="3"/>
    <x v="1"/>
    <s v="GW"/>
    <x v="13"/>
    <s v="mg/l"/>
    <m/>
    <n v="292"/>
    <n v="292"/>
  </r>
  <r>
    <x v="1"/>
    <x v="1"/>
    <s v="GW"/>
    <x v="13"/>
    <s v="mg/l"/>
    <m/>
    <n v="670"/>
    <n v="670"/>
  </r>
  <r>
    <x v="4"/>
    <x v="1"/>
    <s v="GW"/>
    <x v="14"/>
    <s v="mg/l"/>
    <m/>
    <n v="40.700000000000003"/>
    <n v="40.700000000000003"/>
  </r>
  <r>
    <x v="2"/>
    <x v="1"/>
    <s v="GW"/>
    <x v="14"/>
    <s v="mg/l"/>
    <m/>
    <n v="62.8"/>
    <n v="62.8"/>
  </r>
  <r>
    <x v="0"/>
    <x v="1"/>
    <s v="GW"/>
    <x v="14"/>
    <s v="mg/l"/>
    <m/>
    <n v="66.900000000000006"/>
    <n v="66.900000000000006"/>
  </r>
  <r>
    <x v="3"/>
    <x v="1"/>
    <s v="GW"/>
    <x v="14"/>
    <s v="mg/l"/>
    <m/>
    <n v="73.599999999999994"/>
    <n v="73.599999999999994"/>
  </r>
  <r>
    <x v="1"/>
    <x v="1"/>
    <s v="GW"/>
    <x v="14"/>
    <s v="mg/l"/>
    <m/>
    <n v="3090"/>
    <n v="3090"/>
  </r>
  <r>
    <x v="0"/>
    <x v="1"/>
    <s v="GW"/>
    <x v="15"/>
    <s v="ug/l"/>
    <m/>
    <s v="&lt;1"/>
    <n v="0.99999000000000005"/>
  </r>
  <r>
    <x v="2"/>
    <x v="1"/>
    <s v="GW"/>
    <x v="15"/>
    <s v="ug/l"/>
    <m/>
    <s v="&lt;1"/>
    <n v="0.99999000000000005"/>
  </r>
  <r>
    <x v="3"/>
    <x v="1"/>
    <s v="GW"/>
    <x v="15"/>
    <s v="ug/l"/>
    <m/>
    <s v="&lt;1"/>
    <n v="0.99999000000000005"/>
  </r>
  <r>
    <x v="4"/>
    <x v="1"/>
    <s v="GW"/>
    <x v="15"/>
    <s v="ug/l"/>
    <m/>
    <s v="&lt;1"/>
    <n v="0.99999000000000005"/>
  </r>
  <r>
    <x v="1"/>
    <x v="1"/>
    <s v="GW"/>
    <x v="15"/>
    <s v="ug/l"/>
    <m/>
    <s v="&lt;20"/>
    <n v="19.9998"/>
  </r>
  <r>
    <x v="0"/>
    <x v="1"/>
    <s v="GW"/>
    <x v="16"/>
    <s v="ug/l"/>
    <m/>
    <s v="&lt;0.005"/>
    <n v="4.9999500000000004E-3"/>
  </r>
  <r>
    <x v="1"/>
    <x v="1"/>
    <s v="GW"/>
    <x v="16"/>
    <s v="ug/l"/>
    <m/>
    <s v="&lt;0.005"/>
    <n v="4.9999500000000004E-3"/>
  </r>
  <r>
    <x v="2"/>
    <x v="1"/>
    <s v="GW"/>
    <x v="16"/>
    <s v="ug/l"/>
    <m/>
    <s v="&lt;0.005"/>
    <n v="4.9999500000000004E-3"/>
  </r>
  <r>
    <x v="3"/>
    <x v="1"/>
    <s v="GW"/>
    <x v="16"/>
    <s v="ug/l"/>
    <m/>
    <s v="&lt;0.005"/>
    <n v="4.9999500000000004E-3"/>
  </r>
  <r>
    <x v="4"/>
    <x v="1"/>
    <s v="GW"/>
    <x v="16"/>
    <s v="ug/l"/>
    <m/>
    <s v="&lt;0.005"/>
    <n v="4.9999500000000004E-3"/>
  </r>
  <r>
    <x v="2"/>
    <x v="1"/>
    <s v="GW"/>
    <x v="17"/>
    <s v="mS/cm"/>
    <m/>
    <n v="0.83699999999999997"/>
    <n v="0.83699999999999997"/>
  </r>
  <r>
    <x v="4"/>
    <x v="1"/>
    <s v="GW"/>
    <x v="17"/>
    <s v="mS/cm"/>
    <m/>
    <n v="0.997"/>
    <n v="0.997"/>
  </r>
  <r>
    <x v="0"/>
    <x v="1"/>
    <s v="GW"/>
    <x v="17"/>
    <s v="mS/cm"/>
    <m/>
    <n v="1.0900000000000001"/>
    <n v="1.0900000000000001"/>
  </r>
  <r>
    <x v="3"/>
    <x v="1"/>
    <s v="GW"/>
    <x v="17"/>
    <s v="mS/cm"/>
    <m/>
    <n v="2.06"/>
    <n v="2.06"/>
  </r>
  <r>
    <x v="1"/>
    <x v="1"/>
    <s v="GW"/>
    <x v="17"/>
    <s v="mS/cm"/>
    <m/>
    <n v="8.56"/>
    <n v="8.56"/>
  </r>
  <r>
    <x v="4"/>
    <x v="1"/>
    <s v="GW"/>
    <x v="18"/>
    <s v="ug/l"/>
    <m/>
    <n v="0.68100000000000005"/>
    <n v="0.68100000000000005"/>
  </r>
  <r>
    <x v="3"/>
    <x v="1"/>
    <s v="GW"/>
    <x v="18"/>
    <s v="ug/l"/>
    <m/>
    <n v="0.83899999999999997"/>
    <n v="0.83899999999999997"/>
  </r>
  <r>
    <x v="0"/>
    <x v="1"/>
    <s v="GW"/>
    <x v="18"/>
    <s v="ug/l"/>
    <m/>
    <n v="3.69"/>
    <n v="3.69"/>
  </r>
  <r>
    <x v="1"/>
    <x v="1"/>
    <s v="GW"/>
    <x v="18"/>
    <s v="ug/l"/>
    <m/>
    <n v="5.15"/>
    <n v="5.15"/>
  </r>
  <r>
    <x v="2"/>
    <x v="1"/>
    <s v="GW"/>
    <x v="18"/>
    <s v="ug/l"/>
    <m/>
    <n v="6.27"/>
    <n v="6.27"/>
  </r>
  <r>
    <x v="0"/>
    <x v="1"/>
    <s v="GW"/>
    <x v="19"/>
    <s v="mg/l"/>
    <m/>
    <s v="&lt;0.006"/>
    <n v="5.9999400000000005E-3"/>
  </r>
  <r>
    <x v="1"/>
    <x v="1"/>
    <s v="GW"/>
    <x v="19"/>
    <s v="mg/l"/>
    <m/>
    <s v="&lt;0.006"/>
    <n v="5.9999400000000005E-3"/>
  </r>
  <r>
    <x v="2"/>
    <x v="1"/>
    <s v="GW"/>
    <x v="19"/>
    <s v="mg/l"/>
    <m/>
    <s v="&lt;0.006"/>
    <n v="5.9999400000000005E-3"/>
  </r>
  <r>
    <x v="3"/>
    <x v="1"/>
    <s v="GW"/>
    <x v="19"/>
    <s v="mg/l"/>
    <m/>
    <s v="&lt;0.006"/>
    <n v="5.9999400000000005E-3"/>
  </r>
  <r>
    <x v="4"/>
    <x v="1"/>
    <s v="GW"/>
    <x v="19"/>
    <s v="mg/l"/>
    <m/>
    <s v="&lt;0.006"/>
    <n v="5.9999400000000005E-3"/>
  </r>
  <r>
    <x v="0"/>
    <x v="1"/>
    <s v="GW"/>
    <x v="20"/>
    <s v="ug/l"/>
    <m/>
    <s v="&lt;0.005"/>
    <n v="4.9999500000000004E-3"/>
  </r>
  <r>
    <x v="1"/>
    <x v="1"/>
    <s v="GW"/>
    <x v="20"/>
    <s v="ug/l"/>
    <m/>
    <s v="&lt;0.005"/>
    <n v="4.9999500000000004E-3"/>
  </r>
  <r>
    <x v="2"/>
    <x v="1"/>
    <s v="GW"/>
    <x v="20"/>
    <s v="ug/l"/>
    <m/>
    <s v="&lt;0.005"/>
    <n v="4.9999500000000004E-3"/>
  </r>
  <r>
    <x v="3"/>
    <x v="1"/>
    <s v="GW"/>
    <x v="20"/>
    <s v="ug/l"/>
    <m/>
    <s v="&lt;0.005"/>
    <n v="4.9999500000000004E-3"/>
  </r>
  <r>
    <x v="4"/>
    <x v="1"/>
    <s v="GW"/>
    <x v="20"/>
    <s v="ug/l"/>
    <m/>
    <s v="&lt;0.005"/>
    <n v="4.9999500000000004E-3"/>
  </r>
  <r>
    <x v="0"/>
    <x v="1"/>
    <s v="GW"/>
    <x v="21"/>
    <s v="ug/l"/>
    <m/>
    <s v="&lt;0.005"/>
    <n v="4.9999500000000004E-3"/>
  </r>
  <r>
    <x v="1"/>
    <x v="1"/>
    <s v="GW"/>
    <x v="21"/>
    <s v="ug/l"/>
    <m/>
    <s v="&lt;0.005"/>
    <n v="4.9999500000000004E-3"/>
  </r>
  <r>
    <x v="2"/>
    <x v="1"/>
    <s v="GW"/>
    <x v="21"/>
    <s v="ug/l"/>
    <m/>
    <s v="&lt;0.005"/>
    <n v="4.9999500000000004E-3"/>
  </r>
  <r>
    <x v="3"/>
    <x v="1"/>
    <s v="GW"/>
    <x v="21"/>
    <s v="ug/l"/>
    <m/>
    <s v="&lt;0.005"/>
    <n v="4.9999500000000004E-3"/>
  </r>
  <r>
    <x v="4"/>
    <x v="1"/>
    <s v="GW"/>
    <x v="21"/>
    <s v="ug/l"/>
    <m/>
    <s v="&lt;0.005"/>
    <n v="4.9999500000000004E-3"/>
  </r>
  <r>
    <x v="0"/>
    <x v="1"/>
    <s v="GW"/>
    <x v="22"/>
    <s v="ug/l"/>
    <m/>
    <s v="&lt;0.005"/>
    <n v="4.9999500000000004E-3"/>
  </r>
  <r>
    <x v="1"/>
    <x v="1"/>
    <s v="GW"/>
    <x v="22"/>
    <s v="ug/l"/>
    <m/>
    <s v="&lt;0.005"/>
    <n v="4.9999500000000004E-3"/>
  </r>
  <r>
    <x v="2"/>
    <x v="1"/>
    <s v="GW"/>
    <x v="22"/>
    <s v="ug/l"/>
    <m/>
    <s v="&lt;0.005"/>
    <n v="4.9999500000000004E-3"/>
  </r>
  <r>
    <x v="3"/>
    <x v="1"/>
    <s v="GW"/>
    <x v="22"/>
    <s v="ug/l"/>
    <m/>
    <s v="&lt;0.005"/>
    <n v="4.9999500000000004E-3"/>
  </r>
  <r>
    <x v="4"/>
    <x v="1"/>
    <s v="GW"/>
    <x v="22"/>
    <s v="ug/l"/>
    <m/>
    <s v="&lt;0.005"/>
    <n v="4.9999500000000004E-3"/>
  </r>
  <r>
    <x v="0"/>
    <x v="1"/>
    <s v="GW"/>
    <x v="23"/>
    <s v="mg/l"/>
    <m/>
    <s v="&lt;0.5"/>
    <n v="0.49999500000000002"/>
  </r>
  <r>
    <x v="1"/>
    <x v="1"/>
    <s v="GW"/>
    <x v="23"/>
    <s v="mg/l"/>
    <m/>
    <s v="&lt;0.5"/>
    <n v="0.49999500000000002"/>
  </r>
  <r>
    <x v="2"/>
    <x v="1"/>
    <s v="GW"/>
    <x v="23"/>
    <s v="mg/l"/>
    <m/>
    <s v="&lt;0.5"/>
    <n v="0.49999500000000002"/>
  </r>
  <r>
    <x v="4"/>
    <x v="1"/>
    <s v="GW"/>
    <x v="23"/>
    <s v="mg/l"/>
    <m/>
    <s v="&lt;0.5"/>
    <n v="0.49999500000000002"/>
  </r>
  <r>
    <x v="3"/>
    <x v="1"/>
    <s v="GW"/>
    <x v="23"/>
    <s v="mg/l"/>
    <m/>
    <n v="0.58099999999999996"/>
    <n v="0.58099999999999996"/>
  </r>
  <r>
    <x v="3"/>
    <x v="1"/>
    <s v="GW"/>
    <x v="24"/>
    <s v="ug/l"/>
    <m/>
    <s v="&lt;0.005"/>
    <n v="4.9999500000000004E-3"/>
  </r>
  <r>
    <x v="4"/>
    <x v="1"/>
    <s v="GW"/>
    <x v="24"/>
    <s v="ug/l"/>
    <m/>
    <s v="&lt;0.005"/>
    <n v="4.9999500000000004E-3"/>
  </r>
  <r>
    <x v="1"/>
    <x v="1"/>
    <s v="GW"/>
    <x v="24"/>
    <s v="ug/l"/>
    <m/>
    <n v="1.2E-2"/>
    <n v="1.2E-2"/>
  </r>
  <r>
    <x v="2"/>
    <x v="1"/>
    <s v="GW"/>
    <x v="24"/>
    <s v="ug/l"/>
    <m/>
    <n v="2.07E-2"/>
    <n v="2.07E-2"/>
  </r>
  <r>
    <x v="0"/>
    <x v="1"/>
    <s v="GW"/>
    <x v="24"/>
    <s v="ug/l"/>
    <m/>
    <n v="3.9100000000000003E-2"/>
    <n v="3.9100000000000003E-2"/>
  </r>
  <r>
    <x v="1"/>
    <x v="1"/>
    <s v="GW"/>
    <x v="25"/>
    <s v="ug/l"/>
    <m/>
    <s v="&lt;0.2"/>
    <n v="0.19999800000000001"/>
  </r>
  <r>
    <x v="4"/>
    <x v="1"/>
    <s v="GW"/>
    <x v="25"/>
    <s v="ug/l"/>
    <m/>
    <s v="&lt;0.2"/>
    <n v="0.19999800000000001"/>
  </r>
  <r>
    <x v="0"/>
    <x v="1"/>
    <s v="GW"/>
    <x v="25"/>
    <s v="ug/l"/>
    <m/>
    <n v="0.25600000000000001"/>
    <n v="0.25600000000000001"/>
  </r>
  <r>
    <x v="2"/>
    <x v="1"/>
    <s v="GW"/>
    <x v="25"/>
    <s v="ug/l"/>
    <m/>
    <n v="0.50700000000000001"/>
    <n v="0.50700000000000001"/>
  </r>
  <r>
    <x v="3"/>
    <x v="1"/>
    <s v="GW"/>
    <x v="25"/>
    <s v="ug/l"/>
    <m/>
    <n v="1.17"/>
    <n v="1.17"/>
  </r>
  <r>
    <x v="0"/>
    <x v="1"/>
    <s v="GW"/>
    <x v="26"/>
    <s v="mg/l"/>
    <m/>
    <n v="18.600000000000001"/>
    <n v="18.600000000000001"/>
  </r>
  <r>
    <x v="2"/>
    <x v="1"/>
    <s v="GW"/>
    <x v="26"/>
    <s v="mg/l"/>
    <m/>
    <n v="44.5"/>
    <n v="44.5"/>
  </r>
  <r>
    <x v="3"/>
    <x v="1"/>
    <s v="GW"/>
    <x v="26"/>
    <s v="mg/l"/>
    <m/>
    <n v="51.2"/>
    <n v="51.2"/>
  </r>
  <r>
    <x v="4"/>
    <x v="1"/>
    <s v="GW"/>
    <x v="26"/>
    <s v="mg/l"/>
    <m/>
    <n v="63.9"/>
    <n v="63.9"/>
  </r>
  <r>
    <x v="1"/>
    <x v="1"/>
    <s v="GW"/>
    <x v="26"/>
    <s v="mg/l"/>
    <m/>
    <n v="303"/>
    <n v="303"/>
  </r>
  <r>
    <x v="2"/>
    <x v="1"/>
    <s v="GW"/>
    <x v="27"/>
    <s v="ug/l"/>
    <m/>
    <s v="&lt;0.01"/>
    <n v="9.9999000000000008E-3"/>
  </r>
  <r>
    <x v="0"/>
    <x v="1"/>
    <s v="GW"/>
    <x v="27"/>
    <s v="ug/l"/>
    <m/>
    <n v="1.0200000000000001E-2"/>
    <n v="1.0200000000000001E-2"/>
  </r>
  <r>
    <x v="4"/>
    <x v="1"/>
    <s v="GW"/>
    <x v="27"/>
    <s v="ug/l"/>
    <m/>
    <n v="1.15E-2"/>
    <n v="1.15E-2"/>
  </r>
  <r>
    <x v="1"/>
    <x v="1"/>
    <s v="GW"/>
    <x v="27"/>
    <s v="ug/l"/>
    <m/>
    <n v="1.2699999999999999E-2"/>
    <n v="1.2699999999999999E-2"/>
  </r>
  <r>
    <x v="3"/>
    <x v="1"/>
    <s v="GW"/>
    <x v="27"/>
    <s v="ug/l"/>
    <m/>
    <n v="1.4E-2"/>
    <n v="1.4E-2"/>
  </r>
  <r>
    <x v="0"/>
    <x v="1"/>
    <s v="GW"/>
    <x v="28"/>
    <s v="ug/l"/>
    <m/>
    <s v="&lt;100"/>
    <n v="99.999000000000009"/>
  </r>
  <r>
    <x v="1"/>
    <x v="1"/>
    <s v="GW"/>
    <x v="28"/>
    <s v="ug/l"/>
    <m/>
    <s v="&lt;100"/>
    <n v="99.999000000000009"/>
  </r>
  <r>
    <x v="2"/>
    <x v="1"/>
    <s v="GW"/>
    <x v="28"/>
    <s v="ug/l"/>
    <m/>
    <s v="&lt;100"/>
    <n v="99.999000000000009"/>
  </r>
  <r>
    <x v="3"/>
    <x v="1"/>
    <s v="GW"/>
    <x v="28"/>
    <s v="ug/l"/>
    <m/>
    <s v="&lt;100"/>
    <n v="99.999000000000009"/>
  </r>
  <r>
    <x v="4"/>
    <x v="1"/>
    <s v="GW"/>
    <x v="28"/>
    <s v="ug/l"/>
    <m/>
    <s v="&lt;100"/>
    <n v="99.999000000000009"/>
  </r>
  <r>
    <x v="2"/>
    <x v="1"/>
    <s v="GW"/>
    <x v="29"/>
    <s v="ug/l"/>
    <m/>
    <s v="&lt;3"/>
    <n v="2.9999700000000002"/>
  </r>
  <r>
    <x v="4"/>
    <x v="1"/>
    <s v="GW"/>
    <x v="29"/>
    <s v="ug/l"/>
    <m/>
    <s v="&lt;3"/>
    <n v="2.9999700000000002"/>
  </r>
  <r>
    <x v="3"/>
    <x v="1"/>
    <s v="GW"/>
    <x v="29"/>
    <s v="ug/l"/>
    <m/>
    <n v="9.49"/>
    <n v="9.49"/>
  </r>
  <r>
    <x v="0"/>
    <x v="1"/>
    <s v="GW"/>
    <x v="29"/>
    <s v="ug/l"/>
    <m/>
    <n v="17.2"/>
    <n v="17.2"/>
  </r>
  <r>
    <x v="1"/>
    <x v="1"/>
    <s v="GW"/>
    <x v="29"/>
    <s v="ug/l"/>
    <m/>
    <n v="37.1"/>
    <n v="37.1"/>
  </r>
  <r>
    <x v="0"/>
    <x v="1"/>
    <s v="GW"/>
    <x v="30"/>
    <s v="ug/l"/>
    <m/>
    <s v="&lt;0.01"/>
    <n v="9.9999000000000008E-3"/>
  </r>
  <r>
    <x v="1"/>
    <x v="1"/>
    <s v="GW"/>
    <x v="30"/>
    <s v="ug/l"/>
    <m/>
    <s v="&lt;0.01"/>
    <n v="9.9999000000000008E-3"/>
  </r>
  <r>
    <x v="2"/>
    <x v="1"/>
    <s v="GW"/>
    <x v="30"/>
    <s v="ug/l"/>
    <m/>
    <s v="&lt;0.01"/>
    <n v="9.9999000000000008E-3"/>
  </r>
  <r>
    <x v="3"/>
    <x v="1"/>
    <s v="GW"/>
    <x v="30"/>
    <s v="ug/l"/>
    <m/>
    <s v="&lt;0.01"/>
    <n v="9.9999000000000008E-3"/>
  </r>
  <r>
    <x v="4"/>
    <x v="1"/>
    <s v="GW"/>
    <x v="30"/>
    <s v="ug/l"/>
    <m/>
    <s v="&lt;0.01"/>
    <n v="9.9999000000000008E-3"/>
  </r>
  <r>
    <x v="2"/>
    <x v="1"/>
    <s v="GW"/>
    <x v="31"/>
    <s v="ug/l"/>
    <m/>
    <s v="&lt;0.4"/>
    <n v="0.39999600000000002"/>
  </r>
  <r>
    <x v="3"/>
    <x v="1"/>
    <s v="GW"/>
    <x v="31"/>
    <s v="ug/l"/>
    <m/>
    <s v="&lt;0.4"/>
    <n v="0.39999600000000002"/>
  </r>
  <r>
    <x v="4"/>
    <x v="1"/>
    <s v="GW"/>
    <x v="31"/>
    <s v="ug/l"/>
    <m/>
    <s v="&lt;0.4"/>
    <n v="0.39999600000000002"/>
  </r>
  <r>
    <x v="1"/>
    <x v="1"/>
    <s v="GW"/>
    <x v="31"/>
    <s v="ug/l"/>
    <m/>
    <n v="0.70099999999999996"/>
    <n v="0.70099999999999996"/>
  </r>
  <r>
    <x v="0"/>
    <x v="1"/>
    <s v="GW"/>
    <x v="31"/>
    <s v="ug/l"/>
    <m/>
    <n v="0.73099999999999998"/>
    <n v="0.73099999999999998"/>
  </r>
  <r>
    <x v="0"/>
    <x v="1"/>
    <s v="GW"/>
    <x v="32"/>
    <s v="mg/l"/>
    <m/>
    <n v="11.1"/>
    <n v="11.1"/>
  </r>
  <r>
    <x v="1"/>
    <x v="1"/>
    <s v="GW"/>
    <x v="32"/>
    <s v="mg/l"/>
    <m/>
    <n v="11.6"/>
    <n v="11.6"/>
  </r>
  <r>
    <x v="4"/>
    <x v="1"/>
    <s v="GW"/>
    <x v="32"/>
    <s v="mg/l"/>
    <m/>
    <n v="11.6"/>
    <n v="11.6"/>
  </r>
  <r>
    <x v="3"/>
    <x v="1"/>
    <s v="GW"/>
    <x v="32"/>
    <s v="mg/l"/>
    <m/>
    <n v="12"/>
    <n v="12"/>
  </r>
  <r>
    <x v="2"/>
    <x v="1"/>
    <s v="GW"/>
    <x v="32"/>
    <s v="mg/l"/>
    <m/>
    <n v="12.2"/>
    <n v="12.2"/>
  </r>
  <r>
    <x v="1"/>
    <x v="1"/>
    <s v="GW"/>
    <x v="33"/>
    <s v="ug/l"/>
    <m/>
    <s v="&lt;0.082"/>
    <n v="8.1999180000000005E-2"/>
  </r>
  <r>
    <x v="2"/>
    <x v="1"/>
    <s v="GW"/>
    <x v="33"/>
    <s v="ug/l"/>
    <m/>
    <s v="&lt;0.082"/>
    <n v="8.1999180000000005E-2"/>
  </r>
  <r>
    <x v="3"/>
    <x v="1"/>
    <s v="GW"/>
    <x v="33"/>
    <s v="ug/l"/>
    <m/>
    <s v="&lt;0.082"/>
    <n v="8.1999180000000005E-2"/>
  </r>
  <r>
    <x v="4"/>
    <x v="1"/>
    <s v="GW"/>
    <x v="33"/>
    <s v="ug/l"/>
    <m/>
    <s v="&lt;0.082"/>
    <n v="8.1999180000000005E-2"/>
  </r>
  <r>
    <x v="0"/>
    <x v="1"/>
    <s v="GW"/>
    <x v="33"/>
    <s v="ug/l"/>
    <m/>
    <n v="0.129"/>
    <n v="0.129"/>
  </r>
  <r>
    <x v="3"/>
    <x v="1"/>
    <s v="GW"/>
    <x v="34"/>
    <s v="pH Units"/>
    <m/>
    <n v="7.89"/>
    <n v="7.89"/>
  </r>
  <r>
    <x v="4"/>
    <x v="1"/>
    <s v="GW"/>
    <x v="34"/>
    <s v="pH Units"/>
    <m/>
    <n v="8.06"/>
    <n v="8.06"/>
  </r>
  <r>
    <x v="2"/>
    <x v="1"/>
    <s v="GW"/>
    <x v="34"/>
    <s v="pH Units"/>
    <m/>
    <n v="8.18"/>
    <n v="8.18"/>
  </r>
  <r>
    <x v="0"/>
    <x v="1"/>
    <s v="GW"/>
    <x v="34"/>
    <s v="pH Units"/>
    <m/>
    <n v="8.24"/>
    <n v="8.24"/>
  </r>
  <r>
    <x v="1"/>
    <x v="1"/>
    <s v="GW"/>
    <x v="34"/>
    <s v="pH Units"/>
    <m/>
    <n v="8.3000000000000007"/>
    <n v="8.3000000000000007"/>
  </r>
  <r>
    <x v="0"/>
    <x v="1"/>
    <s v="GW"/>
    <x v="35"/>
    <s v="ug/l"/>
    <m/>
    <s v="&lt;0.005"/>
    <n v="4.9999500000000004E-3"/>
  </r>
  <r>
    <x v="1"/>
    <x v="1"/>
    <s v="GW"/>
    <x v="35"/>
    <s v="ug/l"/>
    <m/>
    <s v="&lt;0.005"/>
    <n v="4.9999500000000004E-3"/>
  </r>
  <r>
    <x v="2"/>
    <x v="1"/>
    <s v="GW"/>
    <x v="35"/>
    <s v="ug/l"/>
    <m/>
    <s v="&lt;0.005"/>
    <n v="4.9999500000000004E-3"/>
  </r>
  <r>
    <x v="3"/>
    <x v="1"/>
    <s v="GW"/>
    <x v="35"/>
    <s v="ug/l"/>
    <m/>
    <s v="&lt;0.005"/>
    <n v="4.9999500000000004E-3"/>
  </r>
  <r>
    <x v="4"/>
    <x v="1"/>
    <s v="GW"/>
    <x v="35"/>
    <s v="ug/l"/>
    <m/>
    <s v="&lt;0.005"/>
    <n v="4.9999500000000004E-3"/>
  </r>
  <r>
    <x v="0"/>
    <x v="1"/>
    <s v="GW"/>
    <x v="36"/>
    <s v="mg/l"/>
    <m/>
    <s v="&lt;0.002"/>
    <n v="1.9999800000000002E-3"/>
  </r>
  <r>
    <x v="1"/>
    <x v="1"/>
    <s v="GW"/>
    <x v="36"/>
    <s v="mg/l"/>
    <m/>
    <s v="&lt;0.002"/>
    <n v="1.9999800000000002E-3"/>
  </r>
  <r>
    <x v="2"/>
    <x v="1"/>
    <s v="GW"/>
    <x v="36"/>
    <s v="mg/l"/>
    <m/>
    <s v="&lt;0.002"/>
    <n v="1.9999800000000002E-3"/>
  </r>
  <r>
    <x v="3"/>
    <x v="1"/>
    <s v="GW"/>
    <x v="36"/>
    <s v="mg/l"/>
    <m/>
    <s v="&lt;0.002"/>
    <n v="1.9999800000000002E-3"/>
  </r>
  <r>
    <x v="4"/>
    <x v="1"/>
    <s v="GW"/>
    <x v="36"/>
    <s v="mg/l"/>
    <m/>
    <s v="&lt;0.002"/>
    <n v="1.9999800000000002E-3"/>
  </r>
  <r>
    <x v="0"/>
    <x v="1"/>
    <s v="GW"/>
    <x v="37"/>
    <s v="mg/l"/>
    <m/>
    <s v="&lt;0.016"/>
    <n v="1.5999840000000001E-2"/>
  </r>
  <r>
    <x v="1"/>
    <x v="1"/>
    <s v="GW"/>
    <x v="37"/>
    <s v="mg/l"/>
    <m/>
    <s v="&lt;0.016"/>
    <n v="1.5999840000000001E-2"/>
  </r>
  <r>
    <x v="2"/>
    <x v="1"/>
    <s v="GW"/>
    <x v="37"/>
    <s v="mg/l"/>
    <m/>
    <s v="&lt;0.016"/>
    <n v="1.5999840000000001E-2"/>
  </r>
  <r>
    <x v="3"/>
    <x v="1"/>
    <s v="GW"/>
    <x v="37"/>
    <s v="mg/l"/>
    <m/>
    <s v="&lt;0.016"/>
    <n v="1.5999840000000001E-2"/>
  </r>
  <r>
    <x v="4"/>
    <x v="1"/>
    <s v="GW"/>
    <x v="37"/>
    <s v="mg/l"/>
    <m/>
    <s v="&lt;0.016"/>
    <n v="1.5999840000000001E-2"/>
  </r>
  <r>
    <x v="3"/>
    <x v="1"/>
    <s v="GW"/>
    <x v="38"/>
    <s v="mg/l"/>
    <m/>
    <n v="1.46"/>
    <n v="1.46"/>
  </r>
  <r>
    <x v="0"/>
    <x v="1"/>
    <s v="GW"/>
    <x v="38"/>
    <s v="mg/l"/>
    <m/>
    <n v="1.7"/>
    <n v="1.7"/>
  </r>
  <r>
    <x v="2"/>
    <x v="1"/>
    <s v="GW"/>
    <x v="38"/>
    <s v="mg/l"/>
    <m/>
    <n v="2.3199999999999998"/>
    <n v="2.3199999999999998"/>
  </r>
  <r>
    <x v="4"/>
    <x v="1"/>
    <s v="GW"/>
    <x v="38"/>
    <s v="mg/l"/>
    <m/>
    <n v="3.06"/>
    <n v="3.06"/>
  </r>
  <r>
    <x v="1"/>
    <x v="1"/>
    <s v="GW"/>
    <x v="38"/>
    <s v="mg/l"/>
    <m/>
    <n v="386"/>
    <n v="386"/>
  </r>
  <r>
    <x v="0"/>
    <x v="1"/>
    <s v="GW"/>
    <x v="39"/>
    <s v="ug/l"/>
    <m/>
    <s v="&lt;0.005"/>
    <n v="4.9999500000000004E-3"/>
  </r>
  <r>
    <x v="1"/>
    <x v="1"/>
    <s v="GW"/>
    <x v="39"/>
    <s v="ug/l"/>
    <m/>
    <s v="&lt;0.005"/>
    <n v="4.9999500000000004E-3"/>
  </r>
  <r>
    <x v="2"/>
    <x v="1"/>
    <s v="GW"/>
    <x v="39"/>
    <s v="ug/l"/>
    <m/>
    <s v="&lt;0.005"/>
    <n v="4.9999500000000004E-3"/>
  </r>
  <r>
    <x v="4"/>
    <x v="1"/>
    <s v="GW"/>
    <x v="39"/>
    <s v="ug/l"/>
    <m/>
    <s v="&lt;0.005"/>
    <n v="4.9999500000000004E-3"/>
  </r>
  <r>
    <x v="3"/>
    <x v="1"/>
    <s v="GW"/>
    <x v="39"/>
    <s v="ug/l"/>
    <m/>
    <n v="8.0000000000000002E-3"/>
    <n v="8.0000000000000002E-3"/>
  </r>
  <r>
    <x v="4"/>
    <x v="1"/>
    <s v="GW"/>
    <x v="40"/>
    <s v="ug/l"/>
    <m/>
    <s v="&lt;1"/>
    <n v="0.99999000000000005"/>
  </r>
  <r>
    <x v="1"/>
    <x v="1"/>
    <s v="GW"/>
    <x v="40"/>
    <s v="ug/l"/>
    <m/>
    <n v="1.94"/>
    <n v="1.94"/>
  </r>
  <r>
    <x v="0"/>
    <x v="1"/>
    <s v="GW"/>
    <x v="40"/>
    <s v="ug/l"/>
    <m/>
    <n v="2.06"/>
    <n v="2.06"/>
  </r>
  <r>
    <x v="3"/>
    <x v="1"/>
    <s v="GW"/>
    <x v="40"/>
    <s v="ug/l"/>
    <m/>
    <n v="3.15"/>
    <n v="3.15"/>
  </r>
  <r>
    <x v="2"/>
    <x v="1"/>
    <s v="GW"/>
    <x v="40"/>
    <s v="ug/l"/>
    <m/>
    <n v="4.87"/>
    <n v="4.87"/>
  </r>
  <r>
    <x v="4"/>
    <x v="1"/>
    <s v="GW"/>
    <x v="41"/>
    <s v="mg/l"/>
    <m/>
    <n v="14.1"/>
    <n v="14.1"/>
  </r>
  <r>
    <x v="2"/>
    <x v="1"/>
    <s v="GW"/>
    <x v="41"/>
    <s v="mg/l"/>
    <m/>
    <n v="15.4"/>
    <n v="15.4"/>
  </r>
  <r>
    <x v="3"/>
    <x v="1"/>
    <s v="GW"/>
    <x v="41"/>
    <s v="mg/l"/>
    <m/>
    <n v="126"/>
    <n v="126"/>
  </r>
  <r>
    <x v="1"/>
    <x v="1"/>
    <s v="GW"/>
    <x v="41"/>
    <s v="mg/l"/>
    <m/>
    <n v="135"/>
    <n v="135"/>
  </r>
  <r>
    <x v="0"/>
    <x v="1"/>
    <s v="GW"/>
    <x v="41"/>
    <s v="mg/l"/>
    <m/>
    <n v="154"/>
    <n v="154"/>
  </r>
  <r>
    <x v="2"/>
    <x v="1"/>
    <s v="GW"/>
    <x v="42"/>
    <s v="mg/l"/>
    <m/>
    <n v="135"/>
    <n v="135"/>
  </r>
  <r>
    <x v="1"/>
    <x v="1"/>
    <s v="GW"/>
    <x v="42"/>
    <s v="mg/l"/>
    <m/>
    <n v="267"/>
    <n v="267"/>
  </r>
  <r>
    <x v="4"/>
    <x v="1"/>
    <s v="GW"/>
    <x v="42"/>
    <s v="mg/l"/>
    <m/>
    <n v="303"/>
    <n v="303"/>
  </r>
  <r>
    <x v="0"/>
    <x v="1"/>
    <s v="GW"/>
    <x v="42"/>
    <s v="mg/l"/>
    <m/>
    <n v="317"/>
    <n v="317"/>
  </r>
  <r>
    <x v="3"/>
    <x v="1"/>
    <s v="GW"/>
    <x v="42"/>
    <s v="mg/l"/>
    <m/>
    <n v="1050"/>
    <n v="1050"/>
  </r>
  <r>
    <x v="0"/>
    <x v="1"/>
    <s v="GW"/>
    <x v="43"/>
    <s v="mg/l"/>
    <m/>
    <s v="&lt;0.008"/>
    <n v="7.9999200000000006E-3"/>
  </r>
  <r>
    <x v="1"/>
    <x v="1"/>
    <s v="GW"/>
    <x v="43"/>
    <s v="mg/l"/>
    <m/>
    <s v="&lt;0.008"/>
    <n v="7.9999200000000006E-3"/>
  </r>
  <r>
    <x v="2"/>
    <x v="1"/>
    <s v="GW"/>
    <x v="43"/>
    <s v="mg/l"/>
    <m/>
    <s v="&lt;0.008"/>
    <n v="7.9999200000000006E-3"/>
  </r>
  <r>
    <x v="3"/>
    <x v="1"/>
    <s v="GW"/>
    <x v="43"/>
    <s v="mg/l"/>
    <m/>
    <s v="&lt;0.008"/>
    <n v="7.9999200000000006E-3"/>
  </r>
  <r>
    <x v="4"/>
    <x v="1"/>
    <s v="GW"/>
    <x v="43"/>
    <s v="mg/l"/>
    <m/>
    <s v="&lt;0.008"/>
    <n v="7.9999200000000006E-3"/>
  </r>
  <r>
    <x v="1"/>
    <x v="1"/>
    <s v="GW"/>
    <x v="44"/>
    <s v="ug/l"/>
    <m/>
    <s v="&lt;20"/>
    <n v="19.9998"/>
  </r>
  <r>
    <x v="3"/>
    <x v="1"/>
    <s v="GW"/>
    <x v="44"/>
    <s v="ug/l"/>
    <m/>
    <n v="5.0599999999999996"/>
    <n v="5.0599999999999996"/>
  </r>
  <r>
    <x v="0"/>
    <x v="1"/>
    <s v="GW"/>
    <x v="44"/>
    <s v="ug/l"/>
    <m/>
    <n v="5.95"/>
    <n v="5.95"/>
  </r>
  <r>
    <x v="4"/>
    <x v="1"/>
    <s v="GW"/>
    <x v="44"/>
    <s v="ug/l"/>
    <m/>
    <n v="9.3000000000000007"/>
    <n v="9.3000000000000007"/>
  </r>
  <r>
    <x v="2"/>
    <x v="1"/>
    <s v="GW"/>
    <x v="44"/>
    <s v="ug/l"/>
    <m/>
    <n v="9.76"/>
    <n v="9.76"/>
  </r>
  <r>
    <x v="0"/>
    <x v="2"/>
    <s v="GW"/>
    <x v="0"/>
    <s v="ug/l"/>
    <m/>
    <s v="&lt;0.005"/>
    <n v="4.9999500000000004E-3"/>
  </r>
  <r>
    <x v="1"/>
    <x v="2"/>
    <s v="GW"/>
    <x v="0"/>
    <s v="ug/l"/>
    <m/>
    <s v="&lt;0.005"/>
    <n v="4.9999500000000004E-3"/>
  </r>
  <r>
    <x v="2"/>
    <x v="2"/>
    <s v="GW"/>
    <x v="0"/>
    <s v="ug/l"/>
    <m/>
    <s v="&lt;0.005"/>
    <n v="4.9999500000000004E-3"/>
  </r>
  <r>
    <x v="3"/>
    <x v="2"/>
    <s v="GW"/>
    <x v="0"/>
    <s v="ug/l"/>
    <m/>
    <s v="&lt;0.005"/>
    <n v="4.9999500000000004E-3"/>
  </r>
  <r>
    <x v="4"/>
    <x v="2"/>
    <s v="GW"/>
    <x v="0"/>
    <s v="ug/l"/>
    <m/>
    <s v="&lt;0.005"/>
    <n v="4.9999500000000004E-3"/>
  </r>
  <r>
    <x v="0"/>
    <x v="2"/>
    <s v="GW"/>
    <x v="1"/>
    <s v="ug/l"/>
    <m/>
    <s v="&lt;0.005"/>
    <n v="4.9999500000000004E-3"/>
  </r>
  <r>
    <x v="1"/>
    <x v="2"/>
    <s v="GW"/>
    <x v="1"/>
    <s v="ug/l"/>
    <m/>
    <s v="&lt;0.005"/>
    <n v="4.9999500000000004E-3"/>
  </r>
  <r>
    <x v="2"/>
    <x v="2"/>
    <s v="GW"/>
    <x v="1"/>
    <s v="ug/l"/>
    <m/>
    <s v="&lt;0.005"/>
    <n v="4.9999500000000004E-3"/>
  </r>
  <r>
    <x v="3"/>
    <x v="2"/>
    <s v="GW"/>
    <x v="1"/>
    <s v="ug/l"/>
    <m/>
    <s v="&lt;0.005"/>
    <n v="4.9999500000000004E-3"/>
  </r>
  <r>
    <x v="4"/>
    <x v="2"/>
    <s v="GW"/>
    <x v="1"/>
    <s v="ug/l"/>
    <m/>
    <s v="&lt;0.005"/>
    <n v="4.9999500000000004E-3"/>
  </r>
  <r>
    <x v="1"/>
    <x v="2"/>
    <s v="GW"/>
    <x v="2"/>
    <s v="mg/l"/>
    <m/>
    <n v="48.9"/>
    <n v="48.9"/>
  </r>
  <r>
    <x v="3"/>
    <x v="2"/>
    <s v="GW"/>
    <x v="2"/>
    <s v="mg/l"/>
    <m/>
    <n v="140"/>
    <n v="140"/>
  </r>
  <r>
    <x v="0"/>
    <x v="2"/>
    <s v="GW"/>
    <x v="2"/>
    <s v="mg/l"/>
    <m/>
    <n v="200"/>
    <n v="200"/>
  </r>
  <r>
    <x v="4"/>
    <x v="2"/>
    <s v="GW"/>
    <x v="2"/>
    <s v="mg/l"/>
    <m/>
    <n v="205"/>
    <n v="205"/>
  </r>
  <r>
    <x v="2"/>
    <x v="2"/>
    <s v="GW"/>
    <x v="2"/>
    <s v="mg/l"/>
    <m/>
    <n v="245"/>
    <n v="245"/>
  </r>
  <r>
    <x v="0"/>
    <x v="2"/>
    <s v="GW"/>
    <x v="3"/>
    <s v="ug/l"/>
    <m/>
    <s v="&lt;0.005"/>
    <n v="4.9999500000000004E-3"/>
  </r>
  <r>
    <x v="1"/>
    <x v="2"/>
    <s v="GW"/>
    <x v="3"/>
    <s v="ug/l"/>
    <m/>
    <s v="&lt;0.005"/>
    <n v="4.9999500000000004E-3"/>
  </r>
  <r>
    <x v="2"/>
    <x v="2"/>
    <s v="GW"/>
    <x v="3"/>
    <s v="ug/l"/>
    <m/>
    <s v="&lt;0.005"/>
    <n v="4.9999500000000004E-3"/>
  </r>
  <r>
    <x v="3"/>
    <x v="2"/>
    <s v="GW"/>
    <x v="3"/>
    <s v="ug/l"/>
    <m/>
    <s v="&lt;0.005"/>
    <n v="4.9999500000000004E-3"/>
  </r>
  <r>
    <x v="4"/>
    <x v="2"/>
    <s v="GW"/>
    <x v="3"/>
    <s v="ug/l"/>
    <m/>
    <s v="&lt;0.005"/>
    <n v="4.9999500000000004E-3"/>
  </r>
  <r>
    <x v="0"/>
    <x v="2"/>
    <s v="GW"/>
    <x v="4"/>
    <s v="ug/l"/>
    <m/>
    <s v="&lt;1"/>
    <n v="0.99999000000000005"/>
  </r>
  <r>
    <x v="3"/>
    <x v="2"/>
    <s v="GW"/>
    <x v="4"/>
    <s v="ug/l"/>
    <m/>
    <s v="&lt;1"/>
    <n v="0.99999000000000005"/>
  </r>
  <r>
    <x v="4"/>
    <x v="2"/>
    <s v="GW"/>
    <x v="4"/>
    <s v="ug/l"/>
    <m/>
    <s v="&lt;1"/>
    <n v="0.99999000000000005"/>
  </r>
  <r>
    <x v="2"/>
    <x v="2"/>
    <s v="GW"/>
    <x v="4"/>
    <s v="ug/l"/>
    <m/>
    <n v="2.61"/>
    <n v="2.61"/>
  </r>
  <r>
    <x v="1"/>
    <x v="2"/>
    <s v="GW"/>
    <x v="4"/>
    <s v="ug/l"/>
    <m/>
    <n v="5.85"/>
    <n v="5.85"/>
  </r>
  <r>
    <x v="0"/>
    <x v="2"/>
    <s v="GW"/>
    <x v="5"/>
    <s v="ug/l"/>
    <m/>
    <n v="0.88100000000000001"/>
    <n v="0.88100000000000001"/>
  </r>
  <r>
    <x v="1"/>
    <x v="2"/>
    <s v="GW"/>
    <x v="5"/>
    <s v="ug/l"/>
    <m/>
    <n v="2.57"/>
    <n v="2.57"/>
  </r>
  <r>
    <x v="3"/>
    <x v="2"/>
    <s v="GW"/>
    <x v="5"/>
    <s v="ug/l"/>
    <m/>
    <n v="2.73"/>
    <n v="2.73"/>
  </r>
  <r>
    <x v="2"/>
    <x v="2"/>
    <s v="GW"/>
    <x v="5"/>
    <s v="ug/l"/>
    <m/>
    <n v="2.84"/>
    <n v="2.84"/>
  </r>
  <r>
    <x v="4"/>
    <x v="2"/>
    <s v="GW"/>
    <x v="5"/>
    <s v="ug/l"/>
    <m/>
    <n v="4.4400000000000004"/>
    <n v="4.4400000000000004"/>
  </r>
  <r>
    <x v="0"/>
    <x v="2"/>
    <s v="GW"/>
    <x v="6"/>
    <s v="ug/l"/>
    <m/>
    <n v="21.2"/>
    <n v="21.2"/>
  </r>
  <r>
    <x v="3"/>
    <x v="2"/>
    <s v="GW"/>
    <x v="6"/>
    <s v="ug/l"/>
    <m/>
    <n v="24.6"/>
    <n v="24.6"/>
  </r>
  <r>
    <x v="4"/>
    <x v="2"/>
    <s v="GW"/>
    <x v="6"/>
    <s v="ug/l"/>
    <m/>
    <n v="26.1"/>
    <n v="26.1"/>
  </r>
  <r>
    <x v="2"/>
    <x v="2"/>
    <s v="GW"/>
    <x v="6"/>
    <s v="ug/l"/>
    <m/>
    <n v="87.4"/>
    <n v="87.4"/>
  </r>
  <r>
    <x v="1"/>
    <x v="2"/>
    <s v="GW"/>
    <x v="6"/>
    <s v="ug/l"/>
    <m/>
    <n v="922"/>
    <n v="922"/>
  </r>
  <r>
    <x v="0"/>
    <x v="2"/>
    <s v="GW"/>
    <x v="7"/>
    <s v="ug/l"/>
    <m/>
    <s v="&lt;0.005"/>
    <n v="4.9999500000000004E-3"/>
  </r>
  <r>
    <x v="1"/>
    <x v="2"/>
    <s v="GW"/>
    <x v="7"/>
    <s v="ug/l"/>
    <m/>
    <s v="&lt;0.005"/>
    <n v="4.9999500000000004E-3"/>
  </r>
  <r>
    <x v="2"/>
    <x v="2"/>
    <s v="GW"/>
    <x v="7"/>
    <s v="ug/l"/>
    <m/>
    <s v="&lt;0.005"/>
    <n v="4.9999500000000004E-3"/>
  </r>
  <r>
    <x v="4"/>
    <x v="2"/>
    <s v="GW"/>
    <x v="7"/>
    <s v="ug/l"/>
    <m/>
    <s v="&lt;0.005"/>
    <n v="4.9999500000000004E-3"/>
  </r>
  <r>
    <x v="3"/>
    <x v="2"/>
    <s v="GW"/>
    <x v="7"/>
    <s v="ug/l"/>
    <m/>
    <n v="3.0099999999999998E-2"/>
    <n v="3.0099999999999998E-2"/>
  </r>
  <r>
    <x v="0"/>
    <x v="2"/>
    <s v="GW"/>
    <x v="8"/>
    <s v="ug/l"/>
    <m/>
    <s v="&lt;0.002"/>
    <n v="1.9999800000000002E-3"/>
  </r>
  <r>
    <x v="1"/>
    <x v="2"/>
    <s v="GW"/>
    <x v="8"/>
    <s v="ug/l"/>
    <m/>
    <s v="&lt;0.002"/>
    <n v="1.9999800000000002E-3"/>
  </r>
  <r>
    <x v="2"/>
    <x v="2"/>
    <s v="GW"/>
    <x v="8"/>
    <s v="ug/l"/>
    <m/>
    <s v="&lt;0.002"/>
    <n v="1.9999800000000002E-3"/>
  </r>
  <r>
    <x v="4"/>
    <x v="2"/>
    <s v="GW"/>
    <x v="8"/>
    <s v="ug/l"/>
    <m/>
    <s v="&lt;0.002"/>
    <n v="1.9999800000000002E-3"/>
  </r>
  <r>
    <x v="3"/>
    <x v="2"/>
    <s v="GW"/>
    <x v="8"/>
    <s v="ug/l"/>
    <m/>
    <n v="0.12"/>
    <n v="0.12"/>
  </r>
  <r>
    <x v="1"/>
    <x v="2"/>
    <s v="GW"/>
    <x v="9"/>
    <s v="ug/l"/>
    <m/>
    <s v="&lt;0.005"/>
    <n v="4.9999500000000004E-3"/>
  </r>
  <r>
    <x v="2"/>
    <x v="2"/>
    <s v="GW"/>
    <x v="9"/>
    <s v="ug/l"/>
    <m/>
    <s v="&lt;0.005"/>
    <n v="4.9999500000000004E-3"/>
  </r>
  <r>
    <x v="4"/>
    <x v="2"/>
    <s v="GW"/>
    <x v="9"/>
    <s v="ug/l"/>
    <m/>
    <s v="&lt;0.005"/>
    <n v="4.9999500000000004E-3"/>
  </r>
  <r>
    <x v="0"/>
    <x v="2"/>
    <s v="GW"/>
    <x v="9"/>
    <s v="ug/l"/>
    <m/>
    <n v="4.6600000000000003E-2"/>
    <n v="4.6600000000000003E-2"/>
  </r>
  <r>
    <x v="3"/>
    <x v="2"/>
    <s v="GW"/>
    <x v="9"/>
    <s v="ug/l"/>
    <m/>
    <n v="0.14199999999999999"/>
    <n v="0.14199999999999999"/>
  </r>
  <r>
    <x v="1"/>
    <x v="2"/>
    <s v="GW"/>
    <x v="10"/>
    <s v="ug/l"/>
    <m/>
    <s v="&lt;0.005"/>
    <n v="4.9999500000000004E-3"/>
  </r>
  <r>
    <x v="2"/>
    <x v="2"/>
    <s v="GW"/>
    <x v="10"/>
    <s v="ug/l"/>
    <m/>
    <s v="&lt;0.005"/>
    <n v="4.9999500000000004E-3"/>
  </r>
  <r>
    <x v="4"/>
    <x v="2"/>
    <s v="GW"/>
    <x v="10"/>
    <s v="ug/l"/>
    <m/>
    <s v="&lt;0.005"/>
    <n v="4.9999500000000004E-3"/>
  </r>
  <r>
    <x v="0"/>
    <x v="2"/>
    <s v="GW"/>
    <x v="10"/>
    <s v="ug/l"/>
    <m/>
    <n v="3.5400000000000001E-2"/>
    <n v="3.5400000000000001E-2"/>
  </r>
  <r>
    <x v="3"/>
    <x v="2"/>
    <s v="GW"/>
    <x v="10"/>
    <s v="ug/l"/>
    <m/>
    <n v="0.14399999999999999"/>
    <n v="0.14399999999999999"/>
  </r>
  <r>
    <x v="0"/>
    <x v="2"/>
    <s v="GW"/>
    <x v="11"/>
    <s v="ug/l"/>
    <m/>
    <s v="&lt;0.005"/>
    <n v="4.9999500000000004E-3"/>
  </r>
  <r>
    <x v="1"/>
    <x v="2"/>
    <s v="GW"/>
    <x v="11"/>
    <s v="ug/l"/>
    <m/>
    <s v="&lt;0.005"/>
    <n v="4.9999500000000004E-3"/>
  </r>
  <r>
    <x v="2"/>
    <x v="2"/>
    <s v="GW"/>
    <x v="11"/>
    <s v="ug/l"/>
    <m/>
    <s v="&lt;0.005"/>
    <n v="4.9999500000000004E-3"/>
  </r>
  <r>
    <x v="4"/>
    <x v="2"/>
    <s v="GW"/>
    <x v="11"/>
    <s v="ug/l"/>
    <m/>
    <s v="&lt;0.005"/>
    <n v="4.9999500000000004E-3"/>
  </r>
  <r>
    <x v="3"/>
    <x v="2"/>
    <s v="GW"/>
    <x v="11"/>
    <s v="ug/l"/>
    <m/>
    <n v="4.1500000000000002E-2"/>
    <n v="4.1500000000000002E-2"/>
  </r>
  <r>
    <x v="0"/>
    <x v="2"/>
    <s v="GW"/>
    <x v="12"/>
    <s v="ug/l"/>
    <m/>
    <s v="&lt;0.08"/>
    <n v="7.9999200000000006E-2"/>
  </r>
  <r>
    <x v="4"/>
    <x v="2"/>
    <s v="GW"/>
    <x v="12"/>
    <s v="ug/l"/>
    <m/>
    <s v="&lt;0.08"/>
    <n v="7.9999200000000006E-2"/>
  </r>
  <r>
    <x v="1"/>
    <x v="2"/>
    <s v="GW"/>
    <x v="12"/>
    <s v="ug/l"/>
    <m/>
    <n v="9.8400000000000001E-2"/>
    <n v="9.8400000000000001E-2"/>
  </r>
  <r>
    <x v="2"/>
    <x v="2"/>
    <s v="GW"/>
    <x v="12"/>
    <s v="ug/l"/>
    <m/>
    <n v="0.28699999999999998"/>
    <n v="0.28699999999999998"/>
  </r>
  <r>
    <x v="3"/>
    <x v="2"/>
    <s v="GW"/>
    <x v="12"/>
    <s v="ug/l"/>
    <m/>
    <n v="0.44400000000000001"/>
    <n v="0.44400000000000001"/>
  </r>
  <r>
    <x v="0"/>
    <x v="2"/>
    <s v="GW"/>
    <x v="13"/>
    <s v="mg/l"/>
    <m/>
    <n v="93.6"/>
    <n v="93.6"/>
  </r>
  <r>
    <x v="2"/>
    <x v="2"/>
    <s v="GW"/>
    <x v="13"/>
    <s v="mg/l"/>
    <m/>
    <n v="133"/>
    <n v="133"/>
  </r>
  <r>
    <x v="4"/>
    <x v="2"/>
    <s v="GW"/>
    <x v="13"/>
    <s v="mg/l"/>
    <m/>
    <n v="161"/>
    <n v="161"/>
  </r>
  <r>
    <x v="3"/>
    <x v="2"/>
    <s v="GW"/>
    <x v="13"/>
    <s v="mg/l"/>
    <m/>
    <n v="338"/>
    <n v="338"/>
  </r>
  <r>
    <x v="1"/>
    <x v="2"/>
    <s v="GW"/>
    <x v="13"/>
    <s v="mg/l"/>
    <m/>
    <n v="2110"/>
    <n v="2110"/>
  </r>
  <r>
    <x v="4"/>
    <x v="2"/>
    <s v="GW"/>
    <x v="14"/>
    <s v="mg/l"/>
    <m/>
    <n v="41.5"/>
    <n v="41.5"/>
  </r>
  <r>
    <x v="0"/>
    <x v="2"/>
    <s v="GW"/>
    <x v="14"/>
    <s v="mg/l"/>
    <m/>
    <n v="66.3"/>
    <n v="66.3"/>
  </r>
  <r>
    <x v="2"/>
    <x v="2"/>
    <s v="GW"/>
    <x v="14"/>
    <s v="mg/l"/>
    <m/>
    <n v="90"/>
    <n v="90"/>
  </r>
  <r>
    <x v="3"/>
    <x v="2"/>
    <s v="GW"/>
    <x v="14"/>
    <s v="mg/l"/>
    <m/>
    <n v="101"/>
    <n v="101"/>
  </r>
  <r>
    <x v="1"/>
    <x v="2"/>
    <s v="GW"/>
    <x v="14"/>
    <s v="mg/l"/>
    <m/>
    <n v="8300"/>
    <n v="8300"/>
  </r>
  <r>
    <x v="0"/>
    <x v="2"/>
    <s v="GW"/>
    <x v="15"/>
    <s v="ug/l"/>
    <m/>
    <s v="&lt;1"/>
    <n v="0.99999000000000005"/>
  </r>
  <r>
    <x v="2"/>
    <x v="2"/>
    <s v="GW"/>
    <x v="15"/>
    <s v="ug/l"/>
    <m/>
    <s v="&lt;1"/>
    <n v="0.99999000000000005"/>
  </r>
  <r>
    <x v="3"/>
    <x v="2"/>
    <s v="GW"/>
    <x v="15"/>
    <s v="ug/l"/>
    <m/>
    <s v="&lt;1"/>
    <n v="0.99999000000000005"/>
  </r>
  <r>
    <x v="4"/>
    <x v="2"/>
    <s v="GW"/>
    <x v="15"/>
    <s v="ug/l"/>
    <m/>
    <s v="&lt;1"/>
    <n v="0.99999000000000005"/>
  </r>
  <r>
    <x v="1"/>
    <x v="2"/>
    <s v="GW"/>
    <x v="15"/>
    <s v="ug/l"/>
    <m/>
    <n v="13.5"/>
    <n v="13.5"/>
  </r>
  <r>
    <x v="0"/>
    <x v="2"/>
    <s v="GW"/>
    <x v="16"/>
    <s v="ug/l"/>
    <m/>
    <s v="&lt;0.005"/>
    <n v="4.9999500000000004E-3"/>
  </r>
  <r>
    <x v="1"/>
    <x v="2"/>
    <s v="GW"/>
    <x v="16"/>
    <s v="ug/l"/>
    <m/>
    <s v="&lt;0.005"/>
    <n v="4.9999500000000004E-3"/>
  </r>
  <r>
    <x v="2"/>
    <x v="2"/>
    <s v="GW"/>
    <x v="16"/>
    <s v="ug/l"/>
    <m/>
    <s v="&lt;0.005"/>
    <n v="4.9999500000000004E-3"/>
  </r>
  <r>
    <x v="4"/>
    <x v="2"/>
    <s v="GW"/>
    <x v="16"/>
    <s v="ug/l"/>
    <m/>
    <s v="&lt;0.005"/>
    <n v="4.9999500000000004E-3"/>
  </r>
  <r>
    <x v="3"/>
    <x v="2"/>
    <s v="GW"/>
    <x v="16"/>
    <s v="ug/l"/>
    <m/>
    <n v="4.58E-2"/>
    <n v="4.58E-2"/>
  </r>
  <r>
    <x v="2"/>
    <x v="2"/>
    <s v="GW"/>
    <x v="17"/>
    <s v="mS/cm"/>
    <m/>
    <n v="0.84099999999999997"/>
    <n v="0.84099999999999997"/>
  </r>
  <r>
    <x v="4"/>
    <x v="2"/>
    <s v="GW"/>
    <x v="17"/>
    <s v="mS/cm"/>
    <m/>
    <n v="0.97699999999999998"/>
    <n v="0.97699999999999998"/>
  </r>
  <r>
    <x v="0"/>
    <x v="2"/>
    <s v="GW"/>
    <x v="17"/>
    <s v="mS/cm"/>
    <m/>
    <n v="1.02"/>
    <n v="1.02"/>
  </r>
  <r>
    <x v="3"/>
    <x v="2"/>
    <s v="GW"/>
    <x v="17"/>
    <s v="mS/cm"/>
    <m/>
    <n v="1.93"/>
    <n v="1.93"/>
  </r>
  <r>
    <x v="1"/>
    <x v="2"/>
    <s v="GW"/>
    <x v="17"/>
    <s v="mS/cm"/>
    <m/>
    <n v="14.2"/>
    <n v="14.2"/>
  </r>
  <r>
    <x v="4"/>
    <x v="2"/>
    <s v="GW"/>
    <x v="18"/>
    <s v="ug/l"/>
    <m/>
    <n v="0.47299999999999998"/>
    <n v="0.47299999999999998"/>
  </r>
  <r>
    <x v="3"/>
    <x v="2"/>
    <s v="GW"/>
    <x v="18"/>
    <s v="ug/l"/>
    <m/>
    <n v="1.74"/>
    <n v="1.74"/>
  </r>
  <r>
    <x v="0"/>
    <x v="2"/>
    <s v="GW"/>
    <x v="18"/>
    <s v="ug/l"/>
    <m/>
    <n v="4.17"/>
    <n v="4.17"/>
  </r>
  <r>
    <x v="2"/>
    <x v="2"/>
    <s v="GW"/>
    <x v="18"/>
    <s v="ug/l"/>
    <m/>
    <n v="6.48"/>
    <n v="6.48"/>
  </r>
  <r>
    <x v="1"/>
    <x v="2"/>
    <s v="GW"/>
    <x v="18"/>
    <s v="ug/l"/>
    <m/>
    <n v="8.4"/>
    <n v="8.4"/>
  </r>
  <r>
    <x v="0"/>
    <x v="2"/>
    <s v="GW"/>
    <x v="19"/>
    <s v="mg/l"/>
    <m/>
    <s v="&lt;0.006"/>
    <n v="5.9999400000000005E-3"/>
  </r>
  <r>
    <x v="1"/>
    <x v="2"/>
    <s v="GW"/>
    <x v="19"/>
    <s v="mg/l"/>
    <m/>
    <s v="&lt;0.006"/>
    <n v="5.9999400000000005E-3"/>
  </r>
  <r>
    <x v="2"/>
    <x v="2"/>
    <s v="GW"/>
    <x v="19"/>
    <s v="mg/l"/>
    <m/>
    <s v="&lt;0.006"/>
    <n v="5.9999400000000005E-3"/>
  </r>
  <r>
    <x v="3"/>
    <x v="2"/>
    <s v="GW"/>
    <x v="19"/>
    <s v="mg/l"/>
    <m/>
    <s v="&lt;0.006"/>
    <n v="5.9999400000000005E-3"/>
  </r>
  <r>
    <x v="4"/>
    <x v="2"/>
    <s v="GW"/>
    <x v="19"/>
    <s v="mg/l"/>
    <m/>
    <s v="&lt;0.006"/>
    <n v="5.9999400000000005E-3"/>
  </r>
  <r>
    <x v="0"/>
    <x v="2"/>
    <s v="GW"/>
    <x v="20"/>
    <s v="ug/l"/>
    <m/>
    <s v="&lt;0.005"/>
    <n v="4.9999500000000004E-3"/>
  </r>
  <r>
    <x v="1"/>
    <x v="2"/>
    <s v="GW"/>
    <x v="20"/>
    <s v="ug/l"/>
    <m/>
    <s v="&lt;0.005"/>
    <n v="4.9999500000000004E-3"/>
  </r>
  <r>
    <x v="2"/>
    <x v="2"/>
    <s v="GW"/>
    <x v="20"/>
    <s v="ug/l"/>
    <m/>
    <s v="&lt;0.005"/>
    <n v="4.9999500000000004E-3"/>
  </r>
  <r>
    <x v="3"/>
    <x v="2"/>
    <s v="GW"/>
    <x v="20"/>
    <s v="ug/l"/>
    <m/>
    <s v="&lt;0.005"/>
    <n v="4.9999500000000004E-3"/>
  </r>
  <r>
    <x v="4"/>
    <x v="2"/>
    <s v="GW"/>
    <x v="20"/>
    <s v="ug/l"/>
    <m/>
    <s v="&lt;0.005"/>
    <n v="4.9999500000000004E-3"/>
  </r>
  <r>
    <x v="0"/>
    <x v="2"/>
    <s v="GW"/>
    <x v="21"/>
    <s v="ug/l"/>
    <m/>
    <s v="&lt;0.005"/>
    <n v="4.9999500000000004E-3"/>
  </r>
  <r>
    <x v="1"/>
    <x v="2"/>
    <s v="GW"/>
    <x v="21"/>
    <s v="ug/l"/>
    <m/>
    <s v="&lt;0.005"/>
    <n v="4.9999500000000004E-3"/>
  </r>
  <r>
    <x v="2"/>
    <x v="2"/>
    <s v="GW"/>
    <x v="21"/>
    <s v="ug/l"/>
    <m/>
    <s v="&lt;0.005"/>
    <n v="4.9999500000000004E-3"/>
  </r>
  <r>
    <x v="4"/>
    <x v="2"/>
    <s v="GW"/>
    <x v="21"/>
    <s v="ug/l"/>
    <m/>
    <s v="&lt;0.005"/>
    <n v="4.9999500000000004E-3"/>
  </r>
  <r>
    <x v="3"/>
    <x v="2"/>
    <s v="GW"/>
    <x v="21"/>
    <s v="ug/l"/>
    <m/>
    <n v="4.3299999999999998E-2"/>
    <n v="4.3299999999999998E-2"/>
  </r>
  <r>
    <x v="0"/>
    <x v="2"/>
    <s v="GW"/>
    <x v="22"/>
    <s v="ug/l"/>
    <m/>
    <s v="&lt;0.005"/>
    <n v="4.9999500000000004E-3"/>
  </r>
  <r>
    <x v="1"/>
    <x v="2"/>
    <s v="GW"/>
    <x v="22"/>
    <s v="ug/l"/>
    <m/>
    <s v="&lt;0.005"/>
    <n v="4.9999500000000004E-3"/>
  </r>
  <r>
    <x v="2"/>
    <x v="2"/>
    <s v="GW"/>
    <x v="22"/>
    <s v="ug/l"/>
    <m/>
    <s v="&lt;0.005"/>
    <n v="4.9999500000000004E-3"/>
  </r>
  <r>
    <x v="3"/>
    <x v="2"/>
    <s v="GW"/>
    <x v="22"/>
    <s v="ug/l"/>
    <m/>
    <s v="&lt;0.005"/>
    <n v="4.9999500000000004E-3"/>
  </r>
  <r>
    <x v="4"/>
    <x v="2"/>
    <s v="GW"/>
    <x v="22"/>
    <s v="ug/l"/>
    <m/>
    <s v="&lt;0.005"/>
    <n v="4.9999500000000004E-3"/>
  </r>
  <r>
    <x v="0"/>
    <x v="2"/>
    <s v="GW"/>
    <x v="23"/>
    <s v="mg/l"/>
    <m/>
    <s v="&lt;0.5"/>
    <n v="0.49999500000000002"/>
  </r>
  <r>
    <x v="2"/>
    <x v="2"/>
    <s v="GW"/>
    <x v="23"/>
    <s v="mg/l"/>
    <m/>
    <s v="&lt;0.5"/>
    <n v="0.49999500000000002"/>
  </r>
  <r>
    <x v="4"/>
    <x v="2"/>
    <s v="GW"/>
    <x v="23"/>
    <s v="mg/l"/>
    <m/>
    <s v="&lt;0.5"/>
    <n v="0.49999500000000002"/>
  </r>
  <r>
    <x v="1"/>
    <x v="2"/>
    <s v="GW"/>
    <x v="23"/>
    <s v="mg/l"/>
    <m/>
    <n v="0.66"/>
    <n v="0.66"/>
  </r>
  <r>
    <x v="3"/>
    <x v="2"/>
    <s v="GW"/>
    <x v="23"/>
    <s v="mg/l"/>
    <m/>
    <n v="0.67600000000000005"/>
    <n v="0.67600000000000005"/>
  </r>
  <r>
    <x v="1"/>
    <x v="2"/>
    <s v="GW"/>
    <x v="24"/>
    <s v="ug/l"/>
    <m/>
    <s v="&lt;0.005"/>
    <n v="4.9999500000000004E-3"/>
  </r>
  <r>
    <x v="2"/>
    <x v="2"/>
    <s v="GW"/>
    <x v="24"/>
    <s v="ug/l"/>
    <m/>
    <s v="&lt;0.005"/>
    <n v="4.9999500000000004E-3"/>
  </r>
  <r>
    <x v="4"/>
    <x v="2"/>
    <s v="GW"/>
    <x v="24"/>
    <s v="ug/l"/>
    <m/>
    <s v="&lt;0.005"/>
    <n v="4.9999500000000004E-3"/>
  </r>
  <r>
    <x v="0"/>
    <x v="2"/>
    <s v="GW"/>
    <x v="24"/>
    <s v="ug/l"/>
    <m/>
    <n v="3.9699999999999999E-2"/>
    <n v="3.9699999999999999E-2"/>
  </r>
  <r>
    <x v="3"/>
    <x v="2"/>
    <s v="GW"/>
    <x v="24"/>
    <s v="ug/l"/>
    <m/>
    <n v="0.112"/>
    <n v="0.112"/>
  </r>
  <r>
    <x v="1"/>
    <x v="2"/>
    <s v="GW"/>
    <x v="25"/>
    <s v="ug/l"/>
    <m/>
    <s v="&lt;0.2"/>
    <n v="0.19999800000000001"/>
  </r>
  <r>
    <x v="4"/>
    <x v="2"/>
    <s v="GW"/>
    <x v="25"/>
    <s v="ug/l"/>
    <m/>
    <s v="&lt;0.2"/>
    <n v="0.19999800000000001"/>
  </r>
  <r>
    <x v="0"/>
    <x v="2"/>
    <s v="GW"/>
    <x v="25"/>
    <s v="ug/l"/>
    <m/>
    <n v="0.21299999999999999"/>
    <n v="0.21299999999999999"/>
  </r>
  <r>
    <x v="2"/>
    <x v="2"/>
    <s v="GW"/>
    <x v="25"/>
    <s v="ug/l"/>
    <m/>
    <n v="1.29"/>
    <n v="1.29"/>
  </r>
  <r>
    <x v="3"/>
    <x v="2"/>
    <s v="GW"/>
    <x v="25"/>
    <s v="ug/l"/>
    <m/>
    <n v="2.09"/>
    <n v="2.09"/>
  </r>
  <r>
    <x v="0"/>
    <x v="2"/>
    <s v="GW"/>
    <x v="26"/>
    <s v="mg/l"/>
    <m/>
    <n v="19.7"/>
    <n v="19.7"/>
  </r>
  <r>
    <x v="1"/>
    <x v="2"/>
    <s v="GW"/>
    <x v="26"/>
    <s v="mg/l"/>
    <m/>
    <n v="20.6"/>
    <n v="20.6"/>
  </r>
  <r>
    <x v="2"/>
    <x v="2"/>
    <s v="GW"/>
    <x v="26"/>
    <s v="mg/l"/>
    <m/>
    <n v="47.5"/>
    <n v="47.5"/>
  </r>
  <r>
    <x v="3"/>
    <x v="2"/>
    <s v="GW"/>
    <x v="26"/>
    <s v="mg/l"/>
    <m/>
    <n v="55.2"/>
    <n v="55.2"/>
  </r>
  <r>
    <x v="4"/>
    <x v="2"/>
    <s v="GW"/>
    <x v="26"/>
    <s v="mg/l"/>
    <m/>
    <n v="75.5"/>
    <n v="75.5"/>
  </r>
  <r>
    <x v="0"/>
    <x v="2"/>
    <s v="GW"/>
    <x v="27"/>
    <s v="ug/l"/>
    <m/>
    <s v="&lt;0.01"/>
    <n v="9.9999000000000008E-3"/>
  </r>
  <r>
    <x v="1"/>
    <x v="2"/>
    <s v="GW"/>
    <x v="27"/>
    <s v="ug/l"/>
    <m/>
    <s v="&lt;0.01"/>
    <n v="9.9999000000000008E-3"/>
  </r>
  <r>
    <x v="2"/>
    <x v="2"/>
    <s v="GW"/>
    <x v="27"/>
    <s v="ug/l"/>
    <m/>
    <s v="&lt;0.01"/>
    <n v="9.9999000000000008E-3"/>
  </r>
  <r>
    <x v="3"/>
    <x v="2"/>
    <s v="GW"/>
    <x v="27"/>
    <s v="ug/l"/>
    <m/>
    <s v="&lt;0.01"/>
    <n v="9.9999000000000008E-3"/>
  </r>
  <r>
    <x v="4"/>
    <x v="2"/>
    <s v="GW"/>
    <x v="27"/>
    <s v="ug/l"/>
    <m/>
    <s v="&lt;0.01"/>
    <n v="9.9999000000000008E-3"/>
  </r>
  <r>
    <x v="0"/>
    <x v="2"/>
    <s v="GW"/>
    <x v="28"/>
    <s v="ug/l"/>
    <m/>
    <s v="&lt;100"/>
    <n v="99.999000000000009"/>
  </r>
  <r>
    <x v="1"/>
    <x v="2"/>
    <s v="GW"/>
    <x v="28"/>
    <s v="ug/l"/>
    <m/>
    <s v="&lt;100"/>
    <n v="99.999000000000009"/>
  </r>
  <r>
    <x v="2"/>
    <x v="2"/>
    <s v="GW"/>
    <x v="28"/>
    <s v="ug/l"/>
    <m/>
    <s v="&lt;100"/>
    <n v="99.999000000000009"/>
  </r>
  <r>
    <x v="3"/>
    <x v="2"/>
    <s v="GW"/>
    <x v="28"/>
    <s v="ug/l"/>
    <m/>
    <s v="&lt;100"/>
    <n v="99.999000000000009"/>
  </r>
  <r>
    <x v="4"/>
    <x v="2"/>
    <s v="GW"/>
    <x v="28"/>
    <s v="ug/l"/>
    <m/>
    <s v="&lt;100"/>
    <n v="99.999000000000009"/>
  </r>
  <r>
    <x v="2"/>
    <x v="2"/>
    <s v="GW"/>
    <x v="29"/>
    <s v="ug/l"/>
    <m/>
    <s v="&lt;3"/>
    <n v="2.9999700000000002"/>
  </r>
  <r>
    <x v="4"/>
    <x v="2"/>
    <s v="GW"/>
    <x v="29"/>
    <s v="ug/l"/>
    <m/>
    <s v="&lt;3"/>
    <n v="2.9999700000000002"/>
  </r>
  <r>
    <x v="3"/>
    <x v="2"/>
    <s v="GW"/>
    <x v="29"/>
    <s v="ug/l"/>
    <m/>
    <n v="12.9"/>
    <n v="12.9"/>
  </r>
  <r>
    <x v="0"/>
    <x v="2"/>
    <s v="GW"/>
    <x v="29"/>
    <s v="ug/l"/>
    <m/>
    <n v="21.1"/>
    <n v="21.1"/>
  </r>
  <r>
    <x v="1"/>
    <x v="2"/>
    <s v="GW"/>
    <x v="29"/>
    <s v="ug/l"/>
    <m/>
    <n v="59.1"/>
    <n v="59.1"/>
  </r>
  <r>
    <x v="0"/>
    <x v="2"/>
    <s v="GW"/>
    <x v="30"/>
    <s v="ug/l"/>
    <m/>
    <s v="&lt;0.01"/>
    <n v="9.9999000000000008E-3"/>
  </r>
  <r>
    <x v="1"/>
    <x v="2"/>
    <s v="GW"/>
    <x v="30"/>
    <s v="ug/l"/>
    <m/>
    <s v="&lt;0.01"/>
    <n v="9.9999000000000008E-3"/>
  </r>
  <r>
    <x v="2"/>
    <x v="2"/>
    <s v="GW"/>
    <x v="30"/>
    <s v="ug/l"/>
    <m/>
    <s v="&lt;0.01"/>
    <n v="9.9999000000000008E-3"/>
  </r>
  <r>
    <x v="3"/>
    <x v="2"/>
    <s v="GW"/>
    <x v="30"/>
    <s v="ug/l"/>
    <m/>
    <s v="&lt;0.01"/>
    <n v="9.9999000000000008E-3"/>
  </r>
  <r>
    <x v="4"/>
    <x v="2"/>
    <s v="GW"/>
    <x v="30"/>
    <s v="ug/l"/>
    <m/>
    <s v="&lt;0.01"/>
    <n v="9.9999000000000008E-3"/>
  </r>
  <r>
    <x v="2"/>
    <x v="2"/>
    <s v="GW"/>
    <x v="31"/>
    <s v="ug/l"/>
    <m/>
    <s v="&lt;0.4"/>
    <n v="0.39999600000000002"/>
  </r>
  <r>
    <x v="3"/>
    <x v="2"/>
    <s v="GW"/>
    <x v="31"/>
    <s v="ug/l"/>
    <m/>
    <s v="&lt;0.4"/>
    <n v="0.39999600000000002"/>
  </r>
  <r>
    <x v="4"/>
    <x v="2"/>
    <s v="GW"/>
    <x v="31"/>
    <s v="ug/l"/>
    <m/>
    <s v="&lt;0.4"/>
    <n v="0.39999600000000002"/>
  </r>
  <r>
    <x v="0"/>
    <x v="2"/>
    <s v="GW"/>
    <x v="31"/>
    <s v="ug/l"/>
    <m/>
    <n v="0.45100000000000001"/>
    <n v="0.45100000000000001"/>
  </r>
  <r>
    <x v="1"/>
    <x v="2"/>
    <s v="GW"/>
    <x v="31"/>
    <s v="ug/l"/>
    <m/>
    <n v="0.69499999999999995"/>
    <n v="0.69499999999999995"/>
  </r>
  <r>
    <x v="0"/>
    <x v="2"/>
    <s v="GW"/>
    <x v="32"/>
    <s v="mg/l"/>
    <m/>
    <n v="6.51"/>
    <n v="6.51"/>
  </r>
  <r>
    <x v="4"/>
    <x v="2"/>
    <s v="GW"/>
    <x v="32"/>
    <s v="mg/l"/>
    <m/>
    <n v="6.54"/>
    <n v="6.54"/>
  </r>
  <r>
    <x v="3"/>
    <x v="2"/>
    <s v="GW"/>
    <x v="32"/>
    <s v="mg/l"/>
    <m/>
    <n v="6.56"/>
    <n v="6.56"/>
  </r>
  <r>
    <x v="2"/>
    <x v="2"/>
    <s v="GW"/>
    <x v="32"/>
    <s v="mg/l"/>
    <m/>
    <n v="7.29"/>
    <n v="7.29"/>
  </r>
  <r>
    <x v="1"/>
    <x v="2"/>
    <s v="GW"/>
    <x v="32"/>
    <s v="mg/l"/>
    <m/>
    <n v="8.57"/>
    <n v="8.57"/>
  </r>
  <r>
    <x v="1"/>
    <x v="2"/>
    <s v="GW"/>
    <x v="33"/>
    <s v="ug/l"/>
    <m/>
    <s v="&lt;0.082"/>
    <n v="8.1999180000000005E-2"/>
  </r>
  <r>
    <x v="2"/>
    <x v="2"/>
    <s v="GW"/>
    <x v="33"/>
    <s v="ug/l"/>
    <m/>
    <s v="&lt;0.082"/>
    <n v="8.1999180000000005E-2"/>
  </r>
  <r>
    <x v="4"/>
    <x v="2"/>
    <s v="GW"/>
    <x v="33"/>
    <s v="ug/l"/>
    <m/>
    <s v="&lt;0.082"/>
    <n v="8.1999180000000005E-2"/>
  </r>
  <r>
    <x v="0"/>
    <x v="2"/>
    <s v="GW"/>
    <x v="33"/>
    <s v="ug/l"/>
    <m/>
    <n v="0.122"/>
    <n v="0.122"/>
  </r>
  <r>
    <x v="3"/>
    <x v="2"/>
    <s v="GW"/>
    <x v="33"/>
    <s v="ug/l"/>
    <m/>
    <n v="0.73299999999999998"/>
    <n v="0.73299999999999998"/>
  </r>
  <r>
    <x v="3"/>
    <x v="2"/>
    <s v="GW"/>
    <x v="34"/>
    <s v="pH Units"/>
    <m/>
    <n v="8.1199999999999992"/>
    <n v="8.1199999999999992"/>
  </r>
  <r>
    <x v="0"/>
    <x v="2"/>
    <s v="GW"/>
    <x v="34"/>
    <s v="pH Units"/>
    <m/>
    <n v="8.23"/>
    <n v="8.23"/>
  </r>
  <r>
    <x v="2"/>
    <x v="2"/>
    <s v="GW"/>
    <x v="34"/>
    <s v="pH Units"/>
    <m/>
    <n v="8.27"/>
    <n v="8.27"/>
  </r>
  <r>
    <x v="4"/>
    <x v="2"/>
    <s v="GW"/>
    <x v="34"/>
    <s v="pH Units"/>
    <m/>
    <n v="8.33"/>
    <n v="8.33"/>
  </r>
  <r>
    <x v="1"/>
    <x v="2"/>
    <s v="GW"/>
    <x v="34"/>
    <s v="pH Units"/>
    <m/>
    <n v="8.86"/>
    <n v="8.86"/>
  </r>
  <r>
    <x v="0"/>
    <x v="2"/>
    <s v="GW"/>
    <x v="35"/>
    <s v="ug/l"/>
    <m/>
    <s v="&lt;0.005"/>
    <n v="4.9999500000000004E-3"/>
  </r>
  <r>
    <x v="1"/>
    <x v="2"/>
    <s v="GW"/>
    <x v="35"/>
    <s v="ug/l"/>
    <m/>
    <s v="&lt;0.005"/>
    <n v="4.9999500000000004E-3"/>
  </r>
  <r>
    <x v="2"/>
    <x v="2"/>
    <s v="GW"/>
    <x v="35"/>
    <s v="ug/l"/>
    <m/>
    <s v="&lt;0.005"/>
    <n v="4.9999500000000004E-3"/>
  </r>
  <r>
    <x v="3"/>
    <x v="2"/>
    <s v="GW"/>
    <x v="35"/>
    <s v="ug/l"/>
    <m/>
    <s v="&lt;0.005"/>
    <n v="4.9999500000000004E-3"/>
  </r>
  <r>
    <x v="4"/>
    <x v="2"/>
    <s v="GW"/>
    <x v="35"/>
    <s v="ug/l"/>
    <m/>
    <s v="&lt;0.005"/>
    <n v="4.9999500000000004E-3"/>
  </r>
  <r>
    <x v="0"/>
    <x v="2"/>
    <s v="GW"/>
    <x v="36"/>
    <s v="mg/l"/>
    <m/>
    <s v="&lt;0.002"/>
    <n v="1.9999800000000002E-3"/>
  </r>
  <r>
    <x v="1"/>
    <x v="2"/>
    <s v="GW"/>
    <x v="36"/>
    <s v="mg/l"/>
    <m/>
    <s v="&lt;0.002"/>
    <n v="1.9999800000000002E-3"/>
  </r>
  <r>
    <x v="2"/>
    <x v="2"/>
    <s v="GW"/>
    <x v="36"/>
    <s v="mg/l"/>
    <m/>
    <s v="&lt;0.002"/>
    <n v="1.9999800000000002E-3"/>
  </r>
  <r>
    <x v="3"/>
    <x v="2"/>
    <s v="GW"/>
    <x v="36"/>
    <s v="mg/l"/>
    <m/>
    <s v="&lt;0.002"/>
    <n v="1.9999800000000002E-3"/>
  </r>
  <r>
    <x v="4"/>
    <x v="2"/>
    <s v="GW"/>
    <x v="36"/>
    <s v="mg/l"/>
    <m/>
    <s v="&lt;0.002"/>
    <n v="1.9999800000000002E-3"/>
  </r>
  <r>
    <x v="0"/>
    <x v="2"/>
    <s v="GW"/>
    <x v="37"/>
    <s v="mg/l"/>
    <m/>
    <s v="&lt;0.016"/>
    <n v="1.5999840000000001E-2"/>
  </r>
  <r>
    <x v="1"/>
    <x v="2"/>
    <s v="GW"/>
    <x v="37"/>
    <s v="mg/l"/>
    <m/>
    <s v="&lt;0.016"/>
    <n v="1.5999840000000001E-2"/>
  </r>
  <r>
    <x v="2"/>
    <x v="2"/>
    <s v="GW"/>
    <x v="37"/>
    <s v="mg/l"/>
    <m/>
    <s v="&lt;0.016"/>
    <n v="1.5999840000000001E-2"/>
  </r>
  <r>
    <x v="3"/>
    <x v="2"/>
    <s v="GW"/>
    <x v="37"/>
    <s v="mg/l"/>
    <m/>
    <s v="&lt;0.016"/>
    <n v="1.5999840000000001E-2"/>
  </r>
  <r>
    <x v="4"/>
    <x v="2"/>
    <s v="GW"/>
    <x v="37"/>
    <s v="mg/l"/>
    <m/>
    <s v="&lt;0.016"/>
    <n v="1.5999840000000001E-2"/>
  </r>
  <r>
    <x v="0"/>
    <x v="2"/>
    <s v="GW"/>
    <x v="38"/>
    <s v="mg/l"/>
    <m/>
    <n v="0.83599999999999997"/>
    <n v="0.83599999999999997"/>
  </r>
  <r>
    <x v="4"/>
    <x v="2"/>
    <s v="GW"/>
    <x v="38"/>
    <s v="mg/l"/>
    <m/>
    <n v="3.61"/>
    <n v="3.61"/>
  </r>
  <r>
    <x v="2"/>
    <x v="2"/>
    <s v="GW"/>
    <x v="38"/>
    <s v="mg/l"/>
    <m/>
    <n v="5.17"/>
    <n v="5.17"/>
  </r>
  <r>
    <x v="3"/>
    <x v="2"/>
    <s v="GW"/>
    <x v="38"/>
    <s v="mg/l"/>
    <m/>
    <n v="7.48"/>
    <n v="7.48"/>
  </r>
  <r>
    <x v="1"/>
    <x v="2"/>
    <s v="GW"/>
    <x v="38"/>
    <s v="mg/l"/>
    <m/>
    <n v="1230"/>
    <n v="1230"/>
  </r>
  <r>
    <x v="0"/>
    <x v="2"/>
    <s v="GW"/>
    <x v="39"/>
    <s v="ug/l"/>
    <m/>
    <s v="&lt;0.005"/>
    <n v="4.9999500000000004E-3"/>
  </r>
  <r>
    <x v="1"/>
    <x v="2"/>
    <s v="GW"/>
    <x v="39"/>
    <s v="ug/l"/>
    <m/>
    <s v="&lt;0.005"/>
    <n v="4.9999500000000004E-3"/>
  </r>
  <r>
    <x v="2"/>
    <x v="2"/>
    <s v="GW"/>
    <x v="39"/>
    <s v="ug/l"/>
    <m/>
    <s v="&lt;0.005"/>
    <n v="4.9999500000000004E-3"/>
  </r>
  <r>
    <x v="4"/>
    <x v="2"/>
    <s v="GW"/>
    <x v="39"/>
    <s v="ug/l"/>
    <m/>
    <s v="&lt;0.005"/>
    <n v="4.9999500000000004E-3"/>
  </r>
  <r>
    <x v="3"/>
    <x v="2"/>
    <s v="GW"/>
    <x v="39"/>
    <s v="ug/l"/>
    <m/>
    <n v="5.4399999999999997E-2"/>
    <n v="5.4399999999999997E-2"/>
  </r>
  <r>
    <x v="4"/>
    <x v="2"/>
    <s v="GW"/>
    <x v="40"/>
    <s v="ug/l"/>
    <m/>
    <s v="&lt;1"/>
    <n v="0.99999000000000005"/>
  </r>
  <r>
    <x v="0"/>
    <x v="2"/>
    <s v="GW"/>
    <x v="40"/>
    <s v="ug/l"/>
    <m/>
    <n v="2.72"/>
    <n v="2.72"/>
  </r>
  <r>
    <x v="1"/>
    <x v="2"/>
    <s v="GW"/>
    <x v="40"/>
    <s v="ug/l"/>
    <m/>
    <n v="3.29"/>
    <n v="3.29"/>
  </r>
  <r>
    <x v="3"/>
    <x v="2"/>
    <s v="GW"/>
    <x v="40"/>
    <s v="ug/l"/>
    <m/>
    <n v="3.76"/>
    <n v="3.76"/>
  </r>
  <r>
    <x v="2"/>
    <x v="2"/>
    <s v="GW"/>
    <x v="40"/>
    <s v="ug/l"/>
    <m/>
    <n v="4.5"/>
    <n v="4.5"/>
  </r>
  <r>
    <x v="4"/>
    <x v="2"/>
    <s v="GW"/>
    <x v="41"/>
    <s v="mg/l"/>
    <m/>
    <n v="14.4"/>
    <n v="14.4"/>
  </r>
  <r>
    <x v="2"/>
    <x v="2"/>
    <s v="GW"/>
    <x v="41"/>
    <s v="mg/l"/>
    <m/>
    <n v="21.5"/>
    <n v="21.5"/>
  </r>
  <r>
    <x v="3"/>
    <x v="2"/>
    <s v="GW"/>
    <x v="41"/>
    <s v="mg/l"/>
    <m/>
    <n v="140"/>
    <n v="140"/>
  </r>
  <r>
    <x v="0"/>
    <x v="2"/>
    <s v="GW"/>
    <x v="41"/>
    <s v="mg/l"/>
    <m/>
    <n v="163"/>
    <n v="163"/>
  </r>
  <r>
    <x v="1"/>
    <x v="2"/>
    <s v="GW"/>
    <x v="41"/>
    <s v="mg/l"/>
    <m/>
    <n v="1890"/>
    <n v="1890"/>
  </r>
  <r>
    <x v="2"/>
    <x v="2"/>
    <s v="GW"/>
    <x v="42"/>
    <s v="mg/l"/>
    <m/>
    <n v="131"/>
    <n v="131"/>
  </r>
  <r>
    <x v="1"/>
    <x v="2"/>
    <s v="GW"/>
    <x v="42"/>
    <s v="mg/l"/>
    <m/>
    <n v="283"/>
    <n v="283"/>
  </r>
  <r>
    <x v="0"/>
    <x v="2"/>
    <s v="GW"/>
    <x v="42"/>
    <s v="mg/l"/>
    <m/>
    <n v="322"/>
    <n v="322"/>
  </r>
  <r>
    <x v="4"/>
    <x v="2"/>
    <s v="GW"/>
    <x v="42"/>
    <s v="mg/l"/>
    <m/>
    <n v="376"/>
    <n v="376"/>
  </r>
  <r>
    <x v="3"/>
    <x v="2"/>
    <s v="GW"/>
    <x v="42"/>
    <s v="mg/l"/>
    <m/>
    <n v="1070"/>
    <n v="1070"/>
  </r>
  <r>
    <x v="0"/>
    <x v="2"/>
    <s v="GW"/>
    <x v="43"/>
    <s v="mg/l"/>
    <m/>
    <s v="&lt;0.008"/>
    <n v="7.9999200000000006E-3"/>
  </r>
  <r>
    <x v="1"/>
    <x v="2"/>
    <s v="GW"/>
    <x v="43"/>
    <s v="mg/l"/>
    <m/>
    <s v="&lt;0.008"/>
    <n v="7.9999200000000006E-3"/>
  </r>
  <r>
    <x v="2"/>
    <x v="2"/>
    <s v="GW"/>
    <x v="43"/>
    <s v="mg/l"/>
    <m/>
    <s v="&lt;0.008"/>
    <n v="7.9999200000000006E-3"/>
  </r>
  <r>
    <x v="3"/>
    <x v="2"/>
    <s v="GW"/>
    <x v="43"/>
    <s v="mg/l"/>
    <m/>
    <s v="&lt;0.008"/>
    <n v="7.9999200000000006E-3"/>
  </r>
  <r>
    <x v="4"/>
    <x v="2"/>
    <s v="GW"/>
    <x v="43"/>
    <s v="mg/l"/>
    <m/>
    <s v="&lt;0.008"/>
    <n v="7.9999200000000006E-3"/>
  </r>
  <r>
    <x v="1"/>
    <x v="2"/>
    <s v="GW"/>
    <x v="44"/>
    <s v="ug/l"/>
    <m/>
    <s v="&lt;1"/>
    <n v="0.99999000000000005"/>
  </r>
  <r>
    <x v="0"/>
    <x v="2"/>
    <s v="GW"/>
    <x v="44"/>
    <s v="ug/l"/>
    <m/>
    <n v="3.33"/>
    <n v="3.33"/>
  </r>
  <r>
    <x v="4"/>
    <x v="2"/>
    <s v="GW"/>
    <x v="44"/>
    <s v="ug/l"/>
    <m/>
    <n v="5.17"/>
    <n v="5.17"/>
  </r>
  <r>
    <x v="2"/>
    <x v="2"/>
    <s v="GW"/>
    <x v="44"/>
    <s v="ug/l"/>
    <m/>
    <n v="11.6"/>
    <n v="11.6"/>
  </r>
  <r>
    <x v="3"/>
    <x v="2"/>
    <s v="GW"/>
    <x v="44"/>
    <s v="ug/l"/>
    <m/>
    <n v="16.100000000000001"/>
    <n v="16.100000000000001"/>
  </r>
  <r>
    <x v="0"/>
    <x v="3"/>
    <s v="GW"/>
    <x v="0"/>
    <s v="ug/l"/>
    <m/>
    <s v="&lt;0.005"/>
    <n v="4.9999500000000004E-3"/>
  </r>
  <r>
    <x v="2"/>
    <x v="3"/>
    <s v="GW"/>
    <x v="0"/>
    <s v="ug/l"/>
    <m/>
    <s v="&lt;0.005"/>
    <n v="4.9999500000000004E-3"/>
  </r>
  <r>
    <x v="3"/>
    <x v="3"/>
    <s v="GW"/>
    <x v="0"/>
    <s v="ug/l"/>
    <m/>
    <s v="&lt;0.005"/>
    <n v="4.9999500000000004E-3"/>
  </r>
  <r>
    <x v="4"/>
    <x v="3"/>
    <s v="GW"/>
    <x v="0"/>
    <s v="ug/l"/>
    <m/>
    <s v="&lt;0.005"/>
    <n v="4.9999500000000004E-3"/>
  </r>
  <r>
    <x v="0"/>
    <x v="3"/>
    <s v="GW"/>
    <x v="1"/>
    <s v="ug/l"/>
    <m/>
    <s v="&lt;0.005"/>
    <n v="4.9999500000000004E-3"/>
  </r>
  <r>
    <x v="2"/>
    <x v="3"/>
    <s v="GW"/>
    <x v="1"/>
    <s v="ug/l"/>
    <m/>
    <s v="&lt;0.005"/>
    <n v="4.9999500000000004E-3"/>
  </r>
  <r>
    <x v="3"/>
    <x v="3"/>
    <s v="GW"/>
    <x v="1"/>
    <s v="ug/l"/>
    <m/>
    <s v="&lt;0.005"/>
    <n v="4.9999500000000004E-3"/>
  </r>
  <r>
    <x v="4"/>
    <x v="3"/>
    <s v="GW"/>
    <x v="1"/>
    <s v="ug/l"/>
    <m/>
    <s v="&lt;0.005"/>
    <n v="4.9999500000000004E-3"/>
  </r>
  <r>
    <x v="0"/>
    <x v="3"/>
    <s v="GW"/>
    <x v="2"/>
    <s v="mg/l"/>
    <m/>
    <n v="140"/>
    <n v="140"/>
  </r>
  <r>
    <x v="3"/>
    <x v="3"/>
    <s v="GW"/>
    <x v="2"/>
    <s v="mg/l"/>
    <m/>
    <n v="160"/>
    <n v="160"/>
  </r>
  <r>
    <x v="4"/>
    <x v="3"/>
    <s v="GW"/>
    <x v="2"/>
    <s v="mg/l"/>
    <m/>
    <n v="225"/>
    <n v="225"/>
  </r>
  <r>
    <x v="2"/>
    <x v="3"/>
    <s v="GW"/>
    <x v="2"/>
    <s v="mg/l"/>
    <m/>
    <n v="246"/>
    <n v="246"/>
  </r>
  <r>
    <x v="0"/>
    <x v="3"/>
    <s v="GW"/>
    <x v="3"/>
    <s v="ug/l"/>
    <m/>
    <s v="&lt;0.005"/>
    <n v="4.9999500000000004E-3"/>
  </r>
  <r>
    <x v="2"/>
    <x v="3"/>
    <s v="GW"/>
    <x v="3"/>
    <s v="ug/l"/>
    <m/>
    <s v="&lt;0.005"/>
    <n v="4.9999500000000004E-3"/>
  </r>
  <r>
    <x v="3"/>
    <x v="3"/>
    <s v="GW"/>
    <x v="3"/>
    <s v="ug/l"/>
    <m/>
    <s v="&lt;0.005"/>
    <n v="4.9999500000000004E-3"/>
  </r>
  <r>
    <x v="4"/>
    <x v="3"/>
    <s v="GW"/>
    <x v="3"/>
    <s v="ug/l"/>
    <m/>
    <s v="&lt;0.005"/>
    <n v="4.9999500000000004E-3"/>
  </r>
  <r>
    <x v="0"/>
    <x v="3"/>
    <s v="GW"/>
    <x v="4"/>
    <s v="ug/l"/>
    <m/>
    <s v="&lt;1"/>
    <n v="0.99999000000000005"/>
  </r>
  <r>
    <x v="2"/>
    <x v="3"/>
    <s v="GW"/>
    <x v="4"/>
    <s v="ug/l"/>
    <m/>
    <s v="&lt;1"/>
    <n v="0.99999000000000005"/>
  </r>
  <r>
    <x v="3"/>
    <x v="3"/>
    <s v="GW"/>
    <x v="4"/>
    <s v="ug/l"/>
    <m/>
    <s v="&lt;1"/>
    <n v="0.99999000000000005"/>
  </r>
  <r>
    <x v="4"/>
    <x v="3"/>
    <s v="GW"/>
    <x v="4"/>
    <s v="ug/l"/>
    <m/>
    <s v="&lt;1"/>
    <n v="0.99999000000000005"/>
  </r>
  <r>
    <x v="0"/>
    <x v="3"/>
    <s v="GW"/>
    <x v="5"/>
    <s v="ug/l"/>
    <m/>
    <n v="0.59599999999999997"/>
    <n v="0.59599999999999997"/>
  </r>
  <r>
    <x v="3"/>
    <x v="3"/>
    <s v="GW"/>
    <x v="5"/>
    <s v="ug/l"/>
    <m/>
    <n v="2.38"/>
    <n v="2.38"/>
  </r>
  <r>
    <x v="2"/>
    <x v="3"/>
    <s v="GW"/>
    <x v="5"/>
    <s v="ug/l"/>
    <m/>
    <n v="2.94"/>
    <n v="2.94"/>
  </r>
  <r>
    <x v="4"/>
    <x v="3"/>
    <s v="GW"/>
    <x v="5"/>
    <s v="ug/l"/>
    <m/>
    <n v="3.72"/>
    <n v="3.72"/>
  </r>
  <r>
    <x v="3"/>
    <x v="3"/>
    <s v="GW"/>
    <x v="6"/>
    <s v="ug/l"/>
    <m/>
    <n v="8.4600000000000009"/>
    <n v="8.4600000000000009"/>
  </r>
  <r>
    <x v="4"/>
    <x v="3"/>
    <s v="GW"/>
    <x v="6"/>
    <s v="ug/l"/>
    <m/>
    <n v="26.1"/>
    <n v="26.1"/>
  </r>
  <r>
    <x v="0"/>
    <x v="3"/>
    <s v="GW"/>
    <x v="6"/>
    <s v="ug/l"/>
    <m/>
    <n v="26.5"/>
    <n v="26.5"/>
  </r>
  <r>
    <x v="2"/>
    <x v="3"/>
    <s v="GW"/>
    <x v="6"/>
    <s v="ug/l"/>
    <m/>
    <n v="62"/>
    <n v="62"/>
  </r>
  <r>
    <x v="0"/>
    <x v="3"/>
    <s v="GW"/>
    <x v="7"/>
    <s v="ug/l"/>
    <m/>
    <s v="&lt;0.005"/>
    <n v="4.9999500000000004E-3"/>
  </r>
  <r>
    <x v="2"/>
    <x v="3"/>
    <s v="GW"/>
    <x v="7"/>
    <s v="ug/l"/>
    <m/>
    <s v="&lt;0.005"/>
    <n v="4.9999500000000004E-3"/>
  </r>
  <r>
    <x v="3"/>
    <x v="3"/>
    <s v="GW"/>
    <x v="7"/>
    <s v="ug/l"/>
    <m/>
    <s v="&lt;0.005"/>
    <n v="4.9999500000000004E-3"/>
  </r>
  <r>
    <x v="4"/>
    <x v="3"/>
    <s v="GW"/>
    <x v="7"/>
    <s v="ug/l"/>
    <m/>
    <s v="&lt;0.005"/>
    <n v="4.9999500000000004E-3"/>
  </r>
  <r>
    <x v="0"/>
    <x v="3"/>
    <s v="GW"/>
    <x v="8"/>
    <s v="ug/l"/>
    <m/>
    <s v="&lt;0.002"/>
    <n v="1.9999800000000002E-3"/>
  </r>
  <r>
    <x v="2"/>
    <x v="3"/>
    <s v="GW"/>
    <x v="8"/>
    <s v="ug/l"/>
    <m/>
    <s v="&lt;0.002"/>
    <n v="1.9999800000000002E-3"/>
  </r>
  <r>
    <x v="3"/>
    <x v="3"/>
    <s v="GW"/>
    <x v="8"/>
    <s v="ug/l"/>
    <m/>
    <s v="&lt;0.002"/>
    <n v="1.9999800000000002E-3"/>
  </r>
  <r>
    <x v="4"/>
    <x v="3"/>
    <s v="GW"/>
    <x v="8"/>
    <s v="ug/l"/>
    <m/>
    <s v="&lt;0.002"/>
    <n v="1.9999800000000002E-3"/>
  </r>
  <r>
    <x v="0"/>
    <x v="3"/>
    <s v="GW"/>
    <x v="9"/>
    <s v="ug/l"/>
    <m/>
    <s v="&lt;0.005"/>
    <n v="4.9999500000000004E-3"/>
  </r>
  <r>
    <x v="2"/>
    <x v="3"/>
    <s v="GW"/>
    <x v="9"/>
    <s v="ug/l"/>
    <m/>
    <s v="&lt;0.005"/>
    <n v="4.9999500000000004E-3"/>
  </r>
  <r>
    <x v="3"/>
    <x v="3"/>
    <s v="GW"/>
    <x v="9"/>
    <s v="ug/l"/>
    <m/>
    <s v="&lt;0.005"/>
    <n v="4.9999500000000004E-3"/>
  </r>
  <r>
    <x v="4"/>
    <x v="3"/>
    <s v="GW"/>
    <x v="9"/>
    <s v="ug/l"/>
    <m/>
    <s v="&lt;0.005"/>
    <n v="4.9999500000000004E-3"/>
  </r>
  <r>
    <x v="0"/>
    <x v="3"/>
    <s v="GW"/>
    <x v="10"/>
    <s v="ug/l"/>
    <m/>
    <s v="&lt;0.005"/>
    <n v="4.9999500000000004E-3"/>
  </r>
  <r>
    <x v="2"/>
    <x v="3"/>
    <s v="GW"/>
    <x v="10"/>
    <s v="ug/l"/>
    <m/>
    <s v="&lt;0.005"/>
    <n v="4.9999500000000004E-3"/>
  </r>
  <r>
    <x v="3"/>
    <x v="3"/>
    <s v="GW"/>
    <x v="10"/>
    <s v="ug/l"/>
    <m/>
    <s v="&lt;0.005"/>
    <n v="4.9999500000000004E-3"/>
  </r>
  <r>
    <x v="4"/>
    <x v="3"/>
    <s v="GW"/>
    <x v="10"/>
    <s v="ug/l"/>
    <m/>
    <s v="&lt;0.005"/>
    <n v="4.9999500000000004E-3"/>
  </r>
  <r>
    <x v="0"/>
    <x v="3"/>
    <s v="GW"/>
    <x v="11"/>
    <s v="ug/l"/>
    <m/>
    <s v="&lt;0.005"/>
    <n v="4.9999500000000004E-3"/>
  </r>
  <r>
    <x v="2"/>
    <x v="3"/>
    <s v="GW"/>
    <x v="11"/>
    <s v="ug/l"/>
    <m/>
    <s v="&lt;0.005"/>
    <n v="4.9999500000000004E-3"/>
  </r>
  <r>
    <x v="3"/>
    <x v="3"/>
    <s v="GW"/>
    <x v="11"/>
    <s v="ug/l"/>
    <m/>
    <s v="&lt;0.005"/>
    <n v="4.9999500000000004E-3"/>
  </r>
  <r>
    <x v="4"/>
    <x v="3"/>
    <s v="GW"/>
    <x v="11"/>
    <s v="ug/l"/>
    <m/>
    <s v="&lt;0.005"/>
    <n v="4.9999500000000004E-3"/>
  </r>
  <r>
    <x v="0"/>
    <x v="3"/>
    <s v="GW"/>
    <x v="12"/>
    <s v="ug/l"/>
    <m/>
    <s v="&lt;0.08"/>
    <n v="7.9999200000000006E-2"/>
  </r>
  <r>
    <x v="2"/>
    <x v="3"/>
    <s v="GW"/>
    <x v="12"/>
    <s v="ug/l"/>
    <m/>
    <s v="&lt;0.08"/>
    <n v="7.9999200000000006E-2"/>
  </r>
  <r>
    <x v="3"/>
    <x v="3"/>
    <s v="GW"/>
    <x v="12"/>
    <s v="ug/l"/>
    <m/>
    <s v="&lt;0.08"/>
    <n v="7.9999200000000006E-2"/>
  </r>
  <r>
    <x v="4"/>
    <x v="3"/>
    <s v="GW"/>
    <x v="12"/>
    <s v="ug/l"/>
    <m/>
    <s v="&lt;0.08"/>
    <n v="7.9999200000000006E-2"/>
  </r>
  <r>
    <x v="4"/>
    <x v="3"/>
    <s v="GW"/>
    <x v="13"/>
    <s v="mg/l"/>
    <m/>
    <n v="99.9"/>
    <n v="99.9"/>
  </r>
  <r>
    <x v="2"/>
    <x v="3"/>
    <s v="GW"/>
    <x v="13"/>
    <s v="mg/l"/>
    <m/>
    <n v="110"/>
    <n v="110"/>
  </r>
  <r>
    <x v="3"/>
    <x v="3"/>
    <s v="GW"/>
    <x v="13"/>
    <s v="mg/l"/>
    <m/>
    <n v="282"/>
    <n v="282"/>
  </r>
  <r>
    <x v="0"/>
    <x v="3"/>
    <s v="GW"/>
    <x v="13"/>
    <s v="mg/l"/>
    <m/>
    <n v="350"/>
    <n v="350"/>
  </r>
  <r>
    <x v="4"/>
    <x v="3"/>
    <s v="GW"/>
    <x v="14"/>
    <s v="mg/l"/>
    <m/>
    <n v="39.5"/>
    <n v="39.5"/>
  </r>
  <r>
    <x v="3"/>
    <x v="3"/>
    <s v="GW"/>
    <x v="14"/>
    <s v="mg/l"/>
    <m/>
    <n v="55.4"/>
    <n v="55.4"/>
  </r>
  <r>
    <x v="2"/>
    <x v="3"/>
    <s v="GW"/>
    <x v="14"/>
    <s v="mg/l"/>
    <m/>
    <n v="59"/>
    <n v="59"/>
  </r>
  <r>
    <x v="0"/>
    <x v="3"/>
    <s v="GW"/>
    <x v="14"/>
    <s v="mg/l"/>
    <m/>
    <n v="144"/>
    <n v="144"/>
  </r>
  <r>
    <x v="0"/>
    <x v="3"/>
    <s v="GW"/>
    <x v="15"/>
    <s v="ug/l"/>
    <m/>
    <s v="&lt;1"/>
    <n v="0.99999000000000005"/>
  </r>
  <r>
    <x v="2"/>
    <x v="3"/>
    <s v="GW"/>
    <x v="15"/>
    <s v="ug/l"/>
    <m/>
    <s v="&lt;1"/>
    <n v="0.99999000000000005"/>
  </r>
  <r>
    <x v="3"/>
    <x v="3"/>
    <s v="GW"/>
    <x v="15"/>
    <s v="ug/l"/>
    <m/>
    <s v="&lt;1"/>
    <n v="0.99999000000000005"/>
  </r>
  <r>
    <x v="4"/>
    <x v="3"/>
    <s v="GW"/>
    <x v="15"/>
    <s v="ug/l"/>
    <m/>
    <s v="&lt;1"/>
    <n v="0.99999000000000005"/>
  </r>
  <r>
    <x v="0"/>
    <x v="3"/>
    <s v="GW"/>
    <x v="16"/>
    <s v="ug/l"/>
    <m/>
    <s v="&lt;0.005"/>
    <n v="4.9999500000000004E-3"/>
  </r>
  <r>
    <x v="2"/>
    <x v="3"/>
    <s v="GW"/>
    <x v="16"/>
    <s v="ug/l"/>
    <m/>
    <s v="&lt;0.005"/>
    <n v="4.9999500000000004E-3"/>
  </r>
  <r>
    <x v="3"/>
    <x v="3"/>
    <s v="GW"/>
    <x v="16"/>
    <s v="ug/l"/>
    <m/>
    <s v="&lt;0.005"/>
    <n v="4.9999500000000004E-3"/>
  </r>
  <r>
    <x v="4"/>
    <x v="3"/>
    <s v="GW"/>
    <x v="16"/>
    <s v="ug/l"/>
    <m/>
    <s v="&lt;0.005"/>
    <n v="4.9999500000000004E-3"/>
  </r>
  <r>
    <x v="2"/>
    <x v="3"/>
    <s v="GW"/>
    <x v="17"/>
    <s v="mS/cm"/>
    <m/>
    <n v="0.77800000000000002"/>
    <n v="0.77800000000000002"/>
  </r>
  <r>
    <x v="4"/>
    <x v="3"/>
    <s v="GW"/>
    <x v="17"/>
    <s v="mS/cm"/>
    <m/>
    <n v="0.82299999999999995"/>
    <n v="0.82299999999999995"/>
  </r>
  <r>
    <x v="3"/>
    <x v="3"/>
    <s v="GW"/>
    <x v="17"/>
    <s v="mS/cm"/>
    <m/>
    <n v="1.62"/>
    <n v="1.62"/>
  </r>
  <r>
    <x v="0"/>
    <x v="3"/>
    <s v="GW"/>
    <x v="17"/>
    <s v="mS/cm"/>
    <m/>
    <n v="2.6"/>
    <n v="2.6"/>
  </r>
  <r>
    <x v="3"/>
    <x v="3"/>
    <s v="GW"/>
    <x v="18"/>
    <s v="ug/l"/>
    <m/>
    <s v="&lt;0.3"/>
    <n v="0.29999700000000001"/>
  </r>
  <r>
    <x v="4"/>
    <x v="3"/>
    <s v="GW"/>
    <x v="18"/>
    <s v="ug/l"/>
    <m/>
    <s v="&lt;0.3"/>
    <n v="0.29999700000000001"/>
  </r>
  <r>
    <x v="0"/>
    <x v="3"/>
    <s v="GW"/>
    <x v="18"/>
    <s v="ug/l"/>
    <m/>
    <n v="1.1000000000000001"/>
    <n v="1.1000000000000001"/>
  </r>
  <r>
    <x v="2"/>
    <x v="3"/>
    <s v="GW"/>
    <x v="18"/>
    <s v="ug/l"/>
    <m/>
    <n v="3.26"/>
    <n v="3.26"/>
  </r>
  <r>
    <x v="0"/>
    <x v="3"/>
    <s v="GW"/>
    <x v="19"/>
    <s v="mg/l"/>
    <m/>
    <s v="&lt;0.006"/>
    <n v="5.9999400000000005E-3"/>
  </r>
  <r>
    <x v="2"/>
    <x v="3"/>
    <s v="GW"/>
    <x v="19"/>
    <s v="mg/l"/>
    <m/>
    <s v="&lt;0.006"/>
    <n v="5.9999400000000005E-3"/>
  </r>
  <r>
    <x v="3"/>
    <x v="3"/>
    <s v="GW"/>
    <x v="19"/>
    <s v="mg/l"/>
    <m/>
    <s v="&lt;0.006"/>
    <n v="5.9999400000000005E-3"/>
  </r>
  <r>
    <x v="4"/>
    <x v="3"/>
    <s v="GW"/>
    <x v="19"/>
    <s v="mg/l"/>
    <m/>
    <s v="&lt;0.006"/>
    <n v="5.9999400000000005E-3"/>
  </r>
  <r>
    <x v="0"/>
    <x v="3"/>
    <s v="GW"/>
    <x v="20"/>
    <s v="ug/l"/>
    <m/>
    <s v="&lt;0.005"/>
    <n v="4.9999500000000004E-3"/>
  </r>
  <r>
    <x v="2"/>
    <x v="3"/>
    <s v="GW"/>
    <x v="20"/>
    <s v="ug/l"/>
    <m/>
    <s v="&lt;0.005"/>
    <n v="4.9999500000000004E-3"/>
  </r>
  <r>
    <x v="3"/>
    <x v="3"/>
    <s v="GW"/>
    <x v="20"/>
    <s v="ug/l"/>
    <m/>
    <s v="&lt;0.005"/>
    <n v="4.9999500000000004E-3"/>
  </r>
  <r>
    <x v="4"/>
    <x v="3"/>
    <s v="GW"/>
    <x v="20"/>
    <s v="ug/l"/>
    <m/>
    <s v="&lt;0.005"/>
    <n v="4.9999500000000004E-3"/>
  </r>
  <r>
    <x v="0"/>
    <x v="3"/>
    <s v="GW"/>
    <x v="21"/>
    <s v="ug/l"/>
    <m/>
    <s v="&lt;0.005"/>
    <n v="4.9999500000000004E-3"/>
  </r>
  <r>
    <x v="2"/>
    <x v="3"/>
    <s v="GW"/>
    <x v="21"/>
    <s v="ug/l"/>
    <m/>
    <s v="&lt;0.005"/>
    <n v="4.9999500000000004E-3"/>
  </r>
  <r>
    <x v="3"/>
    <x v="3"/>
    <s v="GW"/>
    <x v="21"/>
    <s v="ug/l"/>
    <m/>
    <s v="&lt;0.005"/>
    <n v="4.9999500000000004E-3"/>
  </r>
  <r>
    <x v="4"/>
    <x v="3"/>
    <s v="GW"/>
    <x v="21"/>
    <s v="ug/l"/>
    <m/>
    <s v="&lt;0.005"/>
    <n v="4.9999500000000004E-3"/>
  </r>
  <r>
    <x v="0"/>
    <x v="3"/>
    <s v="GW"/>
    <x v="22"/>
    <s v="ug/l"/>
    <m/>
    <s v="&lt;0.005"/>
    <n v="4.9999500000000004E-3"/>
  </r>
  <r>
    <x v="2"/>
    <x v="3"/>
    <s v="GW"/>
    <x v="22"/>
    <s v="ug/l"/>
    <m/>
    <s v="&lt;0.005"/>
    <n v="4.9999500000000004E-3"/>
  </r>
  <r>
    <x v="3"/>
    <x v="3"/>
    <s v="GW"/>
    <x v="22"/>
    <s v="ug/l"/>
    <m/>
    <s v="&lt;0.005"/>
    <n v="4.9999500000000004E-3"/>
  </r>
  <r>
    <x v="4"/>
    <x v="3"/>
    <s v="GW"/>
    <x v="22"/>
    <s v="ug/l"/>
    <m/>
    <s v="&lt;0.005"/>
    <n v="4.9999500000000004E-3"/>
  </r>
  <r>
    <x v="0"/>
    <x v="3"/>
    <s v="GW"/>
    <x v="23"/>
    <s v="mg/l"/>
    <m/>
    <s v="&lt;0.5"/>
    <n v="0.49999500000000002"/>
  </r>
  <r>
    <x v="2"/>
    <x v="3"/>
    <s v="GW"/>
    <x v="23"/>
    <s v="mg/l"/>
    <m/>
    <s v="&lt;0.5"/>
    <n v="0.49999500000000002"/>
  </r>
  <r>
    <x v="4"/>
    <x v="3"/>
    <s v="GW"/>
    <x v="23"/>
    <s v="mg/l"/>
    <m/>
    <s v="&lt;0.5"/>
    <n v="0.49999500000000002"/>
  </r>
  <r>
    <x v="3"/>
    <x v="3"/>
    <s v="GW"/>
    <x v="23"/>
    <s v="mg/l"/>
    <m/>
    <n v="0.71499999999999997"/>
    <n v="0.71499999999999997"/>
  </r>
  <r>
    <x v="0"/>
    <x v="3"/>
    <s v="GW"/>
    <x v="24"/>
    <s v="ug/l"/>
    <m/>
    <s v="&lt;0.005"/>
    <n v="4.9999500000000004E-3"/>
  </r>
  <r>
    <x v="2"/>
    <x v="3"/>
    <s v="GW"/>
    <x v="24"/>
    <s v="ug/l"/>
    <m/>
    <s v="&lt;0.005"/>
    <n v="4.9999500000000004E-3"/>
  </r>
  <r>
    <x v="3"/>
    <x v="3"/>
    <s v="GW"/>
    <x v="24"/>
    <s v="ug/l"/>
    <m/>
    <s v="&lt;0.005"/>
    <n v="4.9999500000000004E-3"/>
  </r>
  <r>
    <x v="4"/>
    <x v="3"/>
    <s v="GW"/>
    <x v="24"/>
    <s v="ug/l"/>
    <m/>
    <s v="&lt;0.005"/>
    <n v="4.9999500000000004E-3"/>
  </r>
  <r>
    <x v="0"/>
    <x v="3"/>
    <s v="GW"/>
    <x v="25"/>
    <s v="ug/l"/>
    <m/>
    <s v="&lt;0.2"/>
    <n v="0.19999800000000001"/>
  </r>
  <r>
    <x v="2"/>
    <x v="3"/>
    <s v="GW"/>
    <x v="25"/>
    <s v="ug/l"/>
    <m/>
    <s v="&lt;0.2"/>
    <n v="0.19999800000000001"/>
  </r>
  <r>
    <x v="3"/>
    <x v="3"/>
    <s v="GW"/>
    <x v="25"/>
    <s v="ug/l"/>
    <m/>
    <s v="&lt;0.2"/>
    <n v="0.19999800000000001"/>
  </r>
  <r>
    <x v="4"/>
    <x v="3"/>
    <s v="GW"/>
    <x v="25"/>
    <s v="ug/l"/>
    <m/>
    <s v="&lt;0.2"/>
    <n v="0.19999800000000001"/>
  </r>
  <r>
    <x v="2"/>
    <x v="3"/>
    <s v="GW"/>
    <x v="26"/>
    <s v="mg/l"/>
    <m/>
    <n v="43.8"/>
    <n v="43.8"/>
  </r>
  <r>
    <x v="3"/>
    <x v="3"/>
    <s v="GW"/>
    <x v="26"/>
    <s v="mg/l"/>
    <m/>
    <n v="46.7"/>
    <n v="46.7"/>
  </r>
  <r>
    <x v="4"/>
    <x v="3"/>
    <s v="GW"/>
    <x v="26"/>
    <s v="mg/l"/>
    <m/>
    <n v="53.2"/>
    <n v="53.2"/>
  </r>
  <r>
    <x v="0"/>
    <x v="3"/>
    <s v="GW"/>
    <x v="26"/>
    <s v="mg/l"/>
    <m/>
    <n v="69.2"/>
    <n v="69.2"/>
  </r>
  <r>
    <x v="0"/>
    <x v="3"/>
    <s v="GW"/>
    <x v="27"/>
    <s v="ug/l"/>
    <m/>
    <s v="&lt;0.01"/>
    <n v="9.9999000000000008E-3"/>
  </r>
  <r>
    <x v="2"/>
    <x v="3"/>
    <s v="GW"/>
    <x v="27"/>
    <s v="ug/l"/>
    <m/>
    <s v="&lt;0.01"/>
    <n v="9.9999000000000008E-3"/>
  </r>
  <r>
    <x v="3"/>
    <x v="3"/>
    <s v="GW"/>
    <x v="27"/>
    <s v="ug/l"/>
    <m/>
    <s v="&lt;0.01"/>
    <n v="9.9999000000000008E-3"/>
  </r>
  <r>
    <x v="4"/>
    <x v="3"/>
    <s v="GW"/>
    <x v="27"/>
    <s v="ug/l"/>
    <m/>
    <s v="&lt;0.01"/>
    <n v="9.9999000000000008E-3"/>
  </r>
  <r>
    <x v="0"/>
    <x v="3"/>
    <s v="GW"/>
    <x v="28"/>
    <s v="ug/l"/>
    <m/>
    <s v="&lt;100"/>
    <n v="99.999000000000009"/>
  </r>
  <r>
    <x v="2"/>
    <x v="3"/>
    <s v="GW"/>
    <x v="28"/>
    <s v="ug/l"/>
    <m/>
    <s v="&lt;100"/>
    <n v="99.999000000000009"/>
  </r>
  <r>
    <x v="3"/>
    <x v="3"/>
    <s v="GW"/>
    <x v="28"/>
    <s v="ug/l"/>
    <m/>
    <s v="&lt;100"/>
    <n v="99.999000000000009"/>
  </r>
  <r>
    <x v="4"/>
    <x v="3"/>
    <s v="GW"/>
    <x v="28"/>
    <s v="ug/l"/>
    <m/>
    <s v="&lt;100"/>
    <n v="99.999000000000009"/>
  </r>
  <r>
    <x v="2"/>
    <x v="3"/>
    <s v="GW"/>
    <x v="29"/>
    <s v="ug/l"/>
    <m/>
    <s v="&lt;3"/>
    <n v="2.9999700000000002"/>
  </r>
  <r>
    <x v="4"/>
    <x v="3"/>
    <s v="GW"/>
    <x v="29"/>
    <s v="ug/l"/>
    <m/>
    <s v="&lt;3"/>
    <n v="2.9999700000000002"/>
  </r>
  <r>
    <x v="3"/>
    <x v="3"/>
    <s v="GW"/>
    <x v="29"/>
    <s v="ug/l"/>
    <m/>
    <n v="13.3"/>
    <n v="13.3"/>
  </r>
  <r>
    <x v="0"/>
    <x v="3"/>
    <s v="GW"/>
    <x v="29"/>
    <s v="ug/l"/>
    <m/>
    <n v="15.4"/>
    <n v="15.4"/>
  </r>
  <r>
    <x v="0"/>
    <x v="3"/>
    <s v="GW"/>
    <x v="30"/>
    <s v="ug/l"/>
    <m/>
    <s v="&lt;0.01"/>
    <n v="9.9999000000000008E-3"/>
  </r>
  <r>
    <x v="2"/>
    <x v="3"/>
    <s v="GW"/>
    <x v="30"/>
    <s v="ug/l"/>
    <m/>
    <s v="&lt;0.01"/>
    <n v="9.9999000000000008E-3"/>
  </r>
  <r>
    <x v="3"/>
    <x v="3"/>
    <s v="GW"/>
    <x v="30"/>
    <s v="ug/l"/>
    <m/>
    <s v="&lt;0.01"/>
    <n v="9.9999000000000008E-3"/>
  </r>
  <r>
    <x v="4"/>
    <x v="3"/>
    <s v="GW"/>
    <x v="30"/>
    <s v="ug/l"/>
    <m/>
    <s v="&lt;0.01"/>
    <n v="9.9999000000000008E-3"/>
  </r>
  <r>
    <x v="2"/>
    <x v="3"/>
    <s v="GW"/>
    <x v="31"/>
    <s v="ug/l"/>
    <m/>
    <s v="&lt;0.4"/>
    <n v="0.39999600000000002"/>
  </r>
  <r>
    <x v="3"/>
    <x v="3"/>
    <s v="GW"/>
    <x v="31"/>
    <s v="ug/l"/>
    <m/>
    <s v="&lt;0.4"/>
    <n v="0.39999600000000002"/>
  </r>
  <r>
    <x v="4"/>
    <x v="3"/>
    <s v="GW"/>
    <x v="31"/>
    <s v="ug/l"/>
    <m/>
    <s v="&lt;0.4"/>
    <n v="0.39999600000000002"/>
  </r>
  <r>
    <x v="0"/>
    <x v="3"/>
    <s v="GW"/>
    <x v="31"/>
    <s v="ug/l"/>
    <m/>
    <n v="0.67"/>
    <n v="0.67"/>
  </r>
  <r>
    <x v="3"/>
    <x v="3"/>
    <s v="GW"/>
    <x v="32"/>
    <s v="mg/l"/>
    <m/>
    <n v="8.82"/>
    <n v="8.82"/>
  </r>
  <r>
    <x v="0"/>
    <x v="3"/>
    <s v="GW"/>
    <x v="32"/>
    <s v="mg/l"/>
    <m/>
    <n v="8.83"/>
    <n v="8.83"/>
  </r>
  <r>
    <x v="4"/>
    <x v="3"/>
    <s v="GW"/>
    <x v="32"/>
    <s v="mg/l"/>
    <m/>
    <n v="9.1199999999999992"/>
    <n v="9.1199999999999992"/>
  </r>
  <r>
    <x v="2"/>
    <x v="3"/>
    <s v="GW"/>
    <x v="32"/>
    <s v="mg/l"/>
    <m/>
    <n v="9.24"/>
    <n v="9.24"/>
  </r>
  <r>
    <x v="0"/>
    <x v="3"/>
    <s v="GW"/>
    <x v="33"/>
    <s v="ug/l"/>
    <m/>
    <s v="&lt;0.082"/>
    <n v="8.1999180000000005E-2"/>
  </r>
  <r>
    <x v="2"/>
    <x v="3"/>
    <s v="GW"/>
    <x v="33"/>
    <s v="ug/l"/>
    <m/>
    <s v="&lt;0.082"/>
    <n v="8.1999180000000005E-2"/>
  </r>
  <r>
    <x v="3"/>
    <x v="3"/>
    <s v="GW"/>
    <x v="33"/>
    <s v="ug/l"/>
    <m/>
    <s v="&lt;0.082"/>
    <n v="8.1999180000000005E-2"/>
  </r>
  <r>
    <x v="4"/>
    <x v="3"/>
    <s v="GW"/>
    <x v="33"/>
    <s v="ug/l"/>
    <m/>
    <s v="&lt;0.082"/>
    <n v="8.1999180000000005E-2"/>
  </r>
  <r>
    <x v="4"/>
    <x v="3"/>
    <s v="GW"/>
    <x v="34"/>
    <s v="pH Units"/>
    <m/>
    <n v="7.71"/>
    <n v="7.71"/>
  </r>
  <r>
    <x v="3"/>
    <x v="3"/>
    <s v="GW"/>
    <x v="34"/>
    <s v="pH Units"/>
    <m/>
    <n v="7.72"/>
    <n v="7.72"/>
  </r>
  <r>
    <x v="0"/>
    <x v="3"/>
    <s v="GW"/>
    <x v="34"/>
    <s v="pH Units"/>
    <m/>
    <n v="7.83"/>
    <n v="7.83"/>
  </r>
  <r>
    <x v="2"/>
    <x v="3"/>
    <s v="GW"/>
    <x v="34"/>
    <s v="pH Units"/>
    <m/>
    <n v="7.9"/>
    <n v="7.9"/>
  </r>
  <r>
    <x v="0"/>
    <x v="3"/>
    <s v="GW"/>
    <x v="35"/>
    <s v="ug/l"/>
    <m/>
    <s v="&lt;0.005"/>
    <n v="4.9999500000000004E-3"/>
  </r>
  <r>
    <x v="2"/>
    <x v="3"/>
    <s v="GW"/>
    <x v="35"/>
    <s v="ug/l"/>
    <m/>
    <s v="&lt;0.005"/>
    <n v="4.9999500000000004E-3"/>
  </r>
  <r>
    <x v="3"/>
    <x v="3"/>
    <s v="GW"/>
    <x v="35"/>
    <s v="ug/l"/>
    <m/>
    <s v="&lt;0.005"/>
    <n v="4.9999500000000004E-3"/>
  </r>
  <r>
    <x v="4"/>
    <x v="3"/>
    <s v="GW"/>
    <x v="35"/>
    <s v="ug/l"/>
    <m/>
    <s v="&lt;0.005"/>
    <n v="4.9999500000000004E-3"/>
  </r>
  <r>
    <x v="0"/>
    <x v="3"/>
    <s v="GW"/>
    <x v="36"/>
    <s v="mg/l"/>
    <m/>
    <s v="&lt;0.002"/>
    <n v="1.9999800000000002E-3"/>
  </r>
  <r>
    <x v="2"/>
    <x v="3"/>
    <s v="GW"/>
    <x v="36"/>
    <s v="mg/l"/>
    <m/>
    <s v="&lt;0.002"/>
    <n v="1.9999800000000002E-3"/>
  </r>
  <r>
    <x v="3"/>
    <x v="3"/>
    <s v="GW"/>
    <x v="36"/>
    <s v="mg/l"/>
    <m/>
    <s v="&lt;0.002"/>
    <n v="1.9999800000000002E-3"/>
  </r>
  <r>
    <x v="4"/>
    <x v="3"/>
    <s v="GW"/>
    <x v="36"/>
    <s v="mg/l"/>
    <m/>
    <s v="&lt;0.002"/>
    <n v="1.9999800000000002E-3"/>
  </r>
  <r>
    <x v="0"/>
    <x v="3"/>
    <s v="GW"/>
    <x v="37"/>
    <s v="mg/l"/>
    <m/>
    <s v="&lt;0.016"/>
    <n v="1.5999840000000001E-2"/>
  </r>
  <r>
    <x v="2"/>
    <x v="3"/>
    <s v="GW"/>
    <x v="37"/>
    <s v="mg/l"/>
    <m/>
    <s v="&lt;0.016"/>
    <n v="1.5999840000000001E-2"/>
  </r>
  <r>
    <x v="3"/>
    <x v="3"/>
    <s v="GW"/>
    <x v="37"/>
    <s v="mg/l"/>
    <m/>
    <s v="&lt;0.016"/>
    <n v="1.5999840000000001E-2"/>
  </r>
  <r>
    <x v="4"/>
    <x v="3"/>
    <s v="GW"/>
    <x v="37"/>
    <s v="mg/l"/>
    <m/>
    <s v="&lt;0.016"/>
    <n v="1.5999840000000001E-2"/>
  </r>
  <r>
    <x v="3"/>
    <x v="3"/>
    <s v="GW"/>
    <x v="38"/>
    <s v="mg/l"/>
    <m/>
    <n v="1.29"/>
    <n v="1.29"/>
  </r>
  <r>
    <x v="0"/>
    <x v="3"/>
    <s v="GW"/>
    <x v="38"/>
    <s v="mg/l"/>
    <m/>
    <n v="1.61"/>
    <n v="1.61"/>
  </r>
  <r>
    <x v="2"/>
    <x v="3"/>
    <s v="GW"/>
    <x v="38"/>
    <s v="mg/l"/>
    <m/>
    <n v="1.68"/>
    <n v="1.68"/>
  </r>
  <r>
    <x v="4"/>
    <x v="3"/>
    <s v="GW"/>
    <x v="38"/>
    <s v="mg/l"/>
    <m/>
    <n v="2.5"/>
    <n v="2.5"/>
  </r>
  <r>
    <x v="0"/>
    <x v="3"/>
    <s v="GW"/>
    <x v="39"/>
    <s v="ug/l"/>
    <m/>
    <s v="&lt;0.005"/>
    <n v="4.9999500000000004E-3"/>
  </r>
  <r>
    <x v="2"/>
    <x v="3"/>
    <s v="GW"/>
    <x v="39"/>
    <s v="ug/l"/>
    <m/>
    <s v="&lt;0.005"/>
    <n v="4.9999500000000004E-3"/>
  </r>
  <r>
    <x v="3"/>
    <x v="3"/>
    <s v="GW"/>
    <x v="39"/>
    <s v="ug/l"/>
    <m/>
    <s v="&lt;0.005"/>
    <n v="4.9999500000000004E-3"/>
  </r>
  <r>
    <x v="4"/>
    <x v="3"/>
    <s v="GW"/>
    <x v="39"/>
    <s v="ug/l"/>
    <m/>
    <s v="&lt;0.005"/>
    <n v="4.9999500000000004E-3"/>
  </r>
  <r>
    <x v="0"/>
    <x v="3"/>
    <s v="GW"/>
    <x v="40"/>
    <s v="ug/l"/>
    <m/>
    <s v="&lt;1"/>
    <n v="0.99999000000000005"/>
  </r>
  <r>
    <x v="4"/>
    <x v="3"/>
    <s v="GW"/>
    <x v="40"/>
    <s v="ug/l"/>
    <m/>
    <s v="&lt;1"/>
    <n v="0.99999000000000005"/>
  </r>
  <r>
    <x v="3"/>
    <x v="3"/>
    <s v="GW"/>
    <x v="40"/>
    <s v="ug/l"/>
    <m/>
    <n v="2.93"/>
    <n v="2.93"/>
  </r>
  <r>
    <x v="2"/>
    <x v="3"/>
    <s v="GW"/>
    <x v="40"/>
    <s v="ug/l"/>
    <m/>
    <n v="5.05"/>
    <n v="5.05"/>
  </r>
  <r>
    <x v="4"/>
    <x v="3"/>
    <s v="GW"/>
    <x v="41"/>
    <s v="mg/l"/>
    <m/>
    <n v="12"/>
    <n v="12"/>
  </r>
  <r>
    <x v="2"/>
    <x v="3"/>
    <s v="GW"/>
    <x v="41"/>
    <s v="mg/l"/>
    <m/>
    <n v="14.8"/>
    <n v="14.8"/>
  </r>
  <r>
    <x v="3"/>
    <x v="3"/>
    <s v="GW"/>
    <x v="41"/>
    <s v="mg/l"/>
    <m/>
    <n v="120"/>
    <n v="120"/>
  </r>
  <r>
    <x v="0"/>
    <x v="3"/>
    <s v="GW"/>
    <x v="41"/>
    <s v="mg/l"/>
    <m/>
    <n v="361"/>
    <n v="361"/>
  </r>
  <r>
    <x v="2"/>
    <x v="3"/>
    <s v="GW"/>
    <x v="42"/>
    <s v="mg/l"/>
    <m/>
    <n v="134"/>
    <n v="134"/>
  </r>
  <r>
    <x v="4"/>
    <x v="3"/>
    <s v="GW"/>
    <x v="42"/>
    <s v="mg/l"/>
    <m/>
    <n v="194"/>
    <n v="194"/>
  </r>
  <r>
    <x v="3"/>
    <x v="3"/>
    <s v="GW"/>
    <x v="42"/>
    <s v="mg/l"/>
    <m/>
    <n v="882"/>
    <n v="882"/>
  </r>
  <r>
    <x v="0"/>
    <x v="3"/>
    <s v="GW"/>
    <x v="42"/>
    <s v="mg/l"/>
    <m/>
    <n v="1670"/>
    <n v="1670"/>
  </r>
  <r>
    <x v="0"/>
    <x v="3"/>
    <s v="GW"/>
    <x v="43"/>
    <s v="mg/l"/>
    <m/>
    <s v="&lt;0.008"/>
    <n v="7.9999200000000006E-3"/>
  </r>
  <r>
    <x v="2"/>
    <x v="3"/>
    <s v="GW"/>
    <x v="43"/>
    <s v="mg/l"/>
    <m/>
    <s v="&lt;0.008"/>
    <n v="7.9999200000000006E-3"/>
  </r>
  <r>
    <x v="3"/>
    <x v="3"/>
    <s v="GW"/>
    <x v="43"/>
    <s v="mg/l"/>
    <m/>
    <s v="&lt;0.008"/>
    <n v="7.9999200000000006E-3"/>
  </r>
  <r>
    <x v="4"/>
    <x v="3"/>
    <s v="GW"/>
    <x v="43"/>
    <s v="mg/l"/>
    <m/>
    <s v="&lt;0.008"/>
    <n v="7.9999200000000006E-3"/>
  </r>
  <r>
    <x v="4"/>
    <x v="3"/>
    <s v="GW"/>
    <x v="44"/>
    <s v="ug/l"/>
    <m/>
    <n v="4.58"/>
    <n v="4.58"/>
  </r>
  <r>
    <x v="2"/>
    <x v="3"/>
    <s v="GW"/>
    <x v="44"/>
    <s v="ug/l"/>
    <m/>
    <n v="6.19"/>
    <n v="6.19"/>
  </r>
  <r>
    <x v="3"/>
    <x v="3"/>
    <s v="GW"/>
    <x v="44"/>
    <s v="ug/l"/>
    <m/>
    <n v="11.3"/>
    <n v="11.3"/>
  </r>
  <r>
    <x v="0"/>
    <x v="3"/>
    <s v="GW"/>
    <x v="44"/>
    <s v="ug/l"/>
    <m/>
    <n v="27.2"/>
    <n v="27.2"/>
  </r>
  <r>
    <x v="0"/>
    <x v="4"/>
    <s v="GW"/>
    <x v="0"/>
    <s v="ug/l"/>
    <m/>
    <s v="&lt;0.005"/>
    <n v="4.9999500000000004E-3"/>
  </r>
  <r>
    <x v="1"/>
    <x v="4"/>
    <s v="GW"/>
    <x v="0"/>
    <s v="ug/l"/>
    <m/>
    <s v="&lt;0.005"/>
    <n v="4.9999500000000004E-3"/>
  </r>
  <r>
    <x v="2"/>
    <x v="4"/>
    <s v="GW"/>
    <x v="0"/>
    <s v="ug/l"/>
    <m/>
    <s v="&lt;0.005"/>
    <n v="4.9999500000000004E-3"/>
  </r>
  <r>
    <x v="3"/>
    <x v="4"/>
    <s v="GW"/>
    <x v="0"/>
    <s v="ug/l"/>
    <m/>
    <s v="&lt;0.005"/>
    <n v="4.9999500000000004E-3"/>
  </r>
  <r>
    <x v="4"/>
    <x v="4"/>
    <s v="GW"/>
    <x v="0"/>
    <s v="ug/l"/>
    <m/>
    <s v="&lt;0.005"/>
    <n v="4.9999500000000004E-3"/>
  </r>
  <r>
    <x v="0"/>
    <x v="4"/>
    <s v="GW"/>
    <x v="1"/>
    <s v="ug/l"/>
    <m/>
    <s v="&lt;0.005"/>
    <n v="4.9999500000000004E-3"/>
  </r>
  <r>
    <x v="1"/>
    <x v="4"/>
    <s v="GW"/>
    <x v="1"/>
    <s v="ug/l"/>
    <m/>
    <s v="&lt;0.005"/>
    <n v="4.9999500000000004E-3"/>
  </r>
  <r>
    <x v="2"/>
    <x v="4"/>
    <s v="GW"/>
    <x v="1"/>
    <s v="ug/l"/>
    <m/>
    <s v="&lt;0.005"/>
    <n v="4.9999500000000004E-3"/>
  </r>
  <r>
    <x v="3"/>
    <x v="4"/>
    <s v="GW"/>
    <x v="1"/>
    <s v="ug/l"/>
    <m/>
    <s v="&lt;0.005"/>
    <n v="4.9999500000000004E-3"/>
  </r>
  <r>
    <x v="4"/>
    <x v="4"/>
    <s v="GW"/>
    <x v="1"/>
    <s v="ug/l"/>
    <m/>
    <s v="&lt;0.005"/>
    <n v="4.9999500000000004E-3"/>
  </r>
  <r>
    <x v="0"/>
    <x v="4"/>
    <s v="GW"/>
    <x v="2"/>
    <s v="mg/l"/>
    <m/>
    <n v="138"/>
    <n v="138"/>
  </r>
  <r>
    <x v="3"/>
    <x v="4"/>
    <s v="GW"/>
    <x v="2"/>
    <s v="mg/l"/>
    <m/>
    <n v="151"/>
    <n v="151"/>
  </r>
  <r>
    <x v="4"/>
    <x v="4"/>
    <s v="GW"/>
    <x v="2"/>
    <s v="mg/l"/>
    <m/>
    <n v="195"/>
    <n v="195"/>
  </r>
  <r>
    <x v="2"/>
    <x v="4"/>
    <s v="GW"/>
    <x v="2"/>
    <s v="mg/l"/>
    <m/>
    <n v="215"/>
    <n v="215"/>
  </r>
  <r>
    <x v="1"/>
    <x v="4"/>
    <s v="GW"/>
    <x v="2"/>
    <s v="mg/l"/>
    <m/>
    <n v="222"/>
    <n v="222"/>
  </r>
  <r>
    <x v="0"/>
    <x v="4"/>
    <s v="GW"/>
    <x v="3"/>
    <s v="ug/l"/>
    <m/>
    <s v="&lt;0.005"/>
    <n v="4.9999500000000004E-3"/>
  </r>
  <r>
    <x v="1"/>
    <x v="4"/>
    <s v="GW"/>
    <x v="3"/>
    <s v="ug/l"/>
    <m/>
    <s v="&lt;0.005"/>
    <n v="4.9999500000000004E-3"/>
  </r>
  <r>
    <x v="2"/>
    <x v="4"/>
    <s v="GW"/>
    <x v="3"/>
    <s v="ug/l"/>
    <m/>
    <s v="&lt;0.005"/>
    <n v="4.9999500000000004E-3"/>
  </r>
  <r>
    <x v="3"/>
    <x v="4"/>
    <s v="GW"/>
    <x v="3"/>
    <s v="ug/l"/>
    <m/>
    <s v="&lt;0.005"/>
    <n v="4.9999500000000004E-3"/>
  </r>
  <r>
    <x v="4"/>
    <x v="4"/>
    <s v="GW"/>
    <x v="3"/>
    <s v="ug/l"/>
    <m/>
    <s v="&lt;0.005"/>
    <n v="4.9999500000000004E-3"/>
  </r>
  <r>
    <x v="0"/>
    <x v="4"/>
    <s v="GW"/>
    <x v="4"/>
    <s v="ug/l"/>
    <m/>
    <s v="&lt;1"/>
    <n v="0.99999000000000005"/>
  </r>
  <r>
    <x v="2"/>
    <x v="4"/>
    <s v="GW"/>
    <x v="4"/>
    <s v="ug/l"/>
    <m/>
    <s v="&lt;1"/>
    <n v="0.99999000000000005"/>
  </r>
  <r>
    <x v="3"/>
    <x v="4"/>
    <s v="GW"/>
    <x v="4"/>
    <s v="ug/l"/>
    <m/>
    <s v="&lt;1"/>
    <n v="0.99999000000000005"/>
  </r>
  <r>
    <x v="4"/>
    <x v="4"/>
    <s v="GW"/>
    <x v="4"/>
    <s v="ug/l"/>
    <m/>
    <s v="&lt;1"/>
    <n v="0.99999000000000005"/>
  </r>
  <r>
    <x v="1"/>
    <x v="4"/>
    <s v="GW"/>
    <x v="4"/>
    <s v="ug/l"/>
    <m/>
    <n v="4.21"/>
    <n v="4.21"/>
  </r>
  <r>
    <x v="1"/>
    <x v="4"/>
    <s v="GW"/>
    <x v="5"/>
    <s v="ug/l"/>
    <m/>
    <n v="0.56899999999999995"/>
    <n v="0.56899999999999995"/>
  </r>
  <r>
    <x v="0"/>
    <x v="4"/>
    <s v="GW"/>
    <x v="5"/>
    <s v="ug/l"/>
    <m/>
    <n v="0.58699999999999997"/>
    <n v="0.58699999999999997"/>
  </r>
  <r>
    <x v="3"/>
    <x v="4"/>
    <s v="GW"/>
    <x v="5"/>
    <s v="ug/l"/>
    <m/>
    <n v="2.39"/>
    <n v="2.39"/>
  </r>
  <r>
    <x v="2"/>
    <x v="4"/>
    <s v="GW"/>
    <x v="5"/>
    <s v="ug/l"/>
    <m/>
    <n v="3.02"/>
    <n v="3.02"/>
  </r>
  <r>
    <x v="4"/>
    <x v="4"/>
    <s v="GW"/>
    <x v="5"/>
    <s v="ug/l"/>
    <m/>
    <n v="4.4000000000000004"/>
    <n v="4.4000000000000004"/>
  </r>
  <r>
    <x v="3"/>
    <x v="4"/>
    <s v="GW"/>
    <x v="6"/>
    <s v="ug/l"/>
    <m/>
    <n v="8.0399999999999991"/>
    <n v="8.0399999999999991"/>
  </r>
  <r>
    <x v="4"/>
    <x v="4"/>
    <s v="GW"/>
    <x v="6"/>
    <s v="ug/l"/>
    <m/>
    <n v="24.5"/>
    <n v="24.5"/>
  </r>
  <r>
    <x v="0"/>
    <x v="4"/>
    <s v="GW"/>
    <x v="6"/>
    <s v="ug/l"/>
    <m/>
    <n v="36.200000000000003"/>
    <n v="36.200000000000003"/>
  </r>
  <r>
    <x v="2"/>
    <x v="4"/>
    <s v="GW"/>
    <x v="6"/>
    <s v="ug/l"/>
    <m/>
    <n v="63.5"/>
    <n v="63.5"/>
  </r>
  <r>
    <x v="1"/>
    <x v="4"/>
    <s v="GW"/>
    <x v="6"/>
    <s v="ug/l"/>
    <m/>
    <n v="66.8"/>
    <n v="66.8"/>
  </r>
  <r>
    <x v="0"/>
    <x v="4"/>
    <s v="GW"/>
    <x v="7"/>
    <s v="ug/l"/>
    <m/>
    <s v="&lt;0.005"/>
    <n v="4.9999500000000004E-3"/>
  </r>
  <r>
    <x v="1"/>
    <x v="4"/>
    <s v="GW"/>
    <x v="7"/>
    <s v="ug/l"/>
    <m/>
    <s v="&lt;0.005"/>
    <n v="4.9999500000000004E-3"/>
  </r>
  <r>
    <x v="2"/>
    <x v="4"/>
    <s v="GW"/>
    <x v="7"/>
    <s v="ug/l"/>
    <m/>
    <s v="&lt;0.005"/>
    <n v="4.9999500000000004E-3"/>
  </r>
  <r>
    <x v="3"/>
    <x v="4"/>
    <s v="GW"/>
    <x v="7"/>
    <s v="ug/l"/>
    <m/>
    <s v="&lt;0.005"/>
    <n v="4.9999500000000004E-3"/>
  </r>
  <r>
    <x v="4"/>
    <x v="4"/>
    <s v="GW"/>
    <x v="7"/>
    <s v="ug/l"/>
    <m/>
    <s v="&lt;0.005"/>
    <n v="4.9999500000000004E-3"/>
  </r>
  <r>
    <x v="0"/>
    <x v="4"/>
    <s v="GW"/>
    <x v="8"/>
    <s v="ug/l"/>
    <m/>
    <s v="&lt;0.002"/>
    <n v="1.9999800000000002E-3"/>
  </r>
  <r>
    <x v="1"/>
    <x v="4"/>
    <s v="GW"/>
    <x v="8"/>
    <s v="ug/l"/>
    <m/>
    <s v="&lt;0.002"/>
    <n v="1.9999800000000002E-3"/>
  </r>
  <r>
    <x v="2"/>
    <x v="4"/>
    <s v="GW"/>
    <x v="8"/>
    <s v="ug/l"/>
    <m/>
    <s v="&lt;0.002"/>
    <n v="1.9999800000000002E-3"/>
  </r>
  <r>
    <x v="3"/>
    <x v="4"/>
    <s v="GW"/>
    <x v="8"/>
    <s v="ug/l"/>
    <m/>
    <s v="&lt;0.002"/>
    <n v="1.9999800000000002E-3"/>
  </r>
  <r>
    <x v="4"/>
    <x v="4"/>
    <s v="GW"/>
    <x v="8"/>
    <s v="ug/l"/>
    <m/>
    <s v="&lt;0.002"/>
    <n v="1.9999800000000002E-3"/>
  </r>
  <r>
    <x v="0"/>
    <x v="4"/>
    <s v="GW"/>
    <x v="9"/>
    <s v="ug/l"/>
    <m/>
    <s v="&lt;0.005"/>
    <n v="4.9999500000000004E-3"/>
  </r>
  <r>
    <x v="2"/>
    <x v="4"/>
    <s v="GW"/>
    <x v="9"/>
    <s v="ug/l"/>
    <m/>
    <s v="&lt;0.005"/>
    <n v="4.9999500000000004E-3"/>
  </r>
  <r>
    <x v="3"/>
    <x v="4"/>
    <s v="GW"/>
    <x v="9"/>
    <s v="ug/l"/>
    <m/>
    <s v="&lt;0.005"/>
    <n v="4.9999500000000004E-3"/>
  </r>
  <r>
    <x v="4"/>
    <x v="4"/>
    <s v="GW"/>
    <x v="9"/>
    <s v="ug/l"/>
    <m/>
    <s v="&lt;0.005"/>
    <n v="4.9999500000000004E-3"/>
  </r>
  <r>
    <x v="1"/>
    <x v="4"/>
    <s v="GW"/>
    <x v="9"/>
    <s v="ug/l"/>
    <m/>
    <n v="9.2599999999999991E-3"/>
    <n v="9.2599999999999991E-3"/>
  </r>
  <r>
    <x v="0"/>
    <x v="4"/>
    <s v="GW"/>
    <x v="10"/>
    <s v="ug/l"/>
    <m/>
    <s v="&lt;0.005"/>
    <n v="4.9999500000000004E-3"/>
  </r>
  <r>
    <x v="1"/>
    <x v="4"/>
    <s v="GW"/>
    <x v="10"/>
    <s v="ug/l"/>
    <m/>
    <s v="&lt;0.005"/>
    <n v="4.9999500000000004E-3"/>
  </r>
  <r>
    <x v="2"/>
    <x v="4"/>
    <s v="GW"/>
    <x v="10"/>
    <s v="ug/l"/>
    <m/>
    <s v="&lt;0.005"/>
    <n v="4.9999500000000004E-3"/>
  </r>
  <r>
    <x v="3"/>
    <x v="4"/>
    <s v="GW"/>
    <x v="10"/>
    <s v="ug/l"/>
    <m/>
    <s v="&lt;0.005"/>
    <n v="4.9999500000000004E-3"/>
  </r>
  <r>
    <x v="4"/>
    <x v="4"/>
    <s v="GW"/>
    <x v="10"/>
    <s v="ug/l"/>
    <m/>
    <s v="&lt;0.005"/>
    <n v="4.9999500000000004E-3"/>
  </r>
  <r>
    <x v="0"/>
    <x v="4"/>
    <s v="GW"/>
    <x v="11"/>
    <s v="ug/l"/>
    <m/>
    <s v="&lt;0.005"/>
    <n v="4.9999500000000004E-3"/>
  </r>
  <r>
    <x v="1"/>
    <x v="4"/>
    <s v="GW"/>
    <x v="11"/>
    <s v="ug/l"/>
    <m/>
    <s v="&lt;0.005"/>
    <n v="4.9999500000000004E-3"/>
  </r>
  <r>
    <x v="2"/>
    <x v="4"/>
    <s v="GW"/>
    <x v="11"/>
    <s v="ug/l"/>
    <m/>
    <s v="&lt;0.005"/>
    <n v="4.9999500000000004E-3"/>
  </r>
  <r>
    <x v="3"/>
    <x v="4"/>
    <s v="GW"/>
    <x v="11"/>
    <s v="ug/l"/>
    <m/>
    <s v="&lt;0.005"/>
    <n v="4.9999500000000004E-3"/>
  </r>
  <r>
    <x v="4"/>
    <x v="4"/>
    <s v="GW"/>
    <x v="11"/>
    <s v="ug/l"/>
    <m/>
    <s v="&lt;0.005"/>
    <n v="4.9999500000000004E-3"/>
  </r>
  <r>
    <x v="0"/>
    <x v="4"/>
    <s v="GW"/>
    <x v="12"/>
    <s v="ug/l"/>
    <m/>
    <s v="&lt;0.08"/>
    <n v="7.9999200000000006E-2"/>
  </r>
  <r>
    <x v="2"/>
    <x v="4"/>
    <s v="GW"/>
    <x v="12"/>
    <s v="ug/l"/>
    <m/>
    <s v="&lt;0.08"/>
    <n v="7.9999200000000006E-2"/>
  </r>
  <r>
    <x v="3"/>
    <x v="4"/>
    <s v="GW"/>
    <x v="12"/>
    <s v="ug/l"/>
    <m/>
    <s v="&lt;0.08"/>
    <n v="7.9999200000000006E-2"/>
  </r>
  <r>
    <x v="4"/>
    <x v="4"/>
    <s v="GW"/>
    <x v="12"/>
    <s v="ug/l"/>
    <m/>
    <s v="&lt;0.08"/>
    <n v="7.9999200000000006E-2"/>
  </r>
  <r>
    <x v="1"/>
    <x v="4"/>
    <s v="GW"/>
    <x v="12"/>
    <s v="ug/l"/>
    <m/>
    <n v="0.105"/>
    <n v="0.105"/>
  </r>
  <r>
    <x v="2"/>
    <x v="4"/>
    <s v="GW"/>
    <x v="13"/>
    <s v="mg/l"/>
    <m/>
    <n v="114"/>
    <n v="114"/>
  </r>
  <r>
    <x v="4"/>
    <x v="4"/>
    <s v="GW"/>
    <x v="13"/>
    <s v="mg/l"/>
    <m/>
    <n v="160"/>
    <n v="160"/>
  </r>
  <r>
    <x v="1"/>
    <x v="4"/>
    <s v="GW"/>
    <x v="13"/>
    <s v="mg/l"/>
    <m/>
    <n v="215"/>
    <n v="215"/>
  </r>
  <r>
    <x v="3"/>
    <x v="4"/>
    <s v="GW"/>
    <x v="13"/>
    <s v="mg/l"/>
    <m/>
    <n v="293"/>
    <n v="293"/>
  </r>
  <r>
    <x v="0"/>
    <x v="4"/>
    <s v="GW"/>
    <x v="13"/>
    <s v="mg/l"/>
    <m/>
    <n v="374"/>
    <n v="374"/>
  </r>
  <r>
    <x v="4"/>
    <x v="4"/>
    <s v="GW"/>
    <x v="14"/>
    <s v="mg/l"/>
    <m/>
    <n v="39.299999999999997"/>
    <n v="39.299999999999997"/>
  </r>
  <r>
    <x v="3"/>
    <x v="4"/>
    <s v="GW"/>
    <x v="14"/>
    <s v="mg/l"/>
    <m/>
    <n v="57.1"/>
    <n v="57.1"/>
  </r>
  <r>
    <x v="2"/>
    <x v="4"/>
    <s v="GW"/>
    <x v="14"/>
    <s v="mg/l"/>
    <m/>
    <n v="58.7"/>
    <n v="58.7"/>
  </r>
  <r>
    <x v="0"/>
    <x v="4"/>
    <s v="GW"/>
    <x v="14"/>
    <s v="mg/l"/>
    <m/>
    <n v="139"/>
    <n v="139"/>
  </r>
  <r>
    <x v="1"/>
    <x v="4"/>
    <s v="GW"/>
    <x v="14"/>
    <s v="mg/l"/>
    <m/>
    <n v="890"/>
    <n v="890"/>
  </r>
  <r>
    <x v="0"/>
    <x v="4"/>
    <s v="GW"/>
    <x v="15"/>
    <s v="ug/l"/>
    <m/>
    <s v="&lt;1"/>
    <n v="0.99999000000000005"/>
  </r>
  <r>
    <x v="1"/>
    <x v="4"/>
    <s v="GW"/>
    <x v="15"/>
    <s v="ug/l"/>
    <m/>
    <s v="&lt;1"/>
    <n v="0.99999000000000005"/>
  </r>
  <r>
    <x v="2"/>
    <x v="4"/>
    <s v="GW"/>
    <x v="15"/>
    <s v="ug/l"/>
    <m/>
    <s v="&lt;1"/>
    <n v="0.99999000000000005"/>
  </r>
  <r>
    <x v="3"/>
    <x v="4"/>
    <s v="GW"/>
    <x v="15"/>
    <s v="ug/l"/>
    <m/>
    <s v="&lt;1"/>
    <n v="0.99999000000000005"/>
  </r>
  <r>
    <x v="4"/>
    <x v="4"/>
    <s v="GW"/>
    <x v="15"/>
    <s v="ug/l"/>
    <m/>
    <s v="&lt;1"/>
    <n v="0.99999000000000005"/>
  </r>
  <r>
    <x v="0"/>
    <x v="4"/>
    <s v="GW"/>
    <x v="16"/>
    <s v="ug/l"/>
    <m/>
    <s v="&lt;0.005"/>
    <n v="4.9999500000000004E-3"/>
  </r>
  <r>
    <x v="1"/>
    <x v="4"/>
    <s v="GW"/>
    <x v="16"/>
    <s v="ug/l"/>
    <m/>
    <s v="&lt;0.005"/>
    <n v="4.9999500000000004E-3"/>
  </r>
  <r>
    <x v="2"/>
    <x v="4"/>
    <s v="GW"/>
    <x v="16"/>
    <s v="ug/l"/>
    <m/>
    <s v="&lt;0.005"/>
    <n v="4.9999500000000004E-3"/>
  </r>
  <r>
    <x v="3"/>
    <x v="4"/>
    <s v="GW"/>
    <x v="16"/>
    <s v="ug/l"/>
    <m/>
    <s v="&lt;0.005"/>
    <n v="4.9999500000000004E-3"/>
  </r>
  <r>
    <x v="4"/>
    <x v="4"/>
    <s v="GW"/>
    <x v="16"/>
    <s v="ug/l"/>
    <m/>
    <s v="&lt;0.005"/>
    <n v="4.9999500000000004E-3"/>
  </r>
  <r>
    <x v="2"/>
    <x v="4"/>
    <s v="GW"/>
    <x v="17"/>
    <s v="mS/cm"/>
    <m/>
    <n v="0.79500000000000004"/>
    <n v="0.79500000000000004"/>
  </r>
  <r>
    <x v="4"/>
    <x v="4"/>
    <s v="GW"/>
    <x v="17"/>
    <s v="mS/cm"/>
    <m/>
    <n v="1.08"/>
    <n v="1.08"/>
  </r>
  <r>
    <x v="3"/>
    <x v="4"/>
    <s v="GW"/>
    <x v="17"/>
    <s v="mS/cm"/>
    <m/>
    <n v="1.74"/>
    <n v="1.74"/>
  </r>
  <r>
    <x v="0"/>
    <x v="4"/>
    <s v="GW"/>
    <x v="17"/>
    <s v="mS/cm"/>
    <m/>
    <n v="2.84"/>
    <n v="2.84"/>
  </r>
  <r>
    <x v="1"/>
    <x v="4"/>
    <s v="GW"/>
    <x v="17"/>
    <s v="mS/cm"/>
    <m/>
    <n v="3.5"/>
    <n v="3.5"/>
  </r>
  <r>
    <x v="3"/>
    <x v="4"/>
    <s v="GW"/>
    <x v="18"/>
    <s v="ug/l"/>
    <m/>
    <s v="&lt;0.3"/>
    <n v="0.29999700000000001"/>
  </r>
  <r>
    <x v="4"/>
    <x v="4"/>
    <s v="GW"/>
    <x v="18"/>
    <s v="ug/l"/>
    <m/>
    <s v="&lt;0.3"/>
    <n v="0.29999700000000001"/>
  </r>
  <r>
    <x v="0"/>
    <x v="4"/>
    <s v="GW"/>
    <x v="18"/>
    <s v="ug/l"/>
    <m/>
    <n v="1.58"/>
    <n v="1.58"/>
  </r>
  <r>
    <x v="2"/>
    <x v="4"/>
    <s v="GW"/>
    <x v="18"/>
    <s v="ug/l"/>
    <m/>
    <n v="3.86"/>
    <n v="3.86"/>
  </r>
  <r>
    <x v="1"/>
    <x v="4"/>
    <s v="GW"/>
    <x v="18"/>
    <s v="ug/l"/>
    <m/>
    <n v="5.59"/>
    <n v="5.59"/>
  </r>
  <r>
    <x v="0"/>
    <x v="4"/>
    <s v="GW"/>
    <x v="19"/>
    <s v="mg/l"/>
    <m/>
    <s v="&lt;0.006"/>
    <n v="5.9999400000000005E-3"/>
  </r>
  <r>
    <x v="1"/>
    <x v="4"/>
    <s v="GW"/>
    <x v="19"/>
    <s v="mg/l"/>
    <m/>
    <s v="&lt;0.006"/>
    <n v="5.9999400000000005E-3"/>
  </r>
  <r>
    <x v="2"/>
    <x v="4"/>
    <s v="GW"/>
    <x v="19"/>
    <s v="mg/l"/>
    <m/>
    <s v="&lt;0.006"/>
    <n v="5.9999400000000005E-3"/>
  </r>
  <r>
    <x v="3"/>
    <x v="4"/>
    <s v="GW"/>
    <x v="19"/>
    <s v="mg/l"/>
    <m/>
    <s v="&lt;0.006"/>
    <n v="5.9999400000000005E-3"/>
  </r>
  <r>
    <x v="4"/>
    <x v="4"/>
    <s v="GW"/>
    <x v="19"/>
    <s v="mg/l"/>
    <m/>
    <s v="&lt;0.006"/>
    <n v="5.9999400000000005E-3"/>
  </r>
  <r>
    <x v="0"/>
    <x v="4"/>
    <s v="GW"/>
    <x v="20"/>
    <s v="ug/l"/>
    <m/>
    <s v="&lt;0.005"/>
    <n v="4.9999500000000004E-3"/>
  </r>
  <r>
    <x v="1"/>
    <x v="4"/>
    <s v="GW"/>
    <x v="20"/>
    <s v="ug/l"/>
    <m/>
    <s v="&lt;0.005"/>
    <n v="4.9999500000000004E-3"/>
  </r>
  <r>
    <x v="2"/>
    <x v="4"/>
    <s v="GW"/>
    <x v="20"/>
    <s v="ug/l"/>
    <m/>
    <s v="&lt;0.005"/>
    <n v="4.9999500000000004E-3"/>
  </r>
  <r>
    <x v="3"/>
    <x v="4"/>
    <s v="GW"/>
    <x v="20"/>
    <s v="ug/l"/>
    <m/>
    <s v="&lt;0.005"/>
    <n v="4.9999500000000004E-3"/>
  </r>
  <r>
    <x v="4"/>
    <x v="4"/>
    <s v="GW"/>
    <x v="20"/>
    <s v="ug/l"/>
    <m/>
    <s v="&lt;0.005"/>
    <n v="4.9999500000000004E-3"/>
  </r>
  <r>
    <x v="0"/>
    <x v="4"/>
    <s v="GW"/>
    <x v="21"/>
    <s v="ug/l"/>
    <m/>
    <s v="&lt;0.005"/>
    <n v="4.9999500000000004E-3"/>
  </r>
  <r>
    <x v="1"/>
    <x v="4"/>
    <s v="GW"/>
    <x v="21"/>
    <s v="ug/l"/>
    <m/>
    <s v="&lt;0.005"/>
    <n v="4.9999500000000004E-3"/>
  </r>
  <r>
    <x v="2"/>
    <x v="4"/>
    <s v="GW"/>
    <x v="21"/>
    <s v="ug/l"/>
    <m/>
    <s v="&lt;0.005"/>
    <n v="4.9999500000000004E-3"/>
  </r>
  <r>
    <x v="3"/>
    <x v="4"/>
    <s v="GW"/>
    <x v="21"/>
    <s v="ug/l"/>
    <m/>
    <s v="&lt;0.005"/>
    <n v="4.9999500000000004E-3"/>
  </r>
  <r>
    <x v="4"/>
    <x v="4"/>
    <s v="GW"/>
    <x v="21"/>
    <s v="ug/l"/>
    <m/>
    <s v="&lt;0.005"/>
    <n v="4.9999500000000004E-3"/>
  </r>
  <r>
    <x v="0"/>
    <x v="4"/>
    <s v="GW"/>
    <x v="22"/>
    <s v="ug/l"/>
    <m/>
    <s v="&lt;0.005"/>
    <n v="4.9999500000000004E-3"/>
  </r>
  <r>
    <x v="1"/>
    <x v="4"/>
    <s v="GW"/>
    <x v="22"/>
    <s v="ug/l"/>
    <m/>
    <s v="&lt;0.005"/>
    <n v="4.9999500000000004E-3"/>
  </r>
  <r>
    <x v="2"/>
    <x v="4"/>
    <s v="GW"/>
    <x v="22"/>
    <s v="ug/l"/>
    <m/>
    <s v="&lt;0.005"/>
    <n v="4.9999500000000004E-3"/>
  </r>
  <r>
    <x v="3"/>
    <x v="4"/>
    <s v="GW"/>
    <x v="22"/>
    <s v="ug/l"/>
    <m/>
    <s v="&lt;0.005"/>
    <n v="4.9999500000000004E-3"/>
  </r>
  <r>
    <x v="4"/>
    <x v="4"/>
    <s v="GW"/>
    <x v="22"/>
    <s v="ug/l"/>
    <m/>
    <s v="&lt;0.005"/>
    <n v="4.9999500000000004E-3"/>
  </r>
  <r>
    <x v="0"/>
    <x v="4"/>
    <s v="GW"/>
    <x v="24"/>
    <s v="ug/l"/>
    <m/>
    <s v="&lt;0.005"/>
    <n v="4.9999500000000004E-3"/>
  </r>
  <r>
    <x v="1"/>
    <x v="4"/>
    <s v="GW"/>
    <x v="24"/>
    <s v="ug/l"/>
    <m/>
    <s v="&lt;0.005"/>
    <n v="4.9999500000000004E-3"/>
  </r>
  <r>
    <x v="2"/>
    <x v="4"/>
    <s v="GW"/>
    <x v="24"/>
    <s v="ug/l"/>
    <m/>
    <s v="&lt;0.005"/>
    <n v="4.9999500000000004E-3"/>
  </r>
  <r>
    <x v="3"/>
    <x v="4"/>
    <s v="GW"/>
    <x v="24"/>
    <s v="ug/l"/>
    <m/>
    <s v="&lt;0.005"/>
    <n v="4.9999500000000004E-3"/>
  </r>
  <r>
    <x v="4"/>
    <x v="4"/>
    <s v="GW"/>
    <x v="24"/>
    <s v="ug/l"/>
    <m/>
    <s v="&lt;0.005"/>
    <n v="4.9999500000000004E-3"/>
  </r>
  <r>
    <x v="0"/>
    <x v="4"/>
    <s v="GW"/>
    <x v="25"/>
    <s v="ug/l"/>
    <m/>
    <s v="&lt;0.2"/>
    <n v="0.19999800000000001"/>
  </r>
  <r>
    <x v="1"/>
    <x v="4"/>
    <s v="GW"/>
    <x v="25"/>
    <s v="ug/l"/>
    <m/>
    <s v="&lt;0.2"/>
    <n v="0.19999800000000001"/>
  </r>
  <r>
    <x v="2"/>
    <x v="4"/>
    <s v="GW"/>
    <x v="25"/>
    <s v="ug/l"/>
    <m/>
    <s v="&lt;0.2"/>
    <n v="0.19999800000000001"/>
  </r>
  <r>
    <x v="3"/>
    <x v="4"/>
    <s v="GW"/>
    <x v="25"/>
    <s v="ug/l"/>
    <m/>
    <s v="&lt;0.2"/>
    <n v="0.19999800000000001"/>
  </r>
  <r>
    <x v="4"/>
    <x v="4"/>
    <s v="GW"/>
    <x v="25"/>
    <s v="ug/l"/>
    <m/>
    <s v="&lt;0.2"/>
    <n v="0.19999800000000001"/>
  </r>
  <r>
    <x v="1"/>
    <x v="4"/>
    <s v="GW"/>
    <x v="26"/>
    <s v="mg/l"/>
    <m/>
    <n v="32"/>
    <n v="32"/>
  </r>
  <r>
    <x v="2"/>
    <x v="4"/>
    <s v="GW"/>
    <x v="26"/>
    <s v="mg/l"/>
    <m/>
    <n v="43"/>
    <n v="43"/>
  </r>
  <r>
    <x v="3"/>
    <x v="4"/>
    <s v="GW"/>
    <x v="26"/>
    <s v="mg/l"/>
    <m/>
    <n v="46.3"/>
    <n v="46.3"/>
  </r>
  <r>
    <x v="0"/>
    <x v="4"/>
    <s v="GW"/>
    <x v="26"/>
    <s v="mg/l"/>
    <m/>
    <n v="70.5"/>
    <n v="70.5"/>
  </r>
  <r>
    <x v="4"/>
    <x v="4"/>
    <s v="GW"/>
    <x v="26"/>
    <s v="mg/l"/>
    <m/>
    <n v="71"/>
    <n v="71"/>
  </r>
  <r>
    <x v="0"/>
    <x v="4"/>
    <s v="GW"/>
    <x v="27"/>
    <s v="ug/l"/>
    <m/>
    <s v="&lt;0.01"/>
    <n v="9.9999000000000008E-3"/>
  </r>
  <r>
    <x v="1"/>
    <x v="4"/>
    <s v="GW"/>
    <x v="27"/>
    <s v="ug/l"/>
    <m/>
    <s v="&lt;0.01"/>
    <n v="9.9999000000000008E-3"/>
  </r>
  <r>
    <x v="2"/>
    <x v="4"/>
    <s v="GW"/>
    <x v="27"/>
    <s v="ug/l"/>
    <m/>
    <s v="&lt;0.01"/>
    <n v="9.9999000000000008E-3"/>
  </r>
  <r>
    <x v="3"/>
    <x v="4"/>
    <s v="GW"/>
    <x v="27"/>
    <s v="ug/l"/>
    <m/>
    <s v="&lt;0.01"/>
    <n v="9.9999000000000008E-3"/>
  </r>
  <r>
    <x v="4"/>
    <x v="4"/>
    <s v="GW"/>
    <x v="27"/>
    <s v="ug/l"/>
    <m/>
    <s v="&lt;0.01"/>
    <n v="9.9999000000000008E-3"/>
  </r>
  <r>
    <x v="0"/>
    <x v="4"/>
    <s v="GW"/>
    <x v="28"/>
    <s v="ug/l"/>
    <m/>
    <s v="&lt;100"/>
    <n v="99.999000000000009"/>
  </r>
  <r>
    <x v="1"/>
    <x v="4"/>
    <s v="GW"/>
    <x v="28"/>
    <s v="ug/l"/>
    <m/>
    <s v="&lt;100"/>
    <n v="99.999000000000009"/>
  </r>
  <r>
    <x v="2"/>
    <x v="4"/>
    <s v="GW"/>
    <x v="28"/>
    <s v="ug/l"/>
    <m/>
    <s v="&lt;100"/>
    <n v="99.999000000000009"/>
  </r>
  <r>
    <x v="3"/>
    <x v="4"/>
    <s v="GW"/>
    <x v="28"/>
    <s v="ug/l"/>
    <m/>
    <s v="&lt;100"/>
    <n v="99.999000000000009"/>
  </r>
  <r>
    <x v="4"/>
    <x v="4"/>
    <s v="GW"/>
    <x v="28"/>
    <s v="ug/l"/>
    <m/>
    <s v="&lt;100"/>
    <n v="99.999000000000009"/>
  </r>
  <r>
    <x v="2"/>
    <x v="4"/>
    <s v="GW"/>
    <x v="29"/>
    <s v="ug/l"/>
    <m/>
    <s v="&lt;3"/>
    <n v="2.9999700000000002"/>
  </r>
  <r>
    <x v="4"/>
    <x v="4"/>
    <s v="GW"/>
    <x v="29"/>
    <s v="ug/l"/>
    <m/>
    <s v="&lt;3"/>
    <n v="2.9999700000000002"/>
  </r>
  <r>
    <x v="3"/>
    <x v="4"/>
    <s v="GW"/>
    <x v="29"/>
    <s v="ug/l"/>
    <m/>
    <n v="12.5"/>
    <n v="12.5"/>
  </r>
  <r>
    <x v="0"/>
    <x v="4"/>
    <s v="GW"/>
    <x v="29"/>
    <s v="ug/l"/>
    <m/>
    <n v="13.5"/>
    <n v="13.5"/>
  </r>
  <r>
    <x v="1"/>
    <x v="4"/>
    <s v="GW"/>
    <x v="29"/>
    <s v="ug/l"/>
    <m/>
    <n v="22.9"/>
    <n v="22.9"/>
  </r>
  <r>
    <x v="0"/>
    <x v="4"/>
    <s v="GW"/>
    <x v="30"/>
    <s v="ug/l"/>
    <m/>
    <s v="&lt;0.01"/>
    <n v="9.9999000000000008E-3"/>
  </r>
  <r>
    <x v="1"/>
    <x v="4"/>
    <s v="GW"/>
    <x v="30"/>
    <s v="ug/l"/>
    <m/>
    <s v="&lt;0.01"/>
    <n v="9.9999000000000008E-3"/>
  </r>
  <r>
    <x v="2"/>
    <x v="4"/>
    <s v="GW"/>
    <x v="30"/>
    <s v="ug/l"/>
    <m/>
    <s v="&lt;0.01"/>
    <n v="9.9999000000000008E-3"/>
  </r>
  <r>
    <x v="3"/>
    <x v="4"/>
    <s v="GW"/>
    <x v="30"/>
    <s v="ug/l"/>
    <m/>
    <s v="&lt;0.01"/>
    <n v="9.9999000000000008E-3"/>
  </r>
  <r>
    <x v="4"/>
    <x v="4"/>
    <s v="GW"/>
    <x v="30"/>
    <s v="ug/l"/>
    <m/>
    <s v="&lt;0.01"/>
    <n v="9.9999000000000008E-3"/>
  </r>
  <r>
    <x v="2"/>
    <x v="4"/>
    <s v="GW"/>
    <x v="31"/>
    <s v="ug/l"/>
    <m/>
    <s v="&lt;0.4"/>
    <n v="0.39999600000000002"/>
  </r>
  <r>
    <x v="3"/>
    <x v="4"/>
    <s v="GW"/>
    <x v="31"/>
    <s v="ug/l"/>
    <m/>
    <s v="&lt;0.4"/>
    <n v="0.39999600000000002"/>
  </r>
  <r>
    <x v="0"/>
    <x v="4"/>
    <s v="GW"/>
    <x v="31"/>
    <s v="ug/l"/>
    <m/>
    <n v="0.54900000000000004"/>
    <n v="0.54900000000000004"/>
  </r>
  <r>
    <x v="4"/>
    <x v="4"/>
    <s v="GW"/>
    <x v="31"/>
    <s v="ug/l"/>
    <m/>
    <n v="0.71499999999999997"/>
    <n v="0.71499999999999997"/>
  </r>
  <r>
    <x v="1"/>
    <x v="4"/>
    <s v="GW"/>
    <x v="31"/>
    <s v="ug/l"/>
    <m/>
    <n v="2.56"/>
    <n v="2.56"/>
  </r>
  <r>
    <x v="0"/>
    <x v="4"/>
    <s v="GW"/>
    <x v="33"/>
    <s v="ug/l"/>
    <m/>
    <s v="&lt;0.082"/>
    <n v="8.1999180000000005E-2"/>
  </r>
  <r>
    <x v="1"/>
    <x v="4"/>
    <s v="GW"/>
    <x v="33"/>
    <s v="ug/l"/>
    <m/>
    <s v="&lt;0.082"/>
    <n v="8.1999180000000005E-2"/>
  </r>
  <r>
    <x v="2"/>
    <x v="4"/>
    <s v="GW"/>
    <x v="33"/>
    <s v="ug/l"/>
    <m/>
    <s v="&lt;0.082"/>
    <n v="8.1999180000000005E-2"/>
  </r>
  <r>
    <x v="3"/>
    <x v="4"/>
    <s v="GW"/>
    <x v="33"/>
    <s v="ug/l"/>
    <m/>
    <s v="&lt;0.082"/>
    <n v="8.1999180000000005E-2"/>
  </r>
  <r>
    <x v="4"/>
    <x v="4"/>
    <s v="GW"/>
    <x v="33"/>
    <s v="ug/l"/>
    <m/>
    <s v="&lt;0.082"/>
    <n v="8.1999180000000005E-2"/>
  </r>
  <r>
    <x v="0"/>
    <x v="4"/>
    <s v="GW"/>
    <x v="35"/>
    <s v="ug/l"/>
    <m/>
    <s v="&lt;0.005"/>
    <n v="4.9999500000000004E-3"/>
  </r>
  <r>
    <x v="1"/>
    <x v="4"/>
    <s v="GW"/>
    <x v="35"/>
    <s v="ug/l"/>
    <m/>
    <s v="&lt;0.005"/>
    <n v="4.9999500000000004E-3"/>
  </r>
  <r>
    <x v="2"/>
    <x v="4"/>
    <s v="GW"/>
    <x v="35"/>
    <s v="ug/l"/>
    <m/>
    <s v="&lt;0.005"/>
    <n v="4.9999500000000004E-3"/>
  </r>
  <r>
    <x v="3"/>
    <x v="4"/>
    <s v="GW"/>
    <x v="35"/>
    <s v="ug/l"/>
    <m/>
    <s v="&lt;0.005"/>
    <n v="4.9999500000000004E-3"/>
  </r>
  <r>
    <x v="4"/>
    <x v="4"/>
    <s v="GW"/>
    <x v="35"/>
    <s v="ug/l"/>
    <m/>
    <s v="&lt;0.005"/>
    <n v="4.9999500000000004E-3"/>
  </r>
  <r>
    <x v="0"/>
    <x v="4"/>
    <s v="GW"/>
    <x v="36"/>
    <s v="mg/l"/>
    <m/>
    <s v="&lt;0.002"/>
    <n v="1.9999800000000002E-3"/>
  </r>
  <r>
    <x v="1"/>
    <x v="4"/>
    <s v="GW"/>
    <x v="36"/>
    <s v="mg/l"/>
    <m/>
    <s v="&lt;0.002"/>
    <n v="1.9999800000000002E-3"/>
  </r>
  <r>
    <x v="2"/>
    <x v="4"/>
    <s v="GW"/>
    <x v="36"/>
    <s v="mg/l"/>
    <m/>
    <s v="&lt;0.002"/>
    <n v="1.9999800000000002E-3"/>
  </r>
  <r>
    <x v="3"/>
    <x v="4"/>
    <s v="GW"/>
    <x v="36"/>
    <s v="mg/l"/>
    <m/>
    <s v="&lt;0.002"/>
    <n v="1.9999800000000002E-3"/>
  </r>
  <r>
    <x v="4"/>
    <x v="4"/>
    <s v="GW"/>
    <x v="36"/>
    <s v="mg/l"/>
    <m/>
    <s v="&lt;0.002"/>
    <n v="1.9999800000000002E-3"/>
  </r>
  <r>
    <x v="0"/>
    <x v="4"/>
    <s v="GW"/>
    <x v="37"/>
    <s v="mg/l"/>
    <m/>
    <s v="&lt;0.016"/>
    <n v="1.5999840000000001E-2"/>
  </r>
  <r>
    <x v="1"/>
    <x v="4"/>
    <s v="GW"/>
    <x v="37"/>
    <s v="mg/l"/>
    <m/>
    <s v="&lt;0.016"/>
    <n v="1.5999840000000001E-2"/>
  </r>
  <r>
    <x v="2"/>
    <x v="4"/>
    <s v="GW"/>
    <x v="37"/>
    <s v="mg/l"/>
    <m/>
    <s v="&lt;0.016"/>
    <n v="1.5999840000000001E-2"/>
  </r>
  <r>
    <x v="3"/>
    <x v="4"/>
    <s v="GW"/>
    <x v="37"/>
    <s v="mg/l"/>
    <m/>
    <s v="&lt;0.016"/>
    <n v="1.5999840000000001E-2"/>
  </r>
  <r>
    <x v="4"/>
    <x v="4"/>
    <s v="GW"/>
    <x v="37"/>
    <s v="mg/l"/>
    <m/>
    <s v="&lt;0.016"/>
    <n v="1.5999840000000001E-2"/>
  </r>
  <r>
    <x v="3"/>
    <x v="4"/>
    <s v="GW"/>
    <x v="38"/>
    <s v="mg/l"/>
    <m/>
    <n v="1.29"/>
    <n v="1.29"/>
  </r>
  <r>
    <x v="0"/>
    <x v="4"/>
    <s v="GW"/>
    <x v="38"/>
    <s v="mg/l"/>
    <m/>
    <n v="1.55"/>
    <n v="1.55"/>
  </r>
  <r>
    <x v="2"/>
    <x v="4"/>
    <s v="GW"/>
    <x v="38"/>
    <s v="mg/l"/>
    <m/>
    <n v="1.55"/>
    <n v="1.55"/>
  </r>
  <r>
    <x v="4"/>
    <x v="4"/>
    <s v="GW"/>
    <x v="38"/>
    <s v="mg/l"/>
    <m/>
    <n v="2.93"/>
    <n v="2.93"/>
  </r>
  <r>
    <x v="1"/>
    <x v="4"/>
    <s v="GW"/>
    <x v="38"/>
    <s v="mg/l"/>
    <m/>
    <n v="16.600000000000001"/>
    <n v="16.600000000000001"/>
  </r>
  <r>
    <x v="0"/>
    <x v="4"/>
    <s v="GW"/>
    <x v="39"/>
    <s v="ug/l"/>
    <m/>
    <s v="&lt;0.005"/>
    <n v="4.9999500000000004E-3"/>
  </r>
  <r>
    <x v="2"/>
    <x v="4"/>
    <s v="GW"/>
    <x v="39"/>
    <s v="ug/l"/>
    <m/>
    <s v="&lt;0.005"/>
    <n v="4.9999500000000004E-3"/>
  </r>
  <r>
    <x v="3"/>
    <x v="4"/>
    <s v="GW"/>
    <x v="39"/>
    <s v="ug/l"/>
    <m/>
    <s v="&lt;0.005"/>
    <n v="4.9999500000000004E-3"/>
  </r>
  <r>
    <x v="4"/>
    <x v="4"/>
    <s v="GW"/>
    <x v="39"/>
    <s v="ug/l"/>
    <m/>
    <s v="&lt;0.005"/>
    <n v="4.9999500000000004E-3"/>
  </r>
  <r>
    <x v="1"/>
    <x v="4"/>
    <s v="GW"/>
    <x v="39"/>
    <s v="ug/l"/>
    <m/>
    <n v="1.04E-2"/>
    <n v="1.04E-2"/>
  </r>
  <r>
    <x v="0"/>
    <x v="4"/>
    <s v="GW"/>
    <x v="40"/>
    <s v="ug/l"/>
    <m/>
    <s v="&lt;1"/>
    <n v="0.99999000000000005"/>
  </r>
  <r>
    <x v="4"/>
    <x v="4"/>
    <s v="GW"/>
    <x v="40"/>
    <s v="ug/l"/>
    <m/>
    <s v="&lt;1"/>
    <n v="0.99999000000000005"/>
  </r>
  <r>
    <x v="1"/>
    <x v="4"/>
    <s v="GW"/>
    <x v="40"/>
    <s v="ug/l"/>
    <m/>
    <n v="1.01"/>
    <n v="1.01"/>
  </r>
  <r>
    <x v="3"/>
    <x v="4"/>
    <s v="GW"/>
    <x v="40"/>
    <s v="ug/l"/>
    <m/>
    <n v="3.39"/>
    <n v="3.39"/>
  </r>
  <r>
    <x v="2"/>
    <x v="4"/>
    <s v="GW"/>
    <x v="40"/>
    <s v="ug/l"/>
    <m/>
    <n v="4.8600000000000003"/>
    <n v="4.8600000000000003"/>
  </r>
  <r>
    <x v="2"/>
    <x v="4"/>
    <s v="GW"/>
    <x v="41"/>
    <s v="mg/l"/>
    <m/>
    <n v="14.8"/>
    <n v="14.8"/>
  </r>
  <r>
    <x v="4"/>
    <x v="4"/>
    <s v="GW"/>
    <x v="41"/>
    <s v="mg/l"/>
    <m/>
    <n v="15"/>
    <n v="15"/>
  </r>
  <r>
    <x v="3"/>
    <x v="4"/>
    <s v="GW"/>
    <x v="41"/>
    <s v="mg/l"/>
    <m/>
    <n v="130"/>
    <n v="130"/>
  </r>
  <r>
    <x v="0"/>
    <x v="4"/>
    <s v="GW"/>
    <x v="41"/>
    <s v="mg/l"/>
    <m/>
    <n v="341"/>
    <n v="341"/>
  </r>
  <r>
    <x v="1"/>
    <x v="4"/>
    <s v="GW"/>
    <x v="41"/>
    <s v="mg/l"/>
    <m/>
    <n v="533"/>
    <n v="533"/>
  </r>
  <r>
    <x v="2"/>
    <x v="4"/>
    <s v="GW"/>
    <x v="42"/>
    <s v="mg/l"/>
    <m/>
    <n v="132"/>
    <n v="132"/>
  </r>
  <r>
    <x v="4"/>
    <x v="4"/>
    <s v="GW"/>
    <x v="42"/>
    <s v="mg/l"/>
    <m/>
    <n v="412"/>
    <n v="412"/>
  </r>
  <r>
    <x v="1"/>
    <x v="4"/>
    <s v="GW"/>
    <x v="42"/>
    <s v="mg/l"/>
    <m/>
    <n v="457"/>
    <n v="457"/>
  </r>
  <r>
    <x v="3"/>
    <x v="4"/>
    <s v="GW"/>
    <x v="42"/>
    <s v="mg/l"/>
    <m/>
    <n v="875"/>
    <n v="875"/>
  </r>
  <r>
    <x v="0"/>
    <x v="4"/>
    <s v="GW"/>
    <x v="42"/>
    <s v="mg/l"/>
    <m/>
    <n v="1520"/>
    <n v="1520"/>
  </r>
  <r>
    <x v="0"/>
    <x v="4"/>
    <s v="GW"/>
    <x v="43"/>
    <s v="mg/l"/>
    <m/>
    <s v="&lt;0.008"/>
    <n v="7.9999200000000006E-3"/>
  </r>
  <r>
    <x v="1"/>
    <x v="4"/>
    <s v="GW"/>
    <x v="43"/>
    <s v="mg/l"/>
    <m/>
    <s v="&lt;0.008"/>
    <n v="7.9999200000000006E-3"/>
  </r>
  <r>
    <x v="2"/>
    <x v="4"/>
    <s v="GW"/>
    <x v="43"/>
    <s v="mg/l"/>
    <m/>
    <s v="&lt;0.008"/>
    <n v="7.9999200000000006E-3"/>
  </r>
  <r>
    <x v="3"/>
    <x v="4"/>
    <s v="GW"/>
    <x v="43"/>
    <s v="mg/l"/>
    <m/>
    <s v="&lt;0.008"/>
    <n v="7.9999200000000006E-3"/>
  </r>
  <r>
    <x v="4"/>
    <x v="4"/>
    <s v="GW"/>
    <x v="43"/>
    <s v="mg/l"/>
    <m/>
    <s v="&lt;0.008"/>
    <n v="7.9999200000000006E-3"/>
  </r>
  <r>
    <x v="4"/>
    <x v="4"/>
    <s v="GW"/>
    <x v="44"/>
    <s v="ug/l"/>
    <m/>
    <n v="1.89"/>
    <n v="1.89"/>
  </r>
  <r>
    <x v="2"/>
    <x v="4"/>
    <s v="GW"/>
    <x v="44"/>
    <s v="ug/l"/>
    <m/>
    <n v="1.97"/>
    <n v="1.97"/>
  </r>
  <r>
    <x v="1"/>
    <x v="4"/>
    <s v="GW"/>
    <x v="44"/>
    <s v="ug/l"/>
    <m/>
    <n v="2.92"/>
    <n v="2.92"/>
  </r>
  <r>
    <x v="0"/>
    <x v="4"/>
    <s v="GW"/>
    <x v="44"/>
    <s v="ug/l"/>
    <m/>
    <n v="5.31"/>
    <n v="5.31"/>
  </r>
  <r>
    <x v="3"/>
    <x v="4"/>
    <s v="GW"/>
    <x v="44"/>
    <s v="ug/l"/>
    <m/>
    <n v="6.2"/>
    <n v="6.2"/>
  </r>
  <r>
    <x v="0"/>
    <x v="5"/>
    <s v="GW"/>
    <x v="0"/>
    <s v="ug/l"/>
    <m/>
    <s v="&lt;0.005"/>
    <n v="4.9999500000000004E-3"/>
  </r>
  <r>
    <x v="1"/>
    <x v="5"/>
    <s v="GW"/>
    <x v="0"/>
    <s v="ug/l"/>
    <m/>
    <s v="&lt;0.005"/>
    <n v="4.9999500000000004E-3"/>
  </r>
  <r>
    <x v="2"/>
    <x v="5"/>
    <s v="GW"/>
    <x v="0"/>
    <s v="ug/l"/>
    <m/>
    <s v="&lt;0.005"/>
    <n v="4.9999500000000004E-3"/>
  </r>
  <r>
    <x v="3"/>
    <x v="5"/>
    <s v="GW"/>
    <x v="0"/>
    <s v="ug/l"/>
    <m/>
    <s v="&lt;0.005"/>
    <n v="4.9999500000000004E-3"/>
  </r>
  <r>
    <x v="4"/>
    <x v="5"/>
    <s v="GW"/>
    <x v="0"/>
    <s v="ug/l"/>
    <m/>
    <s v="&lt;0.005"/>
    <n v="4.9999500000000004E-3"/>
  </r>
  <r>
    <x v="0"/>
    <x v="5"/>
    <s v="GW"/>
    <x v="1"/>
    <s v="ug/l"/>
    <m/>
    <s v="&lt;0.005"/>
    <n v="4.9999500000000004E-3"/>
  </r>
  <r>
    <x v="1"/>
    <x v="5"/>
    <s v="GW"/>
    <x v="1"/>
    <s v="ug/l"/>
    <m/>
    <s v="&lt;0.005"/>
    <n v="4.9999500000000004E-3"/>
  </r>
  <r>
    <x v="2"/>
    <x v="5"/>
    <s v="GW"/>
    <x v="1"/>
    <s v="ug/l"/>
    <m/>
    <s v="&lt;0.005"/>
    <n v="4.9999500000000004E-3"/>
  </r>
  <r>
    <x v="3"/>
    <x v="5"/>
    <s v="GW"/>
    <x v="1"/>
    <s v="ug/l"/>
    <m/>
    <s v="&lt;0.005"/>
    <n v="4.9999500000000004E-3"/>
  </r>
  <r>
    <x v="4"/>
    <x v="5"/>
    <s v="GW"/>
    <x v="1"/>
    <s v="ug/l"/>
    <m/>
    <s v="&lt;0.005"/>
    <n v="4.9999500000000004E-3"/>
  </r>
  <r>
    <x v="1"/>
    <x v="5"/>
    <s v="GW"/>
    <x v="2"/>
    <s v="mg/l"/>
    <m/>
    <n v="110"/>
    <n v="110"/>
  </r>
  <r>
    <x v="3"/>
    <x v="5"/>
    <s v="GW"/>
    <x v="2"/>
    <s v="mg/l"/>
    <m/>
    <n v="144"/>
    <n v="144"/>
  </r>
  <r>
    <x v="0"/>
    <x v="5"/>
    <s v="GW"/>
    <x v="2"/>
    <s v="mg/l"/>
    <m/>
    <n v="202"/>
    <n v="202"/>
  </r>
  <r>
    <x v="4"/>
    <x v="5"/>
    <s v="GW"/>
    <x v="2"/>
    <s v="mg/l"/>
    <m/>
    <n v="203"/>
    <n v="203"/>
  </r>
  <r>
    <x v="2"/>
    <x v="5"/>
    <s v="GW"/>
    <x v="2"/>
    <s v="mg/l"/>
    <m/>
    <n v="239"/>
    <n v="239"/>
  </r>
  <r>
    <x v="0"/>
    <x v="5"/>
    <s v="GW"/>
    <x v="3"/>
    <s v="ug/l"/>
    <m/>
    <s v="&lt;0.005"/>
    <n v="4.9999500000000004E-3"/>
  </r>
  <r>
    <x v="1"/>
    <x v="5"/>
    <s v="GW"/>
    <x v="3"/>
    <s v="ug/l"/>
    <m/>
    <s v="&lt;0.005"/>
    <n v="4.9999500000000004E-3"/>
  </r>
  <r>
    <x v="2"/>
    <x v="5"/>
    <s v="GW"/>
    <x v="3"/>
    <s v="ug/l"/>
    <m/>
    <s v="&lt;0.005"/>
    <n v="4.9999500000000004E-3"/>
  </r>
  <r>
    <x v="3"/>
    <x v="5"/>
    <s v="GW"/>
    <x v="3"/>
    <s v="ug/l"/>
    <m/>
    <s v="&lt;0.005"/>
    <n v="4.9999500000000004E-3"/>
  </r>
  <r>
    <x v="4"/>
    <x v="5"/>
    <s v="GW"/>
    <x v="3"/>
    <s v="ug/l"/>
    <m/>
    <s v="&lt;0.005"/>
    <n v="4.9999500000000004E-3"/>
  </r>
  <r>
    <x v="0"/>
    <x v="5"/>
    <s v="GW"/>
    <x v="4"/>
    <s v="ug/l"/>
    <m/>
    <s v="&lt;1"/>
    <n v="0.99999000000000005"/>
  </r>
  <r>
    <x v="2"/>
    <x v="5"/>
    <s v="GW"/>
    <x v="4"/>
    <s v="ug/l"/>
    <m/>
    <s v="&lt;1"/>
    <n v="0.99999000000000005"/>
  </r>
  <r>
    <x v="3"/>
    <x v="5"/>
    <s v="GW"/>
    <x v="4"/>
    <s v="ug/l"/>
    <m/>
    <s v="&lt;1"/>
    <n v="0.99999000000000005"/>
  </r>
  <r>
    <x v="4"/>
    <x v="5"/>
    <s v="GW"/>
    <x v="4"/>
    <s v="ug/l"/>
    <m/>
    <s v="&lt;1"/>
    <n v="0.99999000000000005"/>
  </r>
  <r>
    <x v="1"/>
    <x v="5"/>
    <s v="GW"/>
    <x v="4"/>
    <s v="ug/l"/>
    <m/>
    <n v="8.6"/>
    <n v="8.6"/>
  </r>
  <r>
    <x v="1"/>
    <x v="5"/>
    <s v="GW"/>
    <x v="5"/>
    <s v="ug/l"/>
    <m/>
    <n v="0.66500000000000004"/>
    <n v="0.66500000000000004"/>
  </r>
  <r>
    <x v="0"/>
    <x v="5"/>
    <s v="GW"/>
    <x v="5"/>
    <s v="ug/l"/>
    <m/>
    <n v="0.82099999999999995"/>
    <n v="0.82099999999999995"/>
  </r>
  <r>
    <x v="3"/>
    <x v="5"/>
    <s v="GW"/>
    <x v="5"/>
    <s v="ug/l"/>
    <m/>
    <n v="2.69"/>
    <n v="2.69"/>
  </r>
  <r>
    <x v="2"/>
    <x v="5"/>
    <s v="GW"/>
    <x v="5"/>
    <s v="ug/l"/>
    <m/>
    <n v="2.77"/>
    <n v="2.77"/>
  </r>
  <r>
    <x v="4"/>
    <x v="5"/>
    <s v="GW"/>
    <x v="5"/>
    <s v="ug/l"/>
    <m/>
    <n v="4.3499999999999996"/>
    <n v="4.3499999999999996"/>
  </r>
  <r>
    <x v="3"/>
    <x v="5"/>
    <s v="GW"/>
    <x v="6"/>
    <s v="ug/l"/>
    <m/>
    <n v="8.74"/>
    <n v="8.74"/>
  </r>
  <r>
    <x v="0"/>
    <x v="5"/>
    <s v="GW"/>
    <x v="6"/>
    <s v="ug/l"/>
    <m/>
    <n v="19.7"/>
    <n v="19.7"/>
  </r>
  <r>
    <x v="4"/>
    <x v="5"/>
    <s v="GW"/>
    <x v="6"/>
    <s v="ug/l"/>
    <m/>
    <n v="23.6"/>
    <n v="23.6"/>
  </r>
  <r>
    <x v="2"/>
    <x v="5"/>
    <s v="GW"/>
    <x v="6"/>
    <s v="ug/l"/>
    <m/>
    <n v="62.2"/>
    <n v="62.2"/>
  </r>
  <r>
    <x v="1"/>
    <x v="5"/>
    <s v="GW"/>
    <x v="6"/>
    <s v="ug/l"/>
    <m/>
    <n v="75.8"/>
    <n v="75.8"/>
  </r>
  <r>
    <x v="0"/>
    <x v="5"/>
    <s v="GW"/>
    <x v="7"/>
    <s v="ug/l"/>
    <m/>
    <s v="&lt;0.005"/>
    <n v="4.9999500000000004E-3"/>
  </r>
  <r>
    <x v="1"/>
    <x v="5"/>
    <s v="GW"/>
    <x v="7"/>
    <s v="ug/l"/>
    <m/>
    <s v="&lt;0.005"/>
    <n v="4.9999500000000004E-3"/>
  </r>
  <r>
    <x v="2"/>
    <x v="5"/>
    <s v="GW"/>
    <x v="7"/>
    <s v="ug/l"/>
    <m/>
    <s v="&lt;0.005"/>
    <n v="4.9999500000000004E-3"/>
  </r>
  <r>
    <x v="3"/>
    <x v="5"/>
    <s v="GW"/>
    <x v="7"/>
    <s v="ug/l"/>
    <m/>
    <s v="&lt;0.005"/>
    <n v="4.9999500000000004E-3"/>
  </r>
  <r>
    <x v="4"/>
    <x v="5"/>
    <s v="GW"/>
    <x v="7"/>
    <s v="ug/l"/>
    <m/>
    <s v="&lt;0.005"/>
    <n v="4.9999500000000004E-3"/>
  </r>
  <r>
    <x v="0"/>
    <x v="5"/>
    <s v="GW"/>
    <x v="8"/>
    <s v="ug/l"/>
    <m/>
    <s v="&lt;0.002"/>
    <n v="1.9999800000000002E-3"/>
  </r>
  <r>
    <x v="1"/>
    <x v="5"/>
    <s v="GW"/>
    <x v="8"/>
    <s v="ug/l"/>
    <m/>
    <s v="&lt;0.002"/>
    <n v="1.9999800000000002E-3"/>
  </r>
  <r>
    <x v="2"/>
    <x v="5"/>
    <s v="GW"/>
    <x v="8"/>
    <s v="ug/l"/>
    <m/>
    <s v="&lt;0.002"/>
    <n v="1.9999800000000002E-3"/>
  </r>
  <r>
    <x v="3"/>
    <x v="5"/>
    <s v="GW"/>
    <x v="8"/>
    <s v="ug/l"/>
    <m/>
    <s v="&lt;0.002"/>
    <n v="1.9999800000000002E-3"/>
  </r>
  <r>
    <x v="4"/>
    <x v="5"/>
    <s v="GW"/>
    <x v="8"/>
    <s v="ug/l"/>
    <m/>
    <s v="&lt;0.002"/>
    <n v="1.9999800000000002E-3"/>
  </r>
  <r>
    <x v="0"/>
    <x v="5"/>
    <s v="GW"/>
    <x v="9"/>
    <s v="ug/l"/>
    <m/>
    <s v="&lt;0.005"/>
    <n v="4.9999500000000004E-3"/>
  </r>
  <r>
    <x v="1"/>
    <x v="5"/>
    <s v="GW"/>
    <x v="9"/>
    <s v="ug/l"/>
    <m/>
    <s v="&lt;0.005"/>
    <n v="4.9999500000000004E-3"/>
  </r>
  <r>
    <x v="2"/>
    <x v="5"/>
    <s v="GW"/>
    <x v="9"/>
    <s v="ug/l"/>
    <m/>
    <s v="&lt;0.005"/>
    <n v="4.9999500000000004E-3"/>
  </r>
  <r>
    <x v="3"/>
    <x v="5"/>
    <s v="GW"/>
    <x v="9"/>
    <s v="ug/l"/>
    <m/>
    <s v="&lt;0.005"/>
    <n v="4.9999500000000004E-3"/>
  </r>
  <r>
    <x v="4"/>
    <x v="5"/>
    <s v="GW"/>
    <x v="9"/>
    <s v="ug/l"/>
    <m/>
    <s v="&lt;0.005"/>
    <n v="4.9999500000000004E-3"/>
  </r>
  <r>
    <x v="0"/>
    <x v="5"/>
    <s v="GW"/>
    <x v="10"/>
    <s v="ug/l"/>
    <m/>
    <s v="&lt;0.005"/>
    <n v="4.9999500000000004E-3"/>
  </r>
  <r>
    <x v="1"/>
    <x v="5"/>
    <s v="GW"/>
    <x v="10"/>
    <s v="ug/l"/>
    <m/>
    <s v="&lt;0.005"/>
    <n v="4.9999500000000004E-3"/>
  </r>
  <r>
    <x v="2"/>
    <x v="5"/>
    <s v="GW"/>
    <x v="10"/>
    <s v="ug/l"/>
    <m/>
    <s v="&lt;0.005"/>
    <n v="4.9999500000000004E-3"/>
  </r>
  <r>
    <x v="3"/>
    <x v="5"/>
    <s v="GW"/>
    <x v="10"/>
    <s v="ug/l"/>
    <m/>
    <s v="&lt;0.005"/>
    <n v="4.9999500000000004E-3"/>
  </r>
  <r>
    <x v="4"/>
    <x v="5"/>
    <s v="GW"/>
    <x v="10"/>
    <s v="ug/l"/>
    <m/>
    <s v="&lt;0.005"/>
    <n v="4.9999500000000004E-3"/>
  </r>
  <r>
    <x v="0"/>
    <x v="5"/>
    <s v="GW"/>
    <x v="11"/>
    <s v="ug/l"/>
    <m/>
    <s v="&lt;0.005"/>
    <n v="4.9999500000000004E-3"/>
  </r>
  <r>
    <x v="1"/>
    <x v="5"/>
    <s v="GW"/>
    <x v="11"/>
    <s v="ug/l"/>
    <m/>
    <s v="&lt;0.005"/>
    <n v="4.9999500000000004E-3"/>
  </r>
  <r>
    <x v="2"/>
    <x v="5"/>
    <s v="GW"/>
    <x v="11"/>
    <s v="ug/l"/>
    <m/>
    <s v="&lt;0.005"/>
    <n v="4.9999500000000004E-3"/>
  </r>
  <r>
    <x v="3"/>
    <x v="5"/>
    <s v="GW"/>
    <x v="11"/>
    <s v="ug/l"/>
    <m/>
    <s v="&lt;0.005"/>
    <n v="4.9999500000000004E-3"/>
  </r>
  <r>
    <x v="4"/>
    <x v="5"/>
    <s v="GW"/>
    <x v="11"/>
    <s v="ug/l"/>
    <m/>
    <s v="&lt;0.005"/>
    <n v="4.9999500000000004E-3"/>
  </r>
  <r>
    <x v="0"/>
    <x v="5"/>
    <s v="GW"/>
    <x v="12"/>
    <s v="ug/l"/>
    <m/>
    <s v="&lt;0.08"/>
    <n v="7.9999200000000006E-2"/>
  </r>
  <r>
    <x v="2"/>
    <x v="5"/>
    <s v="GW"/>
    <x v="12"/>
    <s v="ug/l"/>
    <m/>
    <s v="&lt;0.08"/>
    <n v="7.9999200000000006E-2"/>
  </r>
  <r>
    <x v="3"/>
    <x v="5"/>
    <s v="GW"/>
    <x v="12"/>
    <s v="ug/l"/>
    <m/>
    <s v="&lt;0.08"/>
    <n v="7.9999200000000006E-2"/>
  </r>
  <r>
    <x v="4"/>
    <x v="5"/>
    <s v="GW"/>
    <x v="12"/>
    <s v="ug/l"/>
    <m/>
    <s v="&lt;0.08"/>
    <n v="7.9999200000000006E-2"/>
  </r>
  <r>
    <x v="1"/>
    <x v="5"/>
    <s v="GW"/>
    <x v="12"/>
    <s v="ug/l"/>
    <m/>
    <n v="0.104"/>
    <n v="0.104"/>
  </r>
  <r>
    <x v="2"/>
    <x v="5"/>
    <s v="GW"/>
    <x v="13"/>
    <s v="mg/l"/>
    <m/>
    <n v="109"/>
    <n v="109"/>
  </r>
  <r>
    <x v="0"/>
    <x v="5"/>
    <s v="GW"/>
    <x v="13"/>
    <s v="mg/l"/>
    <m/>
    <n v="110"/>
    <n v="110"/>
  </r>
  <r>
    <x v="4"/>
    <x v="5"/>
    <s v="GW"/>
    <x v="13"/>
    <s v="mg/l"/>
    <m/>
    <n v="159"/>
    <n v="159"/>
  </r>
  <r>
    <x v="3"/>
    <x v="5"/>
    <s v="GW"/>
    <x v="13"/>
    <s v="mg/l"/>
    <m/>
    <n v="308"/>
    <n v="308"/>
  </r>
  <r>
    <x v="1"/>
    <x v="5"/>
    <s v="GW"/>
    <x v="13"/>
    <s v="mg/l"/>
    <m/>
    <n v="326"/>
    <n v="326"/>
  </r>
  <r>
    <x v="4"/>
    <x v="5"/>
    <s v="GW"/>
    <x v="14"/>
    <s v="mg/l"/>
    <m/>
    <n v="37.700000000000003"/>
    <n v="37.700000000000003"/>
  </r>
  <r>
    <x v="3"/>
    <x v="5"/>
    <s v="GW"/>
    <x v="14"/>
    <s v="mg/l"/>
    <m/>
    <n v="51.9"/>
    <n v="51.9"/>
  </r>
  <r>
    <x v="2"/>
    <x v="5"/>
    <s v="GW"/>
    <x v="14"/>
    <s v="mg/l"/>
    <m/>
    <n v="53.5"/>
    <n v="53.5"/>
  </r>
  <r>
    <x v="0"/>
    <x v="5"/>
    <s v="GW"/>
    <x v="14"/>
    <s v="mg/l"/>
    <m/>
    <n v="71.400000000000006"/>
    <n v="71.400000000000006"/>
  </r>
  <r>
    <x v="1"/>
    <x v="5"/>
    <s v="GW"/>
    <x v="14"/>
    <s v="mg/l"/>
    <m/>
    <n v="1160"/>
    <n v="1160"/>
  </r>
  <r>
    <x v="0"/>
    <x v="5"/>
    <s v="GW"/>
    <x v="15"/>
    <s v="ug/l"/>
    <m/>
    <s v="&lt;1"/>
    <n v="0.99999000000000005"/>
  </r>
  <r>
    <x v="2"/>
    <x v="5"/>
    <s v="GW"/>
    <x v="15"/>
    <s v="ug/l"/>
    <m/>
    <s v="&lt;1"/>
    <n v="0.99999000000000005"/>
  </r>
  <r>
    <x v="3"/>
    <x v="5"/>
    <s v="GW"/>
    <x v="15"/>
    <s v="ug/l"/>
    <m/>
    <s v="&lt;1"/>
    <n v="0.99999000000000005"/>
  </r>
  <r>
    <x v="4"/>
    <x v="5"/>
    <s v="GW"/>
    <x v="15"/>
    <s v="ug/l"/>
    <m/>
    <s v="&lt;1"/>
    <n v="0.99999000000000005"/>
  </r>
  <r>
    <x v="1"/>
    <x v="5"/>
    <s v="GW"/>
    <x v="15"/>
    <s v="ug/l"/>
    <m/>
    <n v="3.21"/>
    <n v="3.21"/>
  </r>
  <r>
    <x v="0"/>
    <x v="5"/>
    <s v="GW"/>
    <x v="16"/>
    <s v="ug/l"/>
    <m/>
    <s v="&lt;0.005"/>
    <n v="4.9999500000000004E-3"/>
  </r>
  <r>
    <x v="1"/>
    <x v="5"/>
    <s v="GW"/>
    <x v="16"/>
    <s v="ug/l"/>
    <m/>
    <s v="&lt;0.005"/>
    <n v="4.9999500000000004E-3"/>
  </r>
  <r>
    <x v="2"/>
    <x v="5"/>
    <s v="GW"/>
    <x v="16"/>
    <s v="ug/l"/>
    <m/>
    <s v="&lt;0.005"/>
    <n v="4.9999500000000004E-3"/>
  </r>
  <r>
    <x v="3"/>
    <x v="5"/>
    <s v="GW"/>
    <x v="16"/>
    <s v="ug/l"/>
    <m/>
    <s v="&lt;0.005"/>
    <n v="4.9999500000000004E-3"/>
  </r>
  <r>
    <x v="4"/>
    <x v="5"/>
    <s v="GW"/>
    <x v="16"/>
    <s v="ug/l"/>
    <m/>
    <s v="&lt;0.005"/>
    <n v="4.9999500000000004E-3"/>
  </r>
  <r>
    <x v="2"/>
    <x v="5"/>
    <s v="GW"/>
    <x v="17"/>
    <s v="mS/cm"/>
    <m/>
    <n v="0.78200000000000003"/>
    <n v="0.78200000000000003"/>
  </r>
  <r>
    <x v="4"/>
    <x v="5"/>
    <s v="GW"/>
    <x v="17"/>
    <s v="mS/cm"/>
    <m/>
    <n v="1.1200000000000001"/>
    <n v="1.1200000000000001"/>
  </r>
  <r>
    <x v="0"/>
    <x v="5"/>
    <s v="GW"/>
    <x v="17"/>
    <s v="mS/cm"/>
    <m/>
    <n v="1.3"/>
    <n v="1.3"/>
  </r>
  <r>
    <x v="3"/>
    <x v="5"/>
    <s v="GW"/>
    <x v="17"/>
    <s v="mS/cm"/>
    <m/>
    <n v="1.7"/>
    <n v="1.7"/>
  </r>
  <r>
    <x v="1"/>
    <x v="5"/>
    <s v="GW"/>
    <x v="17"/>
    <s v="mS/cm"/>
    <m/>
    <n v="4.5"/>
    <n v="4.5"/>
  </r>
  <r>
    <x v="4"/>
    <x v="5"/>
    <s v="GW"/>
    <x v="18"/>
    <s v="ug/l"/>
    <m/>
    <n v="0.73399999999999999"/>
    <n v="0.73399999999999999"/>
  </r>
  <r>
    <x v="3"/>
    <x v="5"/>
    <s v="GW"/>
    <x v="18"/>
    <s v="ug/l"/>
    <m/>
    <n v="0.90100000000000002"/>
    <n v="0.90100000000000002"/>
  </r>
  <r>
    <x v="0"/>
    <x v="5"/>
    <s v="GW"/>
    <x v="18"/>
    <s v="ug/l"/>
    <m/>
    <n v="3.74"/>
    <n v="3.74"/>
  </r>
  <r>
    <x v="2"/>
    <x v="5"/>
    <s v="GW"/>
    <x v="18"/>
    <s v="ug/l"/>
    <m/>
    <n v="4.96"/>
    <n v="4.96"/>
  </r>
  <r>
    <x v="1"/>
    <x v="5"/>
    <s v="GW"/>
    <x v="18"/>
    <s v="ug/l"/>
    <m/>
    <n v="16.7"/>
    <n v="16.7"/>
  </r>
  <r>
    <x v="0"/>
    <x v="5"/>
    <s v="GW"/>
    <x v="19"/>
    <s v="mg/l"/>
    <m/>
    <s v="&lt;0.006"/>
    <n v="5.9999400000000005E-3"/>
  </r>
  <r>
    <x v="1"/>
    <x v="5"/>
    <s v="GW"/>
    <x v="19"/>
    <s v="mg/l"/>
    <m/>
    <s v="&lt;0.006"/>
    <n v="5.9999400000000005E-3"/>
  </r>
  <r>
    <x v="2"/>
    <x v="5"/>
    <s v="GW"/>
    <x v="19"/>
    <s v="mg/l"/>
    <m/>
    <s v="&lt;0.006"/>
    <n v="5.9999400000000005E-3"/>
  </r>
  <r>
    <x v="3"/>
    <x v="5"/>
    <s v="GW"/>
    <x v="19"/>
    <s v="mg/l"/>
    <m/>
    <s v="&lt;0.006"/>
    <n v="5.9999400000000005E-3"/>
  </r>
  <r>
    <x v="4"/>
    <x v="5"/>
    <s v="GW"/>
    <x v="19"/>
    <s v="mg/l"/>
    <m/>
    <s v="&lt;0.006"/>
    <n v="5.9999400000000005E-3"/>
  </r>
  <r>
    <x v="0"/>
    <x v="5"/>
    <s v="GW"/>
    <x v="20"/>
    <s v="ug/l"/>
    <m/>
    <s v="&lt;0.005"/>
    <n v="4.9999500000000004E-3"/>
  </r>
  <r>
    <x v="1"/>
    <x v="5"/>
    <s v="GW"/>
    <x v="20"/>
    <s v="ug/l"/>
    <m/>
    <s v="&lt;0.005"/>
    <n v="4.9999500000000004E-3"/>
  </r>
  <r>
    <x v="2"/>
    <x v="5"/>
    <s v="GW"/>
    <x v="20"/>
    <s v="ug/l"/>
    <m/>
    <s v="&lt;0.005"/>
    <n v="4.9999500000000004E-3"/>
  </r>
  <r>
    <x v="3"/>
    <x v="5"/>
    <s v="GW"/>
    <x v="20"/>
    <s v="ug/l"/>
    <m/>
    <s v="&lt;0.005"/>
    <n v="4.9999500000000004E-3"/>
  </r>
  <r>
    <x v="4"/>
    <x v="5"/>
    <s v="GW"/>
    <x v="20"/>
    <s v="ug/l"/>
    <m/>
    <s v="&lt;0.005"/>
    <n v="4.9999500000000004E-3"/>
  </r>
  <r>
    <x v="0"/>
    <x v="5"/>
    <s v="GW"/>
    <x v="21"/>
    <s v="ug/l"/>
    <m/>
    <s v="&lt;0.005"/>
    <n v="4.9999500000000004E-3"/>
  </r>
  <r>
    <x v="1"/>
    <x v="5"/>
    <s v="GW"/>
    <x v="21"/>
    <s v="ug/l"/>
    <m/>
    <s v="&lt;0.005"/>
    <n v="4.9999500000000004E-3"/>
  </r>
  <r>
    <x v="2"/>
    <x v="5"/>
    <s v="GW"/>
    <x v="21"/>
    <s v="ug/l"/>
    <m/>
    <s v="&lt;0.005"/>
    <n v="4.9999500000000004E-3"/>
  </r>
  <r>
    <x v="3"/>
    <x v="5"/>
    <s v="GW"/>
    <x v="21"/>
    <s v="ug/l"/>
    <m/>
    <s v="&lt;0.005"/>
    <n v="4.9999500000000004E-3"/>
  </r>
  <r>
    <x v="4"/>
    <x v="5"/>
    <s v="GW"/>
    <x v="21"/>
    <s v="ug/l"/>
    <m/>
    <s v="&lt;0.005"/>
    <n v="4.9999500000000004E-3"/>
  </r>
  <r>
    <x v="0"/>
    <x v="5"/>
    <s v="GW"/>
    <x v="22"/>
    <s v="ug/l"/>
    <m/>
    <s v="&lt;0.005"/>
    <n v="4.9999500000000004E-3"/>
  </r>
  <r>
    <x v="1"/>
    <x v="5"/>
    <s v="GW"/>
    <x v="22"/>
    <s v="ug/l"/>
    <m/>
    <s v="&lt;0.005"/>
    <n v="4.9999500000000004E-3"/>
  </r>
  <r>
    <x v="2"/>
    <x v="5"/>
    <s v="GW"/>
    <x v="22"/>
    <s v="ug/l"/>
    <m/>
    <s v="&lt;0.005"/>
    <n v="4.9999500000000004E-3"/>
  </r>
  <r>
    <x v="3"/>
    <x v="5"/>
    <s v="GW"/>
    <x v="22"/>
    <s v="ug/l"/>
    <m/>
    <s v="&lt;0.005"/>
    <n v="4.9999500000000004E-3"/>
  </r>
  <r>
    <x v="4"/>
    <x v="5"/>
    <s v="GW"/>
    <x v="22"/>
    <s v="ug/l"/>
    <m/>
    <s v="&lt;0.005"/>
    <n v="4.9999500000000004E-3"/>
  </r>
  <r>
    <x v="0"/>
    <x v="5"/>
    <s v="GW"/>
    <x v="23"/>
    <s v="mg/l"/>
    <m/>
    <s v="&lt;0.5"/>
    <n v="0.49999500000000002"/>
  </r>
  <r>
    <x v="0"/>
    <x v="5"/>
    <s v="GW"/>
    <x v="23"/>
    <s v="mg/l"/>
    <m/>
    <s v="&lt;0.5"/>
    <n v="0.49999500000000002"/>
  </r>
  <r>
    <x v="1"/>
    <x v="5"/>
    <s v="GW"/>
    <x v="23"/>
    <s v="mg/l"/>
    <m/>
    <s v="&lt;0.5"/>
    <n v="0.49999500000000002"/>
  </r>
  <r>
    <x v="1"/>
    <x v="5"/>
    <s v="GW"/>
    <x v="23"/>
    <s v="mg/l"/>
    <m/>
    <s v="&lt;0.5"/>
    <n v="0.49999500000000002"/>
  </r>
  <r>
    <x v="2"/>
    <x v="5"/>
    <s v="GW"/>
    <x v="23"/>
    <s v="mg/l"/>
    <m/>
    <s v="&lt;0.5"/>
    <n v="0.49999500000000002"/>
  </r>
  <r>
    <x v="2"/>
    <x v="5"/>
    <s v="GW"/>
    <x v="23"/>
    <s v="mg/l"/>
    <m/>
    <s v="&lt;0.5"/>
    <n v="0.49999500000000002"/>
  </r>
  <r>
    <x v="4"/>
    <x v="5"/>
    <s v="GW"/>
    <x v="23"/>
    <s v="mg/l"/>
    <m/>
    <s v="&lt;0.5"/>
    <n v="0.49999500000000002"/>
  </r>
  <r>
    <x v="4"/>
    <x v="5"/>
    <s v="GW"/>
    <x v="23"/>
    <s v="mg/l"/>
    <m/>
    <s v="&lt;0.5"/>
    <n v="0.49999500000000002"/>
  </r>
  <r>
    <x v="3"/>
    <x v="5"/>
    <s v="GW"/>
    <x v="23"/>
    <s v="mg/l"/>
    <m/>
    <n v="0.58399999999999996"/>
    <n v="0.58399999999999996"/>
  </r>
  <r>
    <x v="3"/>
    <x v="5"/>
    <s v="GW"/>
    <x v="23"/>
    <s v="mg/l"/>
    <m/>
    <n v="0.69299999999999995"/>
    <n v="0.69299999999999995"/>
  </r>
  <r>
    <x v="0"/>
    <x v="5"/>
    <s v="GW"/>
    <x v="24"/>
    <s v="ug/l"/>
    <m/>
    <s v="&lt;0.005"/>
    <n v="4.9999500000000004E-3"/>
  </r>
  <r>
    <x v="1"/>
    <x v="5"/>
    <s v="GW"/>
    <x v="24"/>
    <s v="ug/l"/>
    <m/>
    <s v="&lt;0.005"/>
    <n v="4.9999500000000004E-3"/>
  </r>
  <r>
    <x v="2"/>
    <x v="5"/>
    <s v="GW"/>
    <x v="24"/>
    <s v="ug/l"/>
    <m/>
    <s v="&lt;0.005"/>
    <n v="4.9999500000000004E-3"/>
  </r>
  <r>
    <x v="3"/>
    <x v="5"/>
    <s v="GW"/>
    <x v="24"/>
    <s v="ug/l"/>
    <m/>
    <s v="&lt;0.005"/>
    <n v="4.9999500000000004E-3"/>
  </r>
  <r>
    <x v="4"/>
    <x v="5"/>
    <s v="GW"/>
    <x v="24"/>
    <s v="ug/l"/>
    <m/>
    <s v="&lt;0.005"/>
    <n v="4.9999500000000004E-3"/>
  </r>
  <r>
    <x v="0"/>
    <x v="5"/>
    <s v="GW"/>
    <x v="25"/>
    <s v="ug/l"/>
    <m/>
    <s v="&lt;0.2"/>
    <n v="0.19999800000000001"/>
  </r>
  <r>
    <x v="1"/>
    <x v="5"/>
    <s v="GW"/>
    <x v="25"/>
    <s v="ug/l"/>
    <m/>
    <s v="&lt;0.2"/>
    <n v="0.19999800000000001"/>
  </r>
  <r>
    <x v="2"/>
    <x v="5"/>
    <s v="GW"/>
    <x v="25"/>
    <s v="ug/l"/>
    <m/>
    <s v="&lt;0.2"/>
    <n v="0.19999800000000001"/>
  </r>
  <r>
    <x v="4"/>
    <x v="5"/>
    <s v="GW"/>
    <x v="25"/>
    <s v="ug/l"/>
    <m/>
    <s v="&lt;0.2"/>
    <n v="0.19999800000000001"/>
  </r>
  <r>
    <x v="3"/>
    <x v="5"/>
    <s v="GW"/>
    <x v="25"/>
    <s v="ug/l"/>
    <m/>
    <n v="0.27"/>
    <n v="0.27"/>
  </r>
  <r>
    <x v="0"/>
    <x v="5"/>
    <s v="GW"/>
    <x v="26"/>
    <s v="mg/l"/>
    <m/>
    <n v="23"/>
    <n v="23"/>
  </r>
  <r>
    <x v="2"/>
    <x v="5"/>
    <s v="GW"/>
    <x v="26"/>
    <s v="mg/l"/>
    <m/>
    <n v="41.6"/>
    <n v="41.6"/>
  </r>
  <r>
    <x v="1"/>
    <x v="5"/>
    <s v="GW"/>
    <x v="26"/>
    <s v="mg/l"/>
    <m/>
    <n v="42.4"/>
    <n v="42.4"/>
  </r>
  <r>
    <x v="3"/>
    <x v="5"/>
    <s v="GW"/>
    <x v="26"/>
    <s v="mg/l"/>
    <m/>
    <n v="46.5"/>
    <n v="46.5"/>
  </r>
  <r>
    <x v="4"/>
    <x v="5"/>
    <s v="GW"/>
    <x v="26"/>
    <s v="mg/l"/>
    <m/>
    <n v="79.3"/>
    <n v="79.3"/>
  </r>
  <r>
    <x v="0"/>
    <x v="5"/>
    <s v="GW"/>
    <x v="27"/>
    <s v="ug/l"/>
    <m/>
    <s v="&lt;0.01"/>
    <n v="9.9999000000000008E-3"/>
  </r>
  <r>
    <x v="1"/>
    <x v="5"/>
    <s v="GW"/>
    <x v="27"/>
    <s v="ug/l"/>
    <m/>
    <s v="&lt;0.01"/>
    <n v="9.9999000000000008E-3"/>
  </r>
  <r>
    <x v="2"/>
    <x v="5"/>
    <s v="GW"/>
    <x v="27"/>
    <s v="ug/l"/>
    <m/>
    <s v="&lt;0.01"/>
    <n v="9.9999000000000008E-3"/>
  </r>
  <r>
    <x v="3"/>
    <x v="5"/>
    <s v="GW"/>
    <x v="27"/>
    <s v="ug/l"/>
    <m/>
    <s v="&lt;0.01"/>
    <n v="9.9999000000000008E-3"/>
  </r>
  <r>
    <x v="4"/>
    <x v="5"/>
    <s v="GW"/>
    <x v="27"/>
    <s v="ug/l"/>
    <m/>
    <s v="&lt;0.01"/>
    <n v="9.9999000000000008E-3"/>
  </r>
  <r>
    <x v="0"/>
    <x v="5"/>
    <s v="GW"/>
    <x v="28"/>
    <s v="ug/l"/>
    <m/>
    <s v="&lt;100"/>
    <n v="99.999000000000009"/>
  </r>
  <r>
    <x v="1"/>
    <x v="5"/>
    <s v="GW"/>
    <x v="28"/>
    <s v="ug/l"/>
    <m/>
    <s v="&lt;100"/>
    <n v="99.999000000000009"/>
  </r>
  <r>
    <x v="2"/>
    <x v="5"/>
    <s v="GW"/>
    <x v="28"/>
    <s v="ug/l"/>
    <m/>
    <s v="&lt;100"/>
    <n v="99.999000000000009"/>
  </r>
  <r>
    <x v="3"/>
    <x v="5"/>
    <s v="GW"/>
    <x v="28"/>
    <s v="ug/l"/>
    <m/>
    <s v="&lt;100"/>
    <n v="99.999000000000009"/>
  </r>
  <r>
    <x v="4"/>
    <x v="5"/>
    <s v="GW"/>
    <x v="28"/>
    <s v="ug/l"/>
    <m/>
    <s v="&lt;100"/>
    <n v="99.999000000000009"/>
  </r>
  <r>
    <x v="2"/>
    <x v="5"/>
    <s v="GW"/>
    <x v="29"/>
    <s v="ug/l"/>
    <m/>
    <s v="&lt;3"/>
    <n v="2.9999700000000002"/>
  </r>
  <r>
    <x v="4"/>
    <x v="5"/>
    <s v="GW"/>
    <x v="29"/>
    <s v="ug/l"/>
    <m/>
    <s v="&lt;3"/>
    <n v="2.9999700000000002"/>
  </r>
  <r>
    <x v="3"/>
    <x v="5"/>
    <s v="GW"/>
    <x v="29"/>
    <s v="ug/l"/>
    <m/>
    <n v="11.4"/>
    <n v="11.4"/>
  </r>
  <r>
    <x v="0"/>
    <x v="5"/>
    <s v="GW"/>
    <x v="29"/>
    <s v="ug/l"/>
    <m/>
    <n v="22.5"/>
    <n v="22.5"/>
  </r>
  <r>
    <x v="1"/>
    <x v="5"/>
    <s v="GW"/>
    <x v="29"/>
    <s v="ug/l"/>
    <m/>
    <n v="55.1"/>
    <n v="55.1"/>
  </r>
  <r>
    <x v="0"/>
    <x v="5"/>
    <s v="GW"/>
    <x v="30"/>
    <s v="ug/l"/>
    <m/>
    <s v="&lt;0.01"/>
    <n v="9.9999000000000008E-3"/>
  </r>
  <r>
    <x v="1"/>
    <x v="5"/>
    <s v="GW"/>
    <x v="30"/>
    <s v="ug/l"/>
    <m/>
    <s v="&lt;0.01"/>
    <n v="9.9999000000000008E-3"/>
  </r>
  <r>
    <x v="2"/>
    <x v="5"/>
    <s v="GW"/>
    <x v="30"/>
    <s v="ug/l"/>
    <m/>
    <s v="&lt;0.01"/>
    <n v="9.9999000000000008E-3"/>
  </r>
  <r>
    <x v="3"/>
    <x v="5"/>
    <s v="GW"/>
    <x v="30"/>
    <s v="ug/l"/>
    <m/>
    <s v="&lt;0.01"/>
    <n v="9.9999000000000008E-3"/>
  </r>
  <r>
    <x v="4"/>
    <x v="5"/>
    <s v="GW"/>
    <x v="30"/>
    <s v="ug/l"/>
    <m/>
    <n v="3.61E-2"/>
    <n v="3.61E-2"/>
  </r>
  <r>
    <x v="2"/>
    <x v="5"/>
    <s v="GW"/>
    <x v="31"/>
    <s v="ug/l"/>
    <m/>
    <s v="&lt;0.4"/>
    <n v="0.39999600000000002"/>
  </r>
  <r>
    <x v="3"/>
    <x v="5"/>
    <s v="GW"/>
    <x v="31"/>
    <s v="ug/l"/>
    <m/>
    <s v="&lt;0.4"/>
    <n v="0.39999600000000002"/>
  </r>
  <r>
    <x v="4"/>
    <x v="5"/>
    <s v="GW"/>
    <x v="31"/>
    <s v="ug/l"/>
    <m/>
    <s v="&lt;0.4"/>
    <n v="0.39999600000000002"/>
  </r>
  <r>
    <x v="0"/>
    <x v="5"/>
    <s v="GW"/>
    <x v="31"/>
    <s v="ug/l"/>
    <m/>
    <n v="0.40899999999999997"/>
    <n v="0.40899999999999997"/>
  </r>
  <r>
    <x v="1"/>
    <x v="5"/>
    <s v="GW"/>
    <x v="31"/>
    <s v="ug/l"/>
    <m/>
    <n v="3.31"/>
    <n v="3.31"/>
  </r>
  <r>
    <x v="0"/>
    <x v="5"/>
    <s v="GW"/>
    <x v="32"/>
    <s v="mg/l"/>
    <m/>
    <n v="9.4499999999999993"/>
    <n v="9.4499999999999993"/>
  </r>
  <r>
    <x v="1"/>
    <x v="5"/>
    <s v="GW"/>
    <x v="32"/>
    <s v="mg/l"/>
    <m/>
    <n v="9.6199999999999992"/>
    <n v="9.6199999999999992"/>
  </r>
  <r>
    <x v="3"/>
    <x v="5"/>
    <s v="GW"/>
    <x v="32"/>
    <s v="mg/l"/>
    <m/>
    <n v="9.6999999999999993"/>
    <n v="9.6999999999999993"/>
  </r>
  <r>
    <x v="4"/>
    <x v="5"/>
    <s v="GW"/>
    <x v="32"/>
    <s v="mg/l"/>
    <m/>
    <n v="9.91"/>
    <n v="9.91"/>
  </r>
  <r>
    <x v="2"/>
    <x v="5"/>
    <s v="GW"/>
    <x v="32"/>
    <s v="mg/l"/>
    <m/>
    <n v="9.93"/>
    <n v="9.93"/>
  </r>
  <r>
    <x v="4"/>
    <x v="5"/>
    <s v="GW"/>
    <x v="32"/>
    <s v="mg/l"/>
    <m/>
    <n v="9.98"/>
    <n v="9.98"/>
  </r>
  <r>
    <x v="1"/>
    <x v="5"/>
    <s v="GW"/>
    <x v="32"/>
    <s v="mg/l"/>
    <m/>
    <n v="10.199999999999999"/>
    <n v="10.199999999999999"/>
  </r>
  <r>
    <x v="0"/>
    <x v="5"/>
    <s v="GW"/>
    <x v="32"/>
    <s v="mg/l"/>
    <m/>
    <n v="10.6"/>
    <n v="10.6"/>
  </r>
  <r>
    <x v="3"/>
    <x v="5"/>
    <s v="GW"/>
    <x v="32"/>
    <s v="mg/l"/>
    <m/>
    <n v="10.7"/>
    <n v="10.7"/>
  </r>
  <r>
    <x v="2"/>
    <x v="5"/>
    <s v="GW"/>
    <x v="32"/>
    <s v="mg/l"/>
    <m/>
    <n v="10.9"/>
    <n v="10.9"/>
  </r>
  <r>
    <x v="0"/>
    <x v="5"/>
    <s v="GW"/>
    <x v="33"/>
    <s v="ug/l"/>
    <m/>
    <s v="&lt;0.082"/>
    <n v="8.1999180000000005E-2"/>
  </r>
  <r>
    <x v="1"/>
    <x v="5"/>
    <s v="GW"/>
    <x v="33"/>
    <s v="ug/l"/>
    <m/>
    <s v="&lt;0.082"/>
    <n v="8.1999180000000005E-2"/>
  </r>
  <r>
    <x v="2"/>
    <x v="5"/>
    <s v="GW"/>
    <x v="33"/>
    <s v="ug/l"/>
    <m/>
    <s v="&lt;0.082"/>
    <n v="8.1999180000000005E-2"/>
  </r>
  <r>
    <x v="3"/>
    <x v="5"/>
    <s v="GW"/>
    <x v="33"/>
    <s v="ug/l"/>
    <m/>
    <s v="&lt;0.082"/>
    <n v="8.1999180000000005E-2"/>
  </r>
  <r>
    <x v="4"/>
    <x v="5"/>
    <s v="GW"/>
    <x v="33"/>
    <s v="ug/l"/>
    <m/>
    <s v="&lt;0.082"/>
    <n v="8.1999180000000005E-2"/>
  </r>
  <r>
    <x v="1"/>
    <x v="5"/>
    <s v="GW"/>
    <x v="34"/>
    <s v="pH Units"/>
    <m/>
    <n v="7.66"/>
    <n v="7.66"/>
  </r>
  <r>
    <x v="2"/>
    <x v="5"/>
    <s v="GW"/>
    <x v="34"/>
    <s v="pH Units"/>
    <m/>
    <n v="7.79"/>
    <n v="7.79"/>
  </r>
  <r>
    <x v="4"/>
    <x v="5"/>
    <s v="GW"/>
    <x v="34"/>
    <s v="pH Units"/>
    <m/>
    <n v="7.84"/>
    <n v="7.84"/>
  </r>
  <r>
    <x v="3"/>
    <x v="5"/>
    <s v="GW"/>
    <x v="34"/>
    <s v="pH Units"/>
    <m/>
    <n v="7.9"/>
    <n v="7.9"/>
  </r>
  <r>
    <x v="1"/>
    <x v="5"/>
    <s v="GW"/>
    <x v="34"/>
    <s v="pH Units"/>
    <m/>
    <n v="7.93"/>
    <n v="7.93"/>
  </r>
  <r>
    <x v="0"/>
    <x v="5"/>
    <s v="GW"/>
    <x v="34"/>
    <s v="pH Units"/>
    <m/>
    <n v="8"/>
    <n v="8"/>
  </r>
  <r>
    <x v="0"/>
    <x v="5"/>
    <s v="GW"/>
    <x v="34"/>
    <s v="pH Units"/>
    <m/>
    <n v="8.06"/>
    <n v="8.06"/>
  </r>
  <r>
    <x v="3"/>
    <x v="5"/>
    <s v="GW"/>
    <x v="34"/>
    <s v="pH Units"/>
    <m/>
    <n v="8.06"/>
    <n v="8.06"/>
  </r>
  <r>
    <x v="4"/>
    <x v="5"/>
    <s v="GW"/>
    <x v="34"/>
    <s v="pH Units"/>
    <m/>
    <n v="8.1999999999999993"/>
    <n v="8.1999999999999993"/>
  </r>
  <r>
    <x v="2"/>
    <x v="5"/>
    <s v="GW"/>
    <x v="34"/>
    <s v="pH Units"/>
    <m/>
    <n v="8.25"/>
    <n v="8.25"/>
  </r>
  <r>
    <x v="0"/>
    <x v="5"/>
    <s v="GW"/>
    <x v="35"/>
    <s v="ug/l"/>
    <m/>
    <s v="&lt;0.005"/>
    <n v="4.9999500000000004E-3"/>
  </r>
  <r>
    <x v="1"/>
    <x v="5"/>
    <s v="GW"/>
    <x v="35"/>
    <s v="ug/l"/>
    <m/>
    <s v="&lt;0.005"/>
    <n v="4.9999500000000004E-3"/>
  </r>
  <r>
    <x v="2"/>
    <x v="5"/>
    <s v="GW"/>
    <x v="35"/>
    <s v="ug/l"/>
    <m/>
    <s v="&lt;0.005"/>
    <n v="4.9999500000000004E-3"/>
  </r>
  <r>
    <x v="3"/>
    <x v="5"/>
    <s v="GW"/>
    <x v="35"/>
    <s v="ug/l"/>
    <m/>
    <s v="&lt;0.005"/>
    <n v="4.9999500000000004E-3"/>
  </r>
  <r>
    <x v="4"/>
    <x v="5"/>
    <s v="GW"/>
    <x v="35"/>
    <s v="ug/l"/>
    <m/>
    <s v="&lt;0.005"/>
    <n v="4.9999500000000004E-3"/>
  </r>
  <r>
    <x v="0"/>
    <x v="5"/>
    <s v="GW"/>
    <x v="36"/>
    <s v="mg/l"/>
    <m/>
    <s v="&lt;0.002"/>
    <n v="1.9999800000000002E-3"/>
  </r>
  <r>
    <x v="1"/>
    <x v="5"/>
    <s v="GW"/>
    <x v="36"/>
    <s v="mg/l"/>
    <m/>
    <s v="&lt;0.002"/>
    <n v="1.9999800000000002E-3"/>
  </r>
  <r>
    <x v="2"/>
    <x v="5"/>
    <s v="GW"/>
    <x v="36"/>
    <s v="mg/l"/>
    <m/>
    <s v="&lt;0.002"/>
    <n v="1.9999800000000002E-3"/>
  </r>
  <r>
    <x v="3"/>
    <x v="5"/>
    <s v="GW"/>
    <x v="36"/>
    <s v="mg/l"/>
    <m/>
    <s v="&lt;0.002"/>
    <n v="1.9999800000000002E-3"/>
  </r>
  <r>
    <x v="4"/>
    <x v="5"/>
    <s v="GW"/>
    <x v="36"/>
    <s v="mg/l"/>
    <m/>
    <s v="&lt;0.002"/>
    <n v="1.9999800000000002E-3"/>
  </r>
  <r>
    <x v="0"/>
    <x v="5"/>
    <s v="GW"/>
    <x v="37"/>
    <s v="mg/l"/>
    <m/>
    <s v="&lt;0.016"/>
    <n v="1.5999840000000001E-2"/>
  </r>
  <r>
    <x v="1"/>
    <x v="5"/>
    <s v="GW"/>
    <x v="37"/>
    <s v="mg/l"/>
    <m/>
    <s v="&lt;0.016"/>
    <n v="1.5999840000000001E-2"/>
  </r>
  <r>
    <x v="2"/>
    <x v="5"/>
    <s v="GW"/>
    <x v="37"/>
    <s v="mg/l"/>
    <m/>
    <s v="&lt;0.016"/>
    <n v="1.5999840000000001E-2"/>
  </r>
  <r>
    <x v="3"/>
    <x v="5"/>
    <s v="GW"/>
    <x v="37"/>
    <s v="mg/l"/>
    <m/>
    <s v="&lt;0.016"/>
    <n v="1.5999840000000001E-2"/>
  </r>
  <r>
    <x v="4"/>
    <x v="5"/>
    <s v="GW"/>
    <x v="37"/>
    <s v="mg/l"/>
    <m/>
    <s v="&lt;0.016"/>
    <n v="1.5999840000000001E-2"/>
  </r>
  <r>
    <x v="0"/>
    <x v="5"/>
    <s v="GW"/>
    <x v="38"/>
    <s v="mg/l"/>
    <m/>
    <n v="1.03"/>
    <n v="1.03"/>
  </r>
  <r>
    <x v="3"/>
    <x v="5"/>
    <s v="GW"/>
    <x v="38"/>
    <s v="mg/l"/>
    <m/>
    <n v="1.21"/>
    <n v="1.21"/>
  </r>
  <r>
    <x v="2"/>
    <x v="5"/>
    <s v="GW"/>
    <x v="38"/>
    <s v="mg/l"/>
    <m/>
    <n v="1.42"/>
    <n v="1.42"/>
  </r>
  <r>
    <x v="4"/>
    <x v="5"/>
    <s v="GW"/>
    <x v="38"/>
    <s v="mg/l"/>
    <m/>
    <n v="2.94"/>
    <n v="2.94"/>
  </r>
  <r>
    <x v="1"/>
    <x v="5"/>
    <s v="GW"/>
    <x v="38"/>
    <s v="mg/l"/>
    <m/>
    <n v="25.3"/>
    <n v="25.3"/>
  </r>
  <r>
    <x v="0"/>
    <x v="5"/>
    <s v="GW"/>
    <x v="39"/>
    <s v="ug/l"/>
    <m/>
    <s v="&lt;0.005"/>
    <n v="4.9999500000000004E-3"/>
  </r>
  <r>
    <x v="1"/>
    <x v="5"/>
    <s v="GW"/>
    <x v="39"/>
    <s v="ug/l"/>
    <m/>
    <s v="&lt;0.005"/>
    <n v="4.9999500000000004E-3"/>
  </r>
  <r>
    <x v="2"/>
    <x v="5"/>
    <s v="GW"/>
    <x v="39"/>
    <s v="ug/l"/>
    <m/>
    <s v="&lt;0.005"/>
    <n v="4.9999500000000004E-3"/>
  </r>
  <r>
    <x v="3"/>
    <x v="5"/>
    <s v="GW"/>
    <x v="39"/>
    <s v="ug/l"/>
    <m/>
    <s v="&lt;0.005"/>
    <n v="4.9999500000000004E-3"/>
  </r>
  <r>
    <x v="4"/>
    <x v="5"/>
    <s v="GW"/>
    <x v="39"/>
    <s v="ug/l"/>
    <m/>
    <s v="&lt;0.005"/>
    <n v="4.9999500000000004E-3"/>
  </r>
  <r>
    <x v="4"/>
    <x v="5"/>
    <s v="GW"/>
    <x v="40"/>
    <s v="ug/l"/>
    <m/>
    <s v="&lt;1"/>
    <n v="0.99999000000000005"/>
  </r>
  <r>
    <x v="1"/>
    <x v="5"/>
    <s v="GW"/>
    <x v="40"/>
    <s v="ug/l"/>
    <m/>
    <n v="1.75"/>
    <n v="1.75"/>
  </r>
  <r>
    <x v="0"/>
    <x v="5"/>
    <s v="GW"/>
    <x v="40"/>
    <s v="ug/l"/>
    <m/>
    <n v="1.98"/>
    <n v="1.98"/>
  </r>
  <r>
    <x v="3"/>
    <x v="5"/>
    <s v="GW"/>
    <x v="40"/>
    <s v="ug/l"/>
    <m/>
    <n v="2.95"/>
    <n v="2.95"/>
  </r>
  <r>
    <x v="2"/>
    <x v="5"/>
    <s v="GW"/>
    <x v="40"/>
    <s v="ug/l"/>
    <m/>
    <n v="4.47"/>
    <n v="4.47"/>
  </r>
  <r>
    <x v="2"/>
    <x v="5"/>
    <s v="GW"/>
    <x v="41"/>
    <s v="mg/l"/>
    <m/>
    <n v="13.6"/>
    <n v="13.6"/>
  </r>
  <r>
    <x v="4"/>
    <x v="5"/>
    <s v="GW"/>
    <x v="41"/>
    <s v="mg/l"/>
    <m/>
    <n v="14.8"/>
    <n v="14.8"/>
  </r>
  <r>
    <x v="3"/>
    <x v="5"/>
    <s v="GW"/>
    <x v="41"/>
    <s v="mg/l"/>
    <m/>
    <n v="113"/>
    <n v="113"/>
  </r>
  <r>
    <x v="0"/>
    <x v="5"/>
    <s v="GW"/>
    <x v="41"/>
    <s v="mg/l"/>
    <m/>
    <n v="186"/>
    <n v="186"/>
  </r>
  <r>
    <x v="1"/>
    <x v="5"/>
    <s v="GW"/>
    <x v="41"/>
    <s v="mg/l"/>
    <m/>
    <n v="714"/>
    <n v="714"/>
  </r>
  <r>
    <x v="2"/>
    <x v="5"/>
    <s v="GW"/>
    <x v="42"/>
    <s v="mg/l"/>
    <m/>
    <n v="136"/>
    <n v="136"/>
  </r>
  <r>
    <x v="0"/>
    <x v="5"/>
    <s v="GW"/>
    <x v="42"/>
    <s v="mg/l"/>
    <m/>
    <n v="486"/>
    <n v="486"/>
  </r>
  <r>
    <x v="4"/>
    <x v="5"/>
    <s v="GW"/>
    <x v="42"/>
    <s v="mg/l"/>
    <m/>
    <n v="497"/>
    <n v="497"/>
  </r>
  <r>
    <x v="1"/>
    <x v="5"/>
    <s v="GW"/>
    <x v="42"/>
    <s v="mg/l"/>
    <m/>
    <n v="779"/>
    <n v="779"/>
  </r>
  <r>
    <x v="3"/>
    <x v="5"/>
    <s v="GW"/>
    <x v="42"/>
    <s v="mg/l"/>
    <m/>
    <n v="1010"/>
    <n v="1010"/>
  </r>
  <r>
    <x v="0"/>
    <x v="5"/>
    <s v="GW"/>
    <x v="43"/>
    <s v="mg/l"/>
    <m/>
    <s v="&lt;0.008"/>
    <n v="7.9999200000000006E-3"/>
  </r>
  <r>
    <x v="1"/>
    <x v="5"/>
    <s v="GW"/>
    <x v="43"/>
    <s v="mg/l"/>
    <m/>
    <s v="&lt;0.008"/>
    <n v="7.9999200000000006E-3"/>
  </r>
  <r>
    <x v="2"/>
    <x v="5"/>
    <s v="GW"/>
    <x v="43"/>
    <s v="mg/l"/>
    <m/>
    <s v="&lt;0.008"/>
    <n v="7.9999200000000006E-3"/>
  </r>
  <r>
    <x v="3"/>
    <x v="5"/>
    <s v="GW"/>
    <x v="43"/>
    <s v="mg/l"/>
    <m/>
    <s v="&lt;0.008"/>
    <n v="7.9999200000000006E-3"/>
  </r>
  <r>
    <x v="4"/>
    <x v="5"/>
    <s v="GW"/>
    <x v="43"/>
    <s v="mg/l"/>
    <m/>
    <s v="&lt;0.008"/>
    <n v="7.9999200000000006E-3"/>
  </r>
  <r>
    <x v="2"/>
    <x v="5"/>
    <s v="GW"/>
    <x v="44"/>
    <s v="ug/l"/>
    <m/>
    <n v="2.42"/>
    <n v="2.42"/>
  </r>
  <r>
    <x v="0"/>
    <x v="5"/>
    <s v="GW"/>
    <x v="44"/>
    <s v="ug/l"/>
    <m/>
    <n v="3.28"/>
    <n v="3.28"/>
  </r>
  <r>
    <x v="4"/>
    <x v="5"/>
    <s v="GW"/>
    <x v="44"/>
    <s v="ug/l"/>
    <m/>
    <n v="4.37"/>
    <n v="4.37"/>
  </r>
  <r>
    <x v="1"/>
    <x v="5"/>
    <s v="GW"/>
    <x v="44"/>
    <s v="ug/l"/>
    <m/>
    <n v="4.9000000000000004"/>
    <n v="4.9000000000000004"/>
  </r>
  <r>
    <x v="3"/>
    <x v="5"/>
    <s v="GW"/>
    <x v="44"/>
    <s v="ug/l"/>
    <m/>
    <n v="4.9000000000000004"/>
    <n v="4.9000000000000004"/>
  </r>
  <r>
    <x v="0"/>
    <x v="6"/>
    <s v="GW"/>
    <x v="0"/>
    <s v="ug/l"/>
    <m/>
    <s v="&lt;0.005"/>
    <n v="4.9999500000000004E-3"/>
  </r>
  <r>
    <x v="1"/>
    <x v="6"/>
    <s v="GW"/>
    <x v="0"/>
    <s v="ug/l"/>
    <m/>
    <s v="&lt;0.005"/>
    <n v="4.9999500000000004E-3"/>
  </r>
  <r>
    <x v="2"/>
    <x v="6"/>
    <s v="GW"/>
    <x v="0"/>
    <s v="ug/l"/>
    <m/>
    <s v="&lt;0.005"/>
    <n v="4.9999500000000004E-3"/>
  </r>
  <r>
    <x v="3"/>
    <x v="6"/>
    <s v="GW"/>
    <x v="0"/>
    <s v="ug/l"/>
    <m/>
    <s v="&lt;0.005"/>
    <n v="4.9999500000000004E-3"/>
  </r>
  <r>
    <x v="4"/>
    <x v="6"/>
    <s v="GW"/>
    <x v="0"/>
    <s v="ug/l"/>
    <m/>
    <s v="&lt;0.005"/>
    <n v="4.9999500000000004E-3"/>
  </r>
  <r>
    <x v="0"/>
    <x v="6"/>
    <s v="GW"/>
    <x v="1"/>
    <s v="ug/l"/>
    <m/>
    <s v="&lt;0.005"/>
    <n v="4.9999500000000004E-3"/>
  </r>
  <r>
    <x v="1"/>
    <x v="6"/>
    <s v="GW"/>
    <x v="1"/>
    <s v="ug/l"/>
    <m/>
    <s v="&lt;0.005"/>
    <n v="4.9999500000000004E-3"/>
  </r>
  <r>
    <x v="2"/>
    <x v="6"/>
    <s v="GW"/>
    <x v="1"/>
    <s v="ug/l"/>
    <m/>
    <s v="&lt;0.005"/>
    <n v="4.9999500000000004E-3"/>
  </r>
  <r>
    <x v="3"/>
    <x v="6"/>
    <s v="GW"/>
    <x v="1"/>
    <s v="ug/l"/>
    <m/>
    <s v="&lt;0.005"/>
    <n v="4.9999500000000004E-3"/>
  </r>
  <r>
    <x v="4"/>
    <x v="6"/>
    <s v="GW"/>
    <x v="1"/>
    <s v="ug/l"/>
    <m/>
    <s v="&lt;0.005"/>
    <n v="4.9999500000000004E-3"/>
  </r>
  <r>
    <x v="1"/>
    <x v="6"/>
    <s v="GW"/>
    <x v="2"/>
    <s v="mg/l"/>
    <m/>
    <n v="131"/>
    <n v="131"/>
  </r>
  <r>
    <x v="3"/>
    <x v="6"/>
    <s v="GW"/>
    <x v="2"/>
    <s v="mg/l"/>
    <m/>
    <n v="153"/>
    <n v="153"/>
  </r>
  <r>
    <x v="0"/>
    <x v="6"/>
    <s v="GW"/>
    <x v="2"/>
    <s v="mg/l"/>
    <m/>
    <n v="211"/>
    <n v="211"/>
  </r>
  <r>
    <x v="4"/>
    <x v="6"/>
    <s v="GW"/>
    <x v="2"/>
    <s v="mg/l"/>
    <m/>
    <n v="213"/>
    <n v="213"/>
  </r>
  <r>
    <x v="2"/>
    <x v="6"/>
    <s v="GW"/>
    <x v="2"/>
    <s v="mg/l"/>
    <m/>
    <n v="249"/>
    <n v="249"/>
  </r>
  <r>
    <x v="0"/>
    <x v="6"/>
    <s v="GW"/>
    <x v="3"/>
    <s v="ug/l"/>
    <m/>
    <s v="&lt;0.005"/>
    <n v="4.9999500000000004E-3"/>
  </r>
  <r>
    <x v="1"/>
    <x v="6"/>
    <s v="GW"/>
    <x v="3"/>
    <s v="ug/l"/>
    <m/>
    <s v="&lt;0.005"/>
    <n v="4.9999500000000004E-3"/>
  </r>
  <r>
    <x v="2"/>
    <x v="6"/>
    <s v="GW"/>
    <x v="3"/>
    <s v="ug/l"/>
    <m/>
    <s v="&lt;0.005"/>
    <n v="4.9999500000000004E-3"/>
  </r>
  <r>
    <x v="3"/>
    <x v="6"/>
    <s v="GW"/>
    <x v="3"/>
    <s v="ug/l"/>
    <m/>
    <s v="&lt;0.005"/>
    <n v="4.9999500000000004E-3"/>
  </r>
  <r>
    <x v="4"/>
    <x v="6"/>
    <s v="GW"/>
    <x v="3"/>
    <s v="ug/l"/>
    <m/>
    <s v="&lt;0.005"/>
    <n v="4.9999500000000004E-3"/>
  </r>
  <r>
    <x v="0"/>
    <x v="6"/>
    <s v="GW"/>
    <x v="4"/>
    <s v="ug/l"/>
    <m/>
    <s v="&lt;1"/>
    <n v="0.99999000000000005"/>
  </r>
  <r>
    <x v="2"/>
    <x v="6"/>
    <s v="GW"/>
    <x v="4"/>
    <s v="ug/l"/>
    <m/>
    <s v="&lt;1"/>
    <n v="0.99999000000000005"/>
  </r>
  <r>
    <x v="3"/>
    <x v="6"/>
    <s v="GW"/>
    <x v="4"/>
    <s v="ug/l"/>
    <m/>
    <s v="&lt;1"/>
    <n v="0.99999000000000005"/>
  </r>
  <r>
    <x v="4"/>
    <x v="6"/>
    <s v="GW"/>
    <x v="4"/>
    <s v="ug/l"/>
    <m/>
    <s v="&lt;1"/>
    <n v="0.99999000000000005"/>
  </r>
  <r>
    <x v="1"/>
    <x v="6"/>
    <s v="GW"/>
    <x v="4"/>
    <s v="ug/l"/>
    <m/>
    <n v="6.5"/>
    <n v="6.5"/>
  </r>
  <r>
    <x v="1"/>
    <x v="6"/>
    <s v="GW"/>
    <x v="5"/>
    <s v="ug/l"/>
    <m/>
    <n v="0.54700000000000004"/>
    <n v="0.54700000000000004"/>
  </r>
  <r>
    <x v="0"/>
    <x v="6"/>
    <s v="GW"/>
    <x v="5"/>
    <s v="ug/l"/>
    <m/>
    <n v="0.70199999999999996"/>
    <n v="0.70199999999999996"/>
  </r>
  <r>
    <x v="3"/>
    <x v="6"/>
    <s v="GW"/>
    <x v="5"/>
    <s v="ug/l"/>
    <m/>
    <n v="2.48"/>
    <n v="2.48"/>
  </r>
  <r>
    <x v="2"/>
    <x v="6"/>
    <s v="GW"/>
    <x v="5"/>
    <s v="ug/l"/>
    <m/>
    <n v="2.79"/>
    <n v="2.79"/>
  </r>
  <r>
    <x v="4"/>
    <x v="6"/>
    <s v="GW"/>
    <x v="5"/>
    <s v="ug/l"/>
    <m/>
    <n v="4.08"/>
    <n v="4.08"/>
  </r>
  <r>
    <x v="3"/>
    <x v="6"/>
    <s v="GW"/>
    <x v="6"/>
    <s v="ug/l"/>
    <m/>
    <n v="8.8699999999999992"/>
    <n v="8.8699999999999992"/>
  </r>
  <r>
    <x v="0"/>
    <x v="6"/>
    <s v="GW"/>
    <x v="6"/>
    <s v="ug/l"/>
    <m/>
    <n v="17.2"/>
    <n v="17.2"/>
  </r>
  <r>
    <x v="4"/>
    <x v="6"/>
    <s v="GW"/>
    <x v="6"/>
    <s v="ug/l"/>
    <m/>
    <n v="22.8"/>
    <n v="22.8"/>
  </r>
  <r>
    <x v="2"/>
    <x v="6"/>
    <s v="GW"/>
    <x v="6"/>
    <s v="ug/l"/>
    <m/>
    <n v="59.5"/>
    <n v="59.5"/>
  </r>
  <r>
    <x v="1"/>
    <x v="6"/>
    <s v="GW"/>
    <x v="6"/>
    <s v="ug/l"/>
    <m/>
    <n v="87.7"/>
    <n v="87.7"/>
  </r>
  <r>
    <x v="0"/>
    <x v="6"/>
    <s v="GW"/>
    <x v="7"/>
    <s v="ug/l"/>
    <m/>
    <s v="&lt;0.005"/>
    <n v="4.9999500000000004E-3"/>
  </r>
  <r>
    <x v="1"/>
    <x v="6"/>
    <s v="GW"/>
    <x v="7"/>
    <s v="ug/l"/>
    <m/>
    <s v="&lt;0.005"/>
    <n v="4.9999500000000004E-3"/>
  </r>
  <r>
    <x v="2"/>
    <x v="6"/>
    <s v="GW"/>
    <x v="7"/>
    <s v="ug/l"/>
    <m/>
    <s v="&lt;0.005"/>
    <n v="4.9999500000000004E-3"/>
  </r>
  <r>
    <x v="3"/>
    <x v="6"/>
    <s v="GW"/>
    <x v="7"/>
    <s v="ug/l"/>
    <m/>
    <s v="&lt;0.005"/>
    <n v="4.9999500000000004E-3"/>
  </r>
  <r>
    <x v="4"/>
    <x v="6"/>
    <s v="GW"/>
    <x v="7"/>
    <s v="ug/l"/>
    <m/>
    <s v="&lt;0.005"/>
    <n v="4.9999500000000004E-3"/>
  </r>
  <r>
    <x v="0"/>
    <x v="6"/>
    <s v="GW"/>
    <x v="8"/>
    <s v="ug/l"/>
    <m/>
    <s v="&lt;0.002"/>
    <n v="1.9999800000000002E-3"/>
  </r>
  <r>
    <x v="1"/>
    <x v="6"/>
    <s v="GW"/>
    <x v="8"/>
    <s v="ug/l"/>
    <m/>
    <s v="&lt;0.002"/>
    <n v="1.9999800000000002E-3"/>
  </r>
  <r>
    <x v="2"/>
    <x v="6"/>
    <s v="GW"/>
    <x v="8"/>
    <s v="ug/l"/>
    <m/>
    <s v="&lt;0.002"/>
    <n v="1.9999800000000002E-3"/>
  </r>
  <r>
    <x v="3"/>
    <x v="6"/>
    <s v="GW"/>
    <x v="8"/>
    <s v="ug/l"/>
    <m/>
    <s v="&lt;0.002"/>
    <n v="1.9999800000000002E-3"/>
  </r>
  <r>
    <x v="4"/>
    <x v="6"/>
    <s v="GW"/>
    <x v="8"/>
    <s v="ug/l"/>
    <m/>
    <s v="&lt;0.002"/>
    <n v="1.9999800000000002E-3"/>
  </r>
  <r>
    <x v="0"/>
    <x v="6"/>
    <s v="GW"/>
    <x v="9"/>
    <s v="ug/l"/>
    <m/>
    <s v="&lt;0.005"/>
    <n v="4.9999500000000004E-3"/>
  </r>
  <r>
    <x v="1"/>
    <x v="6"/>
    <s v="GW"/>
    <x v="9"/>
    <s v="ug/l"/>
    <m/>
    <s v="&lt;0.005"/>
    <n v="4.9999500000000004E-3"/>
  </r>
  <r>
    <x v="2"/>
    <x v="6"/>
    <s v="GW"/>
    <x v="9"/>
    <s v="ug/l"/>
    <m/>
    <s v="&lt;0.005"/>
    <n v="4.9999500000000004E-3"/>
  </r>
  <r>
    <x v="3"/>
    <x v="6"/>
    <s v="GW"/>
    <x v="9"/>
    <s v="ug/l"/>
    <m/>
    <s v="&lt;0.005"/>
    <n v="4.9999500000000004E-3"/>
  </r>
  <r>
    <x v="4"/>
    <x v="6"/>
    <s v="GW"/>
    <x v="9"/>
    <s v="ug/l"/>
    <m/>
    <s v="&lt;0.005"/>
    <n v="4.9999500000000004E-3"/>
  </r>
  <r>
    <x v="0"/>
    <x v="6"/>
    <s v="GW"/>
    <x v="10"/>
    <s v="ug/l"/>
    <m/>
    <s v="&lt;0.005"/>
    <n v="4.9999500000000004E-3"/>
  </r>
  <r>
    <x v="1"/>
    <x v="6"/>
    <s v="GW"/>
    <x v="10"/>
    <s v="ug/l"/>
    <m/>
    <s v="&lt;0.005"/>
    <n v="4.9999500000000004E-3"/>
  </r>
  <r>
    <x v="2"/>
    <x v="6"/>
    <s v="GW"/>
    <x v="10"/>
    <s v="ug/l"/>
    <m/>
    <s v="&lt;0.005"/>
    <n v="4.9999500000000004E-3"/>
  </r>
  <r>
    <x v="3"/>
    <x v="6"/>
    <s v="GW"/>
    <x v="10"/>
    <s v="ug/l"/>
    <m/>
    <s v="&lt;0.005"/>
    <n v="4.9999500000000004E-3"/>
  </r>
  <r>
    <x v="4"/>
    <x v="6"/>
    <s v="GW"/>
    <x v="10"/>
    <s v="ug/l"/>
    <m/>
    <s v="&lt;0.005"/>
    <n v="4.9999500000000004E-3"/>
  </r>
  <r>
    <x v="0"/>
    <x v="6"/>
    <s v="GW"/>
    <x v="11"/>
    <s v="ug/l"/>
    <m/>
    <s v="&lt;0.005"/>
    <n v="4.9999500000000004E-3"/>
  </r>
  <r>
    <x v="1"/>
    <x v="6"/>
    <s v="GW"/>
    <x v="11"/>
    <s v="ug/l"/>
    <m/>
    <s v="&lt;0.005"/>
    <n v="4.9999500000000004E-3"/>
  </r>
  <r>
    <x v="2"/>
    <x v="6"/>
    <s v="GW"/>
    <x v="11"/>
    <s v="ug/l"/>
    <m/>
    <s v="&lt;0.005"/>
    <n v="4.9999500000000004E-3"/>
  </r>
  <r>
    <x v="3"/>
    <x v="6"/>
    <s v="GW"/>
    <x v="11"/>
    <s v="ug/l"/>
    <m/>
    <s v="&lt;0.005"/>
    <n v="4.9999500000000004E-3"/>
  </r>
  <r>
    <x v="4"/>
    <x v="6"/>
    <s v="GW"/>
    <x v="11"/>
    <s v="ug/l"/>
    <m/>
    <s v="&lt;0.005"/>
    <n v="4.9999500000000004E-3"/>
  </r>
  <r>
    <x v="0"/>
    <x v="6"/>
    <s v="GW"/>
    <x v="12"/>
    <s v="ug/l"/>
    <m/>
    <s v="&lt;0.08"/>
    <n v="7.9999200000000006E-2"/>
  </r>
  <r>
    <x v="2"/>
    <x v="6"/>
    <s v="GW"/>
    <x v="12"/>
    <s v="ug/l"/>
    <m/>
    <s v="&lt;0.08"/>
    <n v="7.9999200000000006E-2"/>
  </r>
  <r>
    <x v="3"/>
    <x v="6"/>
    <s v="GW"/>
    <x v="12"/>
    <s v="ug/l"/>
    <m/>
    <s v="&lt;0.08"/>
    <n v="7.9999200000000006E-2"/>
  </r>
  <r>
    <x v="4"/>
    <x v="6"/>
    <s v="GW"/>
    <x v="12"/>
    <s v="ug/l"/>
    <m/>
    <s v="&lt;0.08"/>
    <n v="7.9999200000000006E-2"/>
  </r>
  <r>
    <x v="1"/>
    <x v="6"/>
    <s v="GW"/>
    <x v="12"/>
    <s v="ug/l"/>
    <m/>
    <n v="0.21099999999999999"/>
    <n v="0.21099999999999999"/>
  </r>
  <r>
    <x v="2"/>
    <x v="6"/>
    <s v="GW"/>
    <x v="13"/>
    <s v="mg/l"/>
    <m/>
    <n v="106"/>
    <n v="106"/>
  </r>
  <r>
    <x v="0"/>
    <x v="6"/>
    <s v="GW"/>
    <x v="13"/>
    <s v="mg/l"/>
    <m/>
    <n v="123"/>
    <n v="123"/>
  </r>
  <r>
    <x v="4"/>
    <x v="6"/>
    <s v="GW"/>
    <x v="13"/>
    <s v="mg/l"/>
    <m/>
    <n v="143"/>
    <n v="143"/>
  </r>
  <r>
    <x v="3"/>
    <x v="6"/>
    <s v="GW"/>
    <x v="13"/>
    <s v="mg/l"/>
    <m/>
    <n v="300"/>
    <n v="300"/>
  </r>
  <r>
    <x v="1"/>
    <x v="6"/>
    <s v="GW"/>
    <x v="13"/>
    <s v="mg/l"/>
    <m/>
    <n v="310"/>
    <n v="310"/>
  </r>
  <r>
    <x v="4"/>
    <x v="6"/>
    <s v="GW"/>
    <x v="14"/>
    <s v="mg/l"/>
    <m/>
    <n v="38.299999999999997"/>
    <n v="38.299999999999997"/>
  </r>
  <r>
    <x v="2"/>
    <x v="6"/>
    <s v="GW"/>
    <x v="14"/>
    <s v="mg/l"/>
    <m/>
    <n v="47.7"/>
    <n v="47.7"/>
  </r>
  <r>
    <x v="3"/>
    <x v="6"/>
    <s v="GW"/>
    <x v="14"/>
    <s v="mg/l"/>
    <m/>
    <n v="54.9"/>
    <n v="54.9"/>
  </r>
  <r>
    <x v="0"/>
    <x v="6"/>
    <s v="GW"/>
    <x v="14"/>
    <s v="mg/l"/>
    <m/>
    <n v="82.2"/>
    <n v="82.2"/>
  </r>
  <r>
    <x v="1"/>
    <x v="6"/>
    <s v="GW"/>
    <x v="14"/>
    <s v="mg/l"/>
    <m/>
    <n v="1220"/>
    <n v="1220"/>
  </r>
  <r>
    <x v="0"/>
    <x v="6"/>
    <s v="GW"/>
    <x v="15"/>
    <s v="ug/l"/>
    <m/>
    <s v="&lt;1"/>
    <n v="0.99999000000000005"/>
  </r>
  <r>
    <x v="2"/>
    <x v="6"/>
    <s v="GW"/>
    <x v="15"/>
    <s v="ug/l"/>
    <m/>
    <s v="&lt;1"/>
    <n v="0.99999000000000005"/>
  </r>
  <r>
    <x v="3"/>
    <x v="6"/>
    <s v="GW"/>
    <x v="15"/>
    <s v="ug/l"/>
    <m/>
    <s v="&lt;1"/>
    <n v="0.99999000000000005"/>
  </r>
  <r>
    <x v="4"/>
    <x v="6"/>
    <s v="GW"/>
    <x v="15"/>
    <s v="ug/l"/>
    <m/>
    <s v="&lt;1"/>
    <n v="0.99999000000000005"/>
  </r>
  <r>
    <x v="1"/>
    <x v="6"/>
    <s v="GW"/>
    <x v="15"/>
    <s v="ug/l"/>
    <m/>
    <n v="3.07"/>
    <n v="3.07"/>
  </r>
  <r>
    <x v="0"/>
    <x v="6"/>
    <s v="GW"/>
    <x v="16"/>
    <s v="ug/l"/>
    <m/>
    <s v="&lt;0.005"/>
    <n v="4.9999500000000004E-3"/>
  </r>
  <r>
    <x v="1"/>
    <x v="6"/>
    <s v="GW"/>
    <x v="16"/>
    <s v="ug/l"/>
    <m/>
    <s v="&lt;0.005"/>
    <n v="4.9999500000000004E-3"/>
  </r>
  <r>
    <x v="2"/>
    <x v="6"/>
    <s v="GW"/>
    <x v="16"/>
    <s v="ug/l"/>
    <m/>
    <s v="&lt;0.005"/>
    <n v="4.9999500000000004E-3"/>
  </r>
  <r>
    <x v="3"/>
    <x v="6"/>
    <s v="GW"/>
    <x v="16"/>
    <s v="ug/l"/>
    <m/>
    <s v="&lt;0.005"/>
    <n v="4.9999500000000004E-3"/>
  </r>
  <r>
    <x v="4"/>
    <x v="6"/>
    <s v="GW"/>
    <x v="16"/>
    <s v="ug/l"/>
    <m/>
    <s v="&lt;0.005"/>
    <n v="4.9999500000000004E-3"/>
  </r>
  <r>
    <x v="2"/>
    <x v="6"/>
    <s v="GW"/>
    <x v="17"/>
    <s v="mS/cm"/>
    <m/>
    <n v="0.75800000000000001"/>
    <n v="0.75800000000000001"/>
  </r>
  <r>
    <x v="4"/>
    <x v="6"/>
    <s v="GW"/>
    <x v="17"/>
    <s v="mS/cm"/>
    <m/>
    <n v="1.02"/>
    <n v="1.02"/>
  </r>
  <r>
    <x v="0"/>
    <x v="6"/>
    <s v="GW"/>
    <x v="17"/>
    <s v="mS/cm"/>
    <m/>
    <n v="1.49"/>
    <n v="1.49"/>
  </r>
  <r>
    <x v="3"/>
    <x v="6"/>
    <s v="GW"/>
    <x v="17"/>
    <s v="mS/cm"/>
    <m/>
    <n v="1.78"/>
    <n v="1.78"/>
  </r>
  <r>
    <x v="1"/>
    <x v="6"/>
    <s v="GW"/>
    <x v="17"/>
    <s v="mS/cm"/>
    <m/>
    <n v="4.5199999999999996"/>
    <n v="4.5199999999999996"/>
  </r>
  <r>
    <x v="3"/>
    <x v="6"/>
    <s v="GW"/>
    <x v="18"/>
    <s v="ug/l"/>
    <m/>
    <n v="0.94599999999999995"/>
    <n v="0.94599999999999995"/>
  </r>
  <r>
    <x v="4"/>
    <x v="6"/>
    <s v="GW"/>
    <x v="18"/>
    <s v="ug/l"/>
    <m/>
    <n v="1.04"/>
    <n v="1.04"/>
  </r>
  <r>
    <x v="0"/>
    <x v="6"/>
    <s v="GW"/>
    <x v="18"/>
    <s v="ug/l"/>
    <m/>
    <n v="3.51"/>
    <n v="3.51"/>
  </r>
  <r>
    <x v="2"/>
    <x v="6"/>
    <s v="GW"/>
    <x v="18"/>
    <s v="ug/l"/>
    <m/>
    <n v="5.16"/>
    <n v="5.16"/>
  </r>
  <r>
    <x v="1"/>
    <x v="6"/>
    <s v="GW"/>
    <x v="18"/>
    <s v="ug/l"/>
    <m/>
    <n v="17.5"/>
    <n v="17.5"/>
  </r>
  <r>
    <x v="0"/>
    <x v="6"/>
    <s v="GW"/>
    <x v="19"/>
    <s v="mg/l"/>
    <m/>
    <s v="&lt;0.006"/>
    <n v="5.9999400000000005E-3"/>
  </r>
  <r>
    <x v="1"/>
    <x v="6"/>
    <s v="GW"/>
    <x v="19"/>
    <s v="mg/l"/>
    <m/>
    <s v="&lt;0.006"/>
    <n v="5.9999400000000005E-3"/>
  </r>
  <r>
    <x v="2"/>
    <x v="6"/>
    <s v="GW"/>
    <x v="19"/>
    <s v="mg/l"/>
    <m/>
    <s v="&lt;0.006"/>
    <n v="5.9999400000000005E-3"/>
  </r>
  <r>
    <x v="3"/>
    <x v="6"/>
    <s v="GW"/>
    <x v="19"/>
    <s v="mg/l"/>
    <m/>
    <s v="&lt;0.006"/>
    <n v="5.9999400000000005E-3"/>
  </r>
  <r>
    <x v="4"/>
    <x v="6"/>
    <s v="GW"/>
    <x v="19"/>
    <s v="mg/l"/>
    <m/>
    <s v="&lt;0.006"/>
    <n v="5.9999400000000005E-3"/>
  </r>
  <r>
    <x v="0"/>
    <x v="6"/>
    <s v="GW"/>
    <x v="20"/>
    <s v="ug/l"/>
    <m/>
    <s v="&lt;0.005"/>
    <n v="4.9999500000000004E-3"/>
  </r>
  <r>
    <x v="1"/>
    <x v="6"/>
    <s v="GW"/>
    <x v="20"/>
    <s v="ug/l"/>
    <m/>
    <s v="&lt;0.005"/>
    <n v="4.9999500000000004E-3"/>
  </r>
  <r>
    <x v="2"/>
    <x v="6"/>
    <s v="GW"/>
    <x v="20"/>
    <s v="ug/l"/>
    <m/>
    <s v="&lt;0.005"/>
    <n v="4.9999500000000004E-3"/>
  </r>
  <r>
    <x v="3"/>
    <x v="6"/>
    <s v="GW"/>
    <x v="20"/>
    <s v="ug/l"/>
    <m/>
    <s v="&lt;0.005"/>
    <n v="4.9999500000000004E-3"/>
  </r>
  <r>
    <x v="4"/>
    <x v="6"/>
    <s v="GW"/>
    <x v="20"/>
    <s v="ug/l"/>
    <m/>
    <s v="&lt;0.005"/>
    <n v="4.9999500000000004E-3"/>
  </r>
  <r>
    <x v="0"/>
    <x v="6"/>
    <s v="GW"/>
    <x v="21"/>
    <s v="ug/l"/>
    <m/>
    <s v="&lt;0.005"/>
    <n v="4.9999500000000004E-3"/>
  </r>
  <r>
    <x v="1"/>
    <x v="6"/>
    <s v="GW"/>
    <x v="21"/>
    <s v="ug/l"/>
    <m/>
    <s v="&lt;0.005"/>
    <n v="4.9999500000000004E-3"/>
  </r>
  <r>
    <x v="2"/>
    <x v="6"/>
    <s v="GW"/>
    <x v="21"/>
    <s v="ug/l"/>
    <m/>
    <s v="&lt;0.005"/>
    <n v="4.9999500000000004E-3"/>
  </r>
  <r>
    <x v="3"/>
    <x v="6"/>
    <s v="GW"/>
    <x v="21"/>
    <s v="ug/l"/>
    <m/>
    <s v="&lt;0.005"/>
    <n v="4.9999500000000004E-3"/>
  </r>
  <r>
    <x v="4"/>
    <x v="6"/>
    <s v="GW"/>
    <x v="21"/>
    <s v="ug/l"/>
    <m/>
    <s v="&lt;0.005"/>
    <n v="4.9999500000000004E-3"/>
  </r>
  <r>
    <x v="0"/>
    <x v="6"/>
    <s v="GW"/>
    <x v="22"/>
    <s v="ug/l"/>
    <m/>
    <s v="&lt;0.005"/>
    <n v="4.9999500000000004E-3"/>
  </r>
  <r>
    <x v="1"/>
    <x v="6"/>
    <s v="GW"/>
    <x v="22"/>
    <s v="ug/l"/>
    <m/>
    <s v="&lt;0.005"/>
    <n v="4.9999500000000004E-3"/>
  </r>
  <r>
    <x v="2"/>
    <x v="6"/>
    <s v="GW"/>
    <x v="22"/>
    <s v="ug/l"/>
    <m/>
    <s v="&lt;0.005"/>
    <n v="4.9999500000000004E-3"/>
  </r>
  <r>
    <x v="3"/>
    <x v="6"/>
    <s v="GW"/>
    <x v="22"/>
    <s v="ug/l"/>
    <m/>
    <s v="&lt;0.005"/>
    <n v="4.9999500000000004E-3"/>
  </r>
  <r>
    <x v="4"/>
    <x v="6"/>
    <s v="GW"/>
    <x v="22"/>
    <s v="ug/l"/>
    <m/>
    <s v="&lt;0.005"/>
    <n v="4.9999500000000004E-3"/>
  </r>
  <r>
    <x v="0"/>
    <x v="6"/>
    <s v="GW"/>
    <x v="23"/>
    <s v="mg/l"/>
    <m/>
    <s v="&lt;0.5"/>
    <n v="0.49999500000000002"/>
  </r>
  <r>
    <x v="1"/>
    <x v="6"/>
    <s v="GW"/>
    <x v="23"/>
    <s v="mg/l"/>
    <m/>
    <s v="&lt;0.5"/>
    <n v="0.49999500000000002"/>
  </r>
  <r>
    <x v="2"/>
    <x v="6"/>
    <s v="GW"/>
    <x v="23"/>
    <s v="mg/l"/>
    <m/>
    <s v="&lt;0.5"/>
    <n v="0.49999500000000002"/>
  </r>
  <r>
    <x v="4"/>
    <x v="6"/>
    <s v="GW"/>
    <x v="23"/>
    <s v="mg/l"/>
    <m/>
    <s v="&lt;0.5"/>
    <n v="0.49999500000000002"/>
  </r>
  <r>
    <x v="3"/>
    <x v="6"/>
    <s v="GW"/>
    <x v="23"/>
    <s v="mg/l"/>
    <m/>
    <n v="0.58499999999999996"/>
    <n v="0.58499999999999996"/>
  </r>
  <r>
    <x v="0"/>
    <x v="6"/>
    <s v="GW"/>
    <x v="24"/>
    <s v="ug/l"/>
    <m/>
    <s v="&lt;0.005"/>
    <n v="4.9999500000000004E-3"/>
  </r>
  <r>
    <x v="1"/>
    <x v="6"/>
    <s v="GW"/>
    <x v="24"/>
    <s v="ug/l"/>
    <m/>
    <s v="&lt;0.005"/>
    <n v="4.9999500000000004E-3"/>
  </r>
  <r>
    <x v="2"/>
    <x v="6"/>
    <s v="GW"/>
    <x v="24"/>
    <s v="ug/l"/>
    <m/>
    <s v="&lt;0.005"/>
    <n v="4.9999500000000004E-3"/>
  </r>
  <r>
    <x v="3"/>
    <x v="6"/>
    <s v="GW"/>
    <x v="24"/>
    <s v="ug/l"/>
    <m/>
    <s v="&lt;0.005"/>
    <n v="4.9999500000000004E-3"/>
  </r>
  <r>
    <x v="4"/>
    <x v="6"/>
    <s v="GW"/>
    <x v="24"/>
    <s v="ug/l"/>
    <m/>
    <s v="&lt;0.005"/>
    <n v="4.9999500000000004E-3"/>
  </r>
  <r>
    <x v="0"/>
    <x v="6"/>
    <s v="GW"/>
    <x v="25"/>
    <s v="ug/l"/>
    <m/>
    <s v="&lt;0.2"/>
    <n v="0.19999800000000001"/>
  </r>
  <r>
    <x v="2"/>
    <x v="6"/>
    <s v="GW"/>
    <x v="25"/>
    <s v="ug/l"/>
    <m/>
    <s v="&lt;0.2"/>
    <n v="0.19999800000000001"/>
  </r>
  <r>
    <x v="3"/>
    <x v="6"/>
    <s v="GW"/>
    <x v="25"/>
    <s v="ug/l"/>
    <m/>
    <s v="&lt;0.2"/>
    <n v="0.19999800000000001"/>
  </r>
  <r>
    <x v="4"/>
    <x v="6"/>
    <s v="GW"/>
    <x v="25"/>
    <s v="ug/l"/>
    <m/>
    <n v="0.20499999999999999"/>
    <n v="0.20499999999999999"/>
  </r>
  <r>
    <x v="1"/>
    <x v="6"/>
    <s v="GW"/>
    <x v="25"/>
    <s v="ug/l"/>
    <m/>
    <n v="0.57599999999999996"/>
    <n v="0.57599999999999996"/>
  </r>
  <r>
    <x v="0"/>
    <x v="6"/>
    <s v="GW"/>
    <x v="26"/>
    <s v="mg/l"/>
    <m/>
    <n v="23.7"/>
    <n v="23.7"/>
  </r>
  <r>
    <x v="1"/>
    <x v="6"/>
    <s v="GW"/>
    <x v="26"/>
    <s v="mg/l"/>
    <m/>
    <n v="40.6"/>
    <n v="40.6"/>
  </r>
  <r>
    <x v="2"/>
    <x v="6"/>
    <s v="GW"/>
    <x v="26"/>
    <s v="mg/l"/>
    <m/>
    <n v="40.799999999999997"/>
    <n v="40.799999999999997"/>
  </r>
  <r>
    <x v="3"/>
    <x v="6"/>
    <s v="GW"/>
    <x v="26"/>
    <s v="mg/l"/>
    <m/>
    <n v="45.7"/>
    <n v="45.7"/>
  </r>
  <r>
    <x v="4"/>
    <x v="6"/>
    <s v="GW"/>
    <x v="26"/>
    <s v="mg/l"/>
    <m/>
    <n v="66"/>
    <n v="66"/>
  </r>
  <r>
    <x v="0"/>
    <x v="6"/>
    <s v="GW"/>
    <x v="27"/>
    <s v="ug/l"/>
    <m/>
    <s v="&lt;0.01"/>
    <n v="9.9999000000000008E-3"/>
  </r>
  <r>
    <x v="1"/>
    <x v="6"/>
    <s v="GW"/>
    <x v="27"/>
    <s v="ug/l"/>
    <m/>
    <s v="&lt;0.01"/>
    <n v="9.9999000000000008E-3"/>
  </r>
  <r>
    <x v="2"/>
    <x v="6"/>
    <s v="GW"/>
    <x v="27"/>
    <s v="ug/l"/>
    <m/>
    <s v="&lt;0.01"/>
    <n v="9.9999000000000008E-3"/>
  </r>
  <r>
    <x v="3"/>
    <x v="6"/>
    <s v="GW"/>
    <x v="27"/>
    <s v="ug/l"/>
    <m/>
    <s v="&lt;0.01"/>
    <n v="9.9999000000000008E-3"/>
  </r>
  <r>
    <x v="4"/>
    <x v="6"/>
    <s v="GW"/>
    <x v="27"/>
    <s v="ug/l"/>
    <m/>
    <s v="&lt;0.01"/>
    <n v="9.9999000000000008E-3"/>
  </r>
  <r>
    <x v="0"/>
    <x v="6"/>
    <s v="GW"/>
    <x v="28"/>
    <s v="ug/l"/>
    <m/>
    <s v="&lt;100"/>
    <n v="99.999000000000009"/>
  </r>
  <r>
    <x v="2"/>
    <x v="6"/>
    <s v="GW"/>
    <x v="28"/>
    <s v="ug/l"/>
    <m/>
    <s v="&lt;100"/>
    <n v="99.999000000000009"/>
  </r>
  <r>
    <x v="3"/>
    <x v="6"/>
    <s v="GW"/>
    <x v="28"/>
    <s v="ug/l"/>
    <m/>
    <s v="&lt;100"/>
    <n v="99.999000000000009"/>
  </r>
  <r>
    <x v="4"/>
    <x v="6"/>
    <s v="GW"/>
    <x v="28"/>
    <s v="ug/l"/>
    <m/>
    <s v="&lt;100"/>
    <n v="99.999000000000009"/>
  </r>
  <r>
    <x v="1"/>
    <x v="6"/>
    <s v="GW"/>
    <x v="28"/>
    <s v="ug/l"/>
    <m/>
    <n v="121"/>
    <n v="121"/>
  </r>
  <r>
    <x v="2"/>
    <x v="6"/>
    <s v="GW"/>
    <x v="29"/>
    <s v="ug/l"/>
    <m/>
    <s v="&lt;3"/>
    <n v="2.9999700000000002"/>
  </r>
  <r>
    <x v="4"/>
    <x v="6"/>
    <s v="GW"/>
    <x v="29"/>
    <s v="ug/l"/>
    <m/>
    <s v="&lt;3"/>
    <n v="2.9999700000000002"/>
  </r>
  <r>
    <x v="3"/>
    <x v="6"/>
    <s v="GW"/>
    <x v="29"/>
    <s v="ug/l"/>
    <m/>
    <n v="10.3"/>
    <n v="10.3"/>
  </r>
  <r>
    <x v="0"/>
    <x v="6"/>
    <s v="GW"/>
    <x v="29"/>
    <s v="ug/l"/>
    <m/>
    <n v="17.399999999999999"/>
    <n v="17.399999999999999"/>
  </r>
  <r>
    <x v="1"/>
    <x v="6"/>
    <s v="GW"/>
    <x v="29"/>
    <s v="ug/l"/>
    <m/>
    <n v="47.1"/>
    <n v="47.1"/>
  </r>
  <r>
    <x v="0"/>
    <x v="6"/>
    <s v="GW"/>
    <x v="30"/>
    <s v="ug/l"/>
    <m/>
    <s v="&lt;0.01"/>
    <n v="9.9999000000000008E-3"/>
  </r>
  <r>
    <x v="1"/>
    <x v="6"/>
    <s v="GW"/>
    <x v="30"/>
    <s v="ug/l"/>
    <m/>
    <s v="&lt;0.01"/>
    <n v="9.9999000000000008E-3"/>
  </r>
  <r>
    <x v="2"/>
    <x v="6"/>
    <s v="GW"/>
    <x v="30"/>
    <s v="ug/l"/>
    <m/>
    <s v="&lt;0.01"/>
    <n v="9.9999000000000008E-3"/>
  </r>
  <r>
    <x v="3"/>
    <x v="6"/>
    <s v="GW"/>
    <x v="30"/>
    <s v="ug/l"/>
    <m/>
    <s v="&lt;0.01"/>
    <n v="9.9999000000000008E-3"/>
  </r>
  <r>
    <x v="4"/>
    <x v="6"/>
    <s v="GW"/>
    <x v="30"/>
    <s v="ug/l"/>
    <m/>
    <s v="&lt;0.01"/>
    <n v="9.9999000000000008E-3"/>
  </r>
  <r>
    <x v="2"/>
    <x v="6"/>
    <s v="GW"/>
    <x v="31"/>
    <s v="ug/l"/>
    <m/>
    <s v="&lt;0.4"/>
    <n v="0.39999600000000002"/>
  </r>
  <r>
    <x v="3"/>
    <x v="6"/>
    <s v="GW"/>
    <x v="31"/>
    <s v="ug/l"/>
    <m/>
    <s v="&lt;0.4"/>
    <n v="0.39999600000000002"/>
  </r>
  <r>
    <x v="4"/>
    <x v="6"/>
    <s v="GW"/>
    <x v="31"/>
    <s v="ug/l"/>
    <m/>
    <s v="&lt;0.4"/>
    <n v="0.39999600000000002"/>
  </r>
  <r>
    <x v="0"/>
    <x v="6"/>
    <s v="GW"/>
    <x v="31"/>
    <s v="ug/l"/>
    <m/>
    <n v="0.98199999999999998"/>
    <n v="0.98199999999999998"/>
  </r>
  <r>
    <x v="1"/>
    <x v="6"/>
    <s v="GW"/>
    <x v="31"/>
    <s v="ug/l"/>
    <m/>
    <n v="4.54"/>
    <n v="4.54"/>
  </r>
  <r>
    <x v="0"/>
    <x v="6"/>
    <s v="GW"/>
    <x v="32"/>
    <s v="mg/l"/>
    <m/>
    <n v="10.1"/>
    <n v="10.1"/>
  </r>
  <r>
    <x v="3"/>
    <x v="6"/>
    <s v="GW"/>
    <x v="32"/>
    <s v="mg/l"/>
    <m/>
    <n v="11.3"/>
    <n v="11.3"/>
  </r>
  <r>
    <x v="4"/>
    <x v="6"/>
    <s v="GW"/>
    <x v="32"/>
    <s v="mg/l"/>
    <m/>
    <n v="11.3"/>
    <n v="11.3"/>
  </r>
  <r>
    <x v="1"/>
    <x v="6"/>
    <s v="GW"/>
    <x v="32"/>
    <s v="mg/l"/>
    <m/>
    <n v="11.7"/>
    <n v="11.7"/>
  </r>
  <r>
    <x v="2"/>
    <x v="6"/>
    <s v="GW"/>
    <x v="32"/>
    <s v="mg/l"/>
    <m/>
    <n v="11.9"/>
    <n v="11.9"/>
  </r>
  <r>
    <x v="0"/>
    <x v="6"/>
    <s v="GW"/>
    <x v="33"/>
    <s v="ug/l"/>
    <m/>
    <s v="&lt;0.082"/>
    <n v="8.1999180000000005E-2"/>
  </r>
  <r>
    <x v="1"/>
    <x v="6"/>
    <s v="GW"/>
    <x v="33"/>
    <s v="ug/l"/>
    <m/>
    <s v="&lt;0.082"/>
    <n v="8.1999180000000005E-2"/>
  </r>
  <r>
    <x v="2"/>
    <x v="6"/>
    <s v="GW"/>
    <x v="33"/>
    <s v="ug/l"/>
    <m/>
    <s v="&lt;0.082"/>
    <n v="8.1999180000000005E-2"/>
  </r>
  <r>
    <x v="3"/>
    <x v="6"/>
    <s v="GW"/>
    <x v="33"/>
    <s v="ug/l"/>
    <m/>
    <s v="&lt;0.082"/>
    <n v="8.1999180000000005E-2"/>
  </r>
  <r>
    <x v="4"/>
    <x v="6"/>
    <s v="GW"/>
    <x v="33"/>
    <s v="ug/l"/>
    <m/>
    <s v="&lt;0.082"/>
    <n v="8.1999180000000005E-2"/>
  </r>
  <r>
    <x v="1"/>
    <x v="6"/>
    <s v="GW"/>
    <x v="34"/>
    <s v="pH Units"/>
    <m/>
    <n v="7.7"/>
    <n v="7.7"/>
  </r>
  <r>
    <x v="3"/>
    <x v="6"/>
    <s v="GW"/>
    <x v="34"/>
    <s v="pH Units"/>
    <m/>
    <n v="7.91"/>
    <n v="7.91"/>
  </r>
  <r>
    <x v="2"/>
    <x v="6"/>
    <s v="GW"/>
    <x v="34"/>
    <s v="pH Units"/>
    <m/>
    <n v="7.94"/>
    <n v="7.94"/>
  </r>
  <r>
    <x v="4"/>
    <x v="6"/>
    <s v="GW"/>
    <x v="34"/>
    <s v="pH Units"/>
    <m/>
    <n v="7.95"/>
    <n v="7.95"/>
  </r>
  <r>
    <x v="0"/>
    <x v="6"/>
    <s v="GW"/>
    <x v="34"/>
    <s v="pH Units"/>
    <m/>
    <n v="8.1999999999999993"/>
    <n v="8.1999999999999993"/>
  </r>
  <r>
    <x v="0"/>
    <x v="6"/>
    <s v="GW"/>
    <x v="35"/>
    <s v="ug/l"/>
    <m/>
    <s v="&lt;0.005"/>
    <n v="4.9999500000000004E-3"/>
  </r>
  <r>
    <x v="1"/>
    <x v="6"/>
    <s v="GW"/>
    <x v="35"/>
    <s v="ug/l"/>
    <m/>
    <s v="&lt;0.005"/>
    <n v="4.9999500000000004E-3"/>
  </r>
  <r>
    <x v="2"/>
    <x v="6"/>
    <s v="GW"/>
    <x v="35"/>
    <s v="ug/l"/>
    <m/>
    <s v="&lt;0.005"/>
    <n v="4.9999500000000004E-3"/>
  </r>
  <r>
    <x v="3"/>
    <x v="6"/>
    <s v="GW"/>
    <x v="35"/>
    <s v="ug/l"/>
    <m/>
    <s v="&lt;0.005"/>
    <n v="4.9999500000000004E-3"/>
  </r>
  <r>
    <x v="4"/>
    <x v="6"/>
    <s v="GW"/>
    <x v="35"/>
    <s v="ug/l"/>
    <m/>
    <s v="&lt;0.005"/>
    <n v="4.9999500000000004E-3"/>
  </r>
  <r>
    <x v="0"/>
    <x v="6"/>
    <s v="GW"/>
    <x v="36"/>
    <s v="mg/l"/>
    <m/>
    <s v="&lt;0.002"/>
    <n v="1.9999800000000002E-3"/>
  </r>
  <r>
    <x v="1"/>
    <x v="6"/>
    <s v="GW"/>
    <x v="36"/>
    <s v="mg/l"/>
    <m/>
    <s v="&lt;0.002"/>
    <n v="1.9999800000000002E-3"/>
  </r>
  <r>
    <x v="2"/>
    <x v="6"/>
    <s v="GW"/>
    <x v="36"/>
    <s v="mg/l"/>
    <m/>
    <s v="&lt;0.002"/>
    <n v="1.9999800000000002E-3"/>
  </r>
  <r>
    <x v="3"/>
    <x v="6"/>
    <s v="GW"/>
    <x v="36"/>
    <s v="mg/l"/>
    <m/>
    <s v="&lt;0.002"/>
    <n v="1.9999800000000002E-3"/>
  </r>
  <r>
    <x v="4"/>
    <x v="6"/>
    <s v="GW"/>
    <x v="36"/>
    <s v="mg/l"/>
    <m/>
    <s v="&lt;0.002"/>
    <n v="1.9999800000000002E-3"/>
  </r>
  <r>
    <x v="0"/>
    <x v="6"/>
    <s v="GW"/>
    <x v="37"/>
    <s v="mg/l"/>
    <m/>
    <s v="&lt;0.016"/>
    <n v="1.5999840000000001E-2"/>
  </r>
  <r>
    <x v="1"/>
    <x v="6"/>
    <s v="GW"/>
    <x v="37"/>
    <s v="mg/l"/>
    <m/>
    <s v="&lt;0.016"/>
    <n v="1.5999840000000001E-2"/>
  </r>
  <r>
    <x v="2"/>
    <x v="6"/>
    <s v="GW"/>
    <x v="37"/>
    <s v="mg/l"/>
    <m/>
    <s v="&lt;0.016"/>
    <n v="1.5999840000000001E-2"/>
  </r>
  <r>
    <x v="3"/>
    <x v="6"/>
    <s v="GW"/>
    <x v="37"/>
    <s v="mg/l"/>
    <m/>
    <s v="&lt;0.016"/>
    <n v="1.5999840000000001E-2"/>
  </r>
  <r>
    <x v="4"/>
    <x v="6"/>
    <s v="GW"/>
    <x v="37"/>
    <s v="mg/l"/>
    <m/>
    <s v="&lt;0.016"/>
    <n v="1.5999840000000001E-2"/>
  </r>
  <r>
    <x v="0"/>
    <x v="6"/>
    <s v="GW"/>
    <x v="38"/>
    <s v="mg/l"/>
    <m/>
    <n v="0.98199999999999998"/>
    <n v="0.98199999999999998"/>
  </r>
  <r>
    <x v="3"/>
    <x v="6"/>
    <s v="GW"/>
    <x v="38"/>
    <s v="mg/l"/>
    <m/>
    <n v="1.18"/>
    <n v="1.18"/>
  </r>
  <r>
    <x v="2"/>
    <x v="6"/>
    <s v="GW"/>
    <x v="38"/>
    <s v="mg/l"/>
    <m/>
    <n v="1.38"/>
    <n v="1.38"/>
  </r>
  <r>
    <x v="4"/>
    <x v="6"/>
    <s v="GW"/>
    <x v="38"/>
    <s v="mg/l"/>
    <m/>
    <n v="2.5499999999999998"/>
    <n v="2.5499999999999998"/>
  </r>
  <r>
    <x v="1"/>
    <x v="6"/>
    <s v="GW"/>
    <x v="38"/>
    <s v="mg/l"/>
    <m/>
    <n v="27.1"/>
    <n v="27.1"/>
  </r>
  <r>
    <x v="0"/>
    <x v="6"/>
    <s v="GW"/>
    <x v="39"/>
    <s v="ug/l"/>
    <m/>
    <s v="&lt;0.005"/>
    <n v="4.9999500000000004E-3"/>
  </r>
  <r>
    <x v="1"/>
    <x v="6"/>
    <s v="GW"/>
    <x v="39"/>
    <s v="ug/l"/>
    <m/>
    <s v="&lt;0.005"/>
    <n v="4.9999500000000004E-3"/>
  </r>
  <r>
    <x v="2"/>
    <x v="6"/>
    <s v="GW"/>
    <x v="39"/>
    <s v="ug/l"/>
    <m/>
    <s v="&lt;0.005"/>
    <n v="4.9999500000000004E-3"/>
  </r>
  <r>
    <x v="3"/>
    <x v="6"/>
    <s v="GW"/>
    <x v="39"/>
    <s v="ug/l"/>
    <m/>
    <s v="&lt;0.005"/>
    <n v="4.9999500000000004E-3"/>
  </r>
  <r>
    <x v="4"/>
    <x v="6"/>
    <s v="GW"/>
    <x v="39"/>
    <s v="ug/l"/>
    <m/>
    <s v="&lt;0.005"/>
    <n v="4.9999500000000004E-3"/>
  </r>
  <r>
    <x v="4"/>
    <x v="6"/>
    <s v="GW"/>
    <x v="40"/>
    <s v="ug/l"/>
    <m/>
    <s v="&lt;1"/>
    <n v="0.99999000000000005"/>
  </r>
  <r>
    <x v="0"/>
    <x v="6"/>
    <s v="GW"/>
    <x v="40"/>
    <s v="ug/l"/>
    <m/>
    <n v="1.69"/>
    <n v="1.69"/>
  </r>
  <r>
    <x v="1"/>
    <x v="6"/>
    <s v="GW"/>
    <x v="40"/>
    <s v="ug/l"/>
    <m/>
    <n v="2.59"/>
    <n v="2.59"/>
  </r>
  <r>
    <x v="3"/>
    <x v="6"/>
    <s v="GW"/>
    <x v="40"/>
    <s v="ug/l"/>
    <m/>
    <n v="3.05"/>
    <n v="3.05"/>
  </r>
  <r>
    <x v="2"/>
    <x v="6"/>
    <s v="GW"/>
    <x v="40"/>
    <s v="ug/l"/>
    <m/>
    <n v="3.84"/>
    <n v="3.84"/>
  </r>
  <r>
    <x v="2"/>
    <x v="6"/>
    <s v="GW"/>
    <x v="41"/>
    <s v="mg/l"/>
    <m/>
    <n v="11.7"/>
    <n v="11.7"/>
  </r>
  <r>
    <x v="4"/>
    <x v="6"/>
    <s v="GW"/>
    <x v="41"/>
    <s v="mg/l"/>
    <m/>
    <n v="12.3"/>
    <n v="12.3"/>
  </r>
  <r>
    <x v="3"/>
    <x v="6"/>
    <s v="GW"/>
    <x v="41"/>
    <s v="mg/l"/>
    <m/>
    <n v="108"/>
    <n v="108"/>
  </r>
  <r>
    <x v="0"/>
    <x v="6"/>
    <s v="GW"/>
    <x v="41"/>
    <s v="mg/l"/>
    <m/>
    <n v="213"/>
    <n v="213"/>
  </r>
  <r>
    <x v="1"/>
    <x v="6"/>
    <s v="GW"/>
    <x v="41"/>
    <s v="mg/l"/>
    <m/>
    <n v="653"/>
    <n v="653"/>
  </r>
  <r>
    <x v="2"/>
    <x v="6"/>
    <s v="GW"/>
    <x v="42"/>
    <s v="mg/l"/>
    <m/>
    <n v="135"/>
    <n v="135"/>
  </r>
  <r>
    <x v="4"/>
    <x v="6"/>
    <s v="GW"/>
    <x v="42"/>
    <s v="mg/l"/>
    <m/>
    <n v="414"/>
    <n v="414"/>
  </r>
  <r>
    <x v="0"/>
    <x v="6"/>
    <s v="GW"/>
    <x v="42"/>
    <s v="mg/l"/>
    <m/>
    <n v="582"/>
    <n v="582"/>
  </r>
  <r>
    <x v="1"/>
    <x v="6"/>
    <s v="GW"/>
    <x v="42"/>
    <s v="mg/l"/>
    <m/>
    <n v="806"/>
    <n v="806"/>
  </r>
  <r>
    <x v="3"/>
    <x v="6"/>
    <s v="GW"/>
    <x v="42"/>
    <s v="mg/l"/>
    <m/>
    <n v="952"/>
    <n v="952"/>
  </r>
  <r>
    <x v="0"/>
    <x v="6"/>
    <s v="GW"/>
    <x v="43"/>
    <s v="mg/l"/>
    <m/>
    <s v="&lt;0.008"/>
    <n v="7.9999200000000006E-3"/>
  </r>
  <r>
    <x v="1"/>
    <x v="6"/>
    <s v="GW"/>
    <x v="43"/>
    <s v="mg/l"/>
    <m/>
    <s v="&lt;0.008"/>
    <n v="7.9999200000000006E-3"/>
  </r>
  <r>
    <x v="2"/>
    <x v="6"/>
    <s v="GW"/>
    <x v="43"/>
    <s v="mg/l"/>
    <m/>
    <s v="&lt;0.008"/>
    <n v="7.9999200000000006E-3"/>
  </r>
  <r>
    <x v="3"/>
    <x v="6"/>
    <s v="GW"/>
    <x v="43"/>
    <s v="mg/l"/>
    <m/>
    <s v="&lt;0.008"/>
    <n v="7.9999200000000006E-3"/>
  </r>
  <r>
    <x v="4"/>
    <x v="6"/>
    <s v="GW"/>
    <x v="43"/>
    <s v="mg/l"/>
    <m/>
    <s v="&lt;0.008"/>
    <n v="7.9999200000000006E-3"/>
  </r>
  <r>
    <x v="3"/>
    <x v="6"/>
    <s v="GW"/>
    <x v="44"/>
    <s v="ug/l"/>
    <m/>
    <n v="2.77"/>
    <n v="2.77"/>
  </r>
  <r>
    <x v="2"/>
    <x v="6"/>
    <s v="GW"/>
    <x v="44"/>
    <s v="ug/l"/>
    <m/>
    <n v="2.97"/>
    <n v="2.97"/>
  </r>
  <r>
    <x v="0"/>
    <x v="6"/>
    <s v="GW"/>
    <x v="44"/>
    <s v="ug/l"/>
    <m/>
    <n v="3.3"/>
    <n v="3.3"/>
  </r>
  <r>
    <x v="4"/>
    <x v="6"/>
    <s v="GW"/>
    <x v="44"/>
    <s v="ug/l"/>
    <m/>
    <n v="8.1199999999999992"/>
    <n v="8.1199999999999992"/>
  </r>
  <r>
    <x v="1"/>
    <x v="6"/>
    <s v="GW"/>
    <x v="44"/>
    <s v="ug/l"/>
    <m/>
    <n v="16.3"/>
    <n v="16.3"/>
  </r>
  <r>
    <x v="0"/>
    <x v="7"/>
    <s v="GW"/>
    <x v="0"/>
    <s v="ug/l"/>
    <m/>
    <s v="&lt;0.005"/>
    <n v="4.9999500000000004E-3"/>
  </r>
  <r>
    <x v="2"/>
    <x v="7"/>
    <s v="GW"/>
    <x v="0"/>
    <s v="ug/l"/>
    <m/>
    <s v="&lt;0.005"/>
    <n v="4.9999500000000004E-3"/>
  </r>
  <r>
    <x v="3"/>
    <x v="7"/>
    <s v="GW"/>
    <x v="0"/>
    <s v="ug/l"/>
    <m/>
    <s v="&lt;0.005"/>
    <n v="4.9999500000000004E-3"/>
  </r>
  <r>
    <x v="4"/>
    <x v="7"/>
    <s v="GW"/>
    <x v="0"/>
    <s v="ug/l"/>
    <m/>
    <s v="&lt;0.005"/>
    <n v="4.9999500000000004E-3"/>
  </r>
  <r>
    <x v="1"/>
    <x v="7"/>
    <s v="GW"/>
    <x v="0"/>
    <s v="ug/l"/>
    <m/>
    <n v="1.66E-2"/>
    <n v="1.66E-2"/>
  </r>
  <r>
    <x v="0"/>
    <x v="7"/>
    <s v="GW"/>
    <x v="1"/>
    <s v="ug/l"/>
    <m/>
    <s v="&lt;0.005"/>
    <n v="4.9999500000000004E-3"/>
  </r>
  <r>
    <x v="1"/>
    <x v="7"/>
    <s v="GW"/>
    <x v="1"/>
    <s v="ug/l"/>
    <m/>
    <s v="&lt;0.005"/>
    <n v="4.9999500000000004E-3"/>
  </r>
  <r>
    <x v="2"/>
    <x v="7"/>
    <s v="GW"/>
    <x v="1"/>
    <s v="ug/l"/>
    <m/>
    <s v="&lt;0.005"/>
    <n v="4.9999500000000004E-3"/>
  </r>
  <r>
    <x v="3"/>
    <x v="7"/>
    <s v="GW"/>
    <x v="1"/>
    <s v="ug/l"/>
    <m/>
    <s v="&lt;0.005"/>
    <n v="4.9999500000000004E-3"/>
  </r>
  <r>
    <x v="4"/>
    <x v="7"/>
    <s v="GW"/>
    <x v="1"/>
    <s v="ug/l"/>
    <m/>
    <s v="&lt;0.005"/>
    <n v="4.9999500000000004E-3"/>
  </r>
  <r>
    <x v="0"/>
    <x v="7"/>
    <s v="GW"/>
    <x v="2"/>
    <s v="mg/l"/>
    <m/>
    <n v="133"/>
    <n v="133"/>
  </r>
  <r>
    <x v="3"/>
    <x v="7"/>
    <s v="GW"/>
    <x v="2"/>
    <s v="mg/l"/>
    <m/>
    <n v="162"/>
    <n v="162"/>
  </r>
  <r>
    <x v="1"/>
    <x v="7"/>
    <s v="GW"/>
    <x v="2"/>
    <s v="mg/l"/>
    <m/>
    <n v="164"/>
    <n v="164"/>
  </r>
  <r>
    <x v="4"/>
    <x v="7"/>
    <s v="GW"/>
    <x v="2"/>
    <s v="mg/l"/>
    <m/>
    <n v="227"/>
    <n v="227"/>
  </r>
  <r>
    <x v="2"/>
    <x v="7"/>
    <s v="GW"/>
    <x v="2"/>
    <s v="mg/l"/>
    <m/>
    <n v="242"/>
    <n v="242"/>
  </r>
  <r>
    <x v="0"/>
    <x v="7"/>
    <s v="GW"/>
    <x v="3"/>
    <s v="ug/l"/>
    <m/>
    <s v="&lt;0.005"/>
    <n v="4.9999500000000004E-3"/>
  </r>
  <r>
    <x v="1"/>
    <x v="7"/>
    <s v="GW"/>
    <x v="3"/>
    <s v="ug/l"/>
    <m/>
    <s v="&lt;0.005"/>
    <n v="4.9999500000000004E-3"/>
  </r>
  <r>
    <x v="2"/>
    <x v="7"/>
    <s v="GW"/>
    <x v="3"/>
    <s v="ug/l"/>
    <m/>
    <s v="&lt;0.005"/>
    <n v="4.9999500000000004E-3"/>
  </r>
  <r>
    <x v="3"/>
    <x v="7"/>
    <s v="GW"/>
    <x v="3"/>
    <s v="ug/l"/>
    <m/>
    <s v="&lt;0.005"/>
    <n v="4.9999500000000004E-3"/>
  </r>
  <r>
    <x v="4"/>
    <x v="7"/>
    <s v="GW"/>
    <x v="3"/>
    <s v="ug/l"/>
    <m/>
    <s v="&lt;0.005"/>
    <n v="4.9999500000000004E-3"/>
  </r>
  <r>
    <x v="0"/>
    <x v="7"/>
    <s v="GW"/>
    <x v="4"/>
    <s v="ug/l"/>
    <m/>
    <s v="&lt;1"/>
    <n v="0.99999000000000005"/>
  </r>
  <r>
    <x v="2"/>
    <x v="7"/>
    <s v="GW"/>
    <x v="4"/>
    <s v="ug/l"/>
    <m/>
    <s v="&lt;1"/>
    <n v="0.99999000000000005"/>
  </r>
  <r>
    <x v="3"/>
    <x v="7"/>
    <s v="GW"/>
    <x v="4"/>
    <s v="ug/l"/>
    <m/>
    <s v="&lt;1"/>
    <n v="0.99999000000000005"/>
  </r>
  <r>
    <x v="4"/>
    <x v="7"/>
    <s v="GW"/>
    <x v="4"/>
    <s v="ug/l"/>
    <m/>
    <s v="&lt;1"/>
    <n v="0.99999000000000005"/>
  </r>
  <r>
    <x v="1"/>
    <x v="7"/>
    <s v="GW"/>
    <x v="4"/>
    <s v="ug/l"/>
    <m/>
    <n v="4.26"/>
    <n v="4.26"/>
  </r>
  <r>
    <x v="0"/>
    <x v="7"/>
    <s v="GW"/>
    <x v="5"/>
    <s v="ug/l"/>
    <m/>
    <n v="0.501"/>
    <n v="0.501"/>
  </r>
  <r>
    <x v="1"/>
    <x v="7"/>
    <s v="GW"/>
    <x v="5"/>
    <s v="ug/l"/>
    <m/>
    <n v="0.57599999999999996"/>
    <n v="0.57599999999999996"/>
  </r>
  <r>
    <x v="3"/>
    <x v="7"/>
    <s v="GW"/>
    <x v="5"/>
    <s v="ug/l"/>
    <m/>
    <n v="2.4"/>
    <n v="2.4"/>
  </r>
  <r>
    <x v="2"/>
    <x v="7"/>
    <s v="GW"/>
    <x v="5"/>
    <s v="ug/l"/>
    <m/>
    <n v="2.88"/>
    <n v="2.88"/>
  </r>
  <r>
    <x v="4"/>
    <x v="7"/>
    <s v="GW"/>
    <x v="5"/>
    <s v="ug/l"/>
    <m/>
    <n v="3.74"/>
    <n v="3.74"/>
  </r>
  <r>
    <x v="3"/>
    <x v="7"/>
    <s v="GW"/>
    <x v="6"/>
    <s v="ug/l"/>
    <m/>
    <n v="7.5"/>
    <n v="7.5"/>
  </r>
  <r>
    <x v="4"/>
    <x v="7"/>
    <s v="GW"/>
    <x v="6"/>
    <s v="ug/l"/>
    <m/>
    <n v="24.9"/>
    <n v="24.9"/>
  </r>
  <r>
    <x v="0"/>
    <x v="7"/>
    <s v="GW"/>
    <x v="6"/>
    <s v="ug/l"/>
    <m/>
    <n v="29.3"/>
    <n v="29.3"/>
  </r>
  <r>
    <x v="2"/>
    <x v="7"/>
    <s v="GW"/>
    <x v="6"/>
    <s v="ug/l"/>
    <m/>
    <n v="58.2"/>
    <n v="58.2"/>
  </r>
  <r>
    <x v="1"/>
    <x v="7"/>
    <s v="GW"/>
    <x v="6"/>
    <s v="ug/l"/>
    <m/>
    <n v="106"/>
    <n v="106"/>
  </r>
  <r>
    <x v="0"/>
    <x v="7"/>
    <s v="GW"/>
    <x v="7"/>
    <s v="ug/l"/>
    <m/>
    <s v="&lt;0.005"/>
    <n v="4.9999500000000004E-3"/>
  </r>
  <r>
    <x v="1"/>
    <x v="7"/>
    <s v="GW"/>
    <x v="7"/>
    <s v="ug/l"/>
    <m/>
    <s v="&lt;0.005"/>
    <n v="4.9999500000000004E-3"/>
  </r>
  <r>
    <x v="2"/>
    <x v="7"/>
    <s v="GW"/>
    <x v="7"/>
    <s v="ug/l"/>
    <m/>
    <s v="&lt;0.005"/>
    <n v="4.9999500000000004E-3"/>
  </r>
  <r>
    <x v="3"/>
    <x v="7"/>
    <s v="GW"/>
    <x v="7"/>
    <s v="ug/l"/>
    <m/>
    <s v="&lt;0.005"/>
    <n v="4.9999500000000004E-3"/>
  </r>
  <r>
    <x v="4"/>
    <x v="7"/>
    <s v="GW"/>
    <x v="7"/>
    <s v="ug/l"/>
    <m/>
    <s v="&lt;0.005"/>
    <n v="4.9999500000000004E-3"/>
  </r>
  <r>
    <x v="0"/>
    <x v="7"/>
    <s v="GW"/>
    <x v="8"/>
    <s v="ug/l"/>
    <m/>
    <s v="&lt;0.002"/>
    <n v="1.9999800000000002E-3"/>
  </r>
  <r>
    <x v="1"/>
    <x v="7"/>
    <s v="GW"/>
    <x v="8"/>
    <s v="ug/l"/>
    <m/>
    <s v="&lt;0.002"/>
    <n v="1.9999800000000002E-3"/>
  </r>
  <r>
    <x v="2"/>
    <x v="7"/>
    <s v="GW"/>
    <x v="8"/>
    <s v="ug/l"/>
    <m/>
    <s v="&lt;0.002"/>
    <n v="1.9999800000000002E-3"/>
  </r>
  <r>
    <x v="3"/>
    <x v="7"/>
    <s v="GW"/>
    <x v="8"/>
    <s v="ug/l"/>
    <m/>
    <s v="&lt;0.002"/>
    <n v="1.9999800000000002E-3"/>
  </r>
  <r>
    <x v="4"/>
    <x v="7"/>
    <s v="GW"/>
    <x v="8"/>
    <s v="ug/l"/>
    <m/>
    <s v="&lt;0.002"/>
    <n v="1.9999800000000002E-3"/>
  </r>
  <r>
    <x v="0"/>
    <x v="7"/>
    <s v="GW"/>
    <x v="9"/>
    <s v="ug/l"/>
    <m/>
    <s v="&lt;0.005"/>
    <n v="4.9999500000000004E-3"/>
  </r>
  <r>
    <x v="1"/>
    <x v="7"/>
    <s v="GW"/>
    <x v="9"/>
    <s v="ug/l"/>
    <m/>
    <s v="&lt;0.005"/>
    <n v="4.9999500000000004E-3"/>
  </r>
  <r>
    <x v="2"/>
    <x v="7"/>
    <s v="GW"/>
    <x v="9"/>
    <s v="ug/l"/>
    <m/>
    <s v="&lt;0.005"/>
    <n v="4.9999500000000004E-3"/>
  </r>
  <r>
    <x v="3"/>
    <x v="7"/>
    <s v="GW"/>
    <x v="9"/>
    <s v="ug/l"/>
    <m/>
    <s v="&lt;0.005"/>
    <n v="4.9999500000000004E-3"/>
  </r>
  <r>
    <x v="4"/>
    <x v="7"/>
    <s v="GW"/>
    <x v="9"/>
    <s v="ug/l"/>
    <m/>
    <s v="&lt;0.005"/>
    <n v="4.9999500000000004E-3"/>
  </r>
  <r>
    <x v="0"/>
    <x v="7"/>
    <s v="GW"/>
    <x v="10"/>
    <s v="ug/l"/>
    <m/>
    <s v="&lt;0.005"/>
    <n v="4.9999500000000004E-3"/>
  </r>
  <r>
    <x v="2"/>
    <x v="7"/>
    <s v="GW"/>
    <x v="10"/>
    <s v="ug/l"/>
    <m/>
    <s v="&lt;0.005"/>
    <n v="4.9999500000000004E-3"/>
  </r>
  <r>
    <x v="3"/>
    <x v="7"/>
    <s v="GW"/>
    <x v="10"/>
    <s v="ug/l"/>
    <m/>
    <s v="&lt;0.005"/>
    <n v="4.9999500000000004E-3"/>
  </r>
  <r>
    <x v="4"/>
    <x v="7"/>
    <s v="GW"/>
    <x v="10"/>
    <s v="ug/l"/>
    <m/>
    <s v="&lt;0.005"/>
    <n v="4.9999500000000004E-3"/>
  </r>
  <r>
    <x v="1"/>
    <x v="7"/>
    <s v="GW"/>
    <x v="10"/>
    <s v="ug/l"/>
    <m/>
    <n v="2.6700000000000002E-2"/>
    <n v="2.6700000000000002E-2"/>
  </r>
  <r>
    <x v="0"/>
    <x v="7"/>
    <s v="GW"/>
    <x v="11"/>
    <s v="ug/l"/>
    <m/>
    <s v="&lt;0.005"/>
    <n v="4.9999500000000004E-3"/>
  </r>
  <r>
    <x v="1"/>
    <x v="7"/>
    <s v="GW"/>
    <x v="11"/>
    <s v="ug/l"/>
    <m/>
    <s v="&lt;0.005"/>
    <n v="4.9999500000000004E-3"/>
  </r>
  <r>
    <x v="2"/>
    <x v="7"/>
    <s v="GW"/>
    <x v="11"/>
    <s v="ug/l"/>
    <m/>
    <s v="&lt;0.005"/>
    <n v="4.9999500000000004E-3"/>
  </r>
  <r>
    <x v="3"/>
    <x v="7"/>
    <s v="GW"/>
    <x v="11"/>
    <s v="ug/l"/>
    <m/>
    <s v="&lt;0.005"/>
    <n v="4.9999500000000004E-3"/>
  </r>
  <r>
    <x v="4"/>
    <x v="7"/>
    <s v="GW"/>
    <x v="11"/>
    <s v="ug/l"/>
    <m/>
    <s v="&lt;0.005"/>
    <n v="4.9999500000000004E-3"/>
  </r>
  <r>
    <x v="0"/>
    <x v="7"/>
    <s v="GW"/>
    <x v="12"/>
    <s v="ug/l"/>
    <m/>
    <s v="&lt;0.08"/>
    <n v="7.9999200000000006E-2"/>
  </r>
  <r>
    <x v="2"/>
    <x v="7"/>
    <s v="GW"/>
    <x v="12"/>
    <s v="ug/l"/>
    <m/>
    <s v="&lt;0.08"/>
    <n v="7.9999200000000006E-2"/>
  </r>
  <r>
    <x v="3"/>
    <x v="7"/>
    <s v="GW"/>
    <x v="12"/>
    <s v="ug/l"/>
    <m/>
    <s v="&lt;0.08"/>
    <n v="7.9999200000000006E-2"/>
  </r>
  <r>
    <x v="4"/>
    <x v="7"/>
    <s v="GW"/>
    <x v="12"/>
    <s v="ug/l"/>
    <m/>
    <s v="&lt;0.08"/>
    <n v="7.9999200000000006E-2"/>
  </r>
  <r>
    <x v="1"/>
    <x v="7"/>
    <s v="GW"/>
    <x v="12"/>
    <s v="ug/l"/>
    <m/>
    <n v="0.255"/>
    <n v="0.255"/>
  </r>
  <r>
    <x v="4"/>
    <x v="7"/>
    <s v="GW"/>
    <x v="13"/>
    <s v="mg/l"/>
    <m/>
    <n v="108"/>
    <n v="108"/>
  </r>
  <r>
    <x v="2"/>
    <x v="7"/>
    <s v="GW"/>
    <x v="13"/>
    <s v="mg/l"/>
    <m/>
    <n v="109"/>
    <n v="109"/>
  </r>
  <r>
    <x v="3"/>
    <x v="7"/>
    <s v="GW"/>
    <x v="13"/>
    <s v="mg/l"/>
    <m/>
    <n v="280"/>
    <n v="280"/>
  </r>
  <r>
    <x v="1"/>
    <x v="7"/>
    <s v="GW"/>
    <x v="13"/>
    <s v="mg/l"/>
    <m/>
    <n v="305"/>
    <n v="305"/>
  </r>
  <r>
    <x v="0"/>
    <x v="7"/>
    <s v="GW"/>
    <x v="13"/>
    <s v="mg/l"/>
    <m/>
    <n v="386"/>
    <n v="386"/>
  </r>
  <r>
    <x v="4"/>
    <x v="7"/>
    <s v="GW"/>
    <x v="14"/>
    <s v="mg/l"/>
    <m/>
    <n v="38.700000000000003"/>
    <n v="38.700000000000003"/>
  </r>
  <r>
    <x v="3"/>
    <x v="7"/>
    <s v="GW"/>
    <x v="14"/>
    <s v="mg/l"/>
    <m/>
    <n v="57.1"/>
    <n v="57.1"/>
  </r>
  <r>
    <x v="2"/>
    <x v="7"/>
    <s v="GW"/>
    <x v="14"/>
    <s v="mg/l"/>
    <m/>
    <n v="59.8"/>
    <n v="59.8"/>
  </r>
  <r>
    <x v="0"/>
    <x v="7"/>
    <s v="GW"/>
    <x v="14"/>
    <s v="mg/l"/>
    <m/>
    <n v="146"/>
    <n v="146"/>
  </r>
  <r>
    <x v="1"/>
    <x v="7"/>
    <s v="GW"/>
    <x v="14"/>
    <s v="mg/l"/>
    <m/>
    <n v="1380"/>
    <n v="1380"/>
  </r>
  <r>
    <x v="0"/>
    <x v="7"/>
    <s v="GW"/>
    <x v="15"/>
    <s v="ug/l"/>
    <m/>
    <s v="&lt;1"/>
    <n v="0.99999000000000005"/>
  </r>
  <r>
    <x v="2"/>
    <x v="7"/>
    <s v="GW"/>
    <x v="15"/>
    <s v="ug/l"/>
    <m/>
    <s v="&lt;1"/>
    <n v="0.99999000000000005"/>
  </r>
  <r>
    <x v="3"/>
    <x v="7"/>
    <s v="GW"/>
    <x v="15"/>
    <s v="ug/l"/>
    <m/>
    <s v="&lt;1"/>
    <n v="0.99999000000000005"/>
  </r>
  <r>
    <x v="4"/>
    <x v="7"/>
    <s v="GW"/>
    <x v="15"/>
    <s v="ug/l"/>
    <m/>
    <s v="&lt;1"/>
    <n v="0.99999000000000005"/>
  </r>
  <r>
    <x v="1"/>
    <x v="7"/>
    <s v="GW"/>
    <x v="15"/>
    <s v="ug/l"/>
    <m/>
    <n v="3.72"/>
    <n v="3.72"/>
  </r>
  <r>
    <x v="0"/>
    <x v="7"/>
    <s v="GW"/>
    <x v="16"/>
    <s v="ug/l"/>
    <m/>
    <s v="&lt;0.005"/>
    <n v="4.9999500000000004E-3"/>
  </r>
  <r>
    <x v="2"/>
    <x v="7"/>
    <s v="GW"/>
    <x v="16"/>
    <s v="ug/l"/>
    <m/>
    <s v="&lt;0.005"/>
    <n v="4.9999500000000004E-3"/>
  </r>
  <r>
    <x v="3"/>
    <x v="7"/>
    <s v="GW"/>
    <x v="16"/>
    <s v="ug/l"/>
    <m/>
    <s v="&lt;0.005"/>
    <n v="4.9999500000000004E-3"/>
  </r>
  <r>
    <x v="4"/>
    <x v="7"/>
    <s v="GW"/>
    <x v="16"/>
    <s v="ug/l"/>
    <m/>
    <s v="&lt;0.005"/>
    <n v="4.9999500000000004E-3"/>
  </r>
  <r>
    <x v="1"/>
    <x v="7"/>
    <s v="GW"/>
    <x v="16"/>
    <s v="ug/l"/>
    <m/>
    <n v="1.3899999999999999E-2"/>
    <n v="1.3899999999999999E-2"/>
  </r>
  <r>
    <x v="2"/>
    <x v="7"/>
    <s v="GW"/>
    <x v="17"/>
    <s v="mS/cm"/>
    <m/>
    <n v="0.79600000000000004"/>
    <n v="0.79600000000000004"/>
  </r>
  <r>
    <x v="4"/>
    <x v="7"/>
    <s v="GW"/>
    <x v="17"/>
    <s v="mS/cm"/>
    <m/>
    <n v="0.85799999999999998"/>
    <n v="0.85799999999999998"/>
  </r>
  <r>
    <x v="3"/>
    <x v="7"/>
    <s v="GW"/>
    <x v="17"/>
    <s v="mS/cm"/>
    <m/>
    <n v="1.71"/>
    <n v="1.71"/>
  </r>
  <r>
    <x v="0"/>
    <x v="7"/>
    <s v="GW"/>
    <x v="17"/>
    <s v="mS/cm"/>
    <m/>
    <n v="3.11"/>
    <n v="3.11"/>
  </r>
  <r>
    <x v="1"/>
    <x v="7"/>
    <s v="GW"/>
    <x v="17"/>
    <s v="mS/cm"/>
    <m/>
    <n v="4.8600000000000003"/>
    <n v="4.8600000000000003"/>
  </r>
  <r>
    <x v="4"/>
    <x v="7"/>
    <s v="GW"/>
    <x v="18"/>
    <s v="ug/l"/>
    <m/>
    <s v="&lt;0.3"/>
    <n v="0.29999700000000001"/>
  </r>
  <r>
    <x v="3"/>
    <x v="7"/>
    <s v="GW"/>
    <x v="18"/>
    <s v="ug/l"/>
    <m/>
    <n v="0.40200000000000002"/>
    <n v="0.40200000000000002"/>
  </r>
  <r>
    <x v="0"/>
    <x v="7"/>
    <s v="GW"/>
    <x v="18"/>
    <s v="ug/l"/>
    <m/>
    <n v="2.25"/>
    <n v="2.25"/>
  </r>
  <r>
    <x v="2"/>
    <x v="7"/>
    <s v="GW"/>
    <x v="18"/>
    <s v="ug/l"/>
    <m/>
    <n v="4.87"/>
    <n v="4.87"/>
  </r>
  <r>
    <x v="1"/>
    <x v="7"/>
    <s v="GW"/>
    <x v="18"/>
    <s v="ug/l"/>
    <m/>
    <n v="15.4"/>
    <n v="15.4"/>
  </r>
  <r>
    <x v="0"/>
    <x v="7"/>
    <s v="GW"/>
    <x v="19"/>
    <s v="mg/l"/>
    <m/>
    <s v="&lt;0.006"/>
    <n v="5.9999400000000005E-3"/>
  </r>
  <r>
    <x v="1"/>
    <x v="7"/>
    <s v="GW"/>
    <x v="19"/>
    <s v="mg/l"/>
    <m/>
    <s v="&lt;0.006"/>
    <n v="5.9999400000000005E-3"/>
  </r>
  <r>
    <x v="2"/>
    <x v="7"/>
    <s v="GW"/>
    <x v="19"/>
    <s v="mg/l"/>
    <m/>
    <s v="&lt;0.006"/>
    <n v="5.9999400000000005E-3"/>
  </r>
  <r>
    <x v="3"/>
    <x v="7"/>
    <s v="GW"/>
    <x v="19"/>
    <s v="mg/l"/>
    <m/>
    <s v="&lt;0.006"/>
    <n v="5.9999400000000005E-3"/>
  </r>
  <r>
    <x v="4"/>
    <x v="7"/>
    <s v="GW"/>
    <x v="19"/>
    <s v="mg/l"/>
    <m/>
    <s v="&lt;0.006"/>
    <n v="5.9999400000000005E-3"/>
  </r>
  <r>
    <x v="0"/>
    <x v="7"/>
    <s v="GW"/>
    <x v="20"/>
    <s v="ug/l"/>
    <m/>
    <s v="&lt;0.005"/>
    <n v="4.9999500000000004E-3"/>
  </r>
  <r>
    <x v="2"/>
    <x v="7"/>
    <s v="GW"/>
    <x v="20"/>
    <s v="ug/l"/>
    <m/>
    <s v="&lt;0.005"/>
    <n v="4.9999500000000004E-3"/>
  </r>
  <r>
    <x v="3"/>
    <x v="7"/>
    <s v="GW"/>
    <x v="20"/>
    <s v="ug/l"/>
    <m/>
    <s v="&lt;0.005"/>
    <n v="4.9999500000000004E-3"/>
  </r>
  <r>
    <x v="4"/>
    <x v="7"/>
    <s v="GW"/>
    <x v="20"/>
    <s v="ug/l"/>
    <m/>
    <s v="&lt;0.005"/>
    <n v="4.9999500000000004E-3"/>
  </r>
  <r>
    <x v="1"/>
    <x v="7"/>
    <s v="GW"/>
    <x v="20"/>
    <s v="ug/l"/>
    <m/>
    <n v="1.21E-2"/>
    <n v="1.21E-2"/>
  </r>
  <r>
    <x v="0"/>
    <x v="7"/>
    <s v="GW"/>
    <x v="21"/>
    <s v="ug/l"/>
    <m/>
    <s v="&lt;0.005"/>
    <n v="4.9999500000000004E-3"/>
  </r>
  <r>
    <x v="1"/>
    <x v="7"/>
    <s v="GW"/>
    <x v="21"/>
    <s v="ug/l"/>
    <m/>
    <s v="&lt;0.005"/>
    <n v="4.9999500000000004E-3"/>
  </r>
  <r>
    <x v="2"/>
    <x v="7"/>
    <s v="GW"/>
    <x v="21"/>
    <s v="ug/l"/>
    <m/>
    <s v="&lt;0.005"/>
    <n v="4.9999500000000004E-3"/>
  </r>
  <r>
    <x v="3"/>
    <x v="7"/>
    <s v="GW"/>
    <x v="21"/>
    <s v="ug/l"/>
    <m/>
    <s v="&lt;0.005"/>
    <n v="4.9999500000000004E-3"/>
  </r>
  <r>
    <x v="4"/>
    <x v="7"/>
    <s v="GW"/>
    <x v="21"/>
    <s v="ug/l"/>
    <m/>
    <s v="&lt;0.005"/>
    <n v="4.9999500000000004E-3"/>
  </r>
  <r>
    <x v="0"/>
    <x v="7"/>
    <s v="GW"/>
    <x v="22"/>
    <s v="ug/l"/>
    <m/>
    <s v="&lt;0.005"/>
    <n v="4.9999500000000004E-3"/>
  </r>
  <r>
    <x v="1"/>
    <x v="7"/>
    <s v="GW"/>
    <x v="22"/>
    <s v="ug/l"/>
    <m/>
    <s v="&lt;0.005"/>
    <n v="4.9999500000000004E-3"/>
  </r>
  <r>
    <x v="2"/>
    <x v="7"/>
    <s v="GW"/>
    <x v="22"/>
    <s v="ug/l"/>
    <m/>
    <s v="&lt;0.005"/>
    <n v="4.9999500000000004E-3"/>
  </r>
  <r>
    <x v="3"/>
    <x v="7"/>
    <s v="GW"/>
    <x v="22"/>
    <s v="ug/l"/>
    <m/>
    <s v="&lt;0.005"/>
    <n v="4.9999500000000004E-3"/>
  </r>
  <r>
    <x v="4"/>
    <x v="7"/>
    <s v="GW"/>
    <x v="22"/>
    <s v="ug/l"/>
    <m/>
    <s v="&lt;0.005"/>
    <n v="4.9999500000000004E-3"/>
  </r>
  <r>
    <x v="0"/>
    <x v="7"/>
    <s v="GW"/>
    <x v="23"/>
    <s v="mg/l"/>
    <m/>
    <s v="&lt;0.5"/>
    <n v="0.49999500000000002"/>
  </r>
  <r>
    <x v="1"/>
    <x v="7"/>
    <s v="GW"/>
    <x v="23"/>
    <s v="mg/l"/>
    <m/>
    <s v="&lt;0.5"/>
    <n v="0.49999500000000002"/>
  </r>
  <r>
    <x v="2"/>
    <x v="7"/>
    <s v="GW"/>
    <x v="23"/>
    <s v="mg/l"/>
    <m/>
    <s v="&lt;0.5"/>
    <n v="0.49999500000000002"/>
  </r>
  <r>
    <x v="4"/>
    <x v="7"/>
    <s v="GW"/>
    <x v="23"/>
    <s v="mg/l"/>
    <m/>
    <s v="&lt;0.5"/>
    <n v="0.49999500000000002"/>
  </r>
  <r>
    <x v="3"/>
    <x v="7"/>
    <s v="GW"/>
    <x v="23"/>
    <s v="mg/l"/>
    <m/>
    <n v="0.68700000000000006"/>
    <n v="0.68700000000000006"/>
  </r>
  <r>
    <x v="0"/>
    <x v="7"/>
    <s v="GW"/>
    <x v="24"/>
    <s v="ug/l"/>
    <m/>
    <s v="&lt;0.005"/>
    <n v="4.9999500000000004E-3"/>
  </r>
  <r>
    <x v="1"/>
    <x v="7"/>
    <s v="GW"/>
    <x v="24"/>
    <s v="ug/l"/>
    <m/>
    <s v="&lt;0.005"/>
    <n v="4.9999500000000004E-3"/>
  </r>
  <r>
    <x v="2"/>
    <x v="7"/>
    <s v="GW"/>
    <x v="24"/>
    <s v="ug/l"/>
    <m/>
    <s v="&lt;0.005"/>
    <n v="4.9999500000000004E-3"/>
  </r>
  <r>
    <x v="3"/>
    <x v="7"/>
    <s v="GW"/>
    <x v="24"/>
    <s v="ug/l"/>
    <m/>
    <s v="&lt;0.005"/>
    <n v="4.9999500000000004E-3"/>
  </r>
  <r>
    <x v="4"/>
    <x v="7"/>
    <s v="GW"/>
    <x v="24"/>
    <s v="ug/l"/>
    <m/>
    <s v="&lt;0.005"/>
    <n v="4.9999500000000004E-3"/>
  </r>
  <r>
    <x v="0"/>
    <x v="7"/>
    <s v="GW"/>
    <x v="25"/>
    <s v="ug/l"/>
    <m/>
    <s v="&lt;0.2"/>
    <n v="0.19999800000000001"/>
  </r>
  <r>
    <x v="1"/>
    <x v="7"/>
    <s v="GW"/>
    <x v="25"/>
    <s v="ug/l"/>
    <m/>
    <s v="&lt;0.2"/>
    <n v="0.19999800000000001"/>
  </r>
  <r>
    <x v="2"/>
    <x v="7"/>
    <s v="GW"/>
    <x v="25"/>
    <s v="ug/l"/>
    <m/>
    <s v="&lt;0.2"/>
    <n v="0.19999800000000001"/>
  </r>
  <r>
    <x v="4"/>
    <x v="7"/>
    <s v="GW"/>
    <x v="25"/>
    <s v="ug/l"/>
    <m/>
    <s v="&lt;0.2"/>
    <n v="0.19999800000000001"/>
  </r>
  <r>
    <x v="3"/>
    <x v="7"/>
    <s v="GW"/>
    <x v="25"/>
    <s v="ug/l"/>
    <m/>
    <n v="0.498"/>
    <n v="0.498"/>
  </r>
  <r>
    <x v="2"/>
    <x v="7"/>
    <s v="GW"/>
    <x v="26"/>
    <s v="mg/l"/>
    <m/>
    <n v="44.3"/>
    <n v="44.3"/>
  </r>
  <r>
    <x v="3"/>
    <x v="7"/>
    <s v="GW"/>
    <x v="26"/>
    <s v="mg/l"/>
    <m/>
    <n v="45.6"/>
    <n v="45.6"/>
  </r>
  <r>
    <x v="1"/>
    <x v="7"/>
    <s v="GW"/>
    <x v="26"/>
    <s v="mg/l"/>
    <m/>
    <n v="55.3"/>
    <n v="55.3"/>
  </r>
  <r>
    <x v="4"/>
    <x v="7"/>
    <s v="GW"/>
    <x v="26"/>
    <s v="mg/l"/>
    <m/>
    <n v="56.6"/>
    <n v="56.6"/>
  </r>
  <r>
    <x v="0"/>
    <x v="7"/>
    <s v="GW"/>
    <x v="26"/>
    <s v="mg/l"/>
    <m/>
    <n v="75.400000000000006"/>
    <n v="75.400000000000006"/>
  </r>
  <r>
    <x v="0"/>
    <x v="7"/>
    <s v="GW"/>
    <x v="27"/>
    <s v="ug/l"/>
    <m/>
    <s v="&lt;0.01"/>
    <n v="9.9999000000000008E-3"/>
  </r>
  <r>
    <x v="1"/>
    <x v="7"/>
    <s v="GW"/>
    <x v="27"/>
    <s v="ug/l"/>
    <m/>
    <s v="&lt;0.01"/>
    <n v="9.9999000000000008E-3"/>
  </r>
  <r>
    <x v="2"/>
    <x v="7"/>
    <s v="GW"/>
    <x v="27"/>
    <s v="ug/l"/>
    <m/>
    <s v="&lt;0.01"/>
    <n v="9.9999000000000008E-3"/>
  </r>
  <r>
    <x v="3"/>
    <x v="7"/>
    <s v="GW"/>
    <x v="27"/>
    <s v="ug/l"/>
    <m/>
    <s v="&lt;0.01"/>
    <n v="9.9999000000000008E-3"/>
  </r>
  <r>
    <x v="4"/>
    <x v="7"/>
    <s v="GW"/>
    <x v="27"/>
    <s v="ug/l"/>
    <m/>
    <s v="&lt;0.01"/>
    <n v="9.9999000000000008E-3"/>
  </r>
  <r>
    <x v="0"/>
    <x v="7"/>
    <s v="GW"/>
    <x v="28"/>
    <s v="ug/l"/>
    <m/>
    <s v="&lt;100"/>
    <n v="99.999000000000009"/>
  </r>
  <r>
    <x v="2"/>
    <x v="7"/>
    <s v="GW"/>
    <x v="28"/>
    <s v="ug/l"/>
    <m/>
    <s v="&lt;100"/>
    <n v="99.999000000000009"/>
  </r>
  <r>
    <x v="3"/>
    <x v="7"/>
    <s v="GW"/>
    <x v="28"/>
    <s v="ug/l"/>
    <m/>
    <s v="&lt;100"/>
    <n v="99.999000000000009"/>
  </r>
  <r>
    <x v="4"/>
    <x v="7"/>
    <s v="GW"/>
    <x v="28"/>
    <s v="ug/l"/>
    <m/>
    <s v="&lt;100"/>
    <n v="99.999000000000009"/>
  </r>
  <r>
    <x v="1"/>
    <x v="7"/>
    <s v="GW"/>
    <x v="28"/>
    <s v="ug/l"/>
    <m/>
    <n v="119"/>
    <n v="119"/>
  </r>
  <r>
    <x v="2"/>
    <x v="7"/>
    <s v="GW"/>
    <x v="29"/>
    <s v="ug/l"/>
    <m/>
    <s v="&lt;3"/>
    <n v="2.9999700000000002"/>
  </r>
  <r>
    <x v="4"/>
    <x v="7"/>
    <s v="GW"/>
    <x v="29"/>
    <s v="ug/l"/>
    <m/>
    <s v="&lt;3"/>
    <n v="2.9999700000000002"/>
  </r>
  <r>
    <x v="3"/>
    <x v="7"/>
    <s v="GW"/>
    <x v="29"/>
    <s v="ug/l"/>
    <m/>
    <n v="13.2"/>
    <n v="13.2"/>
  </r>
  <r>
    <x v="0"/>
    <x v="7"/>
    <s v="GW"/>
    <x v="29"/>
    <s v="ug/l"/>
    <m/>
    <n v="14.9"/>
    <n v="14.9"/>
  </r>
  <r>
    <x v="1"/>
    <x v="7"/>
    <s v="GW"/>
    <x v="29"/>
    <s v="ug/l"/>
    <m/>
    <n v="28.8"/>
    <n v="28.8"/>
  </r>
  <r>
    <x v="0"/>
    <x v="7"/>
    <s v="GW"/>
    <x v="30"/>
    <s v="ug/l"/>
    <m/>
    <s v="&lt;0.01"/>
    <n v="9.9999000000000008E-3"/>
  </r>
  <r>
    <x v="1"/>
    <x v="7"/>
    <s v="GW"/>
    <x v="30"/>
    <s v="ug/l"/>
    <m/>
    <s v="&lt;0.01"/>
    <n v="9.9999000000000008E-3"/>
  </r>
  <r>
    <x v="2"/>
    <x v="7"/>
    <s v="GW"/>
    <x v="30"/>
    <s v="ug/l"/>
    <m/>
    <s v="&lt;0.01"/>
    <n v="9.9999000000000008E-3"/>
  </r>
  <r>
    <x v="3"/>
    <x v="7"/>
    <s v="GW"/>
    <x v="30"/>
    <s v="ug/l"/>
    <m/>
    <s v="&lt;0.01"/>
    <n v="9.9999000000000008E-3"/>
  </r>
  <r>
    <x v="4"/>
    <x v="7"/>
    <s v="GW"/>
    <x v="30"/>
    <s v="ug/l"/>
    <m/>
    <s v="&lt;0.01"/>
    <n v="9.9999000000000008E-3"/>
  </r>
  <r>
    <x v="3"/>
    <x v="7"/>
    <s v="GW"/>
    <x v="31"/>
    <s v="ug/l"/>
    <m/>
    <s v="&lt;0.4"/>
    <n v="0.39999600000000002"/>
  </r>
  <r>
    <x v="4"/>
    <x v="7"/>
    <s v="GW"/>
    <x v="31"/>
    <s v="ug/l"/>
    <m/>
    <s v="&lt;0.4"/>
    <n v="0.39999600000000002"/>
  </r>
  <r>
    <x v="0"/>
    <x v="7"/>
    <s v="GW"/>
    <x v="31"/>
    <s v="ug/l"/>
    <m/>
    <n v="0.8"/>
    <n v="0.8"/>
  </r>
  <r>
    <x v="2"/>
    <x v="7"/>
    <s v="GW"/>
    <x v="31"/>
    <s v="ug/l"/>
    <m/>
    <n v="0.81200000000000006"/>
    <n v="0.81200000000000006"/>
  </r>
  <r>
    <x v="1"/>
    <x v="7"/>
    <s v="GW"/>
    <x v="31"/>
    <s v="ug/l"/>
    <m/>
    <n v="7.16"/>
    <n v="7.16"/>
  </r>
  <r>
    <x v="0"/>
    <x v="7"/>
    <s v="GW"/>
    <x v="32"/>
    <s v="mg/l"/>
    <m/>
    <n v="6.98"/>
    <n v="6.98"/>
  </r>
  <r>
    <x v="2"/>
    <x v="7"/>
    <s v="GW"/>
    <x v="32"/>
    <s v="mg/l"/>
    <m/>
    <n v="7.49"/>
    <n v="7.49"/>
  </r>
  <r>
    <x v="4"/>
    <x v="7"/>
    <s v="GW"/>
    <x v="32"/>
    <s v="mg/l"/>
    <m/>
    <n v="8.36"/>
    <n v="8.36"/>
  </r>
  <r>
    <x v="1"/>
    <x v="7"/>
    <s v="GW"/>
    <x v="32"/>
    <s v="mg/l"/>
    <m/>
    <n v="9.14"/>
    <n v="9.14"/>
  </r>
  <r>
    <x v="3"/>
    <x v="7"/>
    <s v="GW"/>
    <x v="32"/>
    <s v="mg/l"/>
    <m/>
    <n v="9.19"/>
    <n v="9.19"/>
  </r>
  <r>
    <x v="0"/>
    <x v="7"/>
    <s v="GW"/>
    <x v="33"/>
    <s v="ug/l"/>
    <m/>
    <s v="&lt;0.082"/>
    <n v="8.1999180000000005E-2"/>
  </r>
  <r>
    <x v="1"/>
    <x v="7"/>
    <s v="GW"/>
    <x v="33"/>
    <s v="ug/l"/>
    <m/>
    <s v="&lt;0.082"/>
    <n v="8.1999180000000005E-2"/>
  </r>
  <r>
    <x v="2"/>
    <x v="7"/>
    <s v="GW"/>
    <x v="33"/>
    <s v="ug/l"/>
    <m/>
    <s v="&lt;0.082"/>
    <n v="8.1999180000000005E-2"/>
  </r>
  <r>
    <x v="3"/>
    <x v="7"/>
    <s v="GW"/>
    <x v="33"/>
    <s v="ug/l"/>
    <m/>
    <s v="&lt;0.082"/>
    <n v="8.1999180000000005E-2"/>
  </r>
  <r>
    <x v="4"/>
    <x v="7"/>
    <s v="GW"/>
    <x v="33"/>
    <s v="ug/l"/>
    <m/>
    <s v="&lt;0.082"/>
    <n v="8.1999180000000005E-2"/>
  </r>
  <r>
    <x v="1"/>
    <x v="7"/>
    <s v="GW"/>
    <x v="34"/>
    <s v="pH Units"/>
    <m/>
    <n v="7.4"/>
    <n v="7.4"/>
  </r>
  <r>
    <x v="4"/>
    <x v="7"/>
    <s v="GW"/>
    <x v="34"/>
    <s v="pH Units"/>
    <m/>
    <n v="7.7"/>
    <n v="7.7"/>
  </r>
  <r>
    <x v="2"/>
    <x v="7"/>
    <s v="GW"/>
    <x v="34"/>
    <s v="pH Units"/>
    <m/>
    <n v="7.78"/>
    <n v="7.78"/>
  </r>
  <r>
    <x v="0"/>
    <x v="7"/>
    <s v="GW"/>
    <x v="34"/>
    <s v="pH Units"/>
    <m/>
    <n v="7.79"/>
    <n v="7.79"/>
  </r>
  <r>
    <x v="3"/>
    <x v="7"/>
    <s v="GW"/>
    <x v="34"/>
    <s v="pH Units"/>
    <m/>
    <n v="7.79"/>
    <n v="7.79"/>
  </r>
  <r>
    <x v="0"/>
    <x v="7"/>
    <s v="GW"/>
    <x v="35"/>
    <s v="ug/l"/>
    <m/>
    <s v="&lt;0.005"/>
    <n v="4.9999500000000004E-3"/>
  </r>
  <r>
    <x v="1"/>
    <x v="7"/>
    <s v="GW"/>
    <x v="35"/>
    <s v="ug/l"/>
    <m/>
    <s v="&lt;0.005"/>
    <n v="4.9999500000000004E-3"/>
  </r>
  <r>
    <x v="2"/>
    <x v="7"/>
    <s v="GW"/>
    <x v="35"/>
    <s v="ug/l"/>
    <m/>
    <s v="&lt;0.005"/>
    <n v="4.9999500000000004E-3"/>
  </r>
  <r>
    <x v="3"/>
    <x v="7"/>
    <s v="GW"/>
    <x v="35"/>
    <s v="ug/l"/>
    <m/>
    <s v="&lt;0.005"/>
    <n v="4.9999500000000004E-3"/>
  </r>
  <r>
    <x v="4"/>
    <x v="7"/>
    <s v="GW"/>
    <x v="35"/>
    <s v="ug/l"/>
    <m/>
    <s v="&lt;0.005"/>
    <n v="4.9999500000000004E-3"/>
  </r>
  <r>
    <x v="0"/>
    <x v="7"/>
    <s v="GW"/>
    <x v="36"/>
    <s v="mg/l"/>
    <m/>
    <s v="&lt;0.002"/>
    <n v="1.9999800000000002E-3"/>
  </r>
  <r>
    <x v="1"/>
    <x v="7"/>
    <s v="GW"/>
    <x v="36"/>
    <s v="mg/l"/>
    <m/>
    <s v="&lt;0.002"/>
    <n v="1.9999800000000002E-3"/>
  </r>
  <r>
    <x v="2"/>
    <x v="7"/>
    <s v="GW"/>
    <x v="36"/>
    <s v="mg/l"/>
    <m/>
    <s v="&lt;0.002"/>
    <n v="1.9999800000000002E-3"/>
  </r>
  <r>
    <x v="3"/>
    <x v="7"/>
    <s v="GW"/>
    <x v="36"/>
    <s v="mg/l"/>
    <m/>
    <s v="&lt;0.002"/>
    <n v="1.9999800000000002E-3"/>
  </r>
  <r>
    <x v="4"/>
    <x v="7"/>
    <s v="GW"/>
    <x v="36"/>
    <s v="mg/l"/>
    <m/>
    <s v="&lt;0.002"/>
    <n v="1.9999800000000002E-3"/>
  </r>
  <r>
    <x v="0"/>
    <x v="7"/>
    <s v="GW"/>
    <x v="37"/>
    <s v="mg/l"/>
    <m/>
    <s v="&lt;0.016"/>
    <n v="1.5999840000000001E-2"/>
  </r>
  <r>
    <x v="1"/>
    <x v="7"/>
    <s v="GW"/>
    <x v="37"/>
    <s v="mg/l"/>
    <m/>
    <s v="&lt;0.016"/>
    <n v="1.5999840000000001E-2"/>
  </r>
  <r>
    <x v="2"/>
    <x v="7"/>
    <s v="GW"/>
    <x v="37"/>
    <s v="mg/l"/>
    <m/>
    <s v="&lt;0.016"/>
    <n v="1.5999840000000001E-2"/>
  </r>
  <r>
    <x v="3"/>
    <x v="7"/>
    <s v="GW"/>
    <x v="37"/>
    <s v="mg/l"/>
    <m/>
    <s v="&lt;0.016"/>
    <n v="1.5999840000000001E-2"/>
  </r>
  <r>
    <x v="4"/>
    <x v="7"/>
    <s v="GW"/>
    <x v="37"/>
    <s v="mg/l"/>
    <m/>
    <s v="&lt;0.016"/>
    <n v="1.5999840000000001E-2"/>
  </r>
  <r>
    <x v="3"/>
    <x v="7"/>
    <s v="GW"/>
    <x v="38"/>
    <s v="mg/l"/>
    <m/>
    <n v="1.24"/>
    <n v="1.24"/>
  </r>
  <r>
    <x v="0"/>
    <x v="7"/>
    <s v="GW"/>
    <x v="38"/>
    <s v="mg/l"/>
    <m/>
    <n v="1.49"/>
    <n v="1.49"/>
  </r>
  <r>
    <x v="2"/>
    <x v="7"/>
    <s v="GW"/>
    <x v="38"/>
    <s v="mg/l"/>
    <m/>
    <n v="1.64"/>
    <n v="1.64"/>
  </r>
  <r>
    <x v="4"/>
    <x v="7"/>
    <s v="GW"/>
    <x v="38"/>
    <s v="mg/l"/>
    <m/>
    <n v="2.59"/>
    <n v="2.59"/>
  </r>
  <r>
    <x v="1"/>
    <x v="7"/>
    <s v="GW"/>
    <x v="38"/>
    <s v="mg/l"/>
    <m/>
    <n v="25.3"/>
    <n v="25.3"/>
  </r>
  <r>
    <x v="0"/>
    <x v="7"/>
    <s v="GW"/>
    <x v="39"/>
    <s v="ug/l"/>
    <m/>
    <s v="&lt;0.005"/>
    <n v="4.9999500000000004E-3"/>
  </r>
  <r>
    <x v="2"/>
    <x v="7"/>
    <s v="GW"/>
    <x v="39"/>
    <s v="ug/l"/>
    <m/>
    <s v="&lt;0.005"/>
    <n v="4.9999500000000004E-3"/>
  </r>
  <r>
    <x v="3"/>
    <x v="7"/>
    <s v="GW"/>
    <x v="39"/>
    <s v="ug/l"/>
    <m/>
    <s v="&lt;0.005"/>
    <n v="4.9999500000000004E-3"/>
  </r>
  <r>
    <x v="4"/>
    <x v="7"/>
    <s v="GW"/>
    <x v="39"/>
    <s v="ug/l"/>
    <m/>
    <s v="&lt;0.005"/>
    <n v="4.9999500000000004E-3"/>
  </r>
  <r>
    <x v="1"/>
    <x v="7"/>
    <s v="GW"/>
    <x v="39"/>
    <s v="ug/l"/>
    <m/>
    <n v="5.3499999999999997E-3"/>
    <n v="5.3499999999999997E-3"/>
  </r>
  <r>
    <x v="0"/>
    <x v="7"/>
    <s v="GW"/>
    <x v="40"/>
    <s v="ug/l"/>
    <m/>
    <s v="&lt;1"/>
    <n v="0.99999000000000005"/>
  </r>
  <r>
    <x v="4"/>
    <x v="7"/>
    <s v="GW"/>
    <x v="40"/>
    <s v="ug/l"/>
    <m/>
    <s v="&lt;1"/>
    <n v="0.99999000000000005"/>
  </r>
  <r>
    <x v="3"/>
    <x v="7"/>
    <s v="GW"/>
    <x v="40"/>
    <s v="ug/l"/>
    <m/>
    <n v="2.5299999999999998"/>
    <n v="2.5299999999999998"/>
  </r>
  <r>
    <x v="1"/>
    <x v="7"/>
    <s v="GW"/>
    <x v="40"/>
    <s v="ug/l"/>
    <m/>
    <n v="3.83"/>
    <n v="3.83"/>
  </r>
  <r>
    <x v="2"/>
    <x v="7"/>
    <s v="GW"/>
    <x v="40"/>
    <s v="ug/l"/>
    <m/>
    <n v="4.46"/>
    <n v="4.46"/>
  </r>
  <r>
    <x v="4"/>
    <x v="7"/>
    <s v="GW"/>
    <x v="41"/>
    <s v="mg/l"/>
    <m/>
    <s v="&lt;0.076"/>
    <n v="7.5999239999999996E-2"/>
  </r>
  <r>
    <x v="2"/>
    <x v="7"/>
    <s v="GW"/>
    <x v="41"/>
    <s v="mg/l"/>
    <m/>
    <n v="16.600000000000001"/>
    <n v="16.600000000000001"/>
  </r>
  <r>
    <x v="3"/>
    <x v="7"/>
    <s v="GW"/>
    <x v="41"/>
    <s v="mg/l"/>
    <m/>
    <n v="124"/>
    <n v="124"/>
  </r>
  <r>
    <x v="0"/>
    <x v="7"/>
    <s v="GW"/>
    <x v="41"/>
    <s v="mg/l"/>
    <m/>
    <n v="489"/>
    <n v="489"/>
  </r>
  <r>
    <x v="1"/>
    <x v="7"/>
    <s v="GW"/>
    <x v="41"/>
    <s v="mg/l"/>
    <m/>
    <n v="999"/>
    <n v="999"/>
  </r>
  <r>
    <x v="2"/>
    <x v="7"/>
    <s v="GW"/>
    <x v="42"/>
    <s v="mg/l"/>
    <m/>
    <n v="136"/>
    <n v="136"/>
  </r>
  <r>
    <x v="4"/>
    <x v="7"/>
    <s v="GW"/>
    <x v="42"/>
    <s v="mg/l"/>
    <m/>
    <n v="214"/>
    <n v="214"/>
  </r>
  <r>
    <x v="1"/>
    <x v="7"/>
    <s v="GW"/>
    <x v="42"/>
    <s v="mg/l"/>
    <m/>
    <n v="649"/>
    <n v="649"/>
  </r>
  <r>
    <x v="3"/>
    <x v="7"/>
    <s v="GW"/>
    <x v="42"/>
    <s v="mg/l"/>
    <m/>
    <n v="874"/>
    <n v="874"/>
  </r>
  <r>
    <x v="0"/>
    <x v="7"/>
    <s v="GW"/>
    <x v="42"/>
    <s v="mg/l"/>
    <m/>
    <n v="1710"/>
    <n v="1710"/>
  </r>
  <r>
    <x v="0"/>
    <x v="7"/>
    <s v="GW"/>
    <x v="43"/>
    <s v="mg/l"/>
    <m/>
    <s v="&lt;0.008"/>
    <n v="7.9999200000000006E-3"/>
  </r>
  <r>
    <x v="1"/>
    <x v="7"/>
    <s v="GW"/>
    <x v="43"/>
    <s v="mg/l"/>
    <m/>
    <s v="&lt;0.008"/>
    <n v="7.9999200000000006E-3"/>
  </r>
  <r>
    <x v="2"/>
    <x v="7"/>
    <s v="GW"/>
    <x v="43"/>
    <s v="mg/l"/>
    <m/>
    <s v="&lt;0.008"/>
    <n v="7.9999200000000006E-3"/>
  </r>
  <r>
    <x v="3"/>
    <x v="7"/>
    <s v="GW"/>
    <x v="43"/>
    <s v="mg/l"/>
    <m/>
    <s v="&lt;0.008"/>
    <n v="7.9999200000000006E-3"/>
  </r>
  <r>
    <x v="4"/>
    <x v="7"/>
    <s v="GW"/>
    <x v="43"/>
    <s v="mg/l"/>
    <m/>
    <s v="&lt;0.008"/>
    <n v="7.9999200000000006E-3"/>
  </r>
  <r>
    <x v="4"/>
    <x v="7"/>
    <s v="GW"/>
    <x v="44"/>
    <s v="ug/l"/>
    <m/>
    <s v="&lt;1"/>
    <n v="0.99999000000000005"/>
  </r>
  <r>
    <x v="3"/>
    <x v="7"/>
    <s v="GW"/>
    <x v="44"/>
    <s v="ug/l"/>
    <m/>
    <n v="2.69"/>
    <n v="2.69"/>
  </r>
  <r>
    <x v="2"/>
    <x v="7"/>
    <s v="GW"/>
    <x v="44"/>
    <s v="ug/l"/>
    <m/>
    <n v="2.85"/>
    <n v="2.85"/>
  </r>
  <r>
    <x v="0"/>
    <x v="7"/>
    <s v="GW"/>
    <x v="44"/>
    <s v="ug/l"/>
    <m/>
    <n v="6.74"/>
    <n v="6.74"/>
  </r>
  <r>
    <x v="1"/>
    <x v="7"/>
    <s v="GW"/>
    <x v="44"/>
    <s v="ug/l"/>
    <m/>
    <n v="6.74"/>
    <n v="6.74"/>
  </r>
  <r>
    <x v="0"/>
    <x v="8"/>
    <s v="GW"/>
    <x v="0"/>
    <s v="µg/l"/>
    <s v="&lt;0.005"/>
    <s v="&lt;0.005"/>
    <n v="4.9999500000000004E-3"/>
  </r>
  <r>
    <x v="1"/>
    <x v="8"/>
    <s v="GW"/>
    <x v="0"/>
    <s v="µg/l"/>
    <s v="&lt;0.005"/>
    <s v="&lt;0.005"/>
    <n v="4.9999500000000004E-3"/>
  </r>
  <r>
    <x v="2"/>
    <x v="8"/>
    <s v="GW"/>
    <x v="0"/>
    <s v="µg/l"/>
    <s v="&lt;0.005"/>
    <s v="&lt;0.005"/>
    <n v="4.9999500000000004E-3"/>
  </r>
  <r>
    <x v="3"/>
    <x v="8"/>
    <s v="GW"/>
    <x v="0"/>
    <s v="µg/l"/>
    <s v="&lt;0.005"/>
    <s v="&lt;0.005"/>
    <n v="4.9999500000000004E-3"/>
  </r>
  <r>
    <x v="4"/>
    <x v="8"/>
    <s v="GW"/>
    <x v="0"/>
    <s v="µg/l"/>
    <s v="&lt;0.005"/>
    <s v="&lt;0.005"/>
    <n v="4.9999500000000004E-3"/>
  </r>
  <r>
    <x v="0"/>
    <x v="8"/>
    <s v="GW"/>
    <x v="1"/>
    <s v="µg/l"/>
    <s v="&lt;0.005"/>
    <s v="&lt;0.005"/>
    <n v="4.9999500000000004E-3"/>
  </r>
  <r>
    <x v="1"/>
    <x v="8"/>
    <s v="GW"/>
    <x v="1"/>
    <s v="µg/l"/>
    <s v="&lt;0.005"/>
    <s v="&lt;0.005"/>
    <n v="4.9999500000000004E-3"/>
  </r>
  <r>
    <x v="2"/>
    <x v="8"/>
    <s v="GW"/>
    <x v="1"/>
    <s v="µg/l"/>
    <s v="&lt;0.005"/>
    <s v="&lt;0.005"/>
    <n v="4.9999500000000004E-3"/>
  </r>
  <r>
    <x v="3"/>
    <x v="8"/>
    <s v="GW"/>
    <x v="1"/>
    <s v="µg/l"/>
    <s v="&lt;0.005"/>
    <s v="&lt;0.005"/>
    <n v="4.9999500000000004E-3"/>
  </r>
  <r>
    <x v="4"/>
    <x v="8"/>
    <s v="GW"/>
    <x v="1"/>
    <s v="µg/l"/>
    <s v="&lt;0.005"/>
    <s v="&lt;0.005"/>
    <n v="4.9999500000000004E-3"/>
  </r>
  <r>
    <x v="3"/>
    <x v="8"/>
    <s v="GW"/>
    <x v="2"/>
    <s v="mg/l"/>
    <s v="&lt;2"/>
    <n v="151"/>
    <n v="151"/>
  </r>
  <r>
    <x v="0"/>
    <x v="8"/>
    <s v="GW"/>
    <x v="2"/>
    <s v="mg/l"/>
    <s v="&lt;2"/>
    <n v="166"/>
    <n v="166"/>
  </r>
  <r>
    <x v="4"/>
    <x v="8"/>
    <s v="GW"/>
    <x v="2"/>
    <s v="mg/l"/>
    <s v="&lt;2"/>
    <n v="190"/>
    <n v="190"/>
  </r>
  <r>
    <x v="1"/>
    <x v="8"/>
    <s v="GW"/>
    <x v="2"/>
    <s v="mg/l"/>
    <s v="&lt;2"/>
    <n v="226"/>
    <n v="226"/>
  </r>
  <r>
    <x v="2"/>
    <x v="8"/>
    <s v="GW"/>
    <x v="2"/>
    <s v="mg/l"/>
    <s v="&lt;2"/>
    <n v="255"/>
    <n v="255"/>
  </r>
  <r>
    <x v="0"/>
    <x v="8"/>
    <s v="GW"/>
    <x v="3"/>
    <s v="µg/l"/>
    <s v="&lt;0.005"/>
    <s v="&lt;0.005"/>
    <n v="4.9999500000000004E-3"/>
  </r>
  <r>
    <x v="1"/>
    <x v="8"/>
    <s v="GW"/>
    <x v="3"/>
    <s v="µg/l"/>
    <s v="&lt;0.005"/>
    <s v="&lt;0.005"/>
    <n v="4.9999500000000004E-3"/>
  </r>
  <r>
    <x v="2"/>
    <x v="8"/>
    <s v="GW"/>
    <x v="3"/>
    <s v="µg/l"/>
    <s v="&lt;0.005"/>
    <s v="&lt;0.005"/>
    <n v="4.9999500000000004E-3"/>
  </r>
  <r>
    <x v="3"/>
    <x v="8"/>
    <s v="GW"/>
    <x v="3"/>
    <s v="µg/l"/>
    <s v="&lt;0.005"/>
    <s v="&lt;0.005"/>
    <n v="4.9999500000000004E-3"/>
  </r>
  <r>
    <x v="4"/>
    <x v="8"/>
    <s v="GW"/>
    <x v="3"/>
    <s v="µg/l"/>
    <s v="&lt;0.005"/>
    <s v="&lt;0.005"/>
    <n v="4.9999500000000004E-3"/>
  </r>
  <r>
    <x v="0"/>
    <x v="8"/>
    <s v="GW"/>
    <x v="4"/>
    <s v="µg/l"/>
    <s v="&lt;1"/>
    <s v="&lt;1"/>
    <n v="0.99999000000000005"/>
  </r>
  <r>
    <x v="2"/>
    <x v="8"/>
    <s v="GW"/>
    <x v="4"/>
    <s v="µg/l"/>
    <s v="&lt;1"/>
    <s v="&lt;1"/>
    <n v="0.99999000000000005"/>
  </r>
  <r>
    <x v="3"/>
    <x v="8"/>
    <s v="GW"/>
    <x v="4"/>
    <s v="µg/l"/>
    <s v="&lt;1"/>
    <s v="&lt;1"/>
    <n v="0.99999000000000005"/>
  </r>
  <r>
    <x v="4"/>
    <x v="8"/>
    <s v="GW"/>
    <x v="4"/>
    <s v="µg/l"/>
    <s v="&lt;1"/>
    <s v="&lt;1"/>
    <n v="0.99999000000000005"/>
  </r>
  <r>
    <x v="1"/>
    <x v="8"/>
    <s v="GW"/>
    <x v="4"/>
    <s v="µg/l"/>
    <s v="&lt;1"/>
    <n v="1.04"/>
    <n v="1.04"/>
  </r>
  <r>
    <x v="0"/>
    <x v="8"/>
    <s v="GW"/>
    <x v="5"/>
    <s v="µg/l"/>
    <s v="&lt;0.5"/>
    <n v="0.61399999999999999"/>
    <n v="0.61399999999999999"/>
  </r>
  <r>
    <x v="1"/>
    <x v="8"/>
    <s v="GW"/>
    <x v="5"/>
    <s v="µg/l"/>
    <s v="&lt;0.5"/>
    <n v="0.90800000000000003"/>
    <n v="0.90800000000000003"/>
  </r>
  <r>
    <x v="3"/>
    <x v="8"/>
    <s v="GW"/>
    <x v="5"/>
    <s v="µg/l"/>
    <s v="&lt;0.5"/>
    <n v="2.2599999999999998"/>
    <n v="2.2599999999999998"/>
  </r>
  <r>
    <x v="2"/>
    <x v="8"/>
    <s v="GW"/>
    <x v="5"/>
    <s v="µg/l"/>
    <s v="&lt;0.5"/>
    <n v="2.62"/>
    <n v="2.62"/>
  </r>
  <r>
    <x v="4"/>
    <x v="8"/>
    <s v="GW"/>
    <x v="5"/>
    <s v="µg/l"/>
    <s v="&lt;0.5"/>
    <n v="4.21"/>
    <n v="4.21"/>
  </r>
  <r>
    <x v="3"/>
    <x v="8"/>
    <s v="GW"/>
    <x v="6"/>
    <s v="µg/l"/>
    <s v="&lt;0.2"/>
    <n v="8.1300000000000008"/>
    <n v="8.1300000000000008"/>
  </r>
  <r>
    <x v="4"/>
    <x v="8"/>
    <s v="GW"/>
    <x v="6"/>
    <s v="µg/l"/>
    <s v="&lt;0.2"/>
    <n v="21.6"/>
    <n v="21.6"/>
  </r>
  <r>
    <x v="0"/>
    <x v="8"/>
    <s v="GW"/>
    <x v="6"/>
    <s v="µg/l"/>
    <s v="&lt;0.2"/>
    <n v="35.700000000000003"/>
    <n v="35.700000000000003"/>
  </r>
  <r>
    <x v="2"/>
    <x v="8"/>
    <s v="GW"/>
    <x v="6"/>
    <s v="µg/l"/>
    <s v="&lt;0.2"/>
    <n v="59.5"/>
    <n v="59.5"/>
  </r>
  <r>
    <x v="1"/>
    <x v="8"/>
    <s v="GW"/>
    <x v="6"/>
    <s v="µg/l"/>
    <s v="&lt;0.2"/>
    <n v="220"/>
    <n v="220"/>
  </r>
  <r>
    <x v="0"/>
    <x v="8"/>
    <s v="GW"/>
    <x v="7"/>
    <s v="µg/l"/>
    <s v="&lt;0.005"/>
    <s v="&lt;0.005"/>
    <n v="4.9999500000000004E-3"/>
  </r>
  <r>
    <x v="1"/>
    <x v="8"/>
    <s v="GW"/>
    <x v="7"/>
    <s v="µg/l"/>
    <s v="&lt;0.005"/>
    <s v="&lt;0.005"/>
    <n v="4.9999500000000004E-3"/>
  </r>
  <r>
    <x v="2"/>
    <x v="8"/>
    <s v="GW"/>
    <x v="7"/>
    <s v="µg/l"/>
    <s v="&lt;0.005"/>
    <s v="&lt;0.005"/>
    <n v="4.9999500000000004E-3"/>
  </r>
  <r>
    <x v="3"/>
    <x v="8"/>
    <s v="GW"/>
    <x v="7"/>
    <s v="µg/l"/>
    <s v="&lt;0.005"/>
    <s v="&lt;0.005"/>
    <n v="4.9999500000000004E-3"/>
  </r>
  <r>
    <x v="4"/>
    <x v="8"/>
    <s v="GW"/>
    <x v="7"/>
    <s v="µg/l"/>
    <s v="&lt;0.005"/>
    <s v="&lt;0.005"/>
    <n v="4.9999500000000004E-3"/>
  </r>
  <r>
    <x v="0"/>
    <x v="8"/>
    <s v="GW"/>
    <x v="8"/>
    <s v="µg/l"/>
    <s v="&lt;0.002"/>
    <s v="&lt;0.002"/>
    <n v="1.9999800000000002E-3"/>
  </r>
  <r>
    <x v="1"/>
    <x v="8"/>
    <s v="GW"/>
    <x v="8"/>
    <s v="µg/l"/>
    <s v="&lt;0.002"/>
    <s v="&lt;0.002"/>
    <n v="1.9999800000000002E-3"/>
  </r>
  <r>
    <x v="2"/>
    <x v="8"/>
    <s v="GW"/>
    <x v="8"/>
    <s v="µg/l"/>
    <s v="&lt;0.002"/>
    <s v="&lt;0.002"/>
    <n v="1.9999800000000002E-3"/>
  </r>
  <r>
    <x v="3"/>
    <x v="8"/>
    <s v="GW"/>
    <x v="8"/>
    <s v="µg/l"/>
    <s v="&lt;0.002"/>
    <s v="&lt;0.002"/>
    <n v="1.9999800000000002E-3"/>
  </r>
  <r>
    <x v="4"/>
    <x v="8"/>
    <s v="GW"/>
    <x v="8"/>
    <s v="µg/l"/>
    <s v="&lt;0.002"/>
    <s v="&lt;0.002"/>
    <n v="1.9999800000000002E-3"/>
  </r>
  <r>
    <x v="0"/>
    <x v="8"/>
    <s v="GW"/>
    <x v="9"/>
    <s v="µg/l"/>
    <s v="&lt;0.005"/>
    <s v="&lt;0.005"/>
    <n v="4.9999500000000004E-3"/>
  </r>
  <r>
    <x v="1"/>
    <x v="8"/>
    <s v="GW"/>
    <x v="9"/>
    <s v="µg/l"/>
    <s v="&lt;0.005"/>
    <s v="&lt;0.005"/>
    <n v="4.9999500000000004E-3"/>
  </r>
  <r>
    <x v="2"/>
    <x v="8"/>
    <s v="GW"/>
    <x v="9"/>
    <s v="µg/l"/>
    <s v="&lt;0.005"/>
    <s v="&lt;0.005"/>
    <n v="4.9999500000000004E-3"/>
  </r>
  <r>
    <x v="3"/>
    <x v="8"/>
    <s v="GW"/>
    <x v="9"/>
    <s v="µg/l"/>
    <s v="&lt;0.005"/>
    <s v="&lt;0.005"/>
    <n v="4.9999500000000004E-3"/>
  </r>
  <r>
    <x v="4"/>
    <x v="8"/>
    <s v="GW"/>
    <x v="9"/>
    <s v="µg/l"/>
    <s v="&lt;0.005"/>
    <s v="&lt;0.005"/>
    <n v="4.9999500000000004E-3"/>
  </r>
  <r>
    <x v="0"/>
    <x v="8"/>
    <s v="GW"/>
    <x v="10"/>
    <s v="µg/l"/>
    <s v="&lt;0.005"/>
    <s v="&lt;0.005"/>
    <n v="4.9999500000000004E-3"/>
  </r>
  <r>
    <x v="1"/>
    <x v="8"/>
    <s v="GW"/>
    <x v="10"/>
    <s v="µg/l"/>
    <s v="&lt;0.005"/>
    <s v="&lt;0.005"/>
    <n v="4.9999500000000004E-3"/>
  </r>
  <r>
    <x v="2"/>
    <x v="8"/>
    <s v="GW"/>
    <x v="10"/>
    <s v="µg/l"/>
    <s v="&lt;0.005"/>
    <s v="&lt;0.005"/>
    <n v="4.9999500000000004E-3"/>
  </r>
  <r>
    <x v="3"/>
    <x v="8"/>
    <s v="GW"/>
    <x v="10"/>
    <s v="µg/l"/>
    <s v="&lt;0.005"/>
    <s v="&lt;0.005"/>
    <n v="4.9999500000000004E-3"/>
  </r>
  <r>
    <x v="4"/>
    <x v="8"/>
    <s v="GW"/>
    <x v="10"/>
    <s v="µg/l"/>
    <s v="&lt;0.005"/>
    <s v="&lt;0.005"/>
    <n v="4.9999500000000004E-3"/>
  </r>
  <r>
    <x v="0"/>
    <x v="8"/>
    <s v="GW"/>
    <x v="11"/>
    <s v="µg/l"/>
    <s v="&lt;0.005"/>
    <s v="&lt;0.005"/>
    <n v="4.9999500000000004E-3"/>
  </r>
  <r>
    <x v="1"/>
    <x v="8"/>
    <s v="GW"/>
    <x v="11"/>
    <s v="µg/l"/>
    <s v="&lt;0.005"/>
    <s v="&lt;0.005"/>
    <n v="4.9999500000000004E-3"/>
  </r>
  <r>
    <x v="2"/>
    <x v="8"/>
    <s v="GW"/>
    <x v="11"/>
    <s v="µg/l"/>
    <s v="&lt;0.005"/>
    <s v="&lt;0.005"/>
    <n v="4.9999500000000004E-3"/>
  </r>
  <r>
    <x v="3"/>
    <x v="8"/>
    <s v="GW"/>
    <x v="11"/>
    <s v="µg/l"/>
    <s v="&lt;0.005"/>
    <s v="&lt;0.005"/>
    <n v="4.9999500000000004E-3"/>
  </r>
  <r>
    <x v="4"/>
    <x v="8"/>
    <s v="GW"/>
    <x v="11"/>
    <s v="µg/l"/>
    <s v="&lt;0.005"/>
    <s v="&lt;0.005"/>
    <n v="4.9999500000000004E-3"/>
  </r>
  <r>
    <x v="0"/>
    <x v="8"/>
    <s v="GW"/>
    <x v="12"/>
    <s v="µg/l"/>
    <s v="&lt;0.08"/>
    <s v="&lt;0.08"/>
    <n v="7.9999200000000006E-2"/>
  </r>
  <r>
    <x v="2"/>
    <x v="8"/>
    <s v="GW"/>
    <x v="12"/>
    <s v="µg/l"/>
    <s v="&lt;0.08"/>
    <s v="&lt;0.08"/>
    <n v="7.9999200000000006E-2"/>
  </r>
  <r>
    <x v="3"/>
    <x v="8"/>
    <s v="GW"/>
    <x v="12"/>
    <s v="µg/l"/>
    <s v="&lt;0.08"/>
    <s v="&lt;0.08"/>
    <n v="7.9999200000000006E-2"/>
  </r>
  <r>
    <x v="4"/>
    <x v="8"/>
    <s v="GW"/>
    <x v="12"/>
    <s v="µg/l"/>
    <s v="&lt;0.08"/>
    <s v="&lt;0.08"/>
    <n v="7.9999200000000006E-2"/>
  </r>
  <r>
    <x v="1"/>
    <x v="8"/>
    <s v="GW"/>
    <x v="12"/>
    <s v="µg/l"/>
    <s v="&lt;0.08"/>
    <n v="0.55500000000000005"/>
    <n v="0.55500000000000005"/>
  </r>
  <r>
    <x v="2"/>
    <x v="8"/>
    <s v="GW"/>
    <x v="13"/>
    <s v="mg/l"/>
    <s v="&lt;0.2"/>
    <n v="107"/>
    <n v="107"/>
  </r>
  <r>
    <x v="4"/>
    <x v="8"/>
    <s v="GW"/>
    <x v="13"/>
    <s v="mg/l"/>
    <s v="&lt;0.2"/>
    <n v="158"/>
    <n v="158"/>
  </r>
  <r>
    <x v="0"/>
    <x v="8"/>
    <s v="GW"/>
    <x v="13"/>
    <s v="mg/l"/>
    <s v="&lt;0.2"/>
    <n v="257"/>
    <n v="257"/>
  </r>
  <r>
    <x v="3"/>
    <x v="8"/>
    <s v="GW"/>
    <x v="13"/>
    <s v="mg/l"/>
    <s v="&lt;0.2"/>
    <n v="283"/>
    <n v="283"/>
  </r>
  <r>
    <x v="1"/>
    <x v="8"/>
    <s v="GW"/>
    <x v="13"/>
    <s v="mg/l"/>
    <s v="&lt;0.2"/>
    <n v="487"/>
    <n v="487"/>
  </r>
  <r>
    <x v="4"/>
    <x v="8"/>
    <s v="GW"/>
    <x v="14"/>
    <s v="mg/l"/>
    <s v="&lt;4"/>
    <n v="37"/>
    <n v="37"/>
  </r>
  <r>
    <x v="2"/>
    <x v="8"/>
    <s v="GW"/>
    <x v="14"/>
    <s v="mg/l"/>
    <s v="&lt;4"/>
    <n v="53.4"/>
    <n v="53.4"/>
  </r>
  <r>
    <x v="3"/>
    <x v="8"/>
    <s v="GW"/>
    <x v="14"/>
    <s v="mg/l"/>
    <s v="&lt;4"/>
    <n v="53.8"/>
    <n v="53.8"/>
  </r>
  <r>
    <x v="0"/>
    <x v="8"/>
    <s v="GW"/>
    <x v="14"/>
    <s v="mg/l"/>
    <s v="&lt;4"/>
    <n v="105"/>
    <n v="105"/>
  </r>
  <r>
    <x v="1"/>
    <x v="8"/>
    <s v="GW"/>
    <x v="14"/>
    <s v="mg/l"/>
    <s v="&lt;4"/>
    <n v="2450"/>
    <n v="2450"/>
  </r>
  <r>
    <x v="0"/>
    <x v="8"/>
    <s v="GW"/>
    <x v="15"/>
    <s v="µg/l"/>
    <s v="&lt;1"/>
    <s v="&lt;1"/>
    <n v="0.99999000000000005"/>
  </r>
  <r>
    <x v="1"/>
    <x v="8"/>
    <s v="GW"/>
    <x v="15"/>
    <s v="µg/l"/>
    <s v="&lt;1"/>
    <s v="&lt;1"/>
    <n v="0.99999000000000005"/>
  </r>
  <r>
    <x v="2"/>
    <x v="8"/>
    <s v="GW"/>
    <x v="15"/>
    <s v="µg/l"/>
    <s v="&lt;1"/>
    <n v="1.01"/>
    <n v="1.01"/>
  </r>
  <r>
    <x v="3"/>
    <x v="8"/>
    <s v="GW"/>
    <x v="15"/>
    <s v="µg/l"/>
    <s v="&lt;1"/>
    <n v="1.1499999999999999"/>
    <n v="1.1499999999999999"/>
  </r>
  <r>
    <x v="4"/>
    <x v="8"/>
    <s v="GW"/>
    <x v="15"/>
    <s v="µg/l"/>
    <s v="&lt;1"/>
    <n v="1.37"/>
    <n v="1.37"/>
  </r>
  <r>
    <x v="0"/>
    <x v="8"/>
    <s v="GW"/>
    <x v="16"/>
    <s v="µg/l"/>
    <s v="&lt;0.005"/>
    <s v="&lt;0.005"/>
    <n v="4.9999500000000004E-3"/>
  </r>
  <r>
    <x v="1"/>
    <x v="8"/>
    <s v="GW"/>
    <x v="16"/>
    <s v="µg/l"/>
    <s v="&lt;0.005"/>
    <s v="&lt;0.005"/>
    <n v="4.9999500000000004E-3"/>
  </r>
  <r>
    <x v="2"/>
    <x v="8"/>
    <s v="GW"/>
    <x v="16"/>
    <s v="µg/l"/>
    <s v="&lt;0.005"/>
    <s v="&lt;0.005"/>
    <n v="4.9999500000000004E-3"/>
  </r>
  <r>
    <x v="3"/>
    <x v="8"/>
    <s v="GW"/>
    <x v="16"/>
    <s v="µg/l"/>
    <s v="&lt;0.005"/>
    <s v="&lt;0.005"/>
    <n v="4.9999500000000004E-3"/>
  </r>
  <r>
    <x v="4"/>
    <x v="8"/>
    <s v="GW"/>
    <x v="16"/>
    <s v="µg/l"/>
    <s v="&lt;0.005"/>
    <s v="&lt;0.005"/>
    <n v="4.9999500000000004E-3"/>
  </r>
  <r>
    <x v="2"/>
    <x v="8"/>
    <s v="GW"/>
    <x v="17"/>
    <s v="mS/cm"/>
    <s v="&lt;0.005"/>
    <n v="0.78"/>
    <n v="0.78"/>
  </r>
  <r>
    <x v="4"/>
    <x v="8"/>
    <s v="GW"/>
    <x v="17"/>
    <s v="mS/cm"/>
    <s v="&lt;0.005"/>
    <n v="1.1499999999999999"/>
    <n v="1.1499999999999999"/>
  </r>
  <r>
    <x v="3"/>
    <x v="8"/>
    <s v="GW"/>
    <x v="17"/>
    <s v="mS/cm"/>
    <s v="&lt;0.005"/>
    <n v="1.82"/>
    <n v="1.82"/>
  </r>
  <r>
    <x v="0"/>
    <x v="8"/>
    <s v="GW"/>
    <x v="17"/>
    <s v="mS/cm"/>
    <s v="&lt;0.005"/>
    <n v="2.5099999999999998"/>
    <n v="2.5099999999999998"/>
  </r>
  <r>
    <x v="1"/>
    <x v="8"/>
    <s v="GW"/>
    <x v="17"/>
    <s v="mS/cm"/>
    <s v="&lt;0.005"/>
    <n v="7.77"/>
    <n v="7.77"/>
  </r>
  <r>
    <x v="4"/>
    <x v="8"/>
    <s v="GW"/>
    <x v="18"/>
    <s v="µg/l"/>
    <s v="&lt;0.3"/>
    <n v="0.42499999999999999"/>
    <n v="0.42499999999999999"/>
  </r>
  <r>
    <x v="3"/>
    <x v="8"/>
    <s v="GW"/>
    <x v="18"/>
    <s v="µg/l"/>
    <s v="&lt;0.3"/>
    <n v="0.85499999999999998"/>
    <n v="0.85499999999999998"/>
  </r>
  <r>
    <x v="0"/>
    <x v="8"/>
    <s v="GW"/>
    <x v="18"/>
    <s v="µg/l"/>
    <s v="&lt;0.3"/>
    <n v="3.03"/>
    <n v="3.03"/>
  </r>
  <r>
    <x v="2"/>
    <x v="8"/>
    <s v="GW"/>
    <x v="18"/>
    <s v="µg/l"/>
    <s v="&lt;0.3"/>
    <n v="5.25"/>
    <n v="5.25"/>
  </r>
  <r>
    <x v="1"/>
    <x v="8"/>
    <s v="GW"/>
    <x v="18"/>
    <s v="µg/l"/>
    <s v="&lt;0.3"/>
    <n v="10.4"/>
    <n v="10.4"/>
  </r>
  <r>
    <x v="0"/>
    <x v="8"/>
    <s v="GW"/>
    <x v="19"/>
    <s v="mg/l"/>
    <s v="&lt;0.006"/>
    <s v="&lt;0.006"/>
    <n v="5.9999400000000005E-3"/>
  </r>
  <r>
    <x v="1"/>
    <x v="8"/>
    <s v="GW"/>
    <x v="19"/>
    <s v="mg/l"/>
    <s v="&lt;0.006"/>
    <s v="&lt;0.006"/>
    <n v="5.9999400000000005E-3"/>
  </r>
  <r>
    <x v="2"/>
    <x v="8"/>
    <s v="GW"/>
    <x v="19"/>
    <s v="mg/l"/>
    <s v="&lt;0.006"/>
    <s v="&lt;0.006"/>
    <n v="5.9999400000000005E-3"/>
  </r>
  <r>
    <x v="3"/>
    <x v="8"/>
    <s v="GW"/>
    <x v="19"/>
    <s v="mg/l"/>
    <s v="&lt;0.006"/>
    <s v="&lt;0.006"/>
    <n v="5.9999400000000005E-3"/>
  </r>
  <r>
    <x v="4"/>
    <x v="8"/>
    <s v="GW"/>
    <x v="19"/>
    <s v="mg/l"/>
    <s v="&lt;0.006"/>
    <s v="&lt;0.006"/>
    <n v="5.9999400000000005E-3"/>
  </r>
  <r>
    <x v="0"/>
    <x v="8"/>
    <s v="GW"/>
    <x v="20"/>
    <s v="µg/l"/>
    <s v="&lt;0.005"/>
    <s v="&lt;0.005"/>
    <n v="4.9999500000000004E-3"/>
  </r>
  <r>
    <x v="1"/>
    <x v="8"/>
    <s v="GW"/>
    <x v="20"/>
    <s v="µg/l"/>
    <s v="&lt;0.005"/>
    <s v="&lt;0.005"/>
    <n v="4.9999500000000004E-3"/>
  </r>
  <r>
    <x v="2"/>
    <x v="8"/>
    <s v="GW"/>
    <x v="20"/>
    <s v="µg/l"/>
    <s v="&lt;0.005"/>
    <s v="&lt;0.005"/>
    <n v="4.9999500000000004E-3"/>
  </r>
  <r>
    <x v="3"/>
    <x v="8"/>
    <s v="GW"/>
    <x v="20"/>
    <s v="µg/l"/>
    <s v="&lt;0.005"/>
    <s v="&lt;0.005"/>
    <n v="4.9999500000000004E-3"/>
  </r>
  <r>
    <x v="4"/>
    <x v="8"/>
    <s v="GW"/>
    <x v="20"/>
    <s v="µg/l"/>
    <s v="&lt;0.005"/>
    <s v="&lt;0.005"/>
    <n v="4.9999500000000004E-3"/>
  </r>
  <r>
    <x v="0"/>
    <x v="8"/>
    <s v="GW"/>
    <x v="21"/>
    <s v="µg/l"/>
    <s v="&lt;0.005"/>
    <s v="&lt;0.005"/>
    <n v="4.9999500000000004E-3"/>
  </r>
  <r>
    <x v="1"/>
    <x v="8"/>
    <s v="GW"/>
    <x v="21"/>
    <s v="µg/l"/>
    <s v="&lt;0.005"/>
    <s v="&lt;0.005"/>
    <n v="4.9999500000000004E-3"/>
  </r>
  <r>
    <x v="2"/>
    <x v="8"/>
    <s v="GW"/>
    <x v="21"/>
    <s v="µg/l"/>
    <s v="&lt;0.005"/>
    <s v="&lt;0.005"/>
    <n v="4.9999500000000004E-3"/>
  </r>
  <r>
    <x v="3"/>
    <x v="8"/>
    <s v="GW"/>
    <x v="21"/>
    <s v="µg/l"/>
    <s v="&lt;0.005"/>
    <s v="&lt;0.005"/>
    <n v="4.9999500000000004E-3"/>
  </r>
  <r>
    <x v="4"/>
    <x v="8"/>
    <s v="GW"/>
    <x v="21"/>
    <s v="µg/l"/>
    <s v="&lt;0.005"/>
    <s v="&lt;0.005"/>
    <n v="4.9999500000000004E-3"/>
  </r>
  <r>
    <x v="0"/>
    <x v="8"/>
    <s v="GW"/>
    <x v="22"/>
    <s v="µg/l"/>
    <s v="&lt;0.005"/>
    <s v="&lt;0.005"/>
    <n v="4.9999500000000004E-3"/>
  </r>
  <r>
    <x v="1"/>
    <x v="8"/>
    <s v="GW"/>
    <x v="22"/>
    <s v="µg/l"/>
    <s v="&lt;0.005"/>
    <s v="&lt;0.005"/>
    <n v="4.9999500000000004E-3"/>
  </r>
  <r>
    <x v="2"/>
    <x v="8"/>
    <s v="GW"/>
    <x v="22"/>
    <s v="µg/l"/>
    <s v="&lt;0.005"/>
    <s v="&lt;0.005"/>
    <n v="4.9999500000000004E-3"/>
  </r>
  <r>
    <x v="3"/>
    <x v="8"/>
    <s v="GW"/>
    <x v="22"/>
    <s v="µg/l"/>
    <s v="&lt;0.005"/>
    <s v="&lt;0.005"/>
    <n v="4.9999500000000004E-3"/>
  </r>
  <r>
    <x v="4"/>
    <x v="8"/>
    <s v="GW"/>
    <x v="22"/>
    <s v="µg/l"/>
    <s v="&lt;0.005"/>
    <s v="&lt;0.005"/>
    <n v="4.9999500000000004E-3"/>
  </r>
  <r>
    <x v="0"/>
    <x v="8"/>
    <s v="GW"/>
    <x v="23"/>
    <s v="mg/l"/>
    <s v="&lt;0.5"/>
    <s v="&lt;0.5"/>
    <n v="0.49999500000000002"/>
  </r>
  <r>
    <x v="1"/>
    <x v="8"/>
    <s v="GW"/>
    <x v="23"/>
    <s v="mg/l"/>
    <s v="&lt;0.5"/>
    <s v="&lt;0.5"/>
    <n v="0.49999500000000002"/>
  </r>
  <r>
    <x v="2"/>
    <x v="8"/>
    <s v="GW"/>
    <x v="23"/>
    <s v="mg/l"/>
    <s v="&lt;0.5"/>
    <s v="&lt;0.5"/>
    <n v="0.49999500000000002"/>
  </r>
  <r>
    <x v="4"/>
    <x v="8"/>
    <s v="GW"/>
    <x v="23"/>
    <s v="mg/l"/>
    <s v="&lt;0.5"/>
    <s v="&lt;0.5"/>
    <n v="0.49999500000000002"/>
  </r>
  <r>
    <x v="3"/>
    <x v="8"/>
    <s v="GW"/>
    <x v="23"/>
    <s v="mg/l"/>
    <s v="&lt;0.5"/>
    <n v="0.58499999999999996"/>
    <n v="0.58499999999999996"/>
  </r>
  <r>
    <x v="0"/>
    <x v="8"/>
    <s v="GW"/>
    <x v="24"/>
    <s v="µg/l"/>
    <s v="&lt;0.005"/>
    <s v="&lt;0.005"/>
    <n v="4.9999500000000004E-3"/>
  </r>
  <r>
    <x v="1"/>
    <x v="8"/>
    <s v="GW"/>
    <x v="24"/>
    <s v="µg/l"/>
    <s v="&lt;0.005"/>
    <s v="&lt;0.005"/>
    <n v="4.9999500000000004E-3"/>
  </r>
  <r>
    <x v="2"/>
    <x v="8"/>
    <s v="GW"/>
    <x v="24"/>
    <s v="µg/l"/>
    <s v="&lt;0.005"/>
    <s v="&lt;0.005"/>
    <n v="4.9999500000000004E-3"/>
  </r>
  <r>
    <x v="3"/>
    <x v="8"/>
    <s v="GW"/>
    <x v="24"/>
    <s v="µg/l"/>
    <s v="&lt;0.005"/>
    <s v="&lt;0.005"/>
    <n v="4.9999500000000004E-3"/>
  </r>
  <r>
    <x v="4"/>
    <x v="8"/>
    <s v="GW"/>
    <x v="24"/>
    <s v="µg/l"/>
    <s v="&lt;0.005"/>
    <s v="&lt;0.005"/>
    <n v="4.9999500000000004E-3"/>
  </r>
  <r>
    <x v="0"/>
    <x v="8"/>
    <s v="GW"/>
    <x v="25"/>
    <s v="µg/l"/>
    <s v="&lt;0.2"/>
    <s v="&lt;0.2"/>
    <n v="0.19999800000000001"/>
  </r>
  <r>
    <x v="1"/>
    <x v="8"/>
    <s v="GW"/>
    <x v="25"/>
    <s v="µg/l"/>
    <s v="&lt;0.2"/>
    <s v="&lt;0.2"/>
    <n v="0.19999800000000001"/>
  </r>
  <r>
    <x v="3"/>
    <x v="8"/>
    <s v="GW"/>
    <x v="25"/>
    <s v="µg/l"/>
    <s v="&lt;0.2"/>
    <s v="&lt;0.2"/>
    <n v="0.19999800000000001"/>
  </r>
  <r>
    <x v="4"/>
    <x v="8"/>
    <s v="GW"/>
    <x v="25"/>
    <s v="µg/l"/>
    <s v="&lt;0.2"/>
    <s v="&lt;0.2"/>
    <n v="0.19999800000000001"/>
  </r>
  <r>
    <x v="2"/>
    <x v="8"/>
    <s v="GW"/>
    <x v="25"/>
    <s v="µg/l"/>
    <s v="&lt;0.2"/>
    <n v="0.32900000000000001"/>
    <n v="0.32900000000000001"/>
  </r>
  <r>
    <x v="2"/>
    <x v="8"/>
    <s v="GW"/>
    <x v="26"/>
    <s v="mg/l"/>
    <s v="&lt;0.036"/>
    <n v="40.200000000000003"/>
    <n v="40.200000000000003"/>
  </r>
  <r>
    <x v="3"/>
    <x v="8"/>
    <s v="GW"/>
    <x v="26"/>
    <s v="mg/l"/>
    <s v="&lt;0.036"/>
    <n v="44.2"/>
    <n v="44.2"/>
  </r>
  <r>
    <x v="0"/>
    <x v="8"/>
    <s v="GW"/>
    <x v="26"/>
    <s v="mg/l"/>
    <s v="&lt;0.036"/>
    <n v="51.2"/>
    <n v="51.2"/>
  </r>
  <r>
    <x v="4"/>
    <x v="8"/>
    <s v="GW"/>
    <x v="26"/>
    <s v="mg/l"/>
    <s v="&lt;0.036"/>
    <n v="71.900000000000006"/>
    <n v="71.900000000000006"/>
  </r>
  <r>
    <x v="1"/>
    <x v="8"/>
    <s v="GW"/>
    <x v="26"/>
    <s v="mg/l"/>
    <s v="&lt;0.036"/>
    <n v="90.5"/>
    <n v="90.5"/>
  </r>
  <r>
    <x v="1"/>
    <x v="8"/>
    <s v="GW"/>
    <x v="27"/>
    <s v="µg/l"/>
    <s v="&lt;0.01"/>
    <s v="&lt;0.01"/>
    <n v="9.9999000000000008E-3"/>
  </r>
  <r>
    <x v="2"/>
    <x v="8"/>
    <s v="GW"/>
    <x v="27"/>
    <s v="µg/l"/>
    <s v="&lt;0.01"/>
    <s v="&lt;0.01"/>
    <n v="9.9999000000000008E-3"/>
  </r>
  <r>
    <x v="3"/>
    <x v="8"/>
    <s v="GW"/>
    <x v="27"/>
    <s v="µg/l"/>
    <s v="&lt;0.01"/>
    <s v="&lt;0.01"/>
    <n v="9.9999000000000008E-3"/>
  </r>
  <r>
    <x v="4"/>
    <x v="8"/>
    <s v="GW"/>
    <x v="27"/>
    <s v="µg/l"/>
    <s v="&lt;0.01"/>
    <s v="&lt;0.01"/>
    <n v="9.9999000000000008E-3"/>
  </r>
  <r>
    <x v="0"/>
    <x v="8"/>
    <s v="GW"/>
    <x v="27"/>
    <s v="µg/l"/>
    <s v="&lt;0.01"/>
    <n v="3.09E-2"/>
    <n v="3.09E-2"/>
  </r>
  <r>
    <x v="0"/>
    <x v="8"/>
    <s v="GW"/>
    <x v="28"/>
    <s v="µg/l"/>
    <s v="&lt;100"/>
    <s v="&lt;100"/>
    <n v="99.999000000000009"/>
  </r>
  <r>
    <x v="1"/>
    <x v="8"/>
    <s v="GW"/>
    <x v="28"/>
    <s v="µg/l"/>
    <s v="&lt;100"/>
    <s v="&lt;100"/>
    <n v="99.999000000000009"/>
  </r>
  <r>
    <x v="2"/>
    <x v="8"/>
    <s v="GW"/>
    <x v="28"/>
    <s v="µg/l"/>
    <s v="&lt;100"/>
    <s v="&lt;100"/>
    <n v="99.999000000000009"/>
  </r>
  <r>
    <x v="3"/>
    <x v="8"/>
    <s v="GW"/>
    <x v="28"/>
    <s v="µg/l"/>
    <s v="&lt;100"/>
    <s v="&lt;100"/>
    <n v="99.999000000000009"/>
  </r>
  <r>
    <x v="4"/>
    <x v="8"/>
    <s v="GW"/>
    <x v="28"/>
    <s v="µg/l"/>
    <s v="&lt;100"/>
    <s v="&lt;100"/>
    <n v="99.999000000000009"/>
  </r>
  <r>
    <x v="2"/>
    <x v="8"/>
    <s v="GW"/>
    <x v="29"/>
    <s v="µg/l"/>
    <s v="&lt;3"/>
    <s v="&lt;3"/>
    <n v="2.9999700000000002"/>
  </r>
  <r>
    <x v="4"/>
    <x v="8"/>
    <s v="GW"/>
    <x v="29"/>
    <s v="µg/l"/>
    <s v="&lt;3"/>
    <s v="&lt;3"/>
    <n v="2.9999700000000002"/>
  </r>
  <r>
    <x v="1"/>
    <x v="8"/>
    <s v="GW"/>
    <x v="29"/>
    <s v="µg/l"/>
    <s v="&lt;3"/>
    <n v="11"/>
    <n v="11"/>
  </r>
  <r>
    <x v="3"/>
    <x v="8"/>
    <s v="GW"/>
    <x v="29"/>
    <s v="µg/l"/>
    <s v="&lt;3"/>
    <n v="11"/>
    <n v="11"/>
  </r>
  <r>
    <x v="0"/>
    <x v="8"/>
    <s v="GW"/>
    <x v="29"/>
    <s v="µg/l"/>
    <s v="&lt;3"/>
    <n v="12.1"/>
    <n v="12.1"/>
  </r>
  <r>
    <x v="0"/>
    <x v="8"/>
    <s v="GW"/>
    <x v="30"/>
    <s v="µg/l"/>
    <s v="&lt;0.01"/>
    <s v="&lt;0.01"/>
    <n v="9.9999000000000008E-3"/>
  </r>
  <r>
    <x v="1"/>
    <x v="8"/>
    <s v="GW"/>
    <x v="30"/>
    <s v="µg/l"/>
    <s v="&lt;0.01"/>
    <s v="&lt;0.01"/>
    <n v="9.9999000000000008E-3"/>
  </r>
  <r>
    <x v="2"/>
    <x v="8"/>
    <s v="GW"/>
    <x v="30"/>
    <s v="µg/l"/>
    <s v="&lt;0.01"/>
    <s v="&lt;0.01"/>
    <n v="9.9999000000000008E-3"/>
  </r>
  <r>
    <x v="3"/>
    <x v="8"/>
    <s v="GW"/>
    <x v="30"/>
    <s v="µg/l"/>
    <s v="&lt;0.01"/>
    <s v="&lt;0.01"/>
    <n v="9.9999000000000008E-3"/>
  </r>
  <r>
    <x v="4"/>
    <x v="8"/>
    <s v="GW"/>
    <x v="30"/>
    <s v="µg/l"/>
    <s v="&lt;0.01"/>
    <s v="&lt;0.01"/>
    <n v="9.9999000000000008E-3"/>
  </r>
  <r>
    <x v="2"/>
    <x v="8"/>
    <s v="GW"/>
    <x v="31"/>
    <s v="µg/l"/>
    <s v="&lt;0.4"/>
    <n v="0.84399999999999997"/>
    <n v="0.84399999999999997"/>
  </r>
  <r>
    <x v="0"/>
    <x v="8"/>
    <s v="GW"/>
    <x v="31"/>
    <s v="µg/l"/>
    <s v="&lt;0.4"/>
    <n v="0.96"/>
    <n v="0.96"/>
  </r>
  <r>
    <x v="3"/>
    <x v="8"/>
    <s v="GW"/>
    <x v="31"/>
    <s v="µg/l"/>
    <s v="&lt;0.4"/>
    <n v="1.1100000000000001"/>
    <n v="1.1100000000000001"/>
  </r>
  <r>
    <x v="4"/>
    <x v="8"/>
    <s v="GW"/>
    <x v="31"/>
    <s v="µg/l"/>
    <s v="&lt;0.4"/>
    <n v="1.1499999999999999"/>
    <n v="1.1499999999999999"/>
  </r>
  <r>
    <x v="1"/>
    <x v="8"/>
    <s v="GW"/>
    <x v="31"/>
    <s v="µg/l"/>
    <s v="&lt;0.4"/>
    <n v="23.2"/>
    <n v="23.2"/>
  </r>
  <r>
    <x v="1"/>
    <x v="8"/>
    <s v="GW"/>
    <x v="32"/>
    <s v="mg/l"/>
    <s v="&lt;0.3"/>
    <n v="9.48"/>
    <n v="9.48"/>
  </r>
  <r>
    <x v="4"/>
    <x v="8"/>
    <s v="GW"/>
    <x v="32"/>
    <s v="mg/l"/>
    <s v="&lt;0.3"/>
    <n v="9.51"/>
    <n v="9.51"/>
  </r>
  <r>
    <x v="2"/>
    <x v="8"/>
    <s v="GW"/>
    <x v="32"/>
    <s v="mg/l"/>
    <s v="&lt;0.3"/>
    <n v="9.52"/>
    <n v="9.52"/>
  </r>
  <r>
    <x v="0"/>
    <x v="8"/>
    <s v="GW"/>
    <x v="32"/>
    <s v="mg/l"/>
    <s v="&lt;0.3"/>
    <n v="10.7"/>
    <n v="10.7"/>
  </r>
  <r>
    <x v="3"/>
    <x v="8"/>
    <s v="GW"/>
    <x v="32"/>
    <s v="mg/l"/>
    <s v="&lt;0.3"/>
    <n v="10.9"/>
    <n v="10.9"/>
  </r>
  <r>
    <x v="0"/>
    <x v="8"/>
    <s v="GW"/>
    <x v="33"/>
    <s v="µg/l"/>
    <s v="&lt;0.082"/>
    <s v="&lt;0.082"/>
    <n v="8.1999180000000005E-2"/>
  </r>
  <r>
    <x v="1"/>
    <x v="8"/>
    <s v="GW"/>
    <x v="33"/>
    <s v="µg/l"/>
    <s v="&lt;0.082"/>
    <s v="&lt;0.082"/>
    <n v="8.1999180000000005E-2"/>
  </r>
  <r>
    <x v="2"/>
    <x v="8"/>
    <s v="GW"/>
    <x v="33"/>
    <s v="µg/l"/>
    <s v="&lt;0.082"/>
    <s v="&lt;0.082"/>
    <n v="8.1999180000000005E-2"/>
  </r>
  <r>
    <x v="3"/>
    <x v="8"/>
    <s v="GW"/>
    <x v="33"/>
    <s v="µg/l"/>
    <s v="&lt;0.082"/>
    <s v="&lt;0.082"/>
    <n v="8.1999180000000005E-2"/>
  </r>
  <r>
    <x v="4"/>
    <x v="8"/>
    <s v="GW"/>
    <x v="33"/>
    <s v="µg/l"/>
    <s v="&lt;0.082"/>
    <s v="&lt;0.082"/>
    <n v="8.1999180000000005E-2"/>
  </r>
  <r>
    <x v="1"/>
    <x v="8"/>
    <s v="GW"/>
    <x v="34"/>
    <s v="pH Units"/>
    <s v="&lt;1"/>
    <n v="7.36"/>
    <n v="7.36"/>
  </r>
  <r>
    <x v="4"/>
    <x v="8"/>
    <s v="GW"/>
    <x v="34"/>
    <s v="pH Units"/>
    <s v="&lt;1"/>
    <n v="7.81"/>
    <n v="7.81"/>
  </r>
  <r>
    <x v="2"/>
    <x v="8"/>
    <s v="GW"/>
    <x v="34"/>
    <s v="pH Units"/>
    <s v="&lt;1"/>
    <n v="7.94"/>
    <n v="7.94"/>
  </r>
  <r>
    <x v="3"/>
    <x v="8"/>
    <s v="GW"/>
    <x v="34"/>
    <s v="pH Units"/>
    <s v="&lt;1"/>
    <n v="8.07"/>
    <n v="8.07"/>
  </r>
  <r>
    <x v="0"/>
    <x v="8"/>
    <s v="GW"/>
    <x v="34"/>
    <s v="pH Units"/>
    <s v="&lt;1"/>
    <n v="8.16"/>
    <n v="8.16"/>
  </r>
  <r>
    <x v="0"/>
    <x v="8"/>
    <s v="GW"/>
    <x v="35"/>
    <s v="µg/l"/>
    <s v="&lt;0.005"/>
    <s v="&lt;0.005"/>
    <n v="4.9999500000000004E-3"/>
  </r>
  <r>
    <x v="1"/>
    <x v="8"/>
    <s v="GW"/>
    <x v="35"/>
    <s v="µg/l"/>
    <s v="&lt;0.005"/>
    <s v="&lt;0.005"/>
    <n v="4.9999500000000004E-3"/>
  </r>
  <r>
    <x v="2"/>
    <x v="8"/>
    <s v="GW"/>
    <x v="35"/>
    <s v="µg/l"/>
    <s v="&lt;0.005"/>
    <s v="&lt;0.005"/>
    <n v="4.9999500000000004E-3"/>
  </r>
  <r>
    <x v="3"/>
    <x v="8"/>
    <s v="GW"/>
    <x v="35"/>
    <s v="µg/l"/>
    <s v="&lt;0.005"/>
    <s v="&lt;0.005"/>
    <n v="4.9999500000000004E-3"/>
  </r>
  <r>
    <x v="4"/>
    <x v="8"/>
    <s v="GW"/>
    <x v="35"/>
    <s v="µg/l"/>
    <s v="&lt;0.005"/>
    <s v="&lt;0.005"/>
    <n v="4.9999500000000004E-3"/>
  </r>
  <r>
    <x v="0"/>
    <x v="8"/>
    <s v="GW"/>
    <x v="36"/>
    <s v="mg/l"/>
    <s v="&lt;0.002"/>
    <s v="&lt;0.002"/>
    <n v="1.9999800000000002E-3"/>
  </r>
  <r>
    <x v="1"/>
    <x v="8"/>
    <s v="GW"/>
    <x v="36"/>
    <s v="mg/l"/>
    <s v="&lt;0.002"/>
    <s v="&lt;0.002"/>
    <n v="1.9999800000000002E-3"/>
  </r>
  <r>
    <x v="2"/>
    <x v="8"/>
    <s v="GW"/>
    <x v="36"/>
    <s v="mg/l"/>
    <s v="&lt;0.002"/>
    <s v="&lt;0.002"/>
    <n v="1.9999800000000002E-3"/>
  </r>
  <r>
    <x v="3"/>
    <x v="8"/>
    <s v="GW"/>
    <x v="36"/>
    <s v="mg/l"/>
    <s v="&lt;0.002"/>
    <s v="&lt;0.002"/>
    <n v="1.9999800000000002E-3"/>
  </r>
  <r>
    <x v="4"/>
    <x v="8"/>
    <s v="GW"/>
    <x v="36"/>
    <s v="mg/l"/>
    <s v="&lt;0.002"/>
    <s v="&lt;0.002"/>
    <n v="1.9999800000000002E-3"/>
  </r>
  <r>
    <x v="0"/>
    <x v="8"/>
    <s v="GW"/>
    <x v="37"/>
    <s v="mg/l"/>
    <s v="&lt;0.016"/>
    <s v="&lt;0.016"/>
    <n v="1.5999840000000001E-2"/>
  </r>
  <r>
    <x v="1"/>
    <x v="8"/>
    <s v="GW"/>
    <x v="37"/>
    <s v="mg/l"/>
    <s v="&lt;0.016"/>
    <s v="&lt;0.016"/>
    <n v="1.5999840000000001E-2"/>
  </r>
  <r>
    <x v="2"/>
    <x v="8"/>
    <s v="GW"/>
    <x v="37"/>
    <s v="mg/l"/>
    <s v="&lt;0.016"/>
    <s v="&lt;0.016"/>
    <n v="1.5999840000000001E-2"/>
  </r>
  <r>
    <x v="3"/>
    <x v="8"/>
    <s v="GW"/>
    <x v="37"/>
    <s v="mg/l"/>
    <s v="&lt;0.016"/>
    <s v="&lt;0.016"/>
    <n v="1.5999840000000001E-2"/>
  </r>
  <r>
    <x v="4"/>
    <x v="8"/>
    <s v="GW"/>
    <x v="37"/>
    <s v="mg/l"/>
    <s v="&lt;0.016"/>
    <s v="&lt;0.016"/>
    <n v="1.5999840000000001E-2"/>
  </r>
  <r>
    <x v="3"/>
    <x v="8"/>
    <s v="GW"/>
    <x v="38"/>
    <s v="mg/l"/>
    <s v="&lt;0.2"/>
    <n v="1.1299999999999999"/>
    <n v="1.1299999999999999"/>
  </r>
  <r>
    <x v="2"/>
    <x v="8"/>
    <s v="GW"/>
    <x v="38"/>
    <s v="mg/l"/>
    <s v="&lt;0.2"/>
    <n v="1.47"/>
    <n v="1.47"/>
  </r>
  <r>
    <x v="0"/>
    <x v="8"/>
    <s v="GW"/>
    <x v="38"/>
    <s v="mg/l"/>
    <s v="&lt;0.2"/>
    <n v="1.48"/>
    <n v="1.48"/>
  </r>
  <r>
    <x v="4"/>
    <x v="8"/>
    <s v="GW"/>
    <x v="38"/>
    <s v="mg/l"/>
    <s v="&lt;0.2"/>
    <n v="2.82"/>
    <n v="2.82"/>
  </r>
  <r>
    <x v="1"/>
    <x v="8"/>
    <s v="GW"/>
    <x v="38"/>
    <s v="mg/l"/>
    <s v="&lt;0.2"/>
    <n v="23.6"/>
    <n v="23.6"/>
  </r>
  <r>
    <x v="0"/>
    <x v="8"/>
    <s v="GW"/>
    <x v="39"/>
    <s v="µg/l"/>
    <s v="&lt;0.005"/>
    <s v="&lt;0.005"/>
    <n v="4.9999500000000004E-3"/>
  </r>
  <r>
    <x v="1"/>
    <x v="8"/>
    <s v="GW"/>
    <x v="39"/>
    <s v="µg/l"/>
    <s v="&lt;0.005"/>
    <s v="&lt;0.005"/>
    <n v="4.9999500000000004E-3"/>
  </r>
  <r>
    <x v="2"/>
    <x v="8"/>
    <s v="GW"/>
    <x v="39"/>
    <s v="µg/l"/>
    <s v="&lt;0.005"/>
    <s v="&lt;0.005"/>
    <n v="4.9999500000000004E-3"/>
  </r>
  <r>
    <x v="3"/>
    <x v="8"/>
    <s v="GW"/>
    <x v="39"/>
    <s v="µg/l"/>
    <s v="&lt;0.005"/>
    <s v="&lt;0.005"/>
    <n v="4.9999500000000004E-3"/>
  </r>
  <r>
    <x v="4"/>
    <x v="8"/>
    <s v="GW"/>
    <x v="39"/>
    <s v="µg/l"/>
    <s v="&lt;0.005"/>
    <s v="&lt;0.005"/>
    <n v="4.9999500000000004E-3"/>
  </r>
  <r>
    <x v="0"/>
    <x v="8"/>
    <s v="GW"/>
    <x v="40"/>
    <s v="µg/l"/>
    <s v="&lt;1"/>
    <s v="&lt;1"/>
    <n v="0.99999000000000005"/>
  </r>
  <r>
    <x v="1"/>
    <x v="8"/>
    <s v="GW"/>
    <x v="40"/>
    <s v="µg/l"/>
    <s v="&lt;1"/>
    <s v="&lt;1"/>
    <n v="0.99999000000000005"/>
  </r>
  <r>
    <x v="4"/>
    <x v="8"/>
    <s v="GW"/>
    <x v="40"/>
    <s v="µg/l"/>
    <s v="&lt;1"/>
    <s v="&lt;1"/>
    <n v="0.99999000000000005"/>
  </r>
  <r>
    <x v="3"/>
    <x v="8"/>
    <s v="GW"/>
    <x v="40"/>
    <s v="µg/l"/>
    <s v="&lt;1"/>
    <n v="2.64"/>
    <n v="2.64"/>
  </r>
  <r>
    <x v="2"/>
    <x v="8"/>
    <s v="GW"/>
    <x v="40"/>
    <s v="µg/l"/>
    <s v="&lt;1"/>
    <n v="3.64"/>
    <n v="3.64"/>
  </r>
  <r>
    <x v="2"/>
    <x v="8"/>
    <s v="GW"/>
    <x v="41"/>
    <s v="mg/l"/>
    <s v="&lt;0.203"/>
    <n v="12.6"/>
    <n v="12.6"/>
  </r>
  <r>
    <x v="4"/>
    <x v="8"/>
    <s v="GW"/>
    <x v="41"/>
    <s v="mg/l"/>
    <s v="&lt;0.203"/>
    <n v="13.6"/>
    <n v="13.6"/>
  </r>
  <r>
    <x v="3"/>
    <x v="8"/>
    <s v="GW"/>
    <x v="41"/>
    <s v="mg/l"/>
    <s v="&lt;0.203"/>
    <n v="129"/>
    <n v="129"/>
  </r>
  <r>
    <x v="0"/>
    <x v="8"/>
    <s v="GW"/>
    <x v="41"/>
    <s v="mg/l"/>
    <s v="&lt;0.203"/>
    <n v="251"/>
    <n v="251"/>
  </r>
  <r>
    <x v="1"/>
    <x v="8"/>
    <s v="GW"/>
    <x v="41"/>
    <s v="mg/l"/>
    <s v="&lt;0.203"/>
    <n v="893"/>
    <n v="893"/>
  </r>
  <r>
    <x v="2"/>
    <x v="8"/>
    <s v="GW"/>
    <x v="42"/>
    <s v="mg/l"/>
    <s v="&lt;10"/>
    <n v="128"/>
    <n v="128"/>
  </r>
  <r>
    <x v="4"/>
    <x v="8"/>
    <s v="GW"/>
    <x v="42"/>
    <s v="mg/l"/>
    <s v="&lt;10"/>
    <n v="475"/>
    <n v="475"/>
  </r>
  <r>
    <x v="1"/>
    <x v="8"/>
    <s v="GW"/>
    <x v="42"/>
    <s v="mg/l"/>
    <s v="&lt;10"/>
    <n v="608"/>
    <n v="608"/>
  </r>
  <r>
    <x v="3"/>
    <x v="8"/>
    <s v="GW"/>
    <x v="42"/>
    <s v="mg/l"/>
    <s v="&lt;10"/>
    <n v="896"/>
    <n v="896"/>
  </r>
  <r>
    <x v="0"/>
    <x v="8"/>
    <s v="GW"/>
    <x v="42"/>
    <s v="mg/l"/>
    <s v="&lt;10"/>
    <n v="1170"/>
    <n v="1170"/>
  </r>
  <r>
    <x v="0"/>
    <x v="8"/>
    <s v="GW"/>
    <x v="43"/>
    <s v="mg/l"/>
    <s v="&lt;0.008"/>
    <s v="&lt;0.008"/>
    <n v="7.9999200000000006E-3"/>
  </r>
  <r>
    <x v="1"/>
    <x v="8"/>
    <s v="GW"/>
    <x v="43"/>
    <s v="mg/l"/>
    <s v="&lt;0.008"/>
    <s v="&lt;0.008"/>
    <n v="7.9999200000000006E-3"/>
  </r>
  <r>
    <x v="2"/>
    <x v="8"/>
    <s v="GW"/>
    <x v="43"/>
    <s v="mg/l"/>
    <s v="&lt;0.008"/>
    <s v="&lt;0.008"/>
    <n v="7.9999200000000006E-3"/>
  </r>
  <r>
    <x v="3"/>
    <x v="8"/>
    <s v="GW"/>
    <x v="43"/>
    <s v="mg/l"/>
    <s v="&lt;0.008"/>
    <s v="&lt;0.008"/>
    <n v="7.9999200000000006E-3"/>
  </r>
  <r>
    <x v="4"/>
    <x v="8"/>
    <s v="GW"/>
    <x v="43"/>
    <s v="mg/l"/>
    <s v="&lt;0.008"/>
    <s v="&lt;0.008"/>
    <n v="7.9999200000000006E-3"/>
  </r>
  <r>
    <x v="2"/>
    <x v="8"/>
    <s v="GW"/>
    <x v="44"/>
    <s v="µg/l"/>
    <s v="&lt;1"/>
    <n v="5.29"/>
    <n v="5.29"/>
  </r>
  <r>
    <x v="4"/>
    <x v="8"/>
    <s v="GW"/>
    <x v="44"/>
    <s v="µg/l"/>
    <s v="&lt;1"/>
    <n v="5.39"/>
    <n v="5.39"/>
  </r>
  <r>
    <x v="3"/>
    <x v="8"/>
    <s v="GW"/>
    <x v="44"/>
    <s v="µg/l"/>
    <s v="&lt;1"/>
    <n v="5.56"/>
    <n v="5.56"/>
  </r>
  <r>
    <x v="0"/>
    <x v="8"/>
    <s v="GW"/>
    <x v="44"/>
    <s v="µg/l"/>
    <s v="&lt;1"/>
    <n v="7.5"/>
    <n v="7.5"/>
  </r>
  <r>
    <x v="1"/>
    <x v="8"/>
    <s v="GW"/>
    <x v="44"/>
    <s v="µg/l"/>
    <s v="&lt;1"/>
    <n v="12.6"/>
    <n v="12.6"/>
  </r>
  <r>
    <x v="0"/>
    <x v="9"/>
    <s v="GW"/>
    <x v="0"/>
    <s v="µg/l"/>
    <s v="&lt;0.005"/>
    <s v="&lt;0.005"/>
    <n v="4.9999500000000004E-3"/>
  </r>
  <r>
    <x v="1"/>
    <x v="9"/>
    <s v="GW"/>
    <x v="0"/>
    <s v="µg/l"/>
    <s v="&lt;0.005"/>
    <s v="&lt;0.005"/>
    <n v="4.9999500000000004E-3"/>
  </r>
  <r>
    <x v="2"/>
    <x v="9"/>
    <s v="GW"/>
    <x v="0"/>
    <s v="µg/l"/>
    <s v="&lt;0.005"/>
    <s v="&lt;0.005"/>
    <n v="4.9999500000000004E-3"/>
  </r>
  <r>
    <x v="3"/>
    <x v="9"/>
    <s v="GW"/>
    <x v="0"/>
    <s v="µg/l"/>
    <s v="&lt;0.005"/>
    <s v="&lt;0.005"/>
    <n v="4.9999500000000004E-3"/>
  </r>
  <r>
    <x v="4"/>
    <x v="9"/>
    <s v="GW"/>
    <x v="0"/>
    <s v="µg/l"/>
    <s v="&lt;0.005"/>
    <s v="&lt;0.005"/>
    <n v="4.9999500000000004E-3"/>
  </r>
  <r>
    <x v="0"/>
    <x v="9"/>
    <s v="GW"/>
    <x v="1"/>
    <s v="µg/l"/>
    <s v="&lt;0.005"/>
    <s v="&lt;0.005"/>
    <n v="4.9999500000000004E-3"/>
  </r>
  <r>
    <x v="1"/>
    <x v="9"/>
    <s v="GW"/>
    <x v="1"/>
    <s v="µg/l"/>
    <s v="&lt;0.005"/>
    <s v="&lt;0.005"/>
    <n v="4.9999500000000004E-3"/>
  </r>
  <r>
    <x v="2"/>
    <x v="9"/>
    <s v="GW"/>
    <x v="1"/>
    <s v="µg/l"/>
    <s v="&lt;0.005"/>
    <s v="&lt;0.005"/>
    <n v="4.9999500000000004E-3"/>
  </r>
  <r>
    <x v="3"/>
    <x v="9"/>
    <s v="GW"/>
    <x v="1"/>
    <s v="µg/l"/>
    <s v="&lt;0.005"/>
    <s v="&lt;0.005"/>
    <n v="4.9999500000000004E-3"/>
  </r>
  <r>
    <x v="4"/>
    <x v="9"/>
    <s v="GW"/>
    <x v="1"/>
    <s v="µg/l"/>
    <s v="&lt;0.005"/>
    <s v="&lt;0.005"/>
    <n v="4.9999500000000004E-3"/>
  </r>
  <r>
    <x v="3"/>
    <x v="9"/>
    <s v="GW"/>
    <x v="2"/>
    <s v="mg/l"/>
    <s v="&lt;2"/>
    <n v="146"/>
    <n v="146"/>
  </r>
  <r>
    <x v="4"/>
    <x v="9"/>
    <s v="GW"/>
    <x v="2"/>
    <s v="mg/l"/>
    <s v="&lt;2"/>
    <n v="206"/>
    <n v="206"/>
  </r>
  <r>
    <x v="0"/>
    <x v="9"/>
    <s v="GW"/>
    <x v="2"/>
    <s v="mg/l"/>
    <s v="&lt;2"/>
    <n v="210"/>
    <n v="210"/>
  </r>
  <r>
    <x v="1"/>
    <x v="9"/>
    <s v="GW"/>
    <x v="2"/>
    <s v="mg/l"/>
    <s v="&lt;2"/>
    <n v="219"/>
    <n v="219"/>
  </r>
  <r>
    <x v="2"/>
    <x v="9"/>
    <s v="GW"/>
    <x v="2"/>
    <s v="mg/l"/>
    <s v="&lt;2"/>
    <n v="255"/>
    <n v="255"/>
  </r>
  <r>
    <x v="0"/>
    <x v="9"/>
    <s v="GW"/>
    <x v="3"/>
    <s v="µg/l"/>
    <s v="&lt;0.005"/>
    <s v="&lt;0.005"/>
    <n v="4.9999500000000004E-3"/>
  </r>
  <r>
    <x v="1"/>
    <x v="9"/>
    <s v="GW"/>
    <x v="3"/>
    <s v="µg/l"/>
    <s v="&lt;0.005"/>
    <s v="&lt;0.005"/>
    <n v="4.9999500000000004E-3"/>
  </r>
  <r>
    <x v="2"/>
    <x v="9"/>
    <s v="GW"/>
    <x v="3"/>
    <s v="µg/l"/>
    <s v="&lt;0.005"/>
    <s v="&lt;0.005"/>
    <n v="4.9999500000000004E-3"/>
  </r>
  <r>
    <x v="3"/>
    <x v="9"/>
    <s v="GW"/>
    <x v="3"/>
    <s v="µg/l"/>
    <s v="&lt;0.005"/>
    <s v="&lt;0.005"/>
    <n v="4.9999500000000004E-3"/>
  </r>
  <r>
    <x v="4"/>
    <x v="9"/>
    <s v="GW"/>
    <x v="3"/>
    <s v="µg/l"/>
    <s v="&lt;0.005"/>
    <s v="&lt;0.005"/>
    <n v="4.9999500000000004E-3"/>
  </r>
  <r>
    <x v="0"/>
    <x v="9"/>
    <s v="GW"/>
    <x v="4"/>
    <s v="µg/l"/>
    <s v="&lt;1"/>
    <s v="&lt;1"/>
    <n v="0.99999000000000005"/>
  </r>
  <r>
    <x v="1"/>
    <x v="9"/>
    <s v="GW"/>
    <x v="4"/>
    <s v="µg/l"/>
    <s v="&lt;1"/>
    <s v="&lt;1"/>
    <n v="0.99999000000000005"/>
  </r>
  <r>
    <x v="2"/>
    <x v="9"/>
    <s v="GW"/>
    <x v="4"/>
    <s v="µg/l"/>
    <s v="&lt;1"/>
    <s v="&lt;1"/>
    <n v="0.99999000000000005"/>
  </r>
  <r>
    <x v="3"/>
    <x v="9"/>
    <s v="GW"/>
    <x v="4"/>
    <s v="µg/l"/>
    <s v="&lt;1"/>
    <s v="&lt;1"/>
    <n v="0.99999000000000005"/>
  </r>
  <r>
    <x v="4"/>
    <x v="9"/>
    <s v="GW"/>
    <x v="4"/>
    <s v="µg/l"/>
    <s v="&lt;1"/>
    <s v="&lt;1"/>
    <n v="0.99999000000000005"/>
  </r>
  <r>
    <x v="0"/>
    <x v="9"/>
    <s v="GW"/>
    <x v="5"/>
    <s v="µg/l"/>
    <s v="&lt;0.5"/>
    <n v="0.81799999999999995"/>
    <n v="0.81799999999999995"/>
  </r>
  <r>
    <x v="1"/>
    <x v="9"/>
    <s v="GW"/>
    <x v="5"/>
    <s v="µg/l"/>
    <s v="&lt;0.5"/>
    <n v="1.6"/>
    <n v="1.6"/>
  </r>
  <r>
    <x v="2"/>
    <x v="9"/>
    <s v="GW"/>
    <x v="5"/>
    <s v="µg/l"/>
    <s v="&lt;0.5"/>
    <n v="2.79"/>
    <n v="2.79"/>
  </r>
  <r>
    <x v="3"/>
    <x v="9"/>
    <s v="GW"/>
    <x v="5"/>
    <s v="µg/l"/>
    <s v="&lt;0.5"/>
    <n v="3.01"/>
    <n v="3.01"/>
  </r>
  <r>
    <x v="4"/>
    <x v="9"/>
    <s v="GW"/>
    <x v="5"/>
    <s v="µg/l"/>
    <s v="&lt;0.5"/>
    <n v="4.3899999999999997"/>
    <n v="4.3899999999999997"/>
  </r>
  <r>
    <x v="3"/>
    <x v="9"/>
    <s v="GW"/>
    <x v="6"/>
    <s v="µg/l"/>
    <s v="&lt;0.2"/>
    <n v="10.5"/>
    <n v="10.5"/>
  </r>
  <r>
    <x v="4"/>
    <x v="9"/>
    <s v="GW"/>
    <x v="6"/>
    <s v="µg/l"/>
    <s v="&lt;0.2"/>
    <n v="25.1"/>
    <n v="25.1"/>
  </r>
  <r>
    <x v="0"/>
    <x v="9"/>
    <s v="GW"/>
    <x v="6"/>
    <s v="µg/l"/>
    <s v="&lt;0.2"/>
    <n v="40.299999999999997"/>
    <n v="40.299999999999997"/>
  </r>
  <r>
    <x v="2"/>
    <x v="9"/>
    <s v="GW"/>
    <x v="6"/>
    <s v="µg/l"/>
    <s v="&lt;0.2"/>
    <n v="67.7"/>
    <n v="67.7"/>
  </r>
  <r>
    <x v="1"/>
    <x v="9"/>
    <s v="GW"/>
    <x v="6"/>
    <s v="µg/l"/>
    <s v="&lt;0.2"/>
    <n v="371"/>
    <n v="371"/>
  </r>
  <r>
    <x v="0"/>
    <x v="9"/>
    <s v="GW"/>
    <x v="7"/>
    <s v="µg/l"/>
    <s v="&lt;0.005"/>
    <s v="&lt;0.005"/>
    <n v="4.9999500000000004E-3"/>
  </r>
  <r>
    <x v="1"/>
    <x v="9"/>
    <s v="GW"/>
    <x v="7"/>
    <s v="µg/l"/>
    <s v="&lt;0.005"/>
    <s v="&lt;0.005"/>
    <n v="4.9999500000000004E-3"/>
  </r>
  <r>
    <x v="2"/>
    <x v="9"/>
    <s v="GW"/>
    <x v="7"/>
    <s v="µg/l"/>
    <s v="&lt;0.005"/>
    <s v="&lt;0.005"/>
    <n v="4.9999500000000004E-3"/>
  </r>
  <r>
    <x v="3"/>
    <x v="9"/>
    <s v="GW"/>
    <x v="7"/>
    <s v="µg/l"/>
    <s v="&lt;0.005"/>
    <s v="&lt;0.005"/>
    <n v="4.9999500000000004E-3"/>
  </r>
  <r>
    <x v="4"/>
    <x v="9"/>
    <s v="GW"/>
    <x v="7"/>
    <s v="µg/l"/>
    <s v="&lt;0.005"/>
    <s v="&lt;0.005"/>
    <n v="4.9999500000000004E-3"/>
  </r>
  <r>
    <x v="0"/>
    <x v="9"/>
    <s v="GW"/>
    <x v="8"/>
    <s v="µg/l"/>
    <s v="&lt;0.002"/>
    <s v="&lt;0.002"/>
    <n v="1.9999800000000002E-3"/>
  </r>
  <r>
    <x v="1"/>
    <x v="9"/>
    <s v="GW"/>
    <x v="8"/>
    <s v="µg/l"/>
    <s v="&lt;0.002"/>
    <s v="&lt;0.002"/>
    <n v="1.9999800000000002E-3"/>
  </r>
  <r>
    <x v="2"/>
    <x v="9"/>
    <s v="GW"/>
    <x v="8"/>
    <s v="µg/l"/>
    <s v="&lt;0.002"/>
    <s v="&lt;0.002"/>
    <n v="1.9999800000000002E-3"/>
  </r>
  <r>
    <x v="3"/>
    <x v="9"/>
    <s v="GW"/>
    <x v="8"/>
    <s v="µg/l"/>
    <s v="&lt;0.002"/>
    <s v="&lt;0.002"/>
    <n v="1.9999800000000002E-3"/>
  </r>
  <r>
    <x v="4"/>
    <x v="9"/>
    <s v="GW"/>
    <x v="8"/>
    <s v="µg/l"/>
    <s v="&lt;0.002"/>
    <s v="&lt;0.002"/>
    <n v="1.9999800000000002E-3"/>
  </r>
  <r>
    <x v="0"/>
    <x v="9"/>
    <s v="GW"/>
    <x v="9"/>
    <s v="µg/l"/>
    <s v="&lt;0.005"/>
    <s v="&lt;0.005"/>
    <n v="4.9999500000000004E-3"/>
  </r>
  <r>
    <x v="1"/>
    <x v="9"/>
    <s v="GW"/>
    <x v="9"/>
    <s v="µg/l"/>
    <s v="&lt;0.005"/>
    <s v="&lt;0.005"/>
    <n v="4.9999500000000004E-3"/>
  </r>
  <r>
    <x v="2"/>
    <x v="9"/>
    <s v="GW"/>
    <x v="9"/>
    <s v="µg/l"/>
    <s v="&lt;0.005"/>
    <s v="&lt;0.005"/>
    <n v="4.9999500000000004E-3"/>
  </r>
  <r>
    <x v="3"/>
    <x v="9"/>
    <s v="GW"/>
    <x v="9"/>
    <s v="µg/l"/>
    <s v="&lt;0.005"/>
    <s v="&lt;0.005"/>
    <n v="4.9999500000000004E-3"/>
  </r>
  <r>
    <x v="4"/>
    <x v="9"/>
    <s v="GW"/>
    <x v="9"/>
    <s v="µg/l"/>
    <s v="&lt;0.005"/>
    <s v="&lt;0.005"/>
    <n v="4.9999500000000004E-3"/>
  </r>
  <r>
    <x v="0"/>
    <x v="9"/>
    <s v="GW"/>
    <x v="10"/>
    <s v="µg/l"/>
    <s v="&lt;0.005"/>
    <s v="&lt;0.005"/>
    <n v="4.9999500000000004E-3"/>
  </r>
  <r>
    <x v="1"/>
    <x v="9"/>
    <s v="GW"/>
    <x v="10"/>
    <s v="µg/l"/>
    <s v="&lt;0.005"/>
    <s v="&lt;0.005"/>
    <n v="4.9999500000000004E-3"/>
  </r>
  <r>
    <x v="2"/>
    <x v="9"/>
    <s v="GW"/>
    <x v="10"/>
    <s v="µg/l"/>
    <s v="&lt;0.005"/>
    <s v="&lt;0.005"/>
    <n v="4.9999500000000004E-3"/>
  </r>
  <r>
    <x v="3"/>
    <x v="9"/>
    <s v="GW"/>
    <x v="10"/>
    <s v="µg/l"/>
    <s v="&lt;0.005"/>
    <s v="&lt;0.005"/>
    <n v="4.9999500000000004E-3"/>
  </r>
  <r>
    <x v="4"/>
    <x v="9"/>
    <s v="GW"/>
    <x v="10"/>
    <s v="µg/l"/>
    <s v="&lt;0.005"/>
    <s v="&lt;0.005"/>
    <n v="4.9999500000000004E-3"/>
  </r>
  <r>
    <x v="0"/>
    <x v="9"/>
    <s v="GW"/>
    <x v="11"/>
    <s v="µg/l"/>
    <s v="&lt;0.005"/>
    <s v="&lt;0.005"/>
    <n v="4.9999500000000004E-3"/>
  </r>
  <r>
    <x v="1"/>
    <x v="9"/>
    <s v="GW"/>
    <x v="11"/>
    <s v="µg/l"/>
    <s v="&lt;0.005"/>
    <s v="&lt;0.005"/>
    <n v="4.9999500000000004E-3"/>
  </r>
  <r>
    <x v="2"/>
    <x v="9"/>
    <s v="GW"/>
    <x v="11"/>
    <s v="µg/l"/>
    <s v="&lt;0.005"/>
    <s v="&lt;0.005"/>
    <n v="4.9999500000000004E-3"/>
  </r>
  <r>
    <x v="3"/>
    <x v="9"/>
    <s v="GW"/>
    <x v="11"/>
    <s v="µg/l"/>
    <s v="&lt;0.005"/>
    <s v="&lt;0.005"/>
    <n v="4.9999500000000004E-3"/>
  </r>
  <r>
    <x v="4"/>
    <x v="9"/>
    <s v="GW"/>
    <x v="11"/>
    <s v="µg/l"/>
    <s v="&lt;0.005"/>
    <s v="&lt;0.005"/>
    <n v="4.9999500000000004E-3"/>
  </r>
  <r>
    <x v="0"/>
    <x v="9"/>
    <s v="GW"/>
    <x v="12"/>
    <s v="µg/l"/>
    <s v="&lt;0.08"/>
    <s v="&lt;0.08"/>
    <n v="7.9999200000000006E-2"/>
  </r>
  <r>
    <x v="2"/>
    <x v="9"/>
    <s v="GW"/>
    <x v="12"/>
    <s v="µg/l"/>
    <s v="&lt;0.08"/>
    <s v="&lt;0.08"/>
    <n v="7.9999200000000006E-2"/>
  </r>
  <r>
    <x v="3"/>
    <x v="9"/>
    <s v="GW"/>
    <x v="12"/>
    <s v="µg/l"/>
    <s v="&lt;0.08"/>
    <s v="&lt;0.08"/>
    <n v="7.9999200000000006E-2"/>
  </r>
  <r>
    <x v="4"/>
    <x v="9"/>
    <s v="GW"/>
    <x v="12"/>
    <s v="µg/l"/>
    <s v="&lt;0.08"/>
    <s v="&lt;0.08"/>
    <n v="7.9999200000000006E-2"/>
  </r>
  <r>
    <x v="1"/>
    <x v="9"/>
    <s v="GW"/>
    <x v="12"/>
    <s v="µg/l"/>
    <s v="&lt;0.08"/>
    <n v="0.23400000000000001"/>
    <n v="0.23400000000000001"/>
  </r>
  <r>
    <x v="0"/>
    <x v="9"/>
    <s v="GW"/>
    <x v="13"/>
    <s v="mg/l"/>
    <s v="&lt;0.2"/>
    <n v="113"/>
    <n v="113"/>
  </r>
  <r>
    <x v="2"/>
    <x v="9"/>
    <s v="GW"/>
    <x v="13"/>
    <s v="mg/l"/>
    <s v="&lt;0.2"/>
    <n v="118"/>
    <n v="118"/>
  </r>
  <r>
    <x v="4"/>
    <x v="9"/>
    <s v="GW"/>
    <x v="13"/>
    <s v="mg/l"/>
    <s v="&lt;0.2"/>
    <n v="167"/>
    <n v="167"/>
  </r>
  <r>
    <x v="3"/>
    <x v="9"/>
    <s v="GW"/>
    <x v="13"/>
    <s v="mg/l"/>
    <s v="&lt;0.2"/>
    <n v="276"/>
    <n v="276"/>
  </r>
  <r>
    <x v="1"/>
    <x v="9"/>
    <s v="GW"/>
    <x v="13"/>
    <s v="mg/l"/>
    <s v="&lt;0.2"/>
    <n v="389"/>
    <n v="389"/>
  </r>
  <r>
    <x v="4"/>
    <x v="9"/>
    <s v="GW"/>
    <x v="14"/>
    <s v="mg/l"/>
    <s v="&lt;4"/>
    <n v="38.4"/>
    <n v="38.4"/>
  </r>
  <r>
    <x v="3"/>
    <x v="9"/>
    <s v="GW"/>
    <x v="14"/>
    <s v="mg/l"/>
    <s v="&lt;4"/>
    <n v="52.7"/>
    <n v="52.7"/>
  </r>
  <r>
    <x v="2"/>
    <x v="9"/>
    <s v="GW"/>
    <x v="14"/>
    <s v="mg/l"/>
    <s v="&lt;4"/>
    <n v="53.4"/>
    <n v="53.4"/>
  </r>
  <r>
    <x v="0"/>
    <x v="9"/>
    <s v="GW"/>
    <x v="14"/>
    <s v="mg/l"/>
    <s v="&lt;4"/>
    <n v="57.1"/>
    <n v="57.1"/>
  </r>
  <r>
    <x v="1"/>
    <x v="9"/>
    <s v="GW"/>
    <x v="14"/>
    <s v="mg/l"/>
    <s v="&lt;4"/>
    <n v="2230"/>
    <n v="2230"/>
  </r>
  <r>
    <x v="0"/>
    <x v="9"/>
    <s v="GW"/>
    <x v="15"/>
    <s v="µg/l"/>
    <s v="&lt;1"/>
    <s v="&lt;1"/>
    <n v="0.99999000000000005"/>
  </r>
  <r>
    <x v="1"/>
    <x v="9"/>
    <s v="GW"/>
    <x v="15"/>
    <s v="µg/l"/>
    <s v="&lt;1"/>
    <s v="&lt;1"/>
    <n v="0.99999000000000005"/>
  </r>
  <r>
    <x v="2"/>
    <x v="9"/>
    <s v="GW"/>
    <x v="15"/>
    <s v="µg/l"/>
    <s v="&lt;1"/>
    <s v="&lt;1"/>
    <n v="0.99999000000000005"/>
  </r>
  <r>
    <x v="3"/>
    <x v="9"/>
    <s v="GW"/>
    <x v="15"/>
    <s v="µg/l"/>
    <s v="&lt;1"/>
    <s v="&lt;1"/>
    <n v="0.99999000000000005"/>
  </r>
  <r>
    <x v="4"/>
    <x v="9"/>
    <s v="GW"/>
    <x v="15"/>
    <s v="µg/l"/>
    <s v="&lt;1"/>
    <s v="&lt;1"/>
    <n v="0.99999000000000005"/>
  </r>
  <r>
    <x v="0"/>
    <x v="9"/>
    <s v="GW"/>
    <x v="16"/>
    <s v="µg/l"/>
    <s v="&lt;0.005"/>
    <s v="&lt;0.005"/>
    <n v="4.9999500000000004E-3"/>
  </r>
  <r>
    <x v="1"/>
    <x v="9"/>
    <s v="GW"/>
    <x v="16"/>
    <s v="µg/l"/>
    <s v="&lt;0.005"/>
    <s v="&lt;0.005"/>
    <n v="4.9999500000000004E-3"/>
  </r>
  <r>
    <x v="2"/>
    <x v="9"/>
    <s v="GW"/>
    <x v="16"/>
    <s v="µg/l"/>
    <s v="&lt;0.005"/>
    <s v="&lt;0.005"/>
    <n v="4.9999500000000004E-3"/>
  </r>
  <r>
    <x v="3"/>
    <x v="9"/>
    <s v="GW"/>
    <x v="16"/>
    <s v="µg/l"/>
    <s v="&lt;0.005"/>
    <s v="&lt;0.005"/>
    <n v="4.9999500000000004E-3"/>
  </r>
  <r>
    <x v="4"/>
    <x v="9"/>
    <s v="GW"/>
    <x v="16"/>
    <s v="µg/l"/>
    <s v="&lt;0.005"/>
    <s v="&lt;0.005"/>
    <n v="4.9999500000000004E-3"/>
  </r>
  <r>
    <x v="2"/>
    <x v="9"/>
    <s v="GW"/>
    <x v="17"/>
    <s v="mS/cm"/>
    <s v="&lt;0.005"/>
    <n v="0.79"/>
    <n v="0.79"/>
  </r>
  <r>
    <x v="4"/>
    <x v="9"/>
    <s v="GW"/>
    <x v="17"/>
    <s v="mS/cm"/>
    <s v="&lt;0.005"/>
    <n v="1.1200000000000001"/>
    <n v="1.1200000000000001"/>
  </r>
  <r>
    <x v="0"/>
    <x v="9"/>
    <s v="GW"/>
    <x v="17"/>
    <s v="mS/cm"/>
    <s v="&lt;0.005"/>
    <n v="1.21"/>
    <n v="1.21"/>
  </r>
  <r>
    <x v="3"/>
    <x v="9"/>
    <s v="GW"/>
    <x v="17"/>
    <s v="mS/cm"/>
    <s v="&lt;0.005"/>
    <n v="1.75"/>
    <n v="1.75"/>
  </r>
  <r>
    <x v="1"/>
    <x v="9"/>
    <s v="GW"/>
    <x v="17"/>
    <s v="mS/cm"/>
    <s v="&lt;0.005"/>
    <n v="7.08"/>
    <n v="7.08"/>
  </r>
  <r>
    <x v="4"/>
    <x v="9"/>
    <s v="GW"/>
    <x v="18"/>
    <s v="µg/l"/>
    <s v="&lt;0.3"/>
    <n v="1.1299999999999999"/>
    <n v="1.1299999999999999"/>
  </r>
  <r>
    <x v="3"/>
    <x v="9"/>
    <s v="GW"/>
    <x v="18"/>
    <s v="µg/l"/>
    <s v="&lt;0.3"/>
    <n v="1.8"/>
    <n v="1.8"/>
  </r>
  <r>
    <x v="0"/>
    <x v="9"/>
    <s v="GW"/>
    <x v="18"/>
    <s v="µg/l"/>
    <s v="&lt;0.3"/>
    <n v="4.79"/>
    <n v="4.79"/>
  </r>
  <r>
    <x v="2"/>
    <x v="9"/>
    <s v="GW"/>
    <x v="18"/>
    <s v="µg/l"/>
    <s v="&lt;0.3"/>
    <n v="5.91"/>
    <n v="5.91"/>
  </r>
  <r>
    <x v="1"/>
    <x v="9"/>
    <s v="GW"/>
    <x v="18"/>
    <s v="µg/l"/>
    <s v="&lt;0.3"/>
    <n v="25.1"/>
    <n v="25.1"/>
  </r>
  <r>
    <x v="0"/>
    <x v="9"/>
    <s v="GW"/>
    <x v="19"/>
    <s v="mg/l"/>
    <s v="&lt;0.006"/>
    <s v="&lt;0.006"/>
    <n v="5.9999400000000005E-3"/>
  </r>
  <r>
    <x v="1"/>
    <x v="9"/>
    <s v="GW"/>
    <x v="19"/>
    <s v="mg/l"/>
    <s v="&lt;0.006"/>
    <s v="&lt;0.006"/>
    <n v="5.9999400000000005E-3"/>
  </r>
  <r>
    <x v="2"/>
    <x v="9"/>
    <s v="GW"/>
    <x v="19"/>
    <s v="mg/l"/>
    <s v="&lt;0.006"/>
    <s v="&lt;0.006"/>
    <n v="5.9999400000000005E-3"/>
  </r>
  <r>
    <x v="3"/>
    <x v="9"/>
    <s v="GW"/>
    <x v="19"/>
    <s v="mg/l"/>
    <s v="&lt;0.006"/>
    <s v="&lt;0.006"/>
    <n v="5.9999400000000005E-3"/>
  </r>
  <r>
    <x v="4"/>
    <x v="9"/>
    <s v="GW"/>
    <x v="19"/>
    <s v="mg/l"/>
    <s v="&lt;0.006"/>
    <s v="&lt;0.006"/>
    <n v="5.9999400000000005E-3"/>
  </r>
  <r>
    <x v="0"/>
    <x v="9"/>
    <s v="GW"/>
    <x v="20"/>
    <s v="µg/l"/>
    <s v="&lt;0.005"/>
    <s v="&lt;0.005"/>
    <n v="4.9999500000000004E-3"/>
  </r>
  <r>
    <x v="1"/>
    <x v="9"/>
    <s v="GW"/>
    <x v="20"/>
    <s v="µg/l"/>
    <s v="&lt;0.005"/>
    <s v="&lt;0.005"/>
    <n v="4.9999500000000004E-3"/>
  </r>
  <r>
    <x v="2"/>
    <x v="9"/>
    <s v="GW"/>
    <x v="20"/>
    <s v="µg/l"/>
    <s v="&lt;0.005"/>
    <s v="&lt;0.005"/>
    <n v="4.9999500000000004E-3"/>
  </r>
  <r>
    <x v="3"/>
    <x v="9"/>
    <s v="GW"/>
    <x v="20"/>
    <s v="µg/l"/>
    <s v="&lt;0.005"/>
    <s v="&lt;0.005"/>
    <n v="4.9999500000000004E-3"/>
  </r>
  <r>
    <x v="4"/>
    <x v="9"/>
    <s v="GW"/>
    <x v="20"/>
    <s v="µg/l"/>
    <s v="&lt;0.005"/>
    <s v="&lt;0.005"/>
    <n v="4.9999500000000004E-3"/>
  </r>
  <r>
    <x v="0"/>
    <x v="9"/>
    <s v="GW"/>
    <x v="21"/>
    <s v="µg/l"/>
    <s v="&lt;0.005"/>
    <s v="&lt;0.005"/>
    <n v="4.9999500000000004E-3"/>
  </r>
  <r>
    <x v="1"/>
    <x v="9"/>
    <s v="GW"/>
    <x v="21"/>
    <s v="µg/l"/>
    <s v="&lt;0.005"/>
    <s v="&lt;0.005"/>
    <n v="4.9999500000000004E-3"/>
  </r>
  <r>
    <x v="2"/>
    <x v="9"/>
    <s v="GW"/>
    <x v="21"/>
    <s v="µg/l"/>
    <s v="&lt;0.005"/>
    <s v="&lt;0.005"/>
    <n v="4.9999500000000004E-3"/>
  </r>
  <r>
    <x v="3"/>
    <x v="9"/>
    <s v="GW"/>
    <x v="21"/>
    <s v="µg/l"/>
    <s v="&lt;0.005"/>
    <s v="&lt;0.005"/>
    <n v="4.9999500000000004E-3"/>
  </r>
  <r>
    <x v="4"/>
    <x v="9"/>
    <s v="GW"/>
    <x v="21"/>
    <s v="µg/l"/>
    <s v="&lt;0.005"/>
    <s v="&lt;0.005"/>
    <n v="4.9999500000000004E-3"/>
  </r>
  <r>
    <x v="0"/>
    <x v="9"/>
    <s v="GW"/>
    <x v="22"/>
    <s v="µg/l"/>
    <s v="&lt;0.005"/>
    <s v="&lt;0.005"/>
    <n v="4.9999500000000004E-3"/>
  </r>
  <r>
    <x v="1"/>
    <x v="9"/>
    <s v="GW"/>
    <x v="22"/>
    <s v="µg/l"/>
    <s v="&lt;0.005"/>
    <s v="&lt;0.005"/>
    <n v="4.9999500000000004E-3"/>
  </r>
  <r>
    <x v="2"/>
    <x v="9"/>
    <s v="GW"/>
    <x v="22"/>
    <s v="µg/l"/>
    <s v="&lt;0.005"/>
    <s v="&lt;0.005"/>
    <n v="4.9999500000000004E-3"/>
  </r>
  <r>
    <x v="3"/>
    <x v="9"/>
    <s v="GW"/>
    <x v="22"/>
    <s v="µg/l"/>
    <s v="&lt;0.005"/>
    <s v="&lt;0.005"/>
    <n v="4.9999500000000004E-3"/>
  </r>
  <r>
    <x v="4"/>
    <x v="9"/>
    <s v="GW"/>
    <x v="22"/>
    <s v="µg/l"/>
    <s v="&lt;0.005"/>
    <s v="&lt;0.005"/>
    <n v="4.9999500000000004E-3"/>
  </r>
  <r>
    <x v="0"/>
    <x v="9"/>
    <s v="GW"/>
    <x v="23"/>
    <s v="mg/l"/>
    <s v="&lt;0.5"/>
    <s v="&lt;0.5"/>
    <n v="0.49999500000000002"/>
  </r>
  <r>
    <x v="1"/>
    <x v="9"/>
    <s v="GW"/>
    <x v="23"/>
    <s v="mg/l"/>
    <s v="&lt;0.5"/>
    <s v="&lt;0.5"/>
    <n v="0.49999500000000002"/>
  </r>
  <r>
    <x v="2"/>
    <x v="9"/>
    <s v="GW"/>
    <x v="23"/>
    <s v="mg/l"/>
    <s v="&lt;0.5"/>
    <s v="&lt;0.5"/>
    <n v="0.49999500000000002"/>
  </r>
  <r>
    <x v="4"/>
    <x v="9"/>
    <s v="GW"/>
    <x v="23"/>
    <s v="mg/l"/>
    <s v="&lt;0.5"/>
    <s v="&lt;0.5"/>
    <n v="0.49999500000000002"/>
  </r>
  <r>
    <x v="3"/>
    <x v="9"/>
    <s v="GW"/>
    <x v="23"/>
    <s v="mg/l"/>
    <s v="&lt;0.5"/>
    <n v="0.58699999999999997"/>
    <n v="0.58699999999999997"/>
  </r>
  <r>
    <x v="0"/>
    <x v="9"/>
    <s v="GW"/>
    <x v="24"/>
    <s v="µg/l"/>
    <s v="&lt;0.005"/>
    <s v="&lt;0.005"/>
    <n v="4.9999500000000004E-3"/>
  </r>
  <r>
    <x v="1"/>
    <x v="9"/>
    <s v="GW"/>
    <x v="24"/>
    <s v="µg/l"/>
    <s v="&lt;0.005"/>
    <s v="&lt;0.005"/>
    <n v="4.9999500000000004E-3"/>
  </r>
  <r>
    <x v="2"/>
    <x v="9"/>
    <s v="GW"/>
    <x v="24"/>
    <s v="µg/l"/>
    <s v="&lt;0.005"/>
    <s v="&lt;0.005"/>
    <n v="4.9999500000000004E-3"/>
  </r>
  <r>
    <x v="3"/>
    <x v="9"/>
    <s v="GW"/>
    <x v="24"/>
    <s v="µg/l"/>
    <s v="&lt;0.005"/>
    <s v="&lt;0.005"/>
    <n v="4.9999500000000004E-3"/>
  </r>
  <r>
    <x v="4"/>
    <x v="9"/>
    <s v="GW"/>
    <x v="24"/>
    <s v="µg/l"/>
    <s v="&lt;0.005"/>
    <s v="&lt;0.005"/>
    <n v="4.9999500000000004E-3"/>
  </r>
  <r>
    <x v="0"/>
    <x v="9"/>
    <s v="GW"/>
    <x v="25"/>
    <s v="µg/l"/>
    <s v="&lt;0.2"/>
    <s v="&lt;0.2"/>
    <n v="0.19999800000000001"/>
  </r>
  <r>
    <x v="2"/>
    <x v="9"/>
    <s v="GW"/>
    <x v="25"/>
    <s v="µg/l"/>
    <s v="&lt;0.2"/>
    <s v="&lt;0.2"/>
    <n v="0.19999800000000001"/>
  </r>
  <r>
    <x v="4"/>
    <x v="9"/>
    <s v="GW"/>
    <x v="25"/>
    <s v="µg/l"/>
    <s v="&lt;0.2"/>
    <s v="&lt;0.2"/>
    <n v="0.19999800000000001"/>
  </r>
  <r>
    <x v="3"/>
    <x v="9"/>
    <s v="GW"/>
    <x v="25"/>
    <s v="µg/l"/>
    <s v="&lt;0.2"/>
    <n v="0.33900000000000002"/>
    <n v="0.33900000000000002"/>
  </r>
  <r>
    <x v="1"/>
    <x v="9"/>
    <s v="GW"/>
    <x v="25"/>
    <s v="µg/l"/>
    <s v="&lt;0.2"/>
    <n v="0.56699999999999995"/>
    <n v="0.56699999999999995"/>
  </r>
  <r>
    <x v="0"/>
    <x v="9"/>
    <s v="GW"/>
    <x v="26"/>
    <s v="mg/l"/>
    <s v="&lt;0.036"/>
    <n v="25.7"/>
    <n v="25.7"/>
  </r>
  <r>
    <x v="2"/>
    <x v="9"/>
    <s v="GW"/>
    <x v="26"/>
    <s v="mg/l"/>
    <s v="&lt;0.036"/>
    <n v="44.7"/>
    <n v="44.7"/>
  </r>
  <r>
    <x v="3"/>
    <x v="9"/>
    <s v="GW"/>
    <x v="26"/>
    <s v="mg/l"/>
    <s v="&lt;0.036"/>
    <n v="47.1"/>
    <n v="47.1"/>
  </r>
  <r>
    <x v="4"/>
    <x v="9"/>
    <s v="GW"/>
    <x v="26"/>
    <s v="mg/l"/>
    <s v="&lt;0.036"/>
    <n v="74.400000000000006"/>
    <n v="74.400000000000006"/>
  </r>
  <r>
    <x v="1"/>
    <x v="9"/>
    <s v="GW"/>
    <x v="26"/>
    <s v="mg/l"/>
    <s v="&lt;0.036"/>
    <n v="76"/>
    <n v="76"/>
  </r>
  <r>
    <x v="0"/>
    <x v="9"/>
    <s v="GW"/>
    <x v="27"/>
    <s v="µg/l"/>
    <s v="&lt;0.01"/>
    <s v="&lt;0.01"/>
    <n v="9.9999000000000008E-3"/>
  </r>
  <r>
    <x v="1"/>
    <x v="9"/>
    <s v="GW"/>
    <x v="27"/>
    <s v="µg/l"/>
    <s v="&lt;0.01"/>
    <s v="&lt;0.01"/>
    <n v="9.9999000000000008E-3"/>
  </r>
  <r>
    <x v="2"/>
    <x v="9"/>
    <s v="GW"/>
    <x v="27"/>
    <s v="µg/l"/>
    <s v="&lt;0.01"/>
    <s v="&lt;0.01"/>
    <n v="9.9999000000000008E-3"/>
  </r>
  <r>
    <x v="3"/>
    <x v="9"/>
    <s v="GW"/>
    <x v="27"/>
    <s v="µg/l"/>
    <s v="&lt;0.01"/>
    <s v="&lt;0.01"/>
    <n v="9.9999000000000008E-3"/>
  </r>
  <r>
    <x v="4"/>
    <x v="9"/>
    <s v="GW"/>
    <x v="27"/>
    <s v="µg/l"/>
    <s v="&lt;0.01"/>
    <s v="&lt;0.01"/>
    <n v="9.9999000000000008E-3"/>
  </r>
  <r>
    <x v="0"/>
    <x v="9"/>
    <s v="GW"/>
    <x v="28"/>
    <s v="µg/l"/>
    <s v="&lt;100"/>
    <s v="&lt;100"/>
    <n v="99.999000000000009"/>
  </r>
  <r>
    <x v="1"/>
    <x v="9"/>
    <s v="GW"/>
    <x v="28"/>
    <s v="µg/l"/>
    <s v="&lt;100"/>
    <s v="&lt;100"/>
    <n v="99.999000000000009"/>
  </r>
  <r>
    <x v="2"/>
    <x v="9"/>
    <s v="GW"/>
    <x v="28"/>
    <s v="µg/l"/>
    <s v="&lt;100"/>
    <s v="&lt;100"/>
    <n v="99.999000000000009"/>
  </r>
  <r>
    <x v="3"/>
    <x v="9"/>
    <s v="GW"/>
    <x v="28"/>
    <s v="µg/l"/>
    <s v="&lt;100"/>
    <s v="&lt;100"/>
    <n v="99.999000000000009"/>
  </r>
  <r>
    <x v="4"/>
    <x v="9"/>
    <s v="GW"/>
    <x v="28"/>
    <s v="µg/l"/>
    <s v="&lt;100"/>
    <s v="&lt;100"/>
    <n v="99.999000000000009"/>
  </r>
  <r>
    <x v="2"/>
    <x v="9"/>
    <s v="GW"/>
    <x v="29"/>
    <s v="µg/l"/>
    <s v="&lt;3"/>
    <s v="&lt;3"/>
    <n v="2.9999700000000002"/>
  </r>
  <r>
    <x v="4"/>
    <x v="9"/>
    <s v="GW"/>
    <x v="29"/>
    <s v="µg/l"/>
    <s v="&lt;3"/>
    <s v="&lt;3"/>
    <n v="2.9999700000000002"/>
  </r>
  <r>
    <x v="3"/>
    <x v="9"/>
    <s v="GW"/>
    <x v="29"/>
    <s v="µg/l"/>
    <s v="&lt;3"/>
    <n v="10.6"/>
    <n v="10.6"/>
  </r>
  <r>
    <x v="0"/>
    <x v="9"/>
    <s v="GW"/>
    <x v="29"/>
    <s v="µg/l"/>
    <s v="&lt;3"/>
    <n v="14.1"/>
    <n v="14.1"/>
  </r>
  <r>
    <x v="1"/>
    <x v="9"/>
    <s v="GW"/>
    <x v="29"/>
    <s v="µg/l"/>
    <s v="&lt;3"/>
    <n v="35.200000000000003"/>
    <n v="35.200000000000003"/>
  </r>
  <r>
    <x v="0"/>
    <x v="9"/>
    <s v="GW"/>
    <x v="30"/>
    <s v="µg/l"/>
    <s v="&lt;0.01"/>
    <s v="&lt;0.01"/>
    <n v="9.9999000000000008E-3"/>
  </r>
  <r>
    <x v="1"/>
    <x v="9"/>
    <s v="GW"/>
    <x v="30"/>
    <s v="µg/l"/>
    <s v="&lt;0.01"/>
    <s v="&lt;0.01"/>
    <n v="9.9999000000000008E-3"/>
  </r>
  <r>
    <x v="2"/>
    <x v="9"/>
    <s v="GW"/>
    <x v="30"/>
    <s v="µg/l"/>
    <s v="&lt;0.01"/>
    <s v="&lt;0.01"/>
    <n v="9.9999000000000008E-3"/>
  </r>
  <r>
    <x v="3"/>
    <x v="9"/>
    <s v="GW"/>
    <x v="30"/>
    <s v="µg/l"/>
    <s v="&lt;0.01"/>
    <s v="&lt;0.01"/>
    <n v="9.9999000000000008E-3"/>
  </r>
  <r>
    <x v="4"/>
    <x v="9"/>
    <s v="GW"/>
    <x v="30"/>
    <s v="µg/l"/>
    <s v="&lt;0.01"/>
    <s v="&lt;0.01"/>
    <n v="9.9999000000000008E-3"/>
  </r>
  <r>
    <x v="4"/>
    <x v="9"/>
    <s v="GW"/>
    <x v="31"/>
    <s v="µg/l"/>
    <s v="&lt;0.4"/>
    <n v="0.42799999999999999"/>
    <n v="0.42799999999999999"/>
  </r>
  <r>
    <x v="3"/>
    <x v="9"/>
    <s v="GW"/>
    <x v="31"/>
    <s v="µg/l"/>
    <s v="&lt;0.4"/>
    <n v="0.501"/>
    <n v="0.501"/>
  </r>
  <r>
    <x v="2"/>
    <x v="9"/>
    <s v="GW"/>
    <x v="31"/>
    <s v="µg/l"/>
    <s v="&lt;0.4"/>
    <n v="0.51100000000000001"/>
    <n v="0.51100000000000001"/>
  </r>
  <r>
    <x v="0"/>
    <x v="9"/>
    <s v="GW"/>
    <x v="31"/>
    <s v="µg/l"/>
    <s v="&lt;0.4"/>
    <n v="0.79500000000000004"/>
    <n v="0.79500000000000004"/>
  </r>
  <r>
    <x v="1"/>
    <x v="9"/>
    <s v="GW"/>
    <x v="31"/>
    <s v="µg/l"/>
    <s v="&lt;0.4"/>
    <n v="27"/>
    <n v="27"/>
  </r>
  <r>
    <x v="1"/>
    <x v="9"/>
    <s v="GW"/>
    <x v="32"/>
    <s v="mg/l"/>
    <s v="&lt;0.3"/>
    <n v="8.86"/>
    <n v="8.86"/>
  </r>
  <r>
    <x v="4"/>
    <x v="9"/>
    <s v="GW"/>
    <x v="32"/>
    <s v="mg/l"/>
    <s v="&lt;0.3"/>
    <n v="10.199999999999999"/>
    <n v="10.199999999999999"/>
  </r>
  <r>
    <x v="3"/>
    <x v="9"/>
    <s v="GW"/>
    <x v="32"/>
    <s v="mg/l"/>
    <s v="&lt;0.3"/>
    <n v="10.6"/>
    <n v="10.6"/>
  </r>
  <r>
    <x v="2"/>
    <x v="9"/>
    <s v="GW"/>
    <x v="32"/>
    <s v="mg/l"/>
    <s v="&lt;0.3"/>
    <n v="10.7"/>
    <n v="10.7"/>
  </r>
  <r>
    <x v="0"/>
    <x v="9"/>
    <s v="GW"/>
    <x v="32"/>
    <s v="mg/l"/>
    <s v="&lt;0.3"/>
    <n v="11.2"/>
    <n v="11.2"/>
  </r>
  <r>
    <x v="0"/>
    <x v="9"/>
    <s v="GW"/>
    <x v="33"/>
    <s v="µg/l"/>
    <s v="&lt;0.082"/>
    <s v="&lt;0.082"/>
    <n v="8.1999180000000005E-2"/>
  </r>
  <r>
    <x v="1"/>
    <x v="9"/>
    <s v="GW"/>
    <x v="33"/>
    <s v="µg/l"/>
    <s v="&lt;0.082"/>
    <s v="&lt;0.082"/>
    <n v="8.1999180000000005E-2"/>
  </r>
  <r>
    <x v="2"/>
    <x v="9"/>
    <s v="GW"/>
    <x v="33"/>
    <s v="µg/l"/>
    <s v="&lt;0.082"/>
    <s v="&lt;0.082"/>
    <n v="8.1999180000000005E-2"/>
  </r>
  <r>
    <x v="3"/>
    <x v="9"/>
    <s v="GW"/>
    <x v="33"/>
    <s v="µg/l"/>
    <s v="&lt;0.082"/>
    <s v="&lt;0.082"/>
    <n v="8.1999180000000005E-2"/>
  </r>
  <r>
    <x v="4"/>
    <x v="9"/>
    <s v="GW"/>
    <x v="33"/>
    <s v="µg/l"/>
    <s v="&lt;0.082"/>
    <s v="&lt;0.082"/>
    <n v="8.1999180000000005E-2"/>
  </r>
  <r>
    <x v="1"/>
    <x v="9"/>
    <s v="GW"/>
    <x v="34"/>
    <s v="pH Units"/>
    <s v="&lt;1"/>
    <n v="7.54"/>
    <n v="7.54"/>
  </r>
  <r>
    <x v="2"/>
    <x v="9"/>
    <s v="GW"/>
    <x v="34"/>
    <s v="pH Units"/>
    <s v="&lt;1"/>
    <n v="7.75"/>
    <n v="7.75"/>
  </r>
  <r>
    <x v="3"/>
    <x v="9"/>
    <s v="GW"/>
    <x v="34"/>
    <s v="pH Units"/>
    <s v="&lt;1"/>
    <n v="7.8"/>
    <n v="7.8"/>
  </r>
  <r>
    <x v="4"/>
    <x v="9"/>
    <s v="GW"/>
    <x v="34"/>
    <s v="pH Units"/>
    <s v="&lt;1"/>
    <n v="7.88"/>
    <n v="7.88"/>
  </r>
  <r>
    <x v="0"/>
    <x v="9"/>
    <s v="GW"/>
    <x v="34"/>
    <s v="pH Units"/>
    <s v="&lt;1"/>
    <n v="8.02"/>
    <n v="8.02"/>
  </r>
  <r>
    <x v="1"/>
    <x v="9"/>
    <s v="GW"/>
    <x v="35"/>
    <s v="µg/l"/>
    <s v="&lt;0.005"/>
    <s v="&lt;0.005"/>
    <n v="4.9999500000000004E-3"/>
  </r>
  <r>
    <x v="2"/>
    <x v="9"/>
    <s v="GW"/>
    <x v="35"/>
    <s v="µg/l"/>
    <s v="&lt;0.005"/>
    <s v="&lt;0.005"/>
    <n v="4.9999500000000004E-3"/>
  </r>
  <r>
    <x v="3"/>
    <x v="9"/>
    <s v="GW"/>
    <x v="35"/>
    <s v="µg/l"/>
    <s v="&lt;0.005"/>
    <s v="&lt;0.005"/>
    <n v="4.9999500000000004E-3"/>
  </r>
  <r>
    <x v="4"/>
    <x v="9"/>
    <s v="GW"/>
    <x v="35"/>
    <s v="µg/l"/>
    <s v="&lt;0.005"/>
    <s v="&lt;0.005"/>
    <n v="4.9999500000000004E-3"/>
  </r>
  <r>
    <x v="0"/>
    <x v="9"/>
    <s v="GW"/>
    <x v="35"/>
    <s v="µg/l"/>
    <s v="&lt;0.005"/>
    <n v="7.2100000000000003E-3"/>
    <n v="7.2100000000000003E-3"/>
  </r>
  <r>
    <x v="0"/>
    <x v="9"/>
    <s v="GW"/>
    <x v="36"/>
    <s v="mg/l"/>
    <s v="&lt;0.002"/>
    <s v="&lt;0.002"/>
    <n v="1.9999800000000002E-3"/>
  </r>
  <r>
    <x v="1"/>
    <x v="9"/>
    <s v="GW"/>
    <x v="36"/>
    <s v="mg/l"/>
    <s v="&lt;0.002"/>
    <s v="&lt;0.002"/>
    <n v="1.9999800000000002E-3"/>
  </r>
  <r>
    <x v="2"/>
    <x v="9"/>
    <s v="GW"/>
    <x v="36"/>
    <s v="mg/l"/>
    <s v="&lt;0.002"/>
    <s v="&lt;0.002"/>
    <n v="1.9999800000000002E-3"/>
  </r>
  <r>
    <x v="3"/>
    <x v="9"/>
    <s v="GW"/>
    <x v="36"/>
    <s v="mg/l"/>
    <s v="&lt;0.002"/>
    <s v="&lt;0.002"/>
    <n v="1.9999800000000002E-3"/>
  </r>
  <r>
    <x v="4"/>
    <x v="9"/>
    <s v="GW"/>
    <x v="36"/>
    <s v="mg/l"/>
    <s v="&lt;0.002"/>
    <s v="&lt;0.002"/>
    <n v="1.9999800000000002E-3"/>
  </r>
  <r>
    <x v="0"/>
    <x v="9"/>
    <s v="GW"/>
    <x v="37"/>
    <s v="mg/l"/>
    <s v="&lt;0.016"/>
    <s v="&lt;0.016"/>
    <n v="1.5999840000000001E-2"/>
  </r>
  <r>
    <x v="1"/>
    <x v="9"/>
    <s v="GW"/>
    <x v="37"/>
    <s v="mg/l"/>
    <s v="&lt;0.016"/>
    <s v="&lt;0.016"/>
    <n v="1.5999840000000001E-2"/>
  </r>
  <r>
    <x v="2"/>
    <x v="9"/>
    <s v="GW"/>
    <x v="37"/>
    <s v="mg/l"/>
    <s v="&lt;0.016"/>
    <s v="&lt;0.016"/>
    <n v="1.5999840000000001E-2"/>
  </r>
  <r>
    <x v="3"/>
    <x v="9"/>
    <s v="GW"/>
    <x v="37"/>
    <s v="mg/l"/>
    <s v="&lt;0.016"/>
    <s v="&lt;0.016"/>
    <n v="1.5999840000000001E-2"/>
  </r>
  <r>
    <x v="4"/>
    <x v="9"/>
    <s v="GW"/>
    <x v="37"/>
    <s v="mg/l"/>
    <s v="&lt;0.016"/>
    <s v="&lt;0.016"/>
    <n v="1.5999840000000001E-2"/>
  </r>
  <r>
    <x v="0"/>
    <x v="9"/>
    <s v="GW"/>
    <x v="38"/>
    <s v="mg/l"/>
    <s v="&lt;0.2"/>
    <n v="0.81499999999999995"/>
    <n v="0.81499999999999995"/>
  </r>
  <r>
    <x v="3"/>
    <x v="9"/>
    <s v="GW"/>
    <x v="38"/>
    <s v="mg/l"/>
    <s v="&lt;0.2"/>
    <n v="1.29"/>
    <n v="1.29"/>
  </r>
  <r>
    <x v="2"/>
    <x v="9"/>
    <s v="GW"/>
    <x v="38"/>
    <s v="mg/l"/>
    <s v="&lt;0.2"/>
    <n v="1.75"/>
    <n v="1.75"/>
  </r>
  <r>
    <x v="4"/>
    <x v="9"/>
    <s v="GW"/>
    <x v="38"/>
    <s v="mg/l"/>
    <s v="&lt;0.2"/>
    <n v="3.26"/>
    <n v="3.26"/>
  </r>
  <r>
    <x v="1"/>
    <x v="9"/>
    <s v="GW"/>
    <x v="38"/>
    <s v="mg/l"/>
    <s v="&lt;0.2"/>
    <n v="43.2"/>
    <n v="43.2"/>
  </r>
  <r>
    <x v="0"/>
    <x v="9"/>
    <s v="GW"/>
    <x v="39"/>
    <s v="µg/l"/>
    <s v="&lt;0.005"/>
    <s v="&lt;0.005"/>
    <n v="4.9999500000000004E-3"/>
  </r>
  <r>
    <x v="1"/>
    <x v="9"/>
    <s v="GW"/>
    <x v="39"/>
    <s v="µg/l"/>
    <s v="&lt;0.005"/>
    <s v="&lt;0.005"/>
    <n v="4.9999500000000004E-3"/>
  </r>
  <r>
    <x v="2"/>
    <x v="9"/>
    <s v="GW"/>
    <x v="39"/>
    <s v="µg/l"/>
    <s v="&lt;0.005"/>
    <s v="&lt;0.005"/>
    <n v="4.9999500000000004E-3"/>
  </r>
  <r>
    <x v="3"/>
    <x v="9"/>
    <s v="GW"/>
    <x v="39"/>
    <s v="µg/l"/>
    <s v="&lt;0.005"/>
    <s v="&lt;0.005"/>
    <n v="4.9999500000000004E-3"/>
  </r>
  <r>
    <x v="4"/>
    <x v="9"/>
    <s v="GW"/>
    <x v="39"/>
    <s v="µg/l"/>
    <s v="&lt;0.005"/>
    <s v="&lt;0.005"/>
    <n v="4.9999500000000004E-3"/>
  </r>
  <r>
    <x v="1"/>
    <x v="9"/>
    <s v="GW"/>
    <x v="40"/>
    <s v="µg/l"/>
    <s v="&lt;1"/>
    <s v="&lt;1"/>
    <n v="0.99999000000000005"/>
  </r>
  <r>
    <x v="4"/>
    <x v="9"/>
    <s v="GW"/>
    <x v="40"/>
    <s v="µg/l"/>
    <s v="&lt;1"/>
    <s v="&lt;1"/>
    <n v="0.99999000000000005"/>
  </r>
  <r>
    <x v="0"/>
    <x v="9"/>
    <s v="GW"/>
    <x v="40"/>
    <s v="µg/l"/>
    <s v="&lt;1"/>
    <n v="1.41"/>
    <n v="1.41"/>
  </r>
  <r>
    <x v="3"/>
    <x v="9"/>
    <s v="GW"/>
    <x v="40"/>
    <s v="µg/l"/>
    <s v="&lt;1"/>
    <n v="3.73"/>
    <n v="3.73"/>
  </r>
  <r>
    <x v="2"/>
    <x v="9"/>
    <s v="GW"/>
    <x v="40"/>
    <s v="µg/l"/>
    <s v="&lt;1"/>
    <n v="4.84"/>
    <n v="4.84"/>
  </r>
  <r>
    <x v="2"/>
    <x v="9"/>
    <s v="GW"/>
    <x v="41"/>
    <s v="mg/l"/>
    <s v="&lt;0.203"/>
    <n v="14.4"/>
    <n v="14.4"/>
  </r>
  <r>
    <x v="4"/>
    <x v="9"/>
    <s v="GW"/>
    <x v="41"/>
    <s v="mg/l"/>
    <s v="&lt;0.203"/>
    <n v="17"/>
    <n v="17"/>
  </r>
  <r>
    <x v="3"/>
    <x v="9"/>
    <s v="GW"/>
    <x v="41"/>
    <s v="mg/l"/>
    <s v="&lt;0.203"/>
    <n v="111"/>
    <n v="111"/>
  </r>
  <r>
    <x v="0"/>
    <x v="9"/>
    <s v="GW"/>
    <x v="41"/>
    <s v="mg/l"/>
    <s v="&lt;0.203"/>
    <n v="156"/>
    <n v="156"/>
  </r>
  <r>
    <x v="1"/>
    <x v="9"/>
    <s v="GW"/>
    <x v="41"/>
    <s v="mg/l"/>
    <s v="&lt;0.203"/>
    <n v="929"/>
    <n v="929"/>
  </r>
  <r>
    <x v="2"/>
    <x v="9"/>
    <s v="GW"/>
    <x v="42"/>
    <s v="mg/l"/>
    <s v="&lt;10"/>
    <n v="131"/>
    <n v="131"/>
  </r>
  <r>
    <x v="4"/>
    <x v="9"/>
    <s v="GW"/>
    <x v="42"/>
    <s v="mg/l"/>
    <s v="&lt;10"/>
    <n v="430"/>
    <n v="430"/>
  </r>
  <r>
    <x v="0"/>
    <x v="9"/>
    <s v="GW"/>
    <x v="42"/>
    <s v="mg/l"/>
    <s v="&lt;10"/>
    <n v="433"/>
    <n v="433"/>
  </r>
  <r>
    <x v="1"/>
    <x v="9"/>
    <s v="GW"/>
    <x v="42"/>
    <s v="mg/l"/>
    <s v="&lt;10"/>
    <n v="486"/>
    <n v="486"/>
  </r>
  <r>
    <x v="3"/>
    <x v="9"/>
    <s v="GW"/>
    <x v="42"/>
    <s v="mg/l"/>
    <s v="&lt;10"/>
    <n v="926"/>
    <n v="926"/>
  </r>
  <r>
    <x v="0"/>
    <x v="9"/>
    <s v="GW"/>
    <x v="43"/>
    <s v="mg/l"/>
    <s v="&lt;0.008"/>
    <s v="&lt;0.008"/>
    <n v="7.9999200000000006E-3"/>
  </r>
  <r>
    <x v="1"/>
    <x v="9"/>
    <s v="GW"/>
    <x v="43"/>
    <s v="mg/l"/>
    <s v="&lt;0.008"/>
    <s v="&lt;0.008"/>
    <n v="7.9999200000000006E-3"/>
  </r>
  <r>
    <x v="2"/>
    <x v="9"/>
    <s v="GW"/>
    <x v="43"/>
    <s v="mg/l"/>
    <s v="&lt;0.008"/>
    <s v="&lt;0.008"/>
    <n v="7.9999200000000006E-3"/>
  </r>
  <r>
    <x v="3"/>
    <x v="9"/>
    <s v="GW"/>
    <x v="43"/>
    <s v="mg/l"/>
    <s v="&lt;0.008"/>
    <s v="&lt;0.008"/>
    <n v="7.9999200000000006E-3"/>
  </r>
  <r>
    <x v="4"/>
    <x v="9"/>
    <s v="GW"/>
    <x v="43"/>
    <s v="mg/l"/>
    <s v="&lt;0.008"/>
    <s v="&lt;0.008"/>
    <n v="7.9999200000000006E-3"/>
  </r>
  <r>
    <x v="0"/>
    <x v="9"/>
    <s v="GW"/>
    <x v="44"/>
    <s v="µg/l"/>
    <s v="&lt;1"/>
    <n v="3.29"/>
    <n v="3.29"/>
  </r>
  <r>
    <x v="2"/>
    <x v="9"/>
    <s v="GW"/>
    <x v="44"/>
    <s v="µg/l"/>
    <s v="&lt;1"/>
    <n v="4.21"/>
    <n v="4.21"/>
  </r>
  <r>
    <x v="4"/>
    <x v="9"/>
    <s v="GW"/>
    <x v="44"/>
    <s v="µg/l"/>
    <s v="&lt;1"/>
    <n v="5.39"/>
    <n v="5.39"/>
  </r>
  <r>
    <x v="3"/>
    <x v="9"/>
    <s v="GW"/>
    <x v="44"/>
    <s v="µg/l"/>
    <s v="&lt;1"/>
    <n v="6.08"/>
    <n v="6.08"/>
  </r>
  <r>
    <x v="1"/>
    <x v="9"/>
    <s v="GW"/>
    <x v="44"/>
    <s v="µg/l"/>
    <s v="&lt;1"/>
    <n v="7.24"/>
    <n v="7.24"/>
  </r>
  <r>
    <x v="0"/>
    <x v="10"/>
    <s v="GW"/>
    <x v="0"/>
    <s v="µg/l"/>
    <s v="&lt;0.005"/>
    <s v="&lt;0.005"/>
    <n v="4.9999500000000004E-3"/>
  </r>
  <r>
    <x v="1"/>
    <x v="10"/>
    <s v="GW"/>
    <x v="0"/>
    <s v="µg/l"/>
    <s v="&lt;0.005"/>
    <s v="&lt;0.005"/>
    <n v="4.9999500000000004E-3"/>
  </r>
  <r>
    <x v="2"/>
    <x v="10"/>
    <s v="GW"/>
    <x v="0"/>
    <s v="µg/l"/>
    <s v="&lt;0.005"/>
    <s v="&lt;0.005"/>
    <n v="4.9999500000000004E-3"/>
  </r>
  <r>
    <x v="3"/>
    <x v="10"/>
    <s v="GW"/>
    <x v="0"/>
    <s v="µg/l"/>
    <s v="&lt;0.005"/>
    <s v="&lt;0.005"/>
    <n v="4.9999500000000004E-3"/>
  </r>
  <r>
    <x v="4"/>
    <x v="10"/>
    <s v="GW"/>
    <x v="0"/>
    <s v="µg/l"/>
    <s v="&lt;0.005"/>
    <s v="&lt;0.005"/>
    <n v="4.9999500000000004E-3"/>
  </r>
  <r>
    <x v="0"/>
    <x v="10"/>
    <s v="GW"/>
    <x v="1"/>
    <s v="µg/l"/>
    <s v="&lt;0.005"/>
    <s v="&lt;0.005"/>
    <n v="4.9999500000000004E-3"/>
  </r>
  <r>
    <x v="1"/>
    <x v="10"/>
    <s v="GW"/>
    <x v="1"/>
    <s v="µg/l"/>
    <s v="&lt;0.005"/>
    <s v="&lt;0.005"/>
    <n v="4.9999500000000004E-3"/>
  </r>
  <r>
    <x v="2"/>
    <x v="10"/>
    <s v="GW"/>
    <x v="1"/>
    <s v="µg/l"/>
    <s v="&lt;0.005"/>
    <s v="&lt;0.005"/>
    <n v="4.9999500000000004E-3"/>
  </r>
  <r>
    <x v="3"/>
    <x v="10"/>
    <s v="GW"/>
    <x v="1"/>
    <s v="µg/l"/>
    <s v="&lt;0.005"/>
    <s v="&lt;0.005"/>
    <n v="4.9999500000000004E-3"/>
  </r>
  <r>
    <x v="4"/>
    <x v="10"/>
    <s v="GW"/>
    <x v="1"/>
    <s v="µg/l"/>
    <s v="&lt;0.005"/>
    <s v="&lt;0.005"/>
    <n v="4.9999500000000004E-3"/>
  </r>
  <r>
    <x v="3"/>
    <x v="10"/>
    <s v="GW"/>
    <x v="2"/>
    <s v="mg/l"/>
    <s v="&lt;2"/>
    <n v="140"/>
    <n v="140"/>
  </r>
  <r>
    <x v="1"/>
    <x v="10"/>
    <s v="GW"/>
    <x v="2"/>
    <s v="mg/l"/>
    <s v="&lt;2"/>
    <n v="173"/>
    <n v="173"/>
  </r>
  <r>
    <x v="4"/>
    <x v="10"/>
    <s v="GW"/>
    <x v="2"/>
    <s v="mg/l"/>
    <s v="&lt;2"/>
    <n v="202"/>
    <n v="202"/>
  </r>
  <r>
    <x v="0"/>
    <x v="10"/>
    <s v="GW"/>
    <x v="2"/>
    <s v="mg/l"/>
    <s v="&lt;2"/>
    <n v="210"/>
    <n v="210"/>
  </r>
  <r>
    <x v="2"/>
    <x v="10"/>
    <s v="GW"/>
    <x v="2"/>
    <s v="mg/l"/>
    <s v="&lt;2"/>
    <n v="250"/>
    <n v="250"/>
  </r>
  <r>
    <x v="0"/>
    <x v="10"/>
    <s v="GW"/>
    <x v="3"/>
    <s v="µg/l"/>
    <s v="&lt;0.005"/>
    <s v="&lt;0.005"/>
    <n v="4.9999500000000004E-3"/>
  </r>
  <r>
    <x v="1"/>
    <x v="10"/>
    <s v="GW"/>
    <x v="3"/>
    <s v="µg/l"/>
    <s v="&lt;0.005"/>
    <s v="&lt;0.005"/>
    <n v="4.9999500000000004E-3"/>
  </r>
  <r>
    <x v="2"/>
    <x v="10"/>
    <s v="GW"/>
    <x v="3"/>
    <s v="µg/l"/>
    <s v="&lt;0.005"/>
    <s v="&lt;0.005"/>
    <n v="4.9999500000000004E-3"/>
  </r>
  <r>
    <x v="3"/>
    <x v="10"/>
    <s v="GW"/>
    <x v="3"/>
    <s v="µg/l"/>
    <s v="&lt;0.005"/>
    <s v="&lt;0.005"/>
    <n v="4.9999500000000004E-3"/>
  </r>
  <r>
    <x v="4"/>
    <x v="10"/>
    <s v="GW"/>
    <x v="3"/>
    <s v="µg/l"/>
    <s v="&lt;0.005"/>
    <s v="&lt;0.005"/>
    <n v="4.9999500000000004E-3"/>
  </r>
  <r>
    <x v="0"/>
    <x v="10"/>
    <s v="GW"/>
    <x v="4"/>
    <s v="µg/l"/>
    <s v="&lt;1"/>
    <s v="&lt;1"/>
    <n v="0.99999000000000005"/>
  </r>
  <r>
    <x v="2"/>
    <x v="10"/>
    <s v="GW"/>
    <x v="4"/>
    <s v="µg/l"/>
    <s v="&lt;1"/>
    <s v="&lt;1"/>
    <n v="0.99999000000000005"/>
  </r>
  <r>
    <x v="3"/>
    <x v="10"/>
    <s v="GW"/>
    <x v="4"/>
    <s v="µg/l"/>
    <s v="&lt;1"/>
    <s v="&lt;1"/>
    <n v="0.99999000000000005"/>
  </r>
  <r>
    <x v="4"/>
    <x v="10"/>
    <s v="GW"/>
    <x v="4"/>
    <s v="µg/l"/>
    <s v="&lt;1"/>
    <s v="&lt;1"/>
    <n v="0.99999000000000005"/>
  </r>
  <r>
    <x v="1"/>
    <x v="10"/>
    <s v="GW"/>
    <x v="4"/>
    <s v="µg/l"/>
    <s v="&lt;1"/>
    <n v="4.0199999999999996"/>
    <n v="4.0199999999999996"/>
  </r>
  <r>
    <x v="0"/>
    <x v="10"/>
    <s v="GW"/>
    <x v="5"/>
    <s v="µg/l"/>
    <s v="&lt;0.5"/>
    <n v="1.03"/>
    <n v="1.03"/>
  </r>
  <r>
    <x v="1"/>
    <x v="10"/>
    <s v="GW"/>
    <x v="5"/>
    <s v="µg/l"/>
    <s v="&lt;0.5"/>
    <n v="1.05"/>
    <n v="1.05"/>
  </r>
  <r>
    <x v="2"/>
    <x v="10"/>
    <s v="GW"/>
    <x v="5"/>
    <s v="µg/l"/>
    <s v="&lt;0.5"/>
    <n v="2.95"/>
    <n v="2.95"/>
  </r>
  <r>
    <x v="3"/>
    <x v="10"/>
    <s v="GW"/>
    <x v="5"/>
    <s v="µg/l"/>
    <s v="&lt;0.5"/>
    <n v="3.25"/>
    <n v="3.25"/>
  </r>
  <r>
    <x v="4"/>
    <x v="10"/>
    <s v="GW"/>
    <x v="5"/>
    <s v="µg/l"/>
    <s v="&lt;0.5"/>
    <n v="4.9800000000000004"/>
    <n v="4.9800000000000004"/>
  </r>
  <r>
    <x v="3"/>
    <x v="10"/>
    <s v="GW"/>
    <x v="6"/>
    <s v="µg/l"/>
    <s v="&lt;0.2"/>
    <n v="8.26"/>
    <n v="8.26"/>
  </r>
  <r>
    <x v="0"/>
    <x v="10"/>
    <s v="GW"/>
    <x v="6"/>
    <s v="µg/l"/>
    <s v="&lt;0.2"/>
    <n v="23"/>
    <n v="23"/>
  </r>
  <r>
    <x v="4"/>
    <x v="10"/>
    <s v="GW"/>
    <x v="6"/>
    <s v="µg/l"/>
    <s v="&lt;0.2"/>
    <n v="23.7"/>
    <n v="23.7"/>
  </r>
  <r>
    <x v="1"/>
    <x v="10"/>
    <s v="GW"/>
    <x v="6"/>
    <s v="µg/l"/>
    <s v="&lt;0.2"/>
    <n v="53.6"/>
    <n v="53.6"/>
  </r>
  <r>
    <x v="2"/>
    <x v="10"/>
    <s v="GW"/>
    <x v="6"/>
    <s v="µg/l"/>
    <s v="&lt;0.2"/>
    <n v="62.5"/>
    <n v="62.5"/>
  </r>
  <r>
    <x v="0"/>
    <x v="10"/>
    <s v="GW"/>
    <x v="7"/>
    <s v="µg/l"/>
    <s v="&lt;0.005"/>
    <s v="&lt;0.005"/>
    <n v="4.9999500000000004E-3"/>
  </r>
  <r>
    <x v="1"/>
    <x v="10"/>
    <s v="GW"/>
    <x v="7"/>
    <s v="µg/l"/>
    <s v="&lt;0.005"/>
    <s v="&lt;0.005"/>
    <n v="4.9999500000000004E-3"/>
  </r>
  <r>
    <x v="2"/>
    <x v="10"/>
    <s v="GW"/>
    <x v="7"/>
    <s v="µg/l"/>
    <s v="&lt;0.005"/>
    <s v="&lt;0.005"/>
    <n v="4.9999500000000004E-3"/>
  </r>
  <r>
    <x v="3"/>
    <x v="10"/>
    <s v="GW"/>
    <x v="7"/>
    <s v="µg/l"/>
    <s v="&lt;0.005"/>
    <s v="&lt;0.005"/>
    <n v="4.9999500000000004E-3"/>
  </r>
  <r>
    <x v="4"/>
    <x v="10"/>
    <s v="GW"/>
    <x v="7"/>
    <s v="µg/l"/>
    <s v="&lt;0.005"/>
    <s v="&lt;0.005"/>
    <n v="4.9999500000000004E-3"/>
  </r>
  <r>
    <x v="0"/>
    <x v="10"/>
    <s v="GW"/>
    <x v="8"/>
    <s v="µg/l"/>
    <s v="&lt;0.002"/>
    <s v="&lt;0.002"/>
    <n v="1.9999800000000002E-3"/>
  </r>
  <r>
    <x v="1"/>
    <x v="10"/>
    <s v="GW"/>
    <x v="8"/>
    <s v="µg/l"/>
    <s v="&lt;0.002"/>
    <s v="&lt;0.002"/>
    <n v="1.9999800000000002E-3"/>
  </r>
  <r>
    <x v="2"/>
    <x v="10"/>
    <s v="GW"/>
    <x v="8"/>
    <s v="µg/l"/>
    <s v="&lt;0.002"/>
    <s v="&lt;0.002"/>
    <n v="1.9999800000000002E-3"/>
  </r>
  <r>
    <x v="3"/>
    <x v="10"/>
    <s v="GW"/>
    <x v="8"/>
    <s v="µg/l"/>
    <s v="&lt;0.002"/>
    <s v="&lt;0.002"/>
    <n v="1.9999800000000002E-3"/>
  </r>
  <r>
    <x v="4"/>
    <x v="10"/>
    <s v="GW"/>
    <x v="8"/>
    <s v="µg/l"/>
    <s v="&lt;0.002"/>
    <s v="&lt;0.002"/>
    <n v="1.9999800000000002E-3"/>
  </r>
  <r>
    <x v="0"/>
    <x v="10"/>
    <s v="GW"/>
    <x v="9"/>
    <s v="µg/l"/>
    <s v="&lt;0.005"/>
    <s v="&lt;0.005"/>
    <n v="4.9999500000000004E-3"/>
  </r>
  <r>
    <x v="1"/>
    <x v="10"/>
    <s v="GW"/>
    <x v="9"/>
    <s v="µg/l"/>
    <s v="&lt;0.005"/>
    <s v="&lt;0.005"/>
    <n v="4.9999500000000004E-3"/>
  </r>
  <r>
    <x v="2"/>
    <x v="10"/>
    <s v="GW"/>
    <x v="9"/>
    <s v="µg/l"/>
    <s v="&lt;0.005"/>
    <s v="&lt;0.005"/>
    <n v="4.9999500000000004E-3"/>
  </r>
  <r>
    <x v="3"/>
    <x v="10"/>
    <s v="GW"/>
    <x v="9"/>
    <s v="µg/l"/>
    <s v="&lt;0.005"/>
    <s v="&lt;0.005"/>
    <n v="4.9999500000000004E-3"/>
  </r>
  <r>
    <x v="4"/>
    <x v="10"/>
    <s v="GW"/>
    <x v="9"/>
    <s v="µg/l"/>
    <s v="&lt;0.005"/>
    <s v="&lt;0.005"/>
    <n v="4.9999500000000004E-3"/>
  </r>
  <r>
    <x v="0"/>
    <x v="10"/>
    <s v="GW"/>
    <x v="10"/>
    <s v="µg/l"/>
    <s v="&lt;0.005"/>
    <s v="&lt;0.005"/>
    <n v="4.9999500000000004E-3"/>
  </r>
  <r>
    <x v="1"/>
    <x v="10"/>
    <s v="GW"/>
    <x v="10"/>
    <s v="µg/l"/>
    <s v="&lt;0.005"/>
    <s v="&lt;0.005"/>
    <n v="4.9999500000000004E-3"/>
  </r>
  <r>
    <x v="2"/>
    <x v="10"/>
    <s v="GW"/>
    <x v="10"/>
    <s v="µg/l"/>
    <s v="&lt;0.005"/>
    <s v="&lt;0.005"/>
    <n v="4.9999500000000004E-3"/>
  </r>
  <r>
    <x v="3"/>
    <x v="10"/>
    <s v="GW"/>
    <x v="10"/>
    <s v="µg/l"/>
    <s v="&lt;0.005"/>
    <s v="&lt;0.005"/>
    <n v="4.9999500000000004E-3"/>
  </r>
  <r>
    <x v="4"/>
    <x v="10"/>
    <s v="GW"/>
    <x v="10"/>
    <s v="µg/l"/>
    <s v="&lt;0.005"/>
    <s v="&lt;0.005"/>
    <n v="4.9999500000000004E-3"/>
  </r>
  <r>
    <x v="0"/>
    <x v="10"/>
    <s v="GW"/>
    <x v="11"/>
    <s v="µg/l"/>
    <s v="&lt;0.005"/>
    <s v="&lt;0.005"/>
    <n v="4.9999500000000004E-3"/>
  </r>
  <r>
    <x v="1"/>
    <x v="10"/>
    <s v="GW"/>
    <x v="11"/>
    <s v="µg/l"/>
    <s v="&lt;0.005"/>
    <s v="&lt;0.005"/>
    <n v="4.9999500000000004E-3"/>
  </r>
  <r>
    <x v="2"/>
    <x v="10"/>
    <s v="GW"/>
    <x v="11"/>
    <s v="µg/l"/>
    <s v="&lt;0.005"/>
    <s v="&lt;0.005"/>
    <n v="4.9999500000000004E-3"/>
  </r>
  <r>
    <x v="3"/>
    <x v="10"/>
    <s v="GW"/>
    <x v="11"/>
    <s v="µg/l"/>
    <s v="&lt;0.005"/>
    <s v="&lt;0.005"/>
    <n v="4.9999500000000004E-3"/>
  </r>
  <r>
    <x v="4"/>
    <x v="10"/>
    <s v="GW"/>
    <x v="11"/>
    <s v="µg/l"/>
    <s v="&lt;0.005"/>
    <s v="&lt;0.005"/>
    <n v="4.9999500000000004E-3"/>
  </r>
  <r>
    <x v="0"/>
    <x v="10"/>
    <s v="GW"/>
    <x v="12"/>
    <s v="µg/l"/>
    <s v="&lt;0.08"/>
    <s v="&lt;0.08"/>
    <n v="7.9999200000000006E-2"/>
  </r>
  <r>
    <x v="1"/>
    <x v="10"/>
    <s v="GW"/>
    <x v="12"/>
    <s v="µg/l"/>
    <s v="&lt;0.08"/>
    <s v="&lt;0.08"/>
    <n v="7.9999200000000006E-2"/>
  </r>
  <r>
    <x v="2"/>
    <x v="10"/>
    <s v="GW"/>
    <x v="12"/>
    <s v="µg/l"/>
    <s v="&lt;0.08"/>
    <s v="&lt;0.08"/>
    <n v="7.9999200000000006E-2"/>
  </r>
  <r>
    <x v="3"/>
    <x v="10"/>
    <s v="GW"/>
    <x v="12"/>
    <s v="µg/l"/>
    <s v="&lt;0.08"/>
    <s v="&lt;0.08"/>
    <n v="7.9999200000000006E-2"/>
  </r>
  <r>
    <x v="4"/>
    <x v="10"/>
    <s v="GW"/>
    <x v="12"/>
    <s v="µg/l"/>
    <s v="&lt;0.08"/>
    <s v="&lt;0.08"/>
    <n v="7.9999200000000006E-2"/>
  </r>
  <r>
    <x v="0"/>
    <x v="10"/>
    <s v="GW"/>
    <x v="13"/>
    <s v="mg/l"/>
    <s v="&lt;0.2"/>
    <n v="78.599999999999994"/>
    <n v="78.599999999999994"/>
  </r>
  <r>
    <x v="2"/>
    <x v="10"/>
    <s v="GW"/>
    <x v="13"/>
    <s v="mg/l"/>
    <s v="&lt;0.2"/>
    <n v="107"/>
    <n v="107"/>
  </r>
  <r>
    <x v="4"/>
    <x v="10"/>
    <s v="GW"/>
    <x v="13"/>
    <s v="mg/l"/>
    <s v="&lt;0.2"/>
    <n v="153"/>
    <n v="153"/>
  </r>
  <r>
    <x v="1"/>
    <x v="10"/>
    <s v="GW"/>
    <x v="13"/>
    <s v="mg/l"/>
    <s v="&lt;0.2"/>
    <n v="162"/>
    <n v="162"/>
  </r>
  <r>
    <x v="3"/>
    <x v="10"/>
    <s v="GW"/>
    <x v="13"/>
    <s v="mg/l"/>
    <s v="&lt;0.2"/>
    <n v="342"/>
    <n v="342"/>
  </r>
  <r>
    <x v="4"/>
    <x v="10"/>
    <s v="GW"/>
    <x v="14"/>
    <s v="mg/l"/>
    <s v="&lt;4"/>
    <n v="36.799999999999997"/>
    <n v="36.799999999999997"/>
  </r>
  <r>
    <x v="0"/>
    <x v="10"/>
    <s v="GW"/>
    <x v="14"/>
    <s v="mg/l"/>
    <s v="&lt;4"/>
    <n v="50.2"/>
    <n v="50.2"/>
  </r>
  <r>
    <x v="2"/>
    <x v="10"/>
    <s v="GW"/>
    <x v="14"/>
    <s v="mg/l"/>
    <s v="&lt;4"/>
    <n v="51.9"/>
    <n v="51.9"/>
  </r>
  <r>
    <x v="3"/>
    <x v="10"/>
    <s v="GW"/>
    <x v="14"/>
    <s v="mg/l"/>
    <s v="&lt;4"/>
    <n v="52.8"/>
    <n v="52.8"/>
  </r>
  <r>
    <x v="1"/>
    <x v="10"/>
    <s v="GW"/>
    <x v="14"/>
    <s v="mg/l"/>
    <s v="&lt;4"/>
    <n v="568"/>
    <n v="568"/>
  </r>
  <r>
    <x v="0"/>
    <x v="10"/>
    <s v="GW"/>
    <x v="15"/>
    <s v="µg/l"/>
    <s v="&lt;1"/>
    <s v="&lt;1"/>
    <n v="0.99999000000000005"/>
  </r>
  <r>
    <x v="1"/>
    <x v="10"/>
    <s v="GW"/>
    <x v="15"/>
    <s v="µg/l"/>
    <s v="&lt;1"/>
    <s v="&lt;1"/>
    <n v="0.99999000000000005"/>
  </r>
  <r>
    <x v="2"/>
    <x v="10"/>
    <s v="GW"/>
    <x v="15"/>
    <s v="µg/l"/>
    <s v="&lt;1"/>
    <s v="&lt;1"/>
    <n v="0.99999000000000005"/>
  </r>
  <r>
    <x v="3"/>
    <x v="10"/>
    <s v="GW"/>
    <x v="15"/>
    <s v="µg/l"/>
    <s v="&lt;1"/>
    <s v="&lt;1"/>
    <n v="0.99999000000000005"/>
  </r>
  <r>
    <x v="4"/>
    <x v="10"/>
    <s v="GW"/>
    <x v="15"/>
    <s v="µg/l"/>
    <s v="&lt;1"/>
    <s v="&lt;1"/>
    <n v="0.99999000000000005"/>
  </r>
  <r>
    <x v="0"/>
    <x v="10"/>
    <s v="GW"/>
    <x v="16"/>
    <s v="µg/l"/>
    <s v="&lt;0.005"/>
    <s v="&lt;0.005"/>
    <n v="4.9999500000000004E-3"/>
  </r>
  <r>
    <x v="1"/>
    <x v="10"/>
    <s v="GW"/>
    <x v="16"/>
    <s v="µg/l"/>
    <s v="&lt;0.005"/>
    <s v="&lt;0.005"/>
    <n v="4.9999500000000004E-3"/>
  </r>
  <r>
    <x v="2"/>
    <x v="10"/>
    <s v="GW"/>
    <x v="16"/>
    <s v="µg/l"/>
    <s v="&lt;0.005"/>
    <s v="&lt;0.005"/>
    <n v="4.9999500000000004E-3"/>
  </r>
  <r>
    <x v="3"/>
    <x v="10"/>
    <s v="GW"/>
    <x v="16"/>
    <s v="µg/l"/>
    <s v="&lt;0.005"/>
    <s v="&lt;0.005"/>
    <n v="4.9999500000000004E-3"/>
  </r>
  <r>
    <x v="4"/>
    <x v="10"/>
    <s v="GW"/>
    <x v="16"/>
    <s v="µg/l"/>
    <s v="&lt;0.005"/>
    <s v="&lt;0.005"/>
    <n v="4.9999500000000004E-3"/>
  </r>
  <r>
    <x v="2"/>
    <x v="10"/>
    <s v="GW"/>
    <x v="17"/>
    <s v="mS/cm"/>
    <s v="&lt;0.005"/>
    <n v="0.76500000000000001"/>
    <n v="0.76500000000000001"/>
  </r>
  <r>
    <x v="0"/>
    <x v="10"/>
    <s v="GW"/>
    <x v="17"/>
    <s v="mS/cm"/>
    <s v="&lt;0.005"/>
    <n v="1.01"/>
    <n v="1.01"/>
  </r>
  <r>
    <x v="4"/>
    <x v="10"/>
    <s v="GW"/>
    <x v="17"/>
    <s v="mS/cm"/>
    <s v="&lt;0.005"/>
    <n v="1.1000000000000001"/>
    <n v="1.1000000000000001"/>
  </r>
  <r>
    <x v="3"/>
    <x v="10"/>
    <s v="GW"/>
    <x v="17"/>
    <s v="mS/cm"/>
    <s v="&lt;0.005"/>
    <n v="1.94"/>
    <n v="1.94"/>
  </r>
  <r>
    <x v="1"/>
    <x v="10"/>
    <s v="GW"/>
    <x v="17"/>
    <s v="mS/cm"/>
    <s v="&lt;0.005"/>
    <n v="2.4700000000000002"/>
    <n v="2.4700000000000002"/>
  </r>
  <r>
    <x v="3"/>
    <x v="10"/>
    <s v="GW"/>
    <x v="18"/>
    <s v="µg/l"/>
    <s v="&lt;0.3"/>
    <s v="&lt;0.3"/>
    <n v="0.29999700000000001"/>
  </r>
  <r>
    <x v="4"/>
    <x v="10"/>
    <s v="GW"/>
    <x v="18"/>
    <s v="µg/l"/>
    <s v="&lt;0.3"/>
    <s v="&lt;0.3"/>
    <n v="0.29999700000000001"/>
  </r>
  <r>
    <x v="0"/>
    <x v="10"/>
    <s v="GW"/>
    <x v="18"/>
    <s v="µg/l"/>
    <s v="&lt;0.3"/>
    <n v="3.38"/>
    <n v="3.38"/>
  </r>
  <r>
    <x v="2"/>
    <x v="10"/>
    <s v="GW"/>
    <x v="18"/>
    <s v="µg/l"/>
    <s v="&lt;0.3"/>
    <n v="4.09"/>
    <n v="4.09"/>
  </r>
  <r>
    <x v="1"/>
    <x v="10"/>
    <s v="GW"/>
    <x v="18"/>
    <s v="µg/l"/>
    <s v="&lt;0.3"/>
    <n v="9.73"/>
    <n v="9.73"/>
  </r>
  <r>
    <x v="0"/>
    <x v="10"/>
    <s v="GW"/>
    <x v="19"/>
    <s v="mg/l"/>
    <s v="&lt;0.006"/>
    <s v="&lt;0.006"/>
    <n v="5.9999400000000005E-3"/>
  </r>
  <r>
    <x v="1"/>
    <x v="10"/>
    <s v="GW"/>
    <x v="19"/>
    <s v="mg/l"/>
    <s v="&lt;0.006"/>
    <s v="&lt;0.006"/>
    <n v="5.9999400000000005E-3"/>
  </r>
  <r>
    <x v="2"/>
    <x v="10"/>
    <s v="GW"/>
    <x v="19"/>
    <s v="mg/l"/>
    <s v="&lt;0.006"/>
    <s v="&lt;0.006"/>
    <n v="5.9999400000000005E-3"/>
  </r>
  <r>
    <x v="3"/>
    <x v="10"/>
    <s v="GW"/>
    <x v="19"/>
    <s v="mg/l"/>
    <s v="&lt;0.006"/>
    <s v="&lt;0.006"/>
    <n v="5.9999400000000005E-3"/>
  </r>
  <r>
    <x v="4"/>
    <x v="10"/>
    <s v="GW"/>
    <x v="19"/>
    <s v="mg/l"/>
    <s v="&lt;0.006"/>
    <s v="&lt;0.006"/>
    <n v="5.9999400000000005E-3"/>
  </r>
  <r>
    <x v="0"/>
    <x v="10"/>
    <s v="GW"/>
    <x v="20"/>
    <s v="µg/l"/>
    <s v="&lt;0.005"/>
    <s v="&lt;0.005"/>
    <n v="4.9999500000000004E-3"/>
  </r>
  <r>
    <x v="1"/>
    <x v="10"/>
    <s v="GW"/>
    <x v="20"/>
    <s v="µg/l"/>
    <s v="&lt;0.005"/>
    <s v="&lt;0.005"/>
    <n v="4.9999500000000004E-3"/>
  </r>
  <r>
    <x v="2"/>
    <x v="10"/>
    <s v="GW"/>
    <x v="20"/>
    <s v="µg/l"/>
    <s v="&lt;0.005"/>
    <s v="&lt;0.005"/>
    <n v="4.9999500000000004E-3"/>
  </r>
  <r>
    <x v="3"/>
    <x v="10"/>
    <s v="GW"/>
    <x v="20"/>
    <s v="µg/l"/>
    <s v="&lt;0.005"/>
    <s v="&lt;0.005"/>
    <n v="4.9999500000000004E-3"/>
  </r>
  <r>
    <x v="4"/>
    <x v="10"/>
    <s v="GW"/>
    <x v="20"/>
    <s v="µg/l"/>
    <s v="&lt;0.005"/>
    <s v="&lt;0.005"/>
    <n v="4.9999500000000004E-3"/>
  </r>
  <r>
    <x v="0"/>
    <x v="10"/>
    <s v="GW"/>
    <x v="21"/>
    <s v="µg/l"/>
    <s v="&lt;0.005"/>
    <s v="&lt;0.005"/>
    <n v="4.9999500000000004E-3"/>
  </r>
  <r>
    <x v="1"/>
    <x v="10"/>
    <s v="GW"/>
    <x v="21"/>
    <s v="µg/l"/>
    <s v="&lt;0.005"/>
    <s v="&lt;0.005"/>
    <n v="4.9999500000000004E-3"/>
  </r>
  <r>
    <x v="2"/>
    <x v="10"/>
    <s v="GW"/>
    <x v="21"/>
    <s v="µg/l"/>
    <s v="&lt;0.005"/>
    <s v="&lt;0.005"/>
    <n v="4.9999500000000004E-3"/>
  </r>
  <r>
    <x v="3"/>
    <x v="10"/>
    <s v="GW"/>
    <x v="21"/>
    <s v="µg/l"/>
    <s v="&lt;0.005"/>
    <s v="&lt;0.005"/>
    <n v="4.9999500000000004E-3"/>
  </r>
  <r>
    <x v="4"/>
    <x v="10"/>
    <s v="GW"/>
    <x v="21"/>
    <s v="µg/l"/>
    <s v="&lt;0.005"/>
    <s v="&lt;0.005"/>
    <n v="4.9999500000000004E-3"/>
  </r>
  <r>
    <x v="0"/>
    <x v="10"/>
    <s v="GW"/>
    <x v="22"/>
    <s v="µg/l"/>
    <s v="&lt;0.005"/>
    <s v="&lt;0.005"/>
    <n v="4.9999500000000004E-3"/>
  </r>
  <r>
    <x v="1"/>
    <x v="10"/>
    <s v="GW"/>
    <x v="22"/>
    <s v="µg/l"/>
    <s v="&lt;0.005"/>
    <s v="&lt;0.005"/>
    <n v="4.9999500000000004E-3"/>
  </r>
  <r>
    <x v="2"/>
    <x v="10"/>
    <s v="GW"/>
    <x v="22"/>
    <s v="µg/l"/>
    <s v="&lt;0.005"/>
    <s v="&lt;0.005"/>
    <n v="4.9999500000000004E-3"/>
  </r>
  <r>
    <x v="3"/>
    <x v="10"/>
    <s v="GW"/>
    <x v="22"/>
    <s v="µg/l"/>
    <s v="&lt;0.005"/>
    <s v="&lt;0.005"/>
    <n v="4.9999500000000004E-3"/>
  </r>
  <r>
    <x v="4"/>
    <x v="10"/>
    <s v="GW"/>
    <x v="22"/>
    <s v="µg/l"/>
    <s v="&lt;0.005"/>
    <s v="&lt;0.005"/>
    <n v="4.9999500000000004E-3"/>
  </r>
  <r>
    <x v="0"/>
    <x v="10"/>
    <s v="GW"/>
    <x v="23"/>
    <s v="mg/l"/>
    <s v="&lt;0.5"/>
    <s v="&lt;0.5"/>
    <n v="0.49999500000000002"/>
  </r>
  <r>
    <x v="1"/>
    <x v="10"/>
    <s v="GW"/>
    <x v="23"/>
    <s v="mg/l"/>
    <s v="&lt;0.5"/>
    <s v="&lt;0.5"/>
    <n v="0.49999500000000002"/>
  </r>
  <r>
    <x v="2"/>
    <x v="10"/>
    <s v="GW"/>
    <x v="23"/>
    <s v="mg/l"/>
    <s v="&lt;0.5"/>
    <s v="&lt;0.5"/>
    <n v="0.49999500000000002"/>
  </r>
  <r>
    <x v="4"/>
    <x v="10"/>
    <s v="GW"/>
    <x v="23"/>
    <s v="mg/l"/>
    <s v="&lt;0.5"/>
    <s v="&lt;0.5"/>
    <n v="0.49999500000000002"/>
  </r>
  <r>
    <x v="3"/>
    <x v="10"/>
    <s v="GW"/>
    <x v="23"/>
    <s v="mg/l"/>
    <s v="&lt;0.5"/>
    <n v="0.56999999999999995"/>
    <n v="0.56999999999999995"/>
  </r>
  <r>
    <x v="0"/>
    <x v="10"/>
    <s v="GW"/>
    <x v="24"/>
    <s v="µg/l"/>
    <s v="&lt;0.005"/>
    <s v="&lt;0.005"/>
    <n v="4.9999500000000004E-3"/>
  </r>
  <r>
    <x v="1"/>
    <x v="10"/>
    <s v="GW"/>
    <x v="24"/>
    <s v="µg/l"/>
    <s v="&lt;0.005"/>
    <s v="&lt;0.005"/>
    <n v="4.9999500000000004E-3"/>
  </r>
  <r>
    <x v="2"/>
    <x v="10"/>
    <s v="GW"/>
    <x v="24"/>
    <s v="µg/l"/>
    <s v="&lt;0.005"/>
    <s v="&lt;0.005"/>
    <n v="4.9999500000000004E-3"/>
  </r>
  <r>
    <x v="3"/>
    <x v="10"/>
    <s v="GW"/>
    <x v="24"/>
    <s v="µg/l"/>
    <s v="&lt;0.005"/>
    <s v="&lt;0.005"/>
    <n v="4.9999500000000004E-3"/>
  </r>
  <r>
    <x v="4"/>
    <x v="10"/>
    <s v="GW"/>
    <x v="24"/>
    <s v="µg/l"/>
    <s v="&lt;0.005"/>
    <s v="&lt;0.005"/>
    <n v="4.9999500000000004E-3"/>
  </r>
  <r>
    <x v="0"/>
    <x v="10"/>
    <s v="GW"/>
    <x v="25"/>
    <s v="µg/l"/>
    <s v="&lt;0.2"/>
    <s v="&lt;0.2"/>
    <n v="0.19999800000000001"/>
  </r>
  <r>
    <x v="1"/>
    <x v="10"/>
    <s v="GW"/>
    <x v="25"/>
    <s v="µg/l"/>
    <s v="&lt;0.2"/>
    <s v="&lt;0.2"/>
    <n v="0.19999800000000001"/>
  </r>
  <r>
    <x v="2"/>
    <x v="10"/>
    <s v="GW"/>
    <x v="25"/>
    <s v="µg/l"/>
    <s v="&lt;0.2"/>
    <s v="&lt;0.2"/>
    <n v="0.19999800000000001"/>
  </r>
  <r>
    <x v="3"/>
    <x v="10"/>
    <s v="GW"/>
    <x v="25"/>
    <s v="µg/l"/>
    <s v="&lt;0.2"/>
    <s v="&lt;0.2"/>
    <n v="0.19999800000000001"/>
  </r>
  <r>
    <x v="4"/>
    <x v="10"/>
    <s v="GW"/>
    <x v="25"/>
    <s v="µg/l"/>
    <s v="&lt;0.2"/>
    <s v="&lt;0.2"/>
    <n v="0.19999800000000001"/>
  </r>
  <r>
    <x v="0"/>
    <x v="10"/>
    <s v="GW"/>
    <x v="26"/>
    <s v="mg/l"/>
    <s v="&lt;0.036"/>
    <n v="18"/>
    <n v="18"/>
  </r>
  <r>
    <x v="1"/>
    <x v="10"/>
    <s v="GW"/>
    <x v="26"/>
    <s v="mg/l"/>
    <s v="&lt;0.036"/>
    <n v="32"/>
    <n v="32"/>
  </r>
  <r>
    <x v="2"/>
    <x v="10"/>
    <s v="GW"/>
    <x v="26"/>
    <s v="mg/l"/>
    <s v="&lt;0.036"/>
    <n v="42.5"/>
    <n v="42.5"/>
  </r>
  <r>
    <x v="3"/>
    <x v="10"/>
    <s v="GW"/>
    <x v="26"/>
    <s v="mg/l"/>
    <s v="&lt;0.036"/>
    <n v="48.6"/>
    <n v="48.6"/>
  </r>
  <r>
    <x v="4"/>
    <x v="10"/>
    <s v="GW"/>
    <x v="26"/>
    <s v="mg/l"/>
    <s v="&lt;0.036"/>
    <n v="76.5"/>
    <n v="76.5"/>
  </r>
  <r>
    <x v="0"/>
    <x v="10"/>
    <s v="GW"/>
    <x v="27"/>
    <s v="µg/l"/>
    <s v="&lt;0.01"/>
    <s v="&lt;0.01"/>
    <n v="9.9999000000000008E-3"/>
  </r>
  <r>
    <x v="1"/>
    <x v="10"/>
    <s v="GW"/>
    <x v="27"/>
    <s v="µg/l"/>
    <s v="&lt;0.01"/>
    <s v="&lt;0.01"/>
    <n v="9.9999000000000008E-3"/>
  </r>
  <r>
    <x v="2"/>
    <x v="10"/>
    <s v="GW"/>
    <x v="27"/>
    <s v="µg/l"/>
    <s v="&lt;0.01"/>
    <s v="&lt;0.01"/>
    <n v="9.9999000000000008E-3"/>
  </r>
  <r>
    <x v="3"/>
    <x v="10"/>
    <s v="GW"/>
    <x v="27"/>
    <s v="µg/l"/>
    <s v="&lt;0.01"/>
    <s v="&lt;0.01"/>
    <n v="9.9999000000000008E-3"/>
  </r>
  <r>
    <x v="4"/>
    <x v="10"/>
    <s v="GW"/>
    <x v="27"/>
    <s v="µg/l"/>
    <s v="&lt;0.01"/>
    <s v="&lt;0.01"/>
    <n v="9.9999000000000008E-3"/>
  </r>
  <r>
    <x v="0"/>
    <x v="10"/>
    <s v="GW"/>
    <x v="28"/>
    <s v="µg/l"/>
    <s v="&lt;100"/>
    <s v="&lt;100"/>
    <n v="99.999000000000009"/>
  </r>
  <r>
    <x v="1"/>
    <x v="10"/>
    <s v="GW"/>
    <x v="28"/>
    <s v="µg/l"/>
    <s v="&lt;100"/>
    <s v="&lt;100"/>
    <n v="99.999000000000009"/>
  </r>
  <r>
    <x v="2"/>
    <x v="10"/>
    <s v="GW"/>
    <x v="28"/>
    <s v="µg/l"/>
    <s v="&lt;100"/>
    <s v="&lt;100"/>
    <n v="99.999000000000009"/>
  </r>
  <r>
    <x v="3"/>
    <x v="10"/>
    <s v="GW"/>
    <x v="28"/>
    <s v="µg/l"/>
    <s v="&lt;100"/>
    <s v="&lt;100"/>
    <n v="99.999000000000009"/>
  </r>
  <r>
    <x v="4"/>
    <x v="10"/>
    <s v="GW"/>
    <x v="28"/>
    <s v="µg/l"/>
    <s v="&lt;100"/>
    <s v="&lt;100"/>
    <n v="99.999000000000009"/>
  </r>
  <r>
    <x v="2"/>
    <x v="10"/>
    <s v="GW"/>
    <x v="29"/>
    <s v="µg/l"/>
    <s v="&lt;3"/>
    <s v="&lt;3"/>
    <n v="2.9999700000000002"/>
  </r>
  <r>
    <x v="4"/>
    <x v="10"/>
    <s v="GW"/>
    <x v="29"/>
    <s v="µg/l"/>
    <s v="&lt;3"/>
    <s v="&lt;3"/>
    <n v="2.9999700000000002"/>
  </r>
  <r>
    <x v="3"/>
    <x v="10"/>
    <s v="GW"/>
    <x v="29"/>
    <s v="µg/l"/>
    <s v="&lt;3"/>
    <n v="12.9"/>
    <n v="12.9"/>
  </r>
  <r>
    <x v="0"/>
    <x v="10"/>
    <s v="GW"/>
    <x v="29"/>
    <s v="µg/l"/>
    <s v="&lt;3"/>
    <n v="19.7"/>
    <n v="19.7"/>
  </r>
  <r>
    <x v="1"/>
    <x v="10"/>
    <s v="GW"/>
    <x v="29"/>
    <s v="µg/l"/>
    <s v="&lt;3"/>
    <n v="35"/>
    <n v="35"/>
  </r>
  <r>
    <x v="0"/>
    <x v="10"/>
    <s v="GW"/>
    <x v="30"/>
    <s v="µg/l"/>
    <s v="&lt;0.01"/>
    <s v="&lt;0.01"/>
    <n v="9.9999000000000008E-3"/>
  </r>
  <r>
    <x v="1"/>
    <x v="10"/>
    <s v="GW"/>
    <x v="30"/>
    <s v="µg/l"/>
    <s v="&lt;0.01"/>
    <s v="&lt;0.01"/>
    <n v="9.9999000000000008E-3"/>
  </r>
  <r>
    <x v="2"/>
    <x v="10"/>
    <s v="GW"/>
    <x v="30"/>
    <s v="µg/l"/>
    <s v="&lt;0.01"/>
    <s v="&lt;0.01"/>
    <n v="9.9999000000000008E-3"/>
  </r>
  <r>
    <x v="3"/>
    <x v="10"/>
    <s v="GW"/>
    <x v="30"/>
    <s v="µg/l"/>
    <s v="&lt;0.01"/>
    <s v="&lt;0.01"/>
    <n v="9.9999000000000008E-3"/>
  </r>
  <r>
    <x v="4"/>
    <x v="10"/>
    <s v="GW"/>
    <x v="30"/>
    <s v="µg/l"/>
    <s v="&lt;0.01"/>
    <s v="&lt;0.01"/>
    <n v="9.9999000000000008E-3"/>
  </r>
  <r>
    <x v="4"/>
    <x v="10"/>
    <s v="GW"/>
    <x v="31"/>
    <s v="µg/l"/>
    <s v="&lt;0.4"/>
    <n v="0.49199999999999999"/>
    <n v="0.49199999999999999"/>
  </r>
  <r>
    <x v="3"/>
    <x v="10"/>
    <s v="GW"/>
    <x v="31"/>
    <s v="µg/l"/>
    <s v="&lt;0.4"/>
    <n v="0.53"/>
    <n v="0.53"/>
  </r>
  <r>
    <x v="2"/>
    <x v="10"/>
    <s v="GW"/>
    <x v="31"/>
    <s v="µg/l"/>
    <s v="&lt;0.4"/>
    <n v="0.73799999999999999"/>
    <n v="0.73799999999999999"/>
  </r>
  <r>
    <x v="0"/>
    <x v="10"/>
    <s v="GW"/>
    <x v="31"/>
    <s v="µg/l"/>
    <s v="&lt;0.4"/>
    <n v="1.1100000000000001"/>
    <n v="1.1100000000000001"/>
  </r>
  <r>
    <x v="1"/>
    <x v="10"/>
    <s v="GW"/>
    <x v="31"/>
    <s v="µg/l"/>
    <s v="&lt;0.4"/>
    <n v="2.82"/>
    <n v="2.82"/>
  </r>
  <r>
    <x v="0"/>
    <x v="10"/>
    <s v="GW"/>
    <x v="32"/>
    <s v="mg/l"/>
    <s v="&lt;0.3"/>
    <n v="7.86"/>
    <n v="7.86"/>
  </r>
  <r>
    <x v="2"/>
    <x v="10"/>
    <s v="GW"/>
    <x v="32"/>
    <s v="mg/l"/>
    <s v="&lt;0.3"/>
    <n v="7.98"/>
    <n v="7.98"/>
  </r>
  <r>
    <x v="4"/>
    <x v="10"/>
    <s v="GW"/>
    <x v="32"/>
    <s v="mg/l"/>
    <s v="&lt;0.3"/>
    <n v="8.1"/>
    <n v="8.1"/>
  </r>
  <r>
    <x v="3"/>
    <x v="10"/>
    <s v="GW"/>
    <x v="32"/>
    <s v="mg/l"/>
    <s v="&lt;0.3"/>
    <n v="8.1199999999999992"/>
    <n v="8.1199999999999992"/>
  </r>
  <r>
    <x v="1"/>
    <x v="10"/>
    <s v="GW"/>
    <x v="32"/>
    <s v="mg/l"/>
    <s v="&lt;0.3"/>
    <n v="9.3699999999999992"/>
    <n v="9.3699999999999992"/>
  </r>
  <r>
    <x v="0"/>
    <x v="10"/>
    <s v="GW"/>
    <x v="33"/>
    <s v="µg/l"/>
    <s v="&lt;0.082"/>
    <s v="&lt;0.082"/>
    <n v="8.1999180000000005E-2"/>
  </r>
  <r>
    <x v="1"/>
    <x v="10"/>
    <s v="GW"/>
    <x v="33"/>
    <s v="µg/l"/>
    <s v="&lt;0.082"/>
    <s v="&lt;0.082"/>
    <n v="8.1999180000000005E-2"/>
  </r>
  <r>
    <x v="2"/>
    <x v="10"/>
    <s v="GW"/>
    <x v="33"/>
    <s v="µg/l"/>
    <s v="&lt;0.082"/>
    <s v="&lt;0.082"/>
    <n v="8.1999180000000005E-2"/>
  </r>
  <r>
    <x v="3"/>
    <x v="10"/>
    <s v="GW"/>
    <x v="33"/>
    <s v="µg/l"/>
    <s v="&lt;0.082"/>
    <s v="&lt;0.082"/>
    <n v="8.1999180000000005E-2"/>
  </r>
  <r>
    <x v="4"/>
    <x v="10"/>
    <s v="GW"/>
    <x v="33"/>
    <s v="µg/l"/>
    <s v="&lt;0.082"/>
    <s v="&lt;0.082"/>
    <n v="8.1999180000000005E-2"/>
  </r>
  <r>
    <x v="3"/>
    <x v="10"/>
    <s v="GW"/>
    <x v="34"/>
    <s v="pH Units"/>
    <s v="&lt;1"/>
    <n v="7.72"/>
    <n v="7.72"/>
  </r>
  <r>
    <x v="4"/>
    <x v="10"/>
    <s v="GW"/>
    <x v="34"/>
    <s v="pH Units"/>
    <s v="&lt;1"/>
    <n v="7.74"/>
    <n v="7.74"/>
  </r>
  <r>
    <x v="0"/>
    <x v="10"/>
    <s v="GW"/>
    <x v="34"/>
    <s v="pH Units"/>
    <s v="&lt;1"/>
    <n v="7.8"/>
    <n v="7.8"/>
  </r>
  <r>
    <x v="2"/>
    <x v="10"/>
    <s v="GW"/>
    <x v="34"/>
    <s v="pH Units"/>
    <s v="&lt;1"/>
    <n v="7.85"/>
    <n v="7.85"/>
  </r>
  <r>
    <x v="1"/>
    <x v="10"/>
    <s v="GW"/>
    <x v="34"/>
    <s v="pH Units"/>
    <s v="&lt;1"/>
    <n v="7.86"/>
    <n v="7.86"/>
  </r>
  <r>
    <x v="0"/>
    <x v="10"/>
    <s v="GW"/>
    <x v="35"/>
    <s v="µg/l"/>
    <s v="&lt;0.005"/>
    <s v="&lt;0.005"/>
    <n v="4.9999500000000004E-3"/>
  </r>
  <r>
    <x v="1"/>
    <x v="10"/>
    <s v="GW"/>
    <x v="35"/>
    <s v="µg/l"/>
    <s v="&lt;0.005"/>
    <s v="&lt;0.005"/>
    <n v="4.9999500000000004E-3"/>
  </r>
  <r>
    <x v="2"/>
    <x v="10"/>
    <s v="GW"/>
    <x v="35"/>
    <s v="µg/l"/>
    <s v="&lt;0.005"/>
    <s v="&lt;0.005"/>
    <n v="4.9999500000000004E-3"/>
  </r>
  <r>
    <x v="3"/>
    <x v="10"/>
    <s v="GW"/>
    <x v="35"/>
    <s v="µg/l"/>
    <s v="&lt;0.005"/>
    <s v="&lt;0.005"/>
    <n v="4.9999500000000004E-3"/>
  </r>
  <r>
    <x v="4"/>
    <x v="10"/>
    <s v="GW"/>
    <x v="35"/>
    <s v="µg/l"/>
    <s v="&lt;0.005"/>
    <s v="&lt;0.005"/>
    <n v="4.9999500000000004E-3"/>
  </r>
  <r>
    <x v="0"/>
    <x v="10"/>
    <s v="GW"/>
    <x v="36"/>
    <s v="mg/l"/>
    <s v="&lt;0.002"/>
    <s v="&lt;0.002"/>
    <n v="1.9999800000000002E-3"/>
  </r>
  <r>
    <x v="1"/>
    <x v="10"/>
    <s v="GW"/>
    <x v="36"/>
    <s v="mg/l"/>
    <s v="&lt;0.002"/>
    <s v="&lt;0.002"/>
    <n v="1.9999800000000002E-3"/>
  </r>
  <r>
    <x v="2"/>
    <x v="10"/>
    <s v="GW"/>
    <x v="36"/>
    <s v="mg/l"/>
    <s v="&lt;0.002"/>
    <s v="&lt;0.002"/>
    <n v="1.9999800000000002E-3"/>
  </r>
  <r>
    <x v="3"/>
    <x v="10"/>
    <s v="GW"/>
    <x v="36"/>
    <s v="mg/l"/>
    <s v="&lt;0.002"/>
    <s v="&lt;0.002"/>
    <n v="1.9999800000000002E-3"/>
  </r>
  <r>
    <x v="4"/>
    <x v="10"/>
    <s v="GW"/>
    <x v="36"/>
    <s v="mg/l"/>
    <s v="&lt;0.002"/>
    <s v="&lt;0.002"/>
    <n v="1.9999800000000002E-3"/>
  </r>
  <r>
    <x v="0"/>
    <x v="10"/>
    <s v="GW"/>
    <x v="37"/>
    <s v="mg/l"/>
    <s v="&lt;0.016"/>
    <s v="&lt;0.016"/>
    <n v="1.5999840000000001E-2"/>
  </r>
  <r>
    <x v="1"/>
    <x v="10"/>
    <s v="GW"/>
    <x v="37"/>
    <s v="mg/l"/>
    <s v="&lt;0.016"/>
    <s v="&lt;0.016"/>
    <n v="1.5999840000000001E-2"/>
  </r>
  <r>
    <x v="2"/>
    <x v="10"/>
    <s v="GW"/>
    <x v="37"/>
    <s v="mg/l"/>
    <s v="&lt;0.016"/>
    <s v="&lt;0.016"/>
    <n v="1.5999840000000001E-2"/>
  </r>
  <r>
    <x v="3"/>
    <x v="10"/>
    <s v="GW"/>
    <x v="37"/>
    <s v="mg/l"/>
    <s v="&lt;0.016"/>
    <s v="&lt;0.016"/>
    <n v="1.5999840000000001E-2"/>
  </r>
  <r>
    <x v="4"/>
    <x v="10"/>
    <s v="GW"/>
    <x v="37"/>
    <s v="mg/l"/>
    <s v="&lt;0.016"/>
    <s v="&lt;0.016"/>
    <n v="1.5999840000000001E-2"/>
  </r>
  <r>
    <x v="0"/>
    <x v="10"/>
    <s v="GW"/>
    <x v="38"/>
    <s v="mg/l"/>
    <s v="&lt;0.2"/>
    <n v="0.72599999999999998"/>
    <n v="0.72599999999999998"/>
  </r>
  <r>
    <x v="3"/>
    <x v="10"/>
    <s v="GW"/>
    <x v="38"/>
    <s v="mg/l"/>
    <s v="&lt;0.2"/>
    <n v="1.2"/>
    <n v="1.2"/>
  </r>
  <r>
    <x v="2"/>
    <x v="10"/>
    <s v="GW"/>
    <x v="38"/>
    <s v="mg/l"/>
    <s v="&lt;0.2"/>
    <n v="1.48"/>
    <n v="1.48"/>
  </r>
  <r>
    <x v="4"/>
    <x v="10"/>
    <s v="GW"/>
    <x v="38"/>
    <s v="mg/l"/>
    <s v="&lt;0.2"/>
    <n v="2.95"/>
    <n v="2.95"/>
  </r>
  <r>
    <x v="1"/>
    <x v="10"/>
    <s v="GW"/>
    <x v="38"/>
    <s v="mg/l"/>
    <s v="&lt;0.2"/>
    <n v="3.26"/>
    <n v="3.26"/>
  </r>
  <r>
    <x v="0"/>
    <x v="10"/>
    <s v="GW"/>
    <x v="39"/>
    <s v="µg/l"/>
    <s v="&lt;0.005"/>
    <s v="&lt;0.005"/>
    <n v="4.9999500000000004E-3"/>
  </r>
  <r>
    <x v="1"/>
    <x v="10"/>
    <s v="GW"/>
    <x v="39"/>
    <s v="µg/l"/>
    <s v="&lt;0.005"/>
    <s v="&lt;0.005"/>
    <n v="4.9999500000000004E-3"/>
  </r>
  <r>
    <x v="2"/>
    <x v="10"/>
    <s v="GW"/>
    <x v="39"/>
    <s v="µg/l"/>
    <s v="&lt;0.005"/>
    <s v="&lt;0.005"/>
    <n v="4.9999500000000004E-3"/>
  </r>
  <r>
    <x v="3"/>
    <x v="10"/>
    <s v="GW"/>
    <x v="39"/>
    <s v="µg/l"/>
    <s v="&lt;0.005"/>
    <s v="&lt;0.005"/>
    <n v="4.9999500000000004E-3"/>
  </r>
  <r>
    <x v="4"/>
    <x v="10"/>
    <s v="GW"/>
    <x v="39"/>
    <s v="µg/l"/>
    <s v="&lt;0.005"/>
    <s v="&lt;0.005"/>
    <n v="4.9999500000000004E-3"/>
  </r>
  <r>
    <x v="1"/>
    <x v="10"/>
    <s v="GW"/>
    <x v="40"/>
    <s v="µg/l"/>
    <s v="&lt;1"/>
    <s v="&lt;1"/>
    <n v="0.99999000000000005"/>
  </r>
  <r>
    <x v="4"/>
    <x v="10"/>
    <s v="GW"/>
    <x v="40"/>
    <s v="µg/l"/>
    <s v="&lt;1"/>
    <s v="&lt;1"/>
    <n v="0.99999000000000005"/>
  </r>
  <r>
    <x v="0"/>
    <x v="10"/>
    <s v="GW"/>
    <x v="40"/>
    <s v="µg/l"/>
    <s v="&lt;1"/>
    <n v="2.1800000000000002"/>
    <n v="2.1800000000000002"/>
  </r>
  <r>
    <x v="3"/>
    <x v="10"/>
    <s v="GW"/>
    <x v="40"/>
    <s v="µg/l"/>
    <s v="&lt;1"/>
    <n v="2.88"/>
    <n v="2.88"/>
  </r>
  <r>
    <x v="2"/>
    <x v="10"/>
    <s v="GW"/>
    <x v="40"/>
    <s v="µg/l"/>
    <s v="&lt;1"/>
    <n v="3.7"/>
    <n v="3.7"/>
  </r>
  <r>
    <x v="2"/>
    <x v="10"/>
    <s v="GW"/>
    <x v="41"/>
    <s v="mg/l"/>
    <s v="&lt;0.203"/>
    <n v="14.8"/>
    <n v="14.8"/>
  </r>
  <r>
    <x v="4"/>
    <x v="10"/>
    <s v="GW"/>
    <x v="41"/>
    <s v="mg/l"/>
    <s v="&lt;0.203"/>
    <n v="16.8"/>
    <n v="16.8"/>
  </r>
  <r>
    <x v="3"/>
    <x v="10"/>
    <s v="GW"/>
    <x v="41"/>
    <s v="mg/l"/>
    <s v="&lt;0.203"/>
    <n v="138"/>
    <n v="138"/>
  </r>
  <r>
    <x v="0"/>
    <x v="10"/>
    <s v="GW"/>
    <x v="41"/>
    <s v="mg/l"/>
    <s v="&lt;0.203"/>
    <n v="152"/>
    <n v="152"/>
  </r>
  <r>
    <x v="1"/>
    <x v="10"/>
    <s v="GW"/>
    <x v="41"/>
    <s v="mg/l"/>
    <s v="&lt;0.203"/>
    <n v="389"/>
    <n v="389"/>
  </r>
  <r>
    <x v="2"/>
    <x v="10"/>
    <s v="GW"/>
    <x v="42"/>
    <s v="mg/l"/>
    <s v="&lt;10"/>
    <n v="130"/>
    <n v="130"/>
  </r>
  <r>
    <x v="0"/>
    <x v="10"/>
    <s v="GW"/>
    <x v="42"/>
    <s v="mg/l"/>
    <s v="&lt;10"/>
    <n v="286"/>
    <n v="286"/>
  </r>
  <r>
    <x v="1"/>
    <x v="10"/>
    <s v="GW"/>
    <x v="42"/>
    <s v="mg/l"/>
    <s v="&lt;10"/>
    <n v="338"/>
    <n v="338"/>
  </r>
  <r>
    <x v="4"/>
    <x v="10"/>
    <s v="GW"/>
    <x v="42"/>
    <s v="mg/l"/>
    <s v="&lt;10"/>
    <n v="439"/>
    <n v="439"/>
  </r>
  <r>
    <x v="3"/>
    <x v="10"/>
    <s v="GW"/>
    <x v="42"/>
    <s v="mg/l"/>
    <s v="&lt;10"/>
    <n v="1060"/>
    <n v="1060"/>
  </r>
  <r>
    <x v="0"/>
    <x v="10"/>
    <s v="GW"/>
    <x v="43"/>
    <s v="mg/l"/>
    <s v="&lt;0.008"/>
    <s v="&lt;0.008"/>
    <n v="7.9999200000000006E-3"/>
  </r>
  <r>
    <x v="1"/>
    <x v="10"/>
    <s v="GW"/>
    <x v="43"/>
    <s v="mg/l"/>
    <s v="&lt;0.008"/>
    <s v="&lt;0.008"/>
    <n v="7.9999200000000006E-3"/>
  </r>
  <r>
    <x v="2"/>
    <x v="10"/>
    <s v="GW"/>
    <x v="43"/>
    <s v="mg/l"/>
    <s v="&lt;0.008"/>
    <s v="&lt;0.008"/>
    <n v="7.9999200000000006E-3"/>
  </r>
  <r>
    <x v="3"/>
    <x v="10"/>
    <s v="GW"/>
    <x v="43"/>
    <s v="mg/l"/>
    <s v="&lt;0.008"/>
    <s v="&lt;0.008"/>
    <n v="7.9999200000000006E-3"/>
  </r>
  <r>
    <x v="4"/>
    <x v="10"/>
    <s v="GW"/>
    <x v="43"/>
    <s v="mg/l"/>
    <s v="&lt;0.008"/>
    <s v="&lt;0.008"/>
    <n v="7.9999200000000006E-3"/>
  </r>
  <r>
    <x v="2"/>
    <x v="10"/>
    <s v="GW"/>
    <x v="44"/>
    <s v="µg/l"/>
    <s v="&lt;1"/>
    <n v="3.39"/>
    <n v="3.39"/>
  </r>
  <r>
    <x v="3"/>
    <x v="10"/>
    <s v="GW"/>
    <x v="44"/>
    <s v="µg/l"/>
    <s v="&lt;1"/>
    <n v="4.1900000000000004"/>
    <n v="4.1900000000000004"/>
  </r>
  <r>
    <x v="1"/>
    <x v="10"/>
    <s v="GW"/>
    <x v="44"/>
    <s v="µg/l"/>
    <s v="&lt;1"/>
    <n v="4.3899999999999997"/>
    <n v="4.3899999999999997"/>
  </r>
  <r>
    <x v="4"/>
    <x v="10"/>
    <s v="GW"/>
    <x v="44"/>
    <s v="µg/l"/>
    <s v="&lt;1"/>
    <n v="5.22"/>
    <n v="5.22"/>
  </r>
  <r>
    <x v="0"/>
    <x v="10"/>
    <s v="GW"/>
    <x v="44"/>
    <s v="µg/l"/>
    <s v="&lt;1"/>
    <n v="8.5500000000000007"/>
    <n v="8.5500000000000007"/>
  </r>
  <r>
    <x v="0"/>
    <x v="11"/>
    <s v="GW"/>
    <x v="0"/>
    <s v="µg/l"/>
    <s v="&lt;0.005"/>
    <s v="&lt;0.005"/>
    <n v="4.9999500000000004E-3"/>
  </r>
  <r>
    <x v="1"/>
    <x v="11"/>
    <s v="GW"/>
    <x v="0"/>
    <s v="µg/l"/>
    <s v="&lt;0.005"/>
    <s v="&lt;0.005"/>
    <n v="4.9999500000000004E-3"/>
  </r>
  <r>
    <x v="2"/>
    <x v="11"/>
    <s v="GW"/>
    <x v="0"/>
    <s v="µg/l"/>
    <s v="&lt;0.005"/>
    <s v="&lt;0.005"/>
    <n v="4.9999500000000004E-3"/>
  </r>
  <r>
    <x v="3"/>
    <x v="11"/>
    <s v="GW"/>
    <x v="0"/>
    <s v="µg/l"/>
    <s v="&lt;0.005"/>
    <s v="&lt;0.005"/>
    <n v="4.9999500000000004E-3"/>
  </r>
  <r>
    <x v="4"/>
    <x v="11"/>
    <s v="GW"/>
    <x v="0"/>
    <s v="µg/l"/>
    <s v="&lt;0.005"/>
    <s v="&lt;0.005"/>
    <n v="4.9999500000000004E-3"/>
  </r>
  <r>
    <x v="0"/>
    <x v="11"/>
    <s v="GW"/>
    <x v="1"/>
    <s v="µg/l"/>
    <s v="&lt;0.005"/>
    <s v="&lt;0.005"/>
    <n v="4.9999500000000004E-3"/>
  </r>
  <r>
    <x v="1"/>
    <x v="11"/>
    <s v="GW"/>
    <x v="1"/>
    <s v="µg/l"/>
    <s v="&lt;0.005"/>
    <s v="&lt;0.005"/>
    <n v="4.9999500000000004E-3"/>
  </r>
  <r>
    <x v="2"/>
    <x v="11"/>
    <s v="GW"/>
    <x v="1"/>
    <s v="µg/l"/>
    <s v="&lt;0.005"/>
    <s v="&lt;0.005"/>
    <n v="4.9999500000000004E-3"/>
  </r>
  <r>
    <x v="3"/>
    <x v="11"/>
    <s v="GW"/>
    <x v="1"/>
    <s v="µg/l"/>
    <s v="&lt;0.005"/>
    <s v="&lt;0.005"/>
    <n v="4.9999500000000004E-3"/>
  </r>
  <r>
    <x v="4"/>
    <x v="11"/>
    <s v="GW"/>
    <x v="1"/>
    <s v="µg/l"/>
    <s v="&lt;0.005"/>
    <s v="&lt;0.005"/>
    <n v="4.9999500000000004E-3"/>
  </r>
  <r>
    <x v="3"/>
    <x v="11"/>
    <s v="GW"/>
    <x v="2"/>
    <s v="mg/l"/>
    <s v="&lt;2"/>
    <n v="140"/>
    <n v="140"/>
  </r>
  <r>
    <x v="0"/>
    <x v="11"/>
    <s v="GW"/>
    <x v="2"/>
    <s v="mg/l"/>
    <s v="&lt;2"/>
    <n v="160"/>
    <n v="160"/>
  </r>
  <r>
    <x v="4"/>
    <x v="11"/>
    <s v="GW"/>
    <x v="2"/>
    <s v="mg/l"/>
    <s v="&lt;2"/>
    <n v="205"/>
    <n v="205"/>
  </r>
  <r>
    <x v="1"/>
    <x v="11"/>
    <s v="GW"/>
    <x v="2"/>
    <s v="mg/l"/>
    <s v="&lt;2"/>
    <n v="220"/>
    <n v="220"/>
  </r>
  <r>
    <x v="2"/>
    <x v="11"/>
    <s v="GW"/>
    <x v="2"/>
    <s v="mg/l"/>
    <s v="&lt;2"/>
    <n v="250"/>
    <n v="250"/>
  </r>
  <r>
    <x v="0"/>
    <x v="11"/>
    <s v="GW"/>
    <x v="3"/>
    <s v="µg/l"/>
    <s v="&lt;0.005"/>
    <s v="&lt;0.005"/>
    <n v="4.9999500000000004E-3"/>
  </r>
  <r>
    <x v="1"/>
    <x v="11"/>
    <s v="GW"/>
    <x v="3"/>
    <s v="µg/l"/>
    <s v="&lt;0.005"/>
    <s v="&lt;0.005"/>
    <n v="4.9999500000000004E-3"/>
  </r>
  <r>
    <x v="2"/>
    <x v="11"/>
    <s v="GW"/>
    <x v="3"/>
    <s v="µg/l"/>
    <s v="&lt;0.005"/>
    <s v="&lt;0.005"/>
    <n v="4.9999500000000004E-3"/>
  </r>
  <r>
    <x v="3"/>
    <x v="11"/>
    <s v="GW"/>
    <x v="3"/>
    <s v="µg/l"/>
    <s v="&lt;0.005"/>
    <s v="&lt;0.005"/>
    <n v="4.9999500000000004E-3"/>
  </r>
  <r>
    <x v="4"/>
    <x v="11"/>
    <s v="GW"/>
    <x v="3"/>
    <s v="µg/l"/>
    <s v="&lt;0.005"/>
    <s v="&lt;0.005"/>
    <n v="4.9999500000000004E-3"/>
  </r>
  <r>
    <x v="0"/>
    <x v="11"/>
    <s v="GW"/>
    <x v="4"/>
    <s v="µg/l"/>
    <s v="&lt;1"/>
    <s v="&lt;1"/>
    <n v="0.99999000000000005"/>
  </r>
  <r>
    <x v="2"/>
    <x v="11"/>
    <s v="GW"/>
    <x v="4"/>
    <s v="µg/l"/>
    <s v="&lt;1"/>
    <s v="&lt;1"/>
    <n v="0.99999000000000005"/>
  </r>
  <r>
    <x v="3"/>
    <x v="11"/>
    <s v="GW"/>
    <x v="4"/>
    <s v="µg/l"/>
    <s v="&lt;1"/>
    <s v="&lt;1"/>
    <n v="0.99999000000000005"/>
  </r>
  <r>
    <x v="4"/>
    <x v="11"/>
    <s v="GW"/>
    <x v="4"/>
    <s v="µg/l"/>
    <s v="&lt;1"/>
    <s v="&lt;1"/>
    <n v="0.99999000000000005"/>
  </r>
  <r>
    <x v="1"/>
    <x v="11"/>
    <s v="GW"/>
    <x v="4"/>
    <s v="µg/l"/>
    <s v="&lt;1"/>
    <n v="1.71"/>
    <n v="1.71"/>
  </r>
  <r>
    <x v="1"/>
    <x v="11"/>
    <s v="GW"/>
    <x v="5"/>
    <s v="µg/l"/>
    <s v="&lt;0.5"/>
    <n v="0.54200000000000004"/>
    <n v="0.54200000000000004"/>
  </r>
  <r>
    <x v="0"/>
    <x v="11"/>
    <s v="GW"/>
    <x v="5"/>
    <s v="µg/l"/>
    <s v="&lt;0.5"/>
    <n v="0.60399999999999998"/>
    <n v="0.60399999999999998"/>
  </r>
  <r>
    <x v="3"/>
    <x v="11"/>
    <s v="GW"/>
    <x v="5"/>
    <s v="µg/l"/>
    <s v="&lt;0.5"/>
    <n v="2.42"/>
    <n v="2.42"/>
  </r>
  <r>
    <x v="2"/>
    <x v="11"/>
    <s v="GW"/>
    <x v="5"/>
    <s v="µg/l"/>
    <s v="&lt;0.5"/>
    <n v="2.73"/>
    <n v="2.73"/>
  </r>
  <r>
    <x v="4"/>
    <x v="11"/>
    <s v="GW"/>
    <x v="5"/>
    <s v="µg/l"/>
    <s v="&lt;0.5"/>
    <n v="3.84"/>
    <n v="3.84"/>
  </r>
  <r>
    <x v="3"/>
    <x v="11"/>
    <s v="GW"/>
    <x v="6"/>
    <s v="µg/l"/>
    <s v="&lt;0.2"/>
    <n v="8.51"/>
    <n v="8.51"/>
  </r>
  <r>
    <x v="4"/>
    <x v="11"/>
    <s v="GW"/>
    <x v="6"/>
    <s v="µg/l"/>
    <s v="&lt;0.2"/>
    <n v="22.4"/>
    <n v="22.4"/>
  </r>
  <r>
    <x v="0"/>
    <x v="11"/>
    <s v="GW"/>
    <x v="6"/>
    <s v="µg/l"/>
    <s v="&lt;0.2"/>
    <n v="28.9"/>
    <n v="28.9"/>
  </r>
  <r>
    <x v="1"/>
    <x v="11"/>
    <s v="GW"/>
    <x v="6"/>
    <s v="µg/l"/>
    <s v="&lt;0.2"/>
    <n v="48.5"/>
    <n v="48.5"/>
  </r>
  <r>
    <x v="2"/>
    <x v="11"/>
    <s v="GW"/>
    <x v="6"/>
    <s v="µg/l"/>
    <s v="&lt;0.2"/>
    <n v="61.2"/>
    <n v="61.2"/>
  </r>
  <r>
    <x v="0"/>
    <x v="11"/>
    <s v="GW"/>
    <x v="7"/>
    <s v="µg/l"/>
    <s v="&lt;0.005"/>
    <s v="&lt;0.005"/>
    <n v="4.9999500000000004E-3"/>
  </r>
  <r>
    <x v="1"/>
    <x v="11"/>
    <s v="GW"/>
    <x v="7"/>
    <s v="µg/l"/>
    <s v="&lt;0.005"/>
    <s v="&lt;0.005"/>
    <n v="4.9999500000000004E-3"/>
  </r>
  <r>
    <x v="2"/>
    <x v="11"/>
    <s v="GW"/>
    <x v="7"/>
    <s v="µg/l"/>
    <s v="&lt;0.005"/>
    <s v="&lt;0.005"/>
    <n v="4.9999500000000004E-3"/>
  </r>
  <r>
    <x v="3"/>
    <x v="11"/>
    <s v="GW"/>
    <x v="7"/>
    <s v="µg/l"/>
    <s v="&lt;0.005"/>
    <s v="&lt;0.005"/>
    <n v="4.9999500000000004E-3"/>
  </r>
  <r>
    <x v="4"/>
    <x v="11"/>
    <s v="GW"/>
    <x v="7"/>
    <s v="µg/l"/>
    <s v="&lt;0.005"/>
    <s v="&lt;0.005"/>
    <n v="4.9999500000000004E-3"/>
  </r>
  <r>
    <x v="0"/>
    <x v="11"/>
    <s v="GW"/>
    <x v="8"/>
    <s v="µg/l"/>
    <s v="&lt;0.002"/>
    <s v="&lt;0.002"/>
    <n v="1.9999800000000002E-3"/>
  </r>
  <r>
    <x v="1"/>
    <x v="11"/>
    <s v="GW"/>
    <x v="8"/>
    <s v="µg/l"/>
    <s v="&lt;0.002"/>
    <s v="&lt;0.002"/>
    <n v="1.9999800000000002E-3"/>
  </r>
  <r>
    <x v="2"/>
    <x v="11"/>
    <s v="GW"/>
    <x v="8"/>
    <s v="µg/l"/>
    <s v="&lt;0.002"/>
    <s v="&lt;0.002"/>
    <n v="1.9999800000000002E-3"/>
  </r>
  <r>
    <x v="3"/>
    <x v="11"/>
    <s v="GW"/>
    <x v="8"/>
    <s v="µg/l"/>
    <s v="&lt;0.002"/>
    <s v="&lt;0.002"/>
    <n v="1.9999800000000002E-3"/>
  </r>
  <r>
    <x v="4"/>
    <x v="11"/>
    <s v="GW"/>
    <x v="8"/>
    <s v="µg/l"/>
    <s v="&lt;0.002"/>
    <s v="&lt;0.002"/>
    <n v="1.9999800000000002E-3"/>
  </r>
  <r>
    <x v="0"/>
    <x v="11"/>
    <s v="GW"/>
    <x v="9"/>
    <s v="µg/l"/>
    <s v="&lt;0.005"/>
    <s v="&lt;0.005"/>
    <n v="4.9999500000000004E-3"/>
  </r>
  <r>
    <x v="1"/>
    <x v="11"/>
    <s v="GW"/>
    <x v="9"/>
    <s v="µg/l"/>
    <s v="&lt;0.005"/>
    <s v="&lt;0.005"/>
    <n v="4.9999500000000004E-3"/>
  </r>
  <r>
    <x v="2"/>
    <x v="11"/>
    <s v="GW"/>
    <x v="9"/>
    <s v="µg/l"/>
    <s v="&lt;0.005"/>
    <s v="&lt;0.005"/>
    <n v="4.9999500000000004E-3"/>
  </r>
  <r>
    <x v="3"/>
    <x v="11"/>
    <s v="GW"/>
    <x v="9"/>
    <s v="µg/l"/>
    <s v="&lt;0.005"/>
    <s v="&lt;0.005"/>
    <n v="4.9999500000000004E-3"/>
  </r>
  <r>
    <x v="4"/>
    <x v="11"/>
    <s v="GW"/>
    <x v="9"/>
    <s v="µg/l"/>
    <s v="&lt;0.005"/>
    <s v="&lt;0.005"/>
    <n v="4.9999500000000004E-3"/>
  </r>
  <r>
    <x v="0"/>
    <x v="11"/>
    <s v="GW"/>
    <x v="10"/>
    <s v="µg/l"/>
    <s v="&lt;0.005"/>
    <s v="&lt;0.005"/>
    <n v="4.9999500000000004E-3"/>
  </r>
  <r>
    <x v="1"/>
    <x v="11"/>
    <s v="GW"/>
    <x v="10"/>
    <s v="µg/l"/>
    <s v="&lt;0.005"/>
    <s v="&lt;0.005"/>
    <n v="4.9999500000000004E-3"/>
  </r>
  <r>
    <x v="2"/>
    <x v="11"/>
    <s v="GW"/>
    <x v="10"/>
    <s v="µg/l"/>
    <s v="&lt;0.005"/>
    <s v="&lt;0.005"/>
    <n v="4.9999500000000004E-3"/>
  </r>
  <r>
    <x v="3"/>
    <x v="11"/>
    <s v="GW"/>
    <x v="10"/>
    <s v="µg/l"/>
    <s v="&lt;0.005"/>
    <s v="&lt;0.005"/>
    <n v="4.9999500000000004E-3"/>
  </r>
  <r>
    <x v="4"/>
    <x v="11"/>
    <s v="GW"/>
    <x v="10"/>
    <s v="µg/l"/>
    <s v="&lt;0.005"/>
    <s v="&lt;0.005"/>
    <n v="4.9999500000000004E-3"/>
  </r>
  <r>
    <x v="0"/>
    <x v="11"/>
    <s v="GW"/>
    <x v="11"/>
    <s v="µg/l"/>
    <s v="&lt;0.005"/>
    <s v="&lt;0.005"/>
    <n v="4.9999500000000004E-3"/>
  </r>
  <r>
    <x v="1"/>
    <x v="11"/>
    <s v="GW"/>
    <x v="11"/>
    <s v="µg/l"/>
    <s v="&lt;0.005"/>
    <s v="&lt;0.005"/>
    <n v="4.9999500000000004E-3"/>
  </r>
  <r>
    <x v="2"/>
    <x v="11"/>
    <s v="GW"/>
    <x v="11"/>
    <s v="µg/l"/>
    <s v="&lt;0.005"/>
    <s v="&lt;0.005"/>
    <n v="4.9999500000000004E-3"/>
  </r>
  <r>
    <x v="3"/>
    <x v="11"/>
    <s v="GW"/>
    <x v="11"/>
    <s v="µg/l"/>
    <s v="&lt;0.005"/>
    <s v="&lt;0.005"/>
    <n v="4.9999500000000004E-3"/>
  </r>
  <r>
    <x v="4"/>
    <x v="11"/>
    <s v="GW"/>
    <x v="11"/>
    <s v="µg/l"/>
    <s v="&lt;0.005"/>
    <s v="&lt;0.005"/>
    <n v="4.9999500000000004E-3"/>
  </r>
  <r>
    <x v="0"/>
    <x v="11"/>
    <s v="GW"/>
    <x v="12"/>
    <s v="µg/l"/>
    <s v="&lt;0.08"/>
    <s v="&lt;0.08"/>
    <n v="7.9999200000000006E-2"/>
  </r>
  <r>
    <x v="1"/>
    <x v="11"/>
    <s v="GW"/>
    <x v="12"/>
    <s v="µg/l"/>
    <s v="&lt;0.08"/>
    <s v="&lt;0.08"/>
    <n v="7.9999200000000006E-2"/>
  </r>
  <r>
    <x v="2"/>
    <x v="11"/>
    <s v="GW"/>
    <x v="12"/>
    <s v="µg/l"/>
    <s v="&lt;0.08"/>
    <s v="&lt;0.08"/>
    <n v="7.9999200000000006E-2"/>
  </r>
  <r>
    <x v="3"/>
    <x v="11"/>
    <s v="GW"/>
    <x v="12"/>
    <s v="µg/l"/>
    <s v="&lt;0.08"/>
    <s v="&lt;0.08"/>
    <n v="7.9999200000000006E-2"/>
  </r>
  <r>
    <x v="4"/>
    <x v="11"/>
    <s v="GW"/>
    <x v="12"/>
    <s v="µg/l"/>
    <s v="&lt;0.08"/>
    <s v="&lt;0.08"/>
    <n v="7.9999200000000006E-2"/>
  </r>
  <r>
    <x v="2"/>
    <x v="11"/>
    <s v="GW"/>
    <x v="13"/>
    <s v="mg/l"/>
    <s v="&lt;0.2"/>
    <n v="106"/>
    <n v="106"/>
  </r>
  <r>
    <x v="4"/>
    <x v="11"/>
    <s v="GW"/>
    <x v="13"/>
    <s v="mg/l"/>
    <s v="&lt;0.2"/>
    <n v="124"/>
    <n v="124"/>
  </r>
  <r>
    <x v="1"/>
    <x v="11"/>
    <s v="GW"/>
    <x v="13"/>
    <s v="mg/l"/>
    <s v="&lt;0.2"/>
    <n v="150"/>
    <n v="150"/>
  </r>
  <r>
    <x v="0"/>
    <x v="11"/>
    <s v="GW"/>
    <x v="13"/>
    <s v="mg/l"/>
    <s v="&lt;0.2"/>
    <n v="266"/>
    <n v="266"/>
  </r>
  <r>
    <x v="3"/>
    <x v="11"/>
    <s v="GW"/>
    <x v="13"/>
    <s v="mg/l"/>
    <s v="&lt;0.2"/>
    <n v="316"/>
    <n v="316"/>
  </r>
  <r>
    <x v="4"/>
    <x v="11"/>
    <s v="GW"/>
    <x v="14"/>
    <s v="mg/l"/>
    <s v="&lt;4"/>
    <n v="38.700000000000003"/>
    <n v="38.700000000000003"/>
  </r>
  <r>
    <x v="2"/>
    <x v="11"/>
    <s v="GW"/>
    <x v="14"/>
    <s v="mg/l"/>
    <s v="&lt;4"/>
    <n v="56.4"/>
    <n v="56.4"/>
  </r>
  <r>
    <x v="3"/>
    <x v="11"/>
    <s v="GW"/>
    <x v="14"/>
    <s v="mg/l"/>
    <s v="&lt;4"/>
    <n v="62.1"/>
    <n v="62.1"/>
  </r>
  <r>
    <x v="0"/>
    <x v="11"/>
    <s v="GW"/>
    <x v="14"/>
    <s v="mg/l"/>
    <s v="&lt;4"/>
    <n v="130"/>
    <n v="130"/>
  </r>
  <r>
    <x v="1"/>
    <x v="11"/>
    <s v="GW"/>
    <x v="14"/>
    <s v="mg/l"/>
    <s v="&lt;4"/>
    <n v="304"/>
    <n v="304"/>
  </r>
  <r>
    <x v="0"/>
    <x v="11"/>
    <s v="GW"/>
    <x v="15"/>
    <s v="µg/l"/>
    <s v="&lt;1"/>
    <s v="&lt;1"/>
    <n v="0.99999000000000005"/>
  </r>
  <r>
    <x v="1"/>
    <x v="11"/>
    <s v="GW"/>
    <x v="15"/>
    <s v="µg/l"/>
    <s v="&lt;1"/>
    <s v="&lt;1"/>
    <n v="0.99999000000000005"/>
  </r>
  <r>
    <x v="2"/>
    <x v="11"/>
    <s v="GW"/>
    <x v="15"/>
    <s v="µg/l"/>
    <s v="&lt;1"/>
    <s v="&lt;1"/>
    <n v="0.99999000000000005"/>
  </r>
  <r>
    <x v="3"/>
    <x v="11"/>
    <s v="GW"/>
    <x v="15"/>
    <s v="µg/l"/>
    <s v="&lt;1"/>
    <s v="&lt;1"/>
    <n v="0.99999000000000005"/>
  </r>
  <r>
    <x v="4"/>
    <x v="11"/>
    <s v="GW"/>
    <x v="15"/>
    <s v="µg/l"/>
    <s v="&lt;1"/>
    <s v="&lt;1"/>
    <n v="0.99999000000000005"/>
  </r>
  <r>
    <x v="0"/>
    <x v="11"/>
    <s v="GW"/>
    <x v="16"/>
    <s v="µg/l"/>
    <s v="&lt;0.005"/>
    <s v="&lt;0.005"/>
    <n v="4.9999500000000004E-3"/>
  </r>
  <r>
    <x v="1"/>
    <x v="11"/>
    <s v="GW"/>
    <x v="16"/>
    <s v="µg/l"/>
    <s v="&lt;0.005"/>
    <s v="&lt;0.005"/>
    <n v="4.9999500000000004E-3"/>
  </r>
  <r>
    <x v="2"/>
    <x v="11"/>
    <s v="GW"/>
    <x v="16"/>
    <s v="µg/l"/>
    <s v="&lt;0.005"/>
    <s v="&lt;0.005"/>
    <n v="4.9999500000000004E-3"/>
  </r>
  <r>
    <x v="3"/>
    <x v="11"/>
    <s v="GW"/>
    <x v="16"/>
    <s v="µg/l"/>
    <s v="&lt;0.005"/>
    <s v="&lt;0.005"/>
    <n v="4.9999500000000004E-3"/>
  </r>
  <r>
    <x v="4"/>
    <x v="11"/>
    <s v="GW"/>
    <x v="16"/>
    <s v="µg/l"/>
    <s v="&lt;0.005"/>
    <s v="&lt;0.005"/>
    <n v="4.9999500000000004E-3"/>
  </r>
  <r>
    <x v="2"/>
    <x v="11"/>
    <s v="GW"/>
    <x v="17"/>
    <s v="mS/cm"/>
    <s v="&lt;0.005"/>
    <n v="0.8"/>
    <n v="0.8"/>
  </r>
  <r>
    <x v="4"/>
    <x v="11"/>
    <s v="GW"/>
    <x v="17"/>
    <s v="mS/cm"/>
    <s v="&lt;0.005"/>
    <n v="1.03"/>
    <n v="1.03"/>
  </r>
  <r>
    <x v="1"/>
    <x v="11"/>
    <s v="GW"/>
    <x v="17"/>
    <s v="mS/cm"/>
    <s v="&lt;0.005"/>
    <n v="1.92"/>
    <n v="1.92"/>
  </r>
  <r>
    <x v="3"/>
    <x v="11"/>
    <s v="GW"/>
    <x v="17"/>
    <s v="mS/cm"/>
    <s v="&lt;0.005"/>
    <n v="2.2200000000000002"/>
    <n v="2.2200000000000002"/>
  </r>
  <r>
    <x v="0"/>
    <x v="11"/>
    <s v="GW"/>
    <x v="17"/>
    <s v="mS/cm"/>
    <s v="&lt;0.005"/>
    <n v="2.69"/>
    <n v="2.69"/>
  </r>
  <r>
    <x v="4"/>
    <x v="11"/>
    <s v="GW"/>
    <x v="18"/>
    <s v="µg/l"/>
    <s v="&lt;0.3"/>
    <n v="0.34"/>
    <n v="0.34"/>
  </r>
  <r>
    <x v="3"/>
    <x v="11"/>
    <s v="GW"/>
    <x v="18"/>
    <s v="µg/l"/>
    <s v="&lt;0.3"/>
    <n v="1.34"/>
    <n v="1.34"/>
  </r>
  <r>
    <x v="0"/>
    <x v="11"/>
    <s v="GW"/>
    <x v="18"/>
    <s v="µg/l"/>
    <s v="&lt;0.3"/>
    <n v="2.61"/>
    <n v="2.61"/>
  </r>
  <r>
    <x v="1"/>
    <x v="11"/>
    <s v="GW"/>
    <x v="18"/>
    <s v="µg/l"/>
    <s v="&lt;0.3"/>
    <n v="3.22"/>
    <n v="3.22"/>
  </r>
  <r>
    <x v="2"/>
    <x v="11"/>
    <s v="GW"/>
    <x v="18"/>
    <s v="µg/l"/>
    <s v="&lt;0.3"/>
    <n v="4.47"/>
    <n v="4.47"/>
  </r>
  <r>
    <x v="0"/>
    <x v="11"/>
    <s v="GW"/>
    <x v="19"/>
    <s v="mg/l"/>
    <s v="&lt;0.006"/>
    <s v="&lt;0.006"/>
    <n v="5.9999400000000005E-3"/>
  </r>
  <r>
    <x v="1"/>
    <x v="11"/>
    <s v="GW"/>
    <x v="19"/>
    <s v="mg/l"/>
    <s v="&lt;0.006"/>
    <s v="&lt;0.006"/>
    <n v="5.9999400000000005E-3"/>
  </r>
  <r>
    <x v="2"/>
    <x v="11"/>
    <s v="GW"/>
    <x v="19"/>
    <s v="mg/l"/>
    <s v="&lt;0.006"/>
    <s v="&lt;0.006"/>
    <n v="5.9999400000000005E-3"/>
  </r>
  <r>
    <x v="3"/>
    <x v="11"/>
    <s v="GW"/>
    <x v="19"/>
    <s v="mg/l"/>
    <s v="&lt;0.006"/>
    <s v="&lt;0.006"/>
    <n v="5.9999400000000005E-3"/>
  </r>
  <r>
    <x v="4"/>
    <x v="11"/>
    <s v="GW"/>
    <x v="19"/>
    <s v="mg/l"/>
    <s v="&lt;0.006"/>
    <s v="&lt;0.006"/>
    <n v="5.9999400000000005E-3"/>
  </r>
  <r>
    <x v="0"/>
    <x v="11"/>
    <s v="GW"/>
    <x v="20"/>
    <s v="µg/l"/>
    <s v="&lt;0.005"/>
    <s v="&lt;0.005"/>
    <n v="4.9999500000000004E-3"/>
  </r>
  <r>
    <x v="1"/>
    <x v="11"/>
    <s v="GW"/>
    <x v="20"/>
    <s v="µg/l"/>
    <s v="&lt;0.005"/>
    <s v="&lt;0.005"/>
    <n v="4.9999500000000004E-3"/>
  </r>
  <r>
    <x v="2"/>
    <x v="11"/>
    <s v="GW"/>
    <x v="20"/>
    <s v="µg/l"/>
    <s v="&lt;0.005"/>
    <s v="&lt;0.005"/>
    <n v="4.9999500000000004E-3"/>
  </r>
  <r>
    <x v="3"/>
    <x v="11"/>
    <s v="GW"/>
    <x v="20"/>
    <s v="µg/l"/>
    <s v="&lt;0.005"/>
    <s v="&lt;0.005"/>
    <n v="4.9999500000000004E-3"/>
  </r>
  <r>
    <x v="4"/>
    <x v="11"/>
    <s v="GW"/>
    <x v="20"/>
    <s v="µg/l"/>
    <s v="&lt;0.005"/>
    <s v="&lt;0.005"/>
    <n v="4.9999500000000004E-3"/>
  </r>
  <r>
    <x v="0"/>
    <x v="11"/>
    <s v="GW"/>
    <x v="21"/>
    <s v="µg/l"/>
    <s v="&lt;0.005"/>
    <s v="&lt;0.005"/>
    <n v="4.9999500000000004E-3"/>
  </r>
  <r>
    <x v="1"/>
    <x v="11"/>
    <s v="GW"/>
    <x v="21"/>
    <s v="µg/l"/>
    <s v="&lt;0.005"/>
    <s v="&lt;0.005"/>
    <n v="4.9999500000000004E-3"/>
  </r>
  <r>
    <x v="2"/>
    <x v="11"/>
    <s v="GW"/>
    <x v="21"/>
    <s v="µg/l"/>
    <s v="&lt;0.005"/>
    <s v="&lt;0.005"/>
    <n v="4.9999500000000004E-3"/>
  </r>
  <r>
    <x v="3"/>
    <x v="11"/>
    <s v="GW"/>
    <x v="21"/>
    <s v="µg/l"/>
    <s v="&lt;0.005"/>
    <s v="&lt;0.005"/>
    <n v="4.9999500000000004E-3"/>
  </r>
  <r>
    <x v="4"/>
    <x v="11"/>
    <s v="GW"/>
    <x v="21"/>
    <s v="µg/l"/>
    <s v="&lt;0.005"/>
    <s v="&lt;0.005"/>
    <n v="4.9999500000000004E-3"/>
  </r>
  <r>
    <x v="0"/>
    <x v="11"/>
    <s v="GW"/>
    <x v="22"/>
    <s v="µg/l"/>
    <s v="&lt;0.005"/>
    <s v="&lt;0.005"/>
    <n v="4.9999500000000004E-3"/>
  </r>
  <r>
    <x v="1"/>
    <x v="11"/>
    <s v="GW"/>
    <x v="22"/>
    <s v="µg/l"/>
    <s v="&lt;0.005"/>
    <s v="&lt;0.005"/>
    <n v="4.9999500000000004E-3"/>
  </r>
  <r>
    <x v="2"/>
    <x v="11"/>
    <s v="GW"/>
    <x v="22"/>
    <s v="µg/l"/>
    <s v="&lt;0.005"/>
    <s v="&lt;0.005"/>
    <n v="4.9999500000000004E-3"/>
  </r>
  <r>
    <x v="3"/>
    <x v="11"/>
    <s v="GW"/>
    <x v="22"/>
    <s v="µg/l"/>
    <s v="&lt;0.005"/>
    <s v="&lt;0.005"/>
    <n v="4.9999500000000004E-3"/>
  </r>
  <r>
    <x v="4"/>
    <x v="11"/>
    <s v="GW"/>
    <x v="22"/>
    <s v="µg/l"/>
    <s v="&lt;0.005"/>
    <s v="&lt;0.005"/>
    <n v="4.9999500000000004E-3"/>
  </r>
  <r>
    <x v="0"/>
    <x v="11"/>
    <s v="GW"/>
    <x v="23"/>
    <s v="mg/l"/>
    <s v="&lt;0.5"/>
    <s v="&lt;0.5"/>
    <n v="0.49999500000000002"/>
  </r>
  <r>
    <x v="1"/>
    <x v="11"/>
    <s v="GW"/>
    <x v="23"/>
    <s v="mg/l"/>
    <s v="&lt;0.5"/>
    <s v="&lt;0.5"/>
    <n v="0.49999500000000002"/>
  </r>
  <r>
    <x v="2"/>
    <x v="11"/>
    <s v="GW"/>
    <x v="23"/>
    <s v="mg/l"/>
    <s v="&lt;0.5"/>
    <s v="&lt;0.5"/>
    <n v="0.49999500000000002"/>
  </r>
  <r>
    <x v="4"/>
    <x v="11"/>
    <s v="GW"/>
    <x v="23"/>
    <s v="mg/l"/>
    <s v="&lt;0.5"/>
    <s v="&lt;0.5"/>
    <n v="0.49999500000000002"/>
  </r>
  <r>
    <x v="3"/>
    <x v="11"/>
    <s v="GW"/>
    <x v="23"/>
    <s v="mg/l"/>
    <s v="&lt;0.5"/>
    <n v="0.65400000000000003"/>
    <n v="0.65400000000000003"/>
  </r>
  <r>
    <x v="0"/>
    <x v="11"/>
    <s v="GW"/>
    <x v="24"/>
    <s v="µg/l"/>
    <s v="&lt;0.005"/>
    <s v="&lt;0.005"/>
    <n v="4.9999500000000004E-3"/>
  </r>
  <r>
    <x v="1"/>
    <x v="11"/>
    <s v="GW"/>
    <x v="24"/>
    <s v="µg/l"/>
    <s v="&lt;0.005"/>
    <s v="&lt;0.005"/>
    <n v="4.9999500000000004E-3"/>
  </r>
  <r>
    <x v="2"/>
    <x v="11"/>
    <s v="GW"/>
    <x v="24"/>
    <s v="µg/l"/>
    <s v="&lt;0.005"/>
    <s v="&lt;0.005"/>
    <n v="4.9999500000000004E-3"/>
  </r>
  <r>
    <x v="3"/>
    <x v="11"/>
    <s v="GW"/>
    <x v="24"/>
    <s v="µg/l"/>
    <s v="&lt;0.005"/>
    <s v="&lt;0.005"/>
    <n v="4.9999500000000004E-3"/>
  </r>
  <r>
    <x v="4"/>
    <x v="11"/>
    <s v="GW"/>
    <x v="24"/>
    <s v="µg/l"/>
    <s v="&lt;0.005"/>
    <s v="&lt;0.005"/>
    <n v="4.9999500000000004E-3"/>
  </r>
  <r>
    <x v="0"/>
    <x v="11"/>
    <s v="GW"/>
    <x v="25"/>
    <s v="µg/l"/>
    <s v="&lt;0.2"/>
    <s v="&lt;0.2"/>
    <n v="0.19999800000000001"/>
  </r>
  <r>
    <x v="1"/>
    <x v="11"/>
    <s v="GW"/>
    <x v="25"/>
    <s v="µg/l"/>
    <s v="&lt;0.2"/>
    <s v="&lt;0.2"/>
    <n v="0.19999800000000001"/>
  </r>
  <r>
    <x v="2"/>
    <x v="11"/>
    <s v="GW"/>
    <x v="25"/>
    <s v="µg/l"/>
    <s v="&lt;0.2"/>
    <s v="&lt;0.2"/>
    <n v="0.19999800000000001"/>
  </r>
  <r>
    <x v="3"/>
    <x v="11"/>
    <s v="GW"/>
    <x v="25"/>
    <s v="µg/l"/>
    <s v="&lt;0.2"/>
    <s v="&lt;0.2"/>
    <n v="0.19999800000000001"/>
  </r>
  <r>
    <x v="4"/>
    <x v="11"/>
    <s v="GW"/>
    <x v="25"/>
    <s v="µg/l"/>
    <s v="&lt;0.2"/>
    <s v="&lt;0.2"/>
    <n v="0.19999800000000001"/>
  </r>
  <r>
    <x v="1"/>
    <x v="11"/>
    <s v="GW"/>
    <x v="26"/>
    <s v="mg/l"/>
    <s v="&lt;0.036"/>
    <n v="24.5"/>
    <n v="24.5"/>
  </r>
  <r>
    <x v="2"/>
    <x v="11"/>
    <s v="GW"/>
    <x v="26"/>
    <s v="mg/l"/>
    <s v="&lt;0.036"/>
    <n v="42.3"/>
    <n v="42.3"/>
  </r>
  <r>
    <x v="3"/>
    <x v="11"/>
    <s v="GW"/>
    <x v="26"/>
    <s v="mg/l"/>
    <s v="&lt;0.036"/>
    <n v="46.6"/>
    <n v="46.6"/>
  </r>
  <r>
    <x v="0"/>
    <x v="11"/>
    <s v="GW"/>
    <x v="26"/>
    <s v="mg/l"/>
    <s v="&lt;0.036"/>
    <n v="52.5"/>
    <n v="52.5"/>
  </r>
  <r>
    <x v="4"/>
    <x v="11"/>
    <s v="GW"/>
    <x v="26"/>
    <s v="mg/l"/>
    <s v="&lt;0.036"/>
    <n v="60.2"/>
    <n v="60.2"/>
  </r>
  <r>
    <x v="0"/>
    <x v="11"/>
    <s v="GW"/>
    <x v="27"/>
    <s v="µg/l"/>
    <s v="&lt;0.01"/>
    <s v="&lt;0.01"/>
    <n v="9.9999000000000008E-3"/>
  </r>
  <r>
    <x v="1"/>
    <x v="11"/>
    <s v="GW"/>
    <x v="27"/>
    <s v="µg/l"/>
    <s v="&lt;0.01"/>
    <s v="&lt;0.01"/>
    <n v="9.9999000000000008E-3"/>
  </r>
  <r>
    <x v="2"/>
    <x v="11"/>
    <s v="GW"/>
    <x v="27"/>
    <s v="µg/l"/>
    <s v="&lt;0.01"/>
    <s v="&lt;0.01"/>
    <n v="9.9999000000000008E-3"/>
  </r>
  <r>
    <x v="3"/>
    <x v="11"/>
    <s v="GW"/>
    <x v="27"/>
    <s v="µg/l"/>
    <s v="&lt;0.01"/>
    <s v="&lt;0.01"/>
    <n v="9.9999000000000008E-3"/>
  </r>
  <r>
    <x v="4"/>
    <x v="11"/>
    <s v="GW"/>
    <x v="27"/>
    <s v="µg/l"/>
    <s v="&lt;0.01"/>
    <s v="&lt;0.01"/>
    <n v="9.9999000000000008E-3"/>
  </r>
  <r>
    <x v="0"/>
    <x v="11"/>
    <s v="GW"/>
    <x v="28"/>
    <s v="µg/l"/>
    <s v="&lt;100"/>
    <s v="&lt;100"/>
    <n v="99.999000000000009"/>
  </r>
  <r>
    <x v="1"/>
    <x v="11"/>
    <s v="GW"/>
    <x v="28"/>
    <s v="µg/l"/>
    <s v="&lt;100"/>
    <s v="&lt;100"/>
    <n v="99.999000000000009"/>
  </r>
  <r>
    <x v="2"/>
    <x v="11"/>
    <s v="GW"/>
    <x v="28"/>
    <s v="µg/l"/>
    <s v="&lt;100"/>
    <s v="&lt;100"/>
    <n v="99.999000000000009"/>
  </r>
  <r>
    <x v="3"/>
    <x v="11"/>
    <s v="GW"/>
    <x v="28"/>
    <s v="µg/l"/>
    <s v="&lt;100"/>
    <s v="&lt;100"/>
    <n v="99.999000000000009"/>
  </r>
  <r>
    <x v="4"/>
    <x v="11"/>
    <s v="GW"/>
    <x v="28"/>
    <s v="µg/l"/>
    <s v="&lt;100"/>
    <s v="&lt;100"/>
    <n v="99.999000000000009"/>
  </r>
  <r>
    <x v="2"/>
    <x v="11"/>
    <s v="GW"/>
    <x v="29"/>
    <s v="µg/l"/>
    <s v="&lt;3"/>
    <s v="&lt;3"/>
    <n v="2.9999700000000002"/>
  </r>
  <r>
    <x v="4"/>
    <x v="11"/>
    <s v="GW"/>
    <x v="29"/>
    <s v="µg/l"/>
    <s v="&lt;3"/>
    <s v="&lt;3"/>
    <n v="2.9999700000000002"/>
  </r>
  <r>
    <x v="1"/>
    <x v="11"/>
    <s v="GW"/>
    <x v="29"/>
    <s v="µg/l"/>
    <s v="&lt;3"/>
    <n v="10.5"/>
    <n v="10.5"/>
  </r>
  <r>
    <x v="0"/>
    <x v="11"/>
    <s v="GW"/>
    <x v="29"/>
    <s v="µg/l"/>
    <s v="&lt;3"/>
    <n v="12.9"/>
    <n v="12.9"/>
  </r>
  <r>
    <x v="3"/>
    <x v="11"/>
    <s v="GW"/>
    <x v="29"/>
    <s v="µg/l"/>
    <s v="&lt;3"/>
    <n v="16.2"/>
    <n v="16.2"/>
  </r>
  <r>
    <x v="0"/>
    <x v="11"/>
    <s v="GW"/>
    <x v="30"/>
    <s v="µg/l"/>
    <s v="&lt;0.01"/>
    <s v="&lt;0.01"/>
    <n v="9.9999000000000008E-3"/>
  </r>
  <r>
    <x v="1"/>
    <x v="11"/>
    <s v="GW"/>
    <x v="30"/>
    <s v="µg/l"/>
    <s v="&lt;0.01"/>
    <s v="&lt;0.01"/>
    <n v="9.9999000000000008E-3"/>
  </r>
  <r>
    <x v="2"/>
    <x v="11"/>
    <s v="GW"/>
    <x v="30"/>
    <s v="µg/l"/>
    <s v="&lt;0.01"/>
    <s v="&lt;0.01"/>
    <n v="9.9999000000000008E-3"/>
  </r>
  <r>
    <x v="3"/>
    <x v="11"/>
    <s v="GW"/>
    <x v="30"/>
    <s v="µg/l"/>
    <s v="&lt;0.01"/>
    <s v="&lt;0.01"/>
    <n v="9.9999000000000008E-3"/>
  </r>
  <r>
    <x v="4"/>
    <x v="11"/>
    <s v="GW"/>
    <x v="30"/>
    <s v="µg/l"/>
    <s v="&lt;0.01"/>
    <s v="&lt;0.01"/>
    <n v="9.9999000000000008E-3"/>
  </r>
  <r>
    <x v="2"/>
    <x v="11"/>
    <s v="GW"/>
    <x v="31"/>
    <s v="µg/l"/>
    <s v="&lt;0.4"/>
    <s v="&lt;0.4"/>
    <n v="0.39999600000000002"/>
  </r>
  <r>
    <x v="4"/>
    <x v="11"/>
    <s v="GW"/>
    <x v="31"/>
    <s v="µg/l"/>
    <s v="&lt;0.4"/>
    <s v="&lt;0.4"/>
    <n v="0.39999600000000002"/>
  </r>
  <r>
    <x v="3"/>
    <x v="11"/>
    <s v="GW"/>
    <x v="31"/>
    <s v="µg/l"/>
    <s v="&lt;0.4"/>
    <n v="0.73899999999999999"/>
    <n v="0.73899999999999999"/>
  </r>
  <r>
    <x v="0"/>
    <x v="11"/>
    <s v="GW"/>
    <x v="31"/>
    <s v="µg/l"/>
    <s v="&lt;0.4"/>
    <n v="1.04"/>
    <n v="1.04"/>
  </r>
  <r>
    <x v="1"/>
    <x v="11"/>
    <s v="GW"/>
    <x v="31"/>
    <s v="µg/l"/>
    <s v="&lt;0.4"/>
    <n v="2.21"/>
    <n v="2.21"/>
  </r>
  <r>
    <x v="1"/>
    <x v="11"/>
    <s v="GW"/>
    <x v="32"/>
    <s v="mg/l"/>
    <s v="&lt;0.3"/>
    <n v="9.09"/>
    <n v="9.09"/>
  </r>
  <r>
    <x v="4"/>
    <x v="11"/>
    <s v="GW"/>
    <x v="32"/>
    <s v="mg/l"/>
    <s v="&lt;0.3"/>
    <n v="9.9"/>
    <n v="9.9"/>
  </r>
  <r>
    <x v="3"/>
    <x v="11"/>
    <s v="GW"/>
    <x v="32"/>
    <s v="mg/l"/>
    <s v="&lt;0.3"/>
    <n v="10.1"/>
    <n v="10.1"/>
  </r>
  <r>
    <x v="2"/>
    <x v="11"/>
    <s v="GW"/>
    <x v="32"/>
    <s v="mg/l"/>
    <s v="&lt;0.3"/>
    <n v="10.4"/>
    <n v="10.4"/>
  </r>
  <r>
    <x v="0"/>
    <x v="11"/>
    <s v="GW"/>
    <x v="32"/>
    <s v="mg/l"/>
    <s v="&lt;0.3"/>
    <n v="10.5"/>
    <n v="10.5"/>
  </r>
  <r>
    <x v="0"/>
    <x v="11"/>
    <s v="GW"/>
    <x v="33"/>
    <s v="µg/l"/>
    <s v="&lt;0.082"/>
    <s v="&lt;0.082"/>
    <n v="8.1999180000000005E-2"/>
  </r>
  <r>
    <x v="1"/>
    <x v="11"/>
    <s v="GW"/>
    <x v="33"/>
    <s v="µg/l"/>
    <s v="&lt;0.082"/>
    <s v="&lt;0.082"/>
    <n v="8.1999180000000005E-2"/>
  </r>
  <r>
    <x v="2"/>
    <x v="11"/>
    <s v="GW"/>
    <x v="33"/>
    <s v="µg/l"/>
    <s v="&lt;0.082"/>
    <s v="&lt;0.082"/>
    <n v="8.1999180000000005E-2"/>
  </r>
  <r>
    <x v="3"/>
    <x v="11"/>
    <s v="GW"/>
    <x v="33"/>
    <s v="µg/l"/>
    <s v="&lt;0.082"/>
    <s v="&lt;0.082"/>
    <n v="8.1999180000000005E-2"/>
  </r>
  <r>
    <x v="4"/>
    <x v="11"/>
    <s v="GW"/>
    <x v="33"/>
    <s v="µg/l"/>
    <s v="&lt;0.082"/>
    <s v="&lt;0.082"/>
    <n v="8.1999180000000005E-2"/>
  </r>
  <r>
    <x v="1"/>
    <x v="11"/>
    <s v="GW"/>
    <x v="34"/>
    <s v="pH Units"/>
    <s v="&lt;1"/>
    <n v="7.61"/>
    <n v="7.61"/>
  </r>
  <r>
    <x v="0"/>
    <x v="11"/>
    <s v="GW"/>
    <x v="34"/>
    <s v="pH Units"/>
    <s v="&lt;1"/>
    <n v="7.78"/>
    <n v="7.78"/>
  </r>
  <r>
    <x v="3"/>
    <x v="11"/>
    <s v="GW"/>
    <x v="34"/>
    <s v="pH Units"/>
    <s v="&lt;1"/>
    <n v="7.78"/>
    <n v="7.78"/>
  </r>
  <r>
    <x v="4"/>
    <x v="11"/>
    <s v="GW"/>
    <x v="34"/>
    <s v="pH Units"/>
    <s v="&lt;1"/>
    <n v="7.78"/>
    <n v="7.78"/>
  </r>
  <r>
    <x v="2"/>
    <x v="11"/>
    <s v="GW"/>
    <x v="34"/>
    <s v="pH Units"/>
    <s v="&lt;1"/>
    <n v="7.79"/>
    <n v="7.79"/>
  </r>
  <r>
    <x v="0"/>
    <x v="11"/>
    <s v="GW"/>
    <x v="35"/>
    <s v="µg/l"/>
    <s v="&lt;0.005"/>
    <s v="&lt;0.005"/>
    <n v="4.9999500000000004E-3"/>
  </r>
  <r>
    <x v="1"/>
    <x v="11"/>
    <s v="GW"/>
    <x v="35"/>
    <s v="µg/l"/>
    <s v="&lt;0.005"/>
    <s v="&lt;0.005"/>
    <n v="4.9999500000000004E-3"/>
  </r>
  <r>
    <x v="2"/>
    <x v="11"/>
    <s v="GW"/>
    <x v="35"/>
    <s v="µg/l"/>
    <s v="&lt;0.005"/>
    <s v="&lt;0.005"/>
    <n v="4.9999500000000004E-3"/>
  </r>
  <r>
    <x v="3"/>
    <x v="11"/>
    <s v="GW"/>
    <x v="35"/>
    <s v="µg/l"/>
    <s v="&lt;0.005"/>
    <s v="&lt;0.005"/>
    <n v="4.9999500000000004E-3"/>
  </r>
  <r>
    <x v="4"/>
    <x v="11"/>
    <s v="GW"/>
    <x v="35"/>
    <s v="µg/l"/>
    <s v="&lt;0.005"/>
    <s v="&lt;0.005"/>
    <n v="4.9999500000000004E-3"/>
  </r>
  <r>
    <x v="0"/>
    <x v="11"/>
    <s v="GW"/>
    <x v="36"/>
    <s v="mg/l"/>
    <s v="&lt;0.002"/>
    <s v="&lt;0.002"/>
    <n v="1.9999800000000002E-3"/>
  </r>
  <r>
    <x v="1"/>
    <x v="11"/>
    <s v="GW"/>
    <x v="36"/>
    <s v="mg/l"/>
    <s v="&lt;0.002"/>
    <s v="&lt;0.002"/>
    <n v="1.9999800000000002E-3"/>
  </r>
  <r>
    <x v="2"/>
    <x v="11"/>
    <s v="GW"/>
    <x v="36"/>
    <s v="mg/l"/>
    <s v="&lt;0.002"/>
    <s v="&lt;0.002"/>
    <n v="1.9999800000000002E-3"/>
  </r>
  <r>
    <x v="3"/>
    <x v="11"/>
    <s v="GW"/>
    <x v="36"/>
    <s v="mg/l"/>
    <s v="&lt;0.002"/>
    <s v="&lt;0.002"/>
    <n v="1.9999800000000002E-3"/>
  </r>
  <r>
    <x v="4"/>
    <x v="11"/>
    <s v="GW"/>
    <x v="36"/>
    <s v="mg/l"/>
    <s v="&lt;0.002"/>
    <s v="&lt;0.002"/>
    <n v="1.9999800000000002E-3"/>
  </r>
  <r>
    <x v="0"/>
    <x v="11"/>
    <s v="GW"/>
    <x v="37"/>
    <s v="mg/l"/>
    <s v="&lt;0.016"/>
    <s v="&lt;0.016"/>
    <n v="1.5999840000000001E-2"/>
  </r>
  <r>
    <x v="1"/>
    <x v="11"/>
    <s v="GW"/>
    <x v="37"/>
    <s v="mg/l"/>
    <s v="&lt;0.016"/>
    <s v="&lt;0.016"/>
    <n v="1.5999840000000001E-2"/>
  </r>
  <r>
    <x v="2"/>
    <x v="11"/>
    <s v="GW"/>
    <x v="37"/>
    <s v="mg/l"/>
    <s v="&lt;0.016"/>
    <s v="&lt;0.016"/>
    <n v="1.5999840000000001E-2"/>
  </r>
  <r>
    <x v="3"/>
    <x v="11"/>
    <s v="GW"/>
    <x v="37"/>
    <s v="mg/l"/>
    <s v="&lt;0.016"/>
    <s v="&lt;0.016"/>
    <n v="1.5999840000000001E-2"/>
  </r>
  <r>
    <x v="4"/>
    <x v="11"/>
    <s v="GW"/>
    <x v="37"/>
    <s v="mg/l"/>
    <s v="&lt;0.016"/>
    <s v="&lt;0.016"/>
    <n v="1.5999840000000001E-2"/>
  </r>
  <r>
    <x v="3"/>
    <x v="11"/>
    <s v="GW"/>
    <x v="38"/>
    <s v="mg/l"/>
    <s v="&lt;0.2"/>
    <n v="1.31"/>
    <n v="1.31"/>
  </r>
  <r>
    <x v="0"/>
    <x v="11"/>
    <s v="GW"/>
    <x v="38"/>
    <s v="mg/l"/>
    <s v="&lt;0.2"/>
    <n v="1.37"/>
    <n v="1.37"/>
  </r>
  <r>
    <x v="2"/>
    <x v="11"/>
    <s v="GW"/>
    <x v="38"/>
    <s v="mg/l"/>
    <s v="&lt;0.2"/>
    <n v="1.45"/>
    <n v="1.45"/>
  </r>
  <r>
    <x v="4"/>
    <x v="11"/>
    <s v="GW"/>
    <x v="38"/>
    <s v="mg/l"/>
    <s v="&lt;0.2"/>
    <n v="2.54"/>
    <n v="2.54"/>
  </r>
  <r>
    <x v="1"/>
    <x v="11"/>
    <s v="GW"/>
    <x v="38"/>
    <s v="mg/l"/>
    <s v="&lt;0.2"/>
    <n v="2.91"/>
    <n v="2.91"/>
  </r>
  <r>
    <x v="0"/>
    <x v="11"/>
    <s v="GW"/>
    <x v="39"/>
    <s v="µg/l"/>
    <s v="&lt;0.005"/>
    <s v="&lt;0.005"/>
    <n v="4.9999500000000004E-3"/>
  </r>
  <r>
    <x v="1"/>
    <x v="11"/>
    <s v="GW"/>
    <x v="39"/>
    <s v="µg/l"/>
    <s v="&lt;0.005"/>
    <s v="&lt;0.005"/>
    <n v="4.9999500000000004E-3"/>
  </r>
  <r>
    <x v="2"/>
    <x v="11"/>
    <s v="GW"/>
    <x v="39"/>
    <s v="µg/l"/>
    <s v="&lt;0.005"/>
    <s v="&lt;0.005"/>
    <n v="4.9999500000000004E-3"/>
  </r>
  <r>
    <x v="3"/>
    <x v="11"/>
    <s v="GW"/>
    <x v="39"/>
    <s v="µg/l"/>
    <s v="&lt;0.005"/>
    <s v="&lt;0.005"/>
    <n v="4.9999500000000004E-3"/>
  </r>
  <r>
    <x v="4"/>
    <x v="11"/>
    <s v="GW"/>
    <x v="39"/>
    <s v="µg/l"/>
    <s v="&lt;0.005"/>
    <s v="&lt;0.005"/>
    <n v="4.9999500000000004E-3"/>
  </r>
  <r>
    <x v="0"/>
    <x v="11"/>
    <s v="GW"/>
    <x v="40"/>
    <s v="µg/l"/>
    <s v="&lt;1"/>
    <s v="&lt;1"/>
    <n v="0.99999000000000005"/>
  </r>
  <r>
    <x v="1"/>
    <x v="11"/>
    <s v="GW"/>
    <x v="40"/>
    <s v="µg/l"/>
    <s v="&lt;1"/>
    <s v="&lt;1"/>
    <n v="0.99999000000000005"/>
  </r>
  <r>
    <x v="4"/>
    <x v="11"/>
    <s v="GW"/>
    <x v="40"/>
    <s v="µg/l"/>
    <s v="&lt;1"/>
    <s v="&lt;1"/>
    <n v="0.99999000000000005"/>
  </r>
  <r>
    <x v="3"/>
    <x v="11"/>
    <s v="GW"/>
    <x v="40"/>
    <s v="µg/l"/>
    <s v="&lt;1"/>
    <n v="1.92"/>
    <n v="1.92"/>
  </r>
  <r>
    <x v="2"/>
    <x v="11"/>
    <s v="GW"/>
    <x v="40"/>
    <s v="µg/l"/>
    <s v="&lt;1"/>
    <n v="4.17"/>
    <n v="4.17"/>
  </r>
  <r>
    <x v="2"/>
    <x v="11"/>
    <s v="GW"/>
    <x v="41"/>
    <s v="mg/l"/>
    <s v="&lt;0.203"/>
    <n v="12.8"/>
    <n v="12.8"/>
  </r>
  <r>
    <x v="4"/>
    <x v="11"/>
    <s v="GW"/>
    <x v="41"/>
    <s v="mg/l"/>
    <s v="&lt;0.203"/>
    <n v="12.8"/>
    <n v="12.8"/>
  </r>
  <r>
    <x v="3"/>
    <x v="11"/>
    <s v="GW"/>
    <x v="41"/>
    <s v="mg/l"/>
    <s v="&lt;0.203"/>
    <n v="173"/>
    <n v="173"/>
  </r>
  <r>
    <x v="1"/>
    <x v="11"/>
    <s v="GW"/>
    <x v="41"/>
    <s v="mg/l"/>
    <s v="&lt;0.203"/>
    <n v="275"/>
    <n v="275"/>
  </r>
  <r>
    <x v="0"/>
    <x v="11"/>
    <s v="GW"/>
    <x v="41"/>
    <s v="mg/l"/>
    <s v="&lt;0.203"/>
    <n v="336"/>
    <n v="336"/>
  </r>
  <r>
    <x v="2"/>
    <x v="11"/>
    <s v="GW"/>
    <x v="42"/>
    <s v="mg/l"/>
    <s v="&lt;10"/>
    <n v="129"/>
    <n v="129"/>
  </r>
  <r>
    <x v="4"/>
    <x v="11"/>
    <s v="GW"/>
    <x v="42"/>
    <s v="mg/l"/>
    <s v="&lt;10"/>
    <n v="346"/>
    <n v="346"/>
  </r>
  <r>
    <x v="1"/>
    <x v="11"/>
    <s v="GW"/>
    <x v="42"/>
    <s v="mg/l"/>
    <s v="&lt;10"/>
    <n v="468"/>
    <n v="468"/>
  </r>
  <r>
    <x v="3"/>
    <x v="11"/>
    <s v="GW"/>
    <x v="42"/>
    <s v="mg/l"/>
    <s v="&lt;10"/>
    <n v="1260"/>
    <n v="1260"/>
  </r>
  <r>
    <x v="0"/>
    <x v="11"/>
    <s v="GW"/>
    <x v="42"/>
    <s v="mg/l"/>
    <s v="&lt;10"/>
    <n v="1440"/>
    <n v="1440"/>
  </r>
  <r>
    <x v="0"/>
    <x v="11"/>
    <s v="GW"/>
    <x v="43"/>
    <s v="mg/l"/>
    <s v="&lt;0.008"/>
    <s v="&lt;0.008"/>
    <n v="7.9999200000000006E-3"/>
  </r>
  <r>
    <x v="1"/>
    <x v="11"/>
    <s v="GW"/>
    <x v="43"/>
    <s v="mg/l"/>
    <s v="&lt;0.008"/>
    <s v="&lt;0.008"/>
    <n v="7.9999200000000006E-3"/>
  </r>
  <r>
    <x v="2"/>
    <x v="11"/>
    <s v="GW"/>
    <x v="43"/>
    <s v="mg/l"/>
    <s v="&lt;0.008"/>
    <s v="&lt;0.008"/>
    <n v="7.9999200000000006E-3"/>
  </r>
  <r>
    <x v="3"/>
    <x v="11"/>
    <s v="GW"/>
    <x v="43"/>
    <s v="mg/l"/>
    <s v="&lt;0.008"/>
    <s v="&lt;0.008"/>
    <n v="7.9999200000000006E-3"/>
  </r>
  <r>
    <x v="4"/>
    <x v="11"/>
    <s v="GW"/>
    <x v="43"/>
    <s v="mg/l"/>
    <s v="&lt;0.008"/>
    <s v="&lt;0.008"/>
    <n v="7.9999200000000006E-3"/>
  </r>
  <r>
    <x v="2"/>
    <x v="11"/>
    <s v="GW"/>
    <x v="44"/>
    <s v="µg/l"/>
    <s v="&lt;1"/>
    <s v="&lt;1"/>
    <n v="0.99999000000000005"/>
  </r>
  <r>
    <x v="4"/>
    <x v="11"/>
    <s v="GW"/>
    <x v="44"/>
    <s v="µg/l"/>
    <s v="&lt;1"/>
    <s v="&lt;1"/>
    <n v="0.99999000000000005"/>
  </r>
  <r>
    <x v="3"/>
    <x v="11"/>
    <s v="GW"/>
    <x v="44"/>
    <s v="µg/l"/>
    <s v="&lt;1"/>
    <n v="5.01"/>
    <n v="5.01"/>
  </r>
  <r>
    <x v="1"/>
    <x v="11"/>
    <s v="GW"/>
    <x v="44"/>
    <s v="µg/l"/>
    <s v="&lt;1"/>
    <n v="6.1"/>
    <n v="6.1"/>
  </r>
  <r>
    <x v="0"/>
    <x v="11"/>
    <s v="GW"/>
    <x v="44"/>
    <s v="µg/l"/>
    <s v="&lt;1"/>
    <n v="6.4"/>
    <n v="6.4"/>
  </r>
  <r>
    <x v="0"/>
    <x v="12"/>
    <s v="GW"/>
    <x v="0"/>
    <s v="µg/l"/>
    <s v="&lt;0.005"/>
    <s v="&lt;0.005"/>
    <n v="4.9999500000000004E-3"/>
  </r>
  <r>
    <x v="1"/>
    <x v="12"/>
    <s v="GW"/>
    <x v="0"/>
    <s v="µg/l"/>
    <s v="&lt;0.005"/>
    <s v="&lt;0.005"/>
    <n v="4.9999500000000004E-3"/>
  </r>
  <r>
    <x v="2"/>
    <x v="12"/>
    <s v="GW"/>
    <x v="0"/>
    <s v="µg/l"/>
    <s v="&lt;0.005"/>
    <s v="&lt;0.005"/>
    <n v="4.9999500000000004E-3"/>
  </r>
  <r>
    <x v="3"/>
    <x v="12"/>
    <s v="GW"/>
    <x v="0"/>
    <s v="µg/l"/>
    <s v="&lt;0.005"/>
    <s v="&lt;0.005"/>
    <n v="4.9999500000000004E-3"/>
  </r>
  <r>
    <x v="4"/>
    <x v="12"/>
    <s v="GW"/>
    <x v="0"/>
    <s v="µg/l"/>
    <s v="&lt;0.005"/>
    <s v="&lt;0.005"/>
    <n v="4.9999500000000004E-3"/>
  </r>
  <r>
    <x v="0"/>
    <x v="12"/>
    <s v="GW"/>
    <x v="1"/>
    <s v="µg/l"/>
    <s v="&lt;0.005"/>
    <s v="&lt;0.005"/>
    <n v="4.9999500000000004E-3"/>
  </r>
  <r>
    <x v="1"/>
    <x v="12"/>
    <s v="GW"/>
    <x v="1"/>
    <s v="µg/l"/>
    <s v="&lt;0.005"/>
    <s v="&lt;0.005"/>
    <n v="4.9999500000000004E-3"/>
  </r>
  <r>
    <x v="2"/>
    <x v="12"/>
    <s v="GW"/>
    <x v="1"/>
    <s v="µg/l"/>
    <s v="&lt;0.005"/>
    <s v="&lt;0.005"/>
    <n v="4.9999500000000004E-3"/>
  </r>
  <r>
    <x v="3"/>
    <x v="12"/>
    <s v="GW"/>
    <x v="1"/>
    <s v="µg/l"/>
    <s v="&lt;0.005"/>
    <s v="&lt;0.005"/>
    <n v="4.9999500000000004E-3"/>
  </r>
  <r>
    <x v="4"/>
    <x v="12"/>
    <s v="GW"/>
    <x v="1"/>
    <s v="µg/l"/>
    <s v="&lt;0.005"/>
    <s v="&lt;0.005"/>
    <n v="4.9999500000000004E-3"/>
  </r>
  <r>
    <x v="3"/>
    <x v="12"/>
    <s v="GW"/>
    <x v="2"/>
    <s v="mg/l"/>
    <s v="&lt;2"/>
    <n v="135"/>
    <n v="135"/>
  </r>
  <r>
    <x v="1"/>
    <x v="12"/>
    <s v="GW"/>
    <x v="2"/>
    <s v="mg/l"/>
    <s v="&lt;2"/>
    <n v="195"/>
    <n v="195"/>
  </r>
  <r>
    <x v="0"/>
    <x v="12"/>
    <s v="GW"/>
    <x v="2"/>
    <s v="mg/l"/>
    <s v="&lt;2"/>
    <n v="205"/>
    <n v="205"/>
  </r>
  <r>
    <x v="4"/>
    <x v="12"/>
    <s v="GW"/>
    <x v="2"/>
    <s v="mg/l"/>
    <s v="&lt;2"/>
    <n v="210"/>
    <n v="210"/>
  </r>
  <r>
    <x v="2"/>
    <x v="12"/>
    <s v="GW"/>
    <x v="2"/>
    <s v="mg/l"/>
    <s v="&lt;2"/>
    <n v="245"/>
    <n v="245"/>
  </r>
  <r>
    <x v="0"/>
    <x v="12"/>
    <s v="GW"/>
    <x v="3"/>
    <s v="µg/l"/>
    <s v="&lt;0.005"/>
    <s v="&lt;0.005"/>
    <n v="4.9999500000000004E-3"/>
  </r>
  <r>
    <x v="1"/>
    <x v="12"/>
    <s v="GW"/>
    <x v="3"/>
    <s v="µg/l"/>
    <s v="&lt;0.005"/>
    <s v="&lt;0.005"/>
    <n v="4.9999500000000004E-3"/>
  </r>
  <r>
    <x v="2"/>
    <x v="12"/>
    <s v="GW"/>
    <x v="3"/>
    <s v="µg/l"/>
    <s v="&lt;0.005"/>
    <s v="&lt;0.005"/>
    <n v="4.9999500000000004E-3"/>
  </r>
  <r>
    <x v="3"/>
    <x v="12"/>
    <s v="GW"/>
    <x v="3"/>
    <s v="µg/l"/>
    <s v="&lt;0.005"/>
    <s v="&lt;0.005"/>
    <n v="4.9999500000000004E-3"/>
  </r>
  <r>
    <x v="4"/>
    <x v="12"/>
    <s v="GW"/>
    <x v="3"/>
    <s v="µg/l"/>
    <s v="&lt;0.005"/>
    <s v="&lt;0.005"/>
    <n v="4.9999500000000004E-3"/>
  </r>
  <r>
    <x v="0"/>
    <x v="12"/>
    <s v="GW"/>
    <x v="4"/>
    <s v="µg/l"/>
    <s v="&lt;1"/>
    <s v="&lt;1"/>
    <n v="0.99999000000000005"/>
  </r>
  <r>
    <x v="2"/>
    <x v="12"/>
    <s v="GW"/>
    <x v="4"/>
    <s v="µg/l"/>
    <s v="&lt;1"/>
    <s v="&lt;1"/>
    <n v="0.99999000000000005"/>
  </r>
  <r>
    <x v="3"/>
    <x v="12"/>
    <s v="GW"/>
    <x v="4"/>
    <s v="µg/l"/>
    <s v="&lt;1"/>
    <s v="&lt;1"/>
    <n v="0.99999000000000005"/>
  </r>
  <r>
    <x v="4"/>
    <x v="12"/>
    <s v="GW"/>
    <x v="4"/>
    <s v="µg/l"/>
    <s v="&lt;1"/>
    <s v="&lt;1"/>
    <n v="0.99999000000000005"/>
  </r>
  <r>
    <x v="1"/>
    <x v="12"/>
    <s v="GW"/>
    <x v="4"/>
    <s v="µg/l"/>
    <s v="&lt;1"/>
    <n v="2.33"/>
    <n v="2.33"/>
  </r>
  <r>
    <x v="1"/>
    <x v="12"/>
    <s v="GW"/>
    <x v="5"/>
    <s v="µg/l"/>
    <s v="&lt;0.5"/>
    <n v="0.56299999999999994"/>
    <n v="0.56299999999999994"/>
  </r>
  <r>
    <x v="0"/>
    <x v="12"/>
    <s v="GW"/>
    <x v="5"/>
    <s v="µg/l"/>
    <s v="&lt;0.5"/>
    <n v="0.755"/>
    <n v="0.755"/>
  </r>
  <r>
    <x v="3"/>
    <x v="12"/>
    <s v="GW"/>
    <x v="5"/>
    <s v="µg/l"/>
    <s v="&lt;0.5"/>
    <n v="2.54"/>
    <n v="2.54"/>
  </r>
  <r>
    <x v="2"/>
    <x v="12"/>
    <s v="GW"/>
    <x v="5"/>
    <s v="µg/l"/>
    <s v="&lt;0.5"/>
    <n v="2.82"/>
    <n v="2.82"/>
  </r>
  <r>
    <x v="4"/>
    <x v="12"/>
    <s v="GW"/>
    <x v="5"/>
    <s v="µg/l"/>
    <s v="&lt;0.5"/>
    <n v="4.53"/>
    <n v="4.53"/>
  </r>
  <r>
    <x v="3"/>
    <x v="12"/>
    <s v="GW"/>
    <x v="6"/>
    <s v="µg/l"/>
    <s v="&lt;0.2"/>
    <n v="9.61"/>
    <n v="9.61"/>
  </r>
  <r>
    <x v="4"/>
    <x v="12"/>
    <s v="GW"/>
    <x v="6"/>
    <s v="µg/l"/>
    <s v="&lt;0.2"/>
    <n v="23.1"/>
    <n v="23.1"/>
  </r>
  <r>
    <x v="0"/>
    <x v="12"/>
    <s v="GW"/>
    <x v="6"/>
    <s v="µg/l"/>
    <s v="&lt;0.2"/>
    <n v="34.6"/>
    <n v="34.6"/>
  </r>
  <r>
    <x v="1"/>
    <x v="12"/>
    <s v="GW"/>
    <x v="6"/>
    <s v="µg/l"/>
    <s v="&lt;0.2"/>
    <n v="38.299999999999997"/>
    <n v="38.299999999999997"/>
  </r>
  <r>
    <x v="2"/>
    <x v="12"/>
    <s v="GW"/>
    <x v="6"/>
    <s v="µg/l"/>
    <s v="&lt;0.2"/>
    <n v="61.5"/>
    <n v="61.5"/>
  </r>
  <r>
    <x v="0"/>
    <x v="12"/>
    <s v="GW"/>
    <x v="7"/>
    <s v="µg/l"/>
    <s v="&lt;0.005"/>
    <s v="&lt;0.005"/>
    <n v="4.9999500000000004E-3"/>
  </r>
  <r>
    <x v="1"/>
    <x v="12"/>
    <s v="GW"/>
    <x v="7"/>
    <s v="µg/l"/>
    <s v="&lt;0.005"/>
    <s v="&lt;0.005"/>
    <n v="4.9999500000000004E-3"/>
  </r>
  <r>
    <x v="2"/>
    <x v="12"/>
    <s v="GW"/>
    <x v="7"/>
    <s v="µg/l"/>
    <s v="&lt;0.005"/>
    <s v="&lt;0.005"/>
    <n v="4.9999500000000004E-3"/>
  </r>
  <r>
    <x v="3"/>
    <x v="12"/>
    <s v="GW"/>
    <x v="7"/>
    <s v="µg/l"/>
    <s v="&lt;0.005"/>
    <s v="&lt;0.005"/>
    <n v="4.9999500000000004E-3"/>
  </r>
  <r>
    <x v="4"/>
    <x v="12"/>
    <s v="GW"/>
    <x v="7"/>
    <s v="µg/l"/>
    <s v="&lt;0.005"/>
    <s v="&lt;0.005"/>
    <n v="4.9999500000000004E-3"/>
  </r>
  <r>
    <x v="0"/>
    <x v="12"/>
    <s v="GW"/>
    <x v="8"/>
    <s v="µg/l"/>
    <s v="&lt;0.002"/>
    <s v="&lt;0.002"/>
    <n v="1.9999800000000002E-3"/>
  </r>
  <r>
    <x v="1"/>
    <x v="12"/>
    <s v="GW"/>
    <x v="8"/>
    <s v="µg/l"/>
    <s v="&lt;0.002"/>
    <s v="&lt;0.002"/>
    <n v="1.9999800000000002E-3"/>
  </r>
  <r>
    <x v="2"/>
    <x v="12"/>
    <s v="GW"/>
    <x v="8"/>
    <s v="µg/l"/>
    <s v="&lt;0.002"/>
    <s v="&lt;0.002"/>
    <n v="1.9999800000000002E-3"/>
  </r>
  <r>
    <x v="3"/>
    <x v="12"/>
    <s v="GW"/>
    <x v="8"/>
    <s v="µg/l"/>
    <s v="&lt;0.002"/>
    <s v="&lt;0.002"/>
    <n v="1.9999800000000002E-3"/>
  </r>
  <r>
    <x v="4"/>
    <x v="12"/>
    <s v="GW"/>
    <x v="8"/>
    <s v="µg/l"/>
    <s v="&lt;0.002"/>
    <s v="&lt;0.002"/>
    <n v="1.9999800000000002E-3"/>
  </r>
  <r>
    <x v="0"/>
    <x v="12"/>
    <s v="GW"/>
    <x v="9"/>
    <s v="µg/l"/>
    <s v="&lt;0.005"/>
    <s v="&lt;0.005"/>
    <n v="4.9999500000000004E-3"/>
  </r>
  <r>
    <x v="1"/>
    <x v="12"/>
    <s v="GW"/>
    <x v="9"/>
    <s v="µg/l"/>
    <s v="&lt;0.005"/>
    <s v="&lt;0.005"/>
    <n v="4.9999500000000004E-3"/>
  </r>
  <r>
    <x v="2"/>
    <x v="12"/>
    <s v="GW"/>
    <x v="9"/>
    <s v="µg/l"/>
    <s v="&lt;0.005"/>
    <s v="&lt;0.005"/>
    <n v="4.9999500000000004E-3"/>
  </r>
  <r>
    <x v="3"/>
    <x v="12"/>
    <s v="GW"/>
    <x v="9"/>
    <s v="µg/l"/>
    <s v="&lt;0.005"/>
    <s v="&lt;0.005"/>
    <n v="4.9999500000000004E-3"/>
  </r>
  <r>
    <x v="4"/>
    <x v="12"/>
    <s v="GW"/>
    <x v="9"/>
    <s v="µg/l"/>
    <s v="&lt;0.005"/>
    <s v="&lt;0.005"/>
    <n v="4.9999500000000004E-3"/>
  </r>
  <r>
    <x v="0"/>
    <x v="12"/>
    <s v="GW"/>
    <x v="10"/>
    <s v="µg/l"/>
    <s v="&lt;0.005"/>
    <s v="&lt;0.005"/>
    <n v="4.9999500000000004E-3"/>
  </r>
  <r>
    <x v="1"/>
    <x v="12"/>
    <s v="GW"/>
    <x v="10"/>
    <s v="µg/l"/>
    <s v="&lt;0.005"/>
    <s v="&lt;0.005"/>
    <n v="4.9999500000000004E-3"/>
  </r>
  <r>
    <x v="2"/>
    <x v="12"/>
    <s v="GW"/>
    <x v="10"/>
    <s v="µg/l"/>
    <s v="&lt;0.005"/>
    <s v="&lt;0.005"/>
    <n v="4.9999500000000004E-3"/>
  </r>
  <r>
    <x v="3"/>
    <x v="12"/>
    <s v="GW"/>
    <x v="10"/>
    <s v="µg/l"/>
    <s v="&lt;0.005"/>
    <s v="&lt;0.005"/>
    <n v="4.9999500000000004E-3"/>
  </r>
  <r>
    <x v="4"/>
    <x v="12"/>
    <s v="GW"/>
    <x v="10"/>
    <s v="µg/l"/>
    <s v="&lt;0.005"/>
    <s v="&lt;0.005"/>
    <n v="4.9999500000000004E-3"/>
  </r>
  <r>
    <x v="0"/>
    <x v="12"/>
    <s v="GW"/>
    <x v="11"/>
    <s v="µg/l"/>
    <s v="&lt;0.005"/>
    <s v="&lt;0.005"/>
    <n v="4.9999500000000004E-3"/>
  </r>
  <r>
    <x v="1"/>
    <x v="12"/>
    <s v="GW"/>
    <x v="11"/>
    <s v="µg/l"/>
    <s v="&lt;0.005"/>
    <s v="&lt;0.005"/>
    <n v="4.9999500000000004E-3"/>
  </r>
  <r>
    <x v="2"/>
    <x v="12"/>
    <s v="GW"/>
    <x v="11"/>
    <s v="µg/l"/>
    <s v="&lt;0.005"/>
    <s v="&lt;0.005"/>
    <n v="4.9999500000000004E-3"/>
  </r>
  <r>
    <x v="3"/>
    <x v="12"/>
    <s v="GW"/>
    <x v="11"/>
    <s v="µg/l"/>
    <s v="&lt;0.005"/>
    <s v="&lt;0.005"/>
    <n v="4.9999500000000004E-3"/>
  </r>
  <r>
    <x v="4"/>
    <x v="12"/>
    <s v="GW"/>
    <x v="11"/>
    <s v="µg/l"/>
    <s v="&lt;0.005"/>
    <s v="&lt;0.005"/>
    <n v="4.9999500000000004E-3"/>
  </r>
  <r>
    <x v="0"/>
    <x v="12"/>
    <s v="GW"/>
    <x v="12"/>
    <s v="µg/l"/>
    <s v="&lt;0.08"/>
    <s v="&lt;0.08"/>
    <n v="7.9999200000000006E-2"/>
  </r>
  <r>
    <x v="1"/>
    <x v="12"/>
    <s v="GW"/>
    <x v="12"/>
    <s v="µg/l"/>
    <s v="&lt;0.08"/>
    <s v="&lt;0.08"/>
    <n v="7.9999200000000006E-2"/>
  </r>
  <r>
    <x v="2"/>
    <x v="12"/>
    <s v="GW"/>
    <x v="12"/>
    <s v="µg/l"/>
    <s v="&lt;0.08"/>
    <s v="&lt;0.08"/>
    <n v="7.9999200000000006E-2"/>
  </r>
  <r>
    <x v="3"/>
    <x v="12"/>
    <s v="GW"/>
    <x v="12"/>
    <s v="µg/l"/>
    <s v="&lt;0.08"/>
    <s v="&lt;0.08"/>
    <n v="7.9999200000000006E-2"/>
  </r>
  <r>
    <x v="4"/>
    <x v="12"/>
    <s v="GW"/>
    <x v="12"/>
    <s v="µg/l"/>
    <s v="&lt;0.08"/>
    <s v="&lt;0.08"/>
    <n v="7.9999200000000006E-2"/>
  </r>
  <r>
    <x v="2"/>
    <x v="12"/>
    <s v="GW"/>
    <x v="13"/>
    <s v="mg/l"/>
    <s v="&lt;0.2"/>
    <n v="105"/>
    <n v="105"/>
  </r>
  <r>
    <x v="1"/>
    <x v="12"/>
    <s v="GW"/>
    <x v="13"/>
    <s v="mg/l"/>
    <s v="&lt;0.2"/>
    <n v="107"/>
    <n v="107"/>
  </r>
  <r>
    <x v="4"/>
    <x v="12"/>
    <s v="GW"/>
    <x v="13"/>
    <s v="mg/l"/>
    <s v="&lt;0.2"/>
    <n v="161"/>
    <n v="161"/>
  </r>
  <r>
    <x v="0"/>
    <x v="12"/>
    <s v="GW"/>
    <x v="13"/>
    <s v="mg/l"/>
    <s v="&lt;0.2"/>
    <n v="289"/>
    <n v="289"/>
  </r>
  <r>
    <x v="3"/>
    <x v="12"/>
    <s v="GW"/>
    <x v="13"/>
    <s v="mg/l"/>
    <s v="&lt;0.2"/>
    <n v="331"/>
    <n v="331"/>
  </r>
  <r>
    <x v="4"/>
    <x v="12"/>
    <s v="GW"/>
    <x v="14"/>
    <s v="mg/l"/>
    <s v="&lt;4"/>
    <n v="37.4"/>
    <n v="37.4"/>
  </r>
  <r>
    <x v="2"/>
    <x v="12"/>
    <s v="GW"/>
    <x v="14"/>
    <s v="mg/l"/>
    <s v="&lt;4"/>
    <n v="54.3"/>
    <n v="54.3"/>
  </r>
  <r>
    <x v="3"/>
    <x v="12"/>
    <s v="GW"/>
    <x v="14"/>
    <s v="mg/l"/>
    <s v="&lt;4"/>
    <n v="61.4"/>
    <n v="61.4"/>
  </r>
  <r>
    <x v="0"/>
    <x v="12"/>
    <s v="GW"/>
    <x v="14"/>
    <s v="mg/l"/>
    <s v="&lt;4"/>
    <n v="114"/>
    <n v="114"/>
  </r>
  <r>
    <x v="1"/>
    <x v="12"/>
    <s v="GW"/>
    <x v="14"/>
    <s v="mg/l"/>
    <s v="&lt;4"/>
    <n v="229"/>
    <n v="229"/>
  </r>
  <r>
    <x v="0"/>
    <x v="12"/>
    <s v="GW"/>
    <x v="15"/>
    <s v="µg/l"/>
    <s v="&lt;1"/>
    <s v="&lt;1"/>
    <n v="0.99999000000000005"/>
  </r>
  <r>
    <x v="2"/>
    <x v="12"/>
    <s v="GW"/>
    <x v="15"/>
    <s v="µg/l"/>
    <s v="&lt;1"/>
    <s v="&lt;1"/>
    <n v="0.99999000000000005"/>
  </r>
  <r>
    <x v="3"/>
    <x v="12"/>
    <s v="GW"/>
    <x v="15"/>
    <s v="µg/l"/>
    <s v="&lt;1"/>
    <s v="&lt;1"/>
    <n v="0.99999000000000005"/>
  </r>
  <r>
    <x v="4"/>
    <x v="12"/>
    <s v="GW"/>
    <x v="15"/>
    <s v="µg/l"/>
    <s v="&lt;1"/>
    <s v="&lt;1"/>
    <n v="0.99999000000000005"/>
  </r>
  <r>
    <x v="1"/>
    <x v="12"/>
    <s v="GW"/>
    <x v="15"/>
    <s v="µg/l"/>
    <s v="&lt;1"/>
    <n v="1.2"/>
    <n v="1.2"/>
  </r>
  <r>
    <x v="0"/>
    <x v="12"/>
    <s v="GW"/>
    <x v="16"/>
    <s v="µg/l"/>
    <s v="&lt;0.005"/>
    <s v="&lt;0.005"/>
    <n v="4.9999500000000004E-3"/>
  </r>
  <r>
    <x v="1"/>
    <x v="12"/>
    <s v="GW"/>
    <x v="16"/>
    <s v="µg/l"/>
    <s v="&lt;0.005"/>
    <s v="&lt;0.005"/>
    <n v="4.9999500000000004E-3"/>
  </r>
  <r>
    <x v="2"/>
    <x v="12"/>
    <s v="GW"/>
    <x v="16"/>
    <s v="µg/l"/>
    <s v="&lt;0.005"/>
    <s v="&lt;0.005"/>
    <n v="4.9999500000000004E-3"/>
  </r>
  <r>
    <x v="3"/>
    <x v="12"/>
    <s v="GW"/>
    <x v="16"/>
    <s v="µg/l"/>
    <s v="&lt;0.005"/>
    <s v="&lt;0.005"/>
    <n v="4.9999500000000004E-3"/>
  </r>
  <r>
    <x v="4"/>
    <x v="12"/>
    <s v="GW"/>
    <x v="16"/>
    <s v="µg/l"/>
    <s v="&lt;0.005"/>
    <s v="&lt;0.005"/>
    <n v="4.9999500000000004E-3"/>
  </r>
  <r>
    <x v="2"/>
    <x v="12"/>
    <s v="GW"/>
    <x v="17"/>
    <s v="mS/cm"/>
    <s v="&lt;0.005"/>
    <n v="0.76800000000000002"/>
    <n v="0.76800000000000002"/>
  </r>
  <r>
    <x v="4"/>
    <x v="12"/>
    <s v="GW"/>
    <x v="17"/>
    <s v="mS/cm"/>
    <s v="&lt;0.005"/>
    <n v="1.1200000000000001"/>
    <n v="1.1200000000000001"/>
  </r>
  <r>
    <x v="1"/>
    <x v="12"/>
    <s v="GW"/>
    <x v="17"/>
    <s v="mS/cm"/>
    <s v="&lt;0.005"/>
    <n v="1.7"/>
    <n v="1.7"/>
  </r>
  <r>
    <x v="3"/>
    <x v="12"/>
    <s v="GW"/>
    <x v="17"/>
    <s v="mS/cm"/>
    <s v="&lt;0.005"/>
    <n v="2.1"/>
    <n v="2.1"/>
  </r>
  <r>
    <x v="0"/>
    <x v="12"/>
    <s v="GW"/>
    <x v="17"/>
    <s v="mS/cm"/>
    <s v="&lt;0.005"/>
    <n v="2.52"/>
    <n v="2.52"/>
  </r>
  <r>
    <x v="3"/>
    <x v="12"/>
    <s v="GW"/>
    <x v="18"/>
    <s v="µg/l"/>
    <s v="&lt;0.3"/>
    <s v="&lt;0.3"/>
    <n v="0.29999700000000001"/>
  </r>
  <r>
    <x v="4"/>
    <x v="12"/>
    <s v="GW"/>
    <x v="18"/>
    <s v="µg/l"/>
    <s v="&lt;0.3"/>
    <n v="0.378"/>
    <n v="0.378"/>
  </r>
  <r>
    <x v="1"/>
    <x v="12"/>
    <s v="GW"/>
    <x v="18"/>
    <s v="µg/l"/>
    <s v="&lt;0.3"/>
    <n v="3"/>
    <n v="3"/>
  </r>
  <r>
    <x v="0"/>
    <x v="12"/>
    <s v="GW"/>
    <x v="18"/>
    <s v="µg/l"/>
    <s v="&lt;0.3"/>
    <n v="3.35"/>
    <n v="3.35"/>
  </r>
  <r>
    <x v="2"/>
    <x v="12"/>
    <s v="GW"/>
    <x v="18"/>
    <s v="µg/l"/>
    <s v="&lt;0.3"/>
    <n v="5.74"/>
    <n v="5.74"/>
  </r>
  <r>
    <x v="0"/>
    <x v="12"/>
    <s v="GW"/>
    <x v="19"/>
    <s v="mg/l"/>
    <s v="&lt;0.006"/>
    <s v="&lt;0.006"/>
    <n v="5.9999400000000005E-3"/>
  </r>
  <r>
    <x v="1"/>
    <x v="12"/>
    <s v="GW"/>
    <x v="19"/>
    <s v="mg/l"/>
    <s v="&lt;0.006"/>
    <s v="&lt;0.006"/>
    <n v="5.9999400000000005E-3"/>
  </r>
  <r>
    <x v="2"/>
    <x v="12"/>
    <s v="GW"/>
    <x v="19"/>
    <s v="mg/l"/>
    <s v="&lt;0.006"/>
    <s v="&lt;0.006"/>
    <n v="5.9999400000000005E-3"/>
  </r>
  <r>
    <x v="3"/>
    <x v="12"/>
    <s v="GW"/>
    <x v="19"/>
    <s v="mg/l"/>
    <s v="&lt;0.006"/>
    <s v="&lt;0.006"/>
    <n v="5.9999400000000005E-3"/>
  </r>
  <r>
    <x v="4"/>
    <x v="12"/>
    <s v="GW"/>
    <x v="19"/>
    <s v="mg/l"/>
    <s v="&lt;0.006"/>
    <s v="&lt;0.006"/>
    <n v="5.9999400000000005E-3"/>
  </r>
  <r>
    <x v="0"/>
    <x v="12"/>
    <s v="GW"/>
    <x v="20"/>
    <s v="µg/l"/>
    <s v="&lt;0.005"/>
    <s v="&lt;0.005"/>
    <n v="4.9999500000000004E-3"/>
  </r>
  <r>
    <x v="1"/>
    <x v="12"/>
    <s v="GW"/>
    <x v="20"/>
    <s v="µg/l"/>
    <s v="&lt;0.005"/>
    <s v="&lt;0.005"/>
    <n v="4.9999500000000004E-3"/>
  </r>
  <r>
    <x v="2"/>
    <x v="12"/>
    <s v="GW"/>
    <x v="20"/>
    <s v="µg/l"/>
    <s v="&lt;0.005"/>
    <s v="&lt;0.005"/>
    <n v="4.9999500000000004E-3"/>
  </r>
  <r>
    <x v="3"/>
    <x v="12"/>
    <s v="GW"/>
    <x v="20"/>
    <s v="µg/l"/>
    <s v="&lt;0.005"/>
    <s v="&lt;0.005"/>
    <n v="4.9999500000000004E-3"/>
  </r>
  <r>
    <x v="4"/>
    <x v="12"/>
    <s v="GW"/>
    <x v="20"/>
    <s v="µg/l"/>
    <s v="&lt;0.005"/>
    <s v="&lt;0.005"/>
    <n v="4.9999500000000004E-3"/>
  </r>
  <r>
    <x v="0"/>
    <x v="12"/>
    <s v="GW"/>
    <x v="21"/>
    <s v="µg/l"/>
    <s v="&lt;0.005"/>
    <s v="&lt;0.005"/>
    <n v="4.9999500000000004E-3"/>
  </r>
  <r>
    <x v="1"/>
    <x v="12"/>
    <s v="GW"/>
    <x v="21"/>
    <s v="µg/l"/>
    <s v="&lt;0.005"/>
    <s v="&lt;0.005"/>
    <n v="4.9999500000000004E-3"/>
  </r>
  <r>
    <x v="2"/>
    <x v="12"/>
    <s v="GW"/>
    <x v="21"/>
    <s v="µg/l"/>
    <s v="&lt;0.005"/>
    <s v="&lt;0.005"/>
    <n v="4.9999500000000004E-3"/>
  </r>
  <r>
    <x v="3"/>
    <x v="12"/>
    <s v="GW"/>
    <x v="21"/>
    <s v="µg/l"/>
    <s v="&lt;0.005"/>
    <s v="&lt;0.005"/>
    <n v="4.9999500000000004E-3"/>
  </r>
  <r>
    <x v="4"/>
    <x v="12"/>
    <s v="GW"/>
    <x v="21"/>
    <s v="µg/l"/>
    <s v="&lt;0.005"/>
    <s v="&lt;0.005"/>
    <n v="4.9999500000000004E-3"/>
  </r>
  <r>
    <x v="0"/>
    <x v="12"/>
    <s v="GW"/>
    <x v="22"/>
    <s v="µg/l"/>
    <s v="&lt;0.005"/>
    <s v="&lt;0.005"/>
    <n v="4.9999500000000004E-3"/>
  </r>
  <r>
    <x v="1"/>
    <x v="12"/>
    <s v="GW"/>
    <x v="22"/>
    <s v="µg/l"/>
    <s v="&lt;0.005"/>
    <s v="&lt;0.005"/>
    <n v="4.9999500000000004E-3"/>
  </r>
  <r>
    <x v="2"/>
    <x v="12"/>
    <s v="GW"/>
    <x v="22"/>
    <s v="µg/l"/>
    <s v="&lt;0.005"/>
    <s v="&lt;0.005"/>
    <n v="4.9999500000000004E-3"/>
  </r>
  <r>
    <x v="3"/>
    <x v="12"/>
    <s v="GW"/>
    <x v="22"/>
    <s v="µg/l"/>
    <s v="&lt;0.005"/>
    <s v="&lt;0.005"/>
    <n v="4.9999500000000004E-3"/>
  </r>
  <r>
    <x v="4"/>
    <x v="12"/>
    <s v="GW"/>
    <x v="22"/>
    <s v="µg/l"/>
    <s v="&lt;0.005"/>
    <s v="&lt;0.005"/>
    <n v="4.9999500000000004E-3"/>
  </r>
  <r>
    <x v="0"/>
    <x v="12"/>
    <s v="GW"/>
    <x v="23"/>
    <s v="mg/l"/>
    <s v="&lt;0.5"/>
    <s v="&lt;0.5"/>
    <n v="0.49999500000000002"/>
  </r>
  <r>
    <x v="1"/>
    <x v="12"/>
    <s v="GW"/>
    <x v="23"/>
    <s v="mg/l"/>
    <s v="&lt;0.5"/>
    <s v="&lt;0.5"/>
    <n v="0.49999500000000002"/>
  </r>
  <r>
    <x v="2"/>
    <x v="12"/>
    <s v="GW"/>
    <x v="23"/>
    <s v="mg/l"/>
    <s v="&lt;0.5"/>
    <s v="&lt;0.5"/>
    <n v="0.49999500000000002"/>
  </r>
  <r>
    <x v="4"/>
    <x v="12"/>
    <s v="GW"/>
    <x v="23"/>
    <s v="mg/l"/>
    <s v="&lt;0.5"/>
    <s v="&lt;0.5"/>
    <n v="0.49999500000000002"/>
  </r>
  <r>
    <x v="3"/>
    <x v="12"/>
    <s v="GW"/>
    <x v="23"/>
    <s v="mg/l"/>
    <s v="&lt;0.5"/>
    <n v="0.65200000000000002"/>
    <n v="0.65200000000000002"/>
  </r>
  <r>
    <x v="0"/>
    <x v="12"/>
    <s v="GW"/>
    <x v="24"/>
    <s v="µg/l"/>
    <s v="&lt;0.005"/>
    <s v="&lt;0.005"/>
    <n v="4.9999500000000004E-3"/>
  </r>
  <r>
    <x v="1"/>
    <x v="12"/>
    <s v="GW"/>
    <x v="24"/>
    <s v="µg/l"/>
    <s v="&lt;0.005"/>
    <s v="&lt;0.005"/>
    <n v="4.9999500000000004E-3"/>
  </r>
  <r>
    <x v="2"/>
    <x v="12"/>
    <s v="GW"/>
    <x v="24"/>
    <s v="µg/l"/>
    <s v="&lt;0.005"/>
    <s v="&lt;0.005"/>
    <n v="4.9999500000000004E-3"/>
  </r>
  <r>
    <x v="3"/>
    <x v="12"/>
    <s v="GW"/>
    <x v="24"/>
    <s v="µg/l"/>
    <s v="&lt;0.005"/>
    <s v="&lt;0.005"/>
    <n v="4.9999500000000004E-3"/>
  </r>
  <r>
    <x v="4"/>
    <x v="12"/>
    <s v="GW"/>
    <x v="24"/>
    <s v="µg/l"/>
    <s v="&lt;0.005"/>
    <s v="&lt;0.005"/>
    <n v="4.9999500000000004E-3"/>
  </r>
  <r>
    <x v="0"/>
    <x v="12"/>
    <s v="GW"/>
    <x v="25"/>
    <s v="µg/l"/>
    <s v="&lt;0.2"/>
    <s v="&lt;0.2"/>
    <n v="0.19999800000000001"/>
  </r>
  <r>
    <x v="1"/>
    <x v="12"/>
    <s v="GW"/>
    <x v="25"/>
    <s v="µg/l"/>
    <s v="&lt;0.2"/>
    <s v="&lt;0.2"/>
    <n v="0.19999800000000001"/>
  </r>
  <r>
    <x v="2"/>
    <x v="12"/>
    <s v="GW"/>
    <x v="25"/>
    <s v="µg/l"/>
    <s v="&lt;0.2"/>
    <s v="&lt;0.2"/>
    <n v="0.19999800000000001"/>
  </r>
  <r>
    <x v="3"/>
    <x v="12"/>
    <s v="GW"/>
    <x v="25"/>
    <s v="µg/l"/>
    <s v="&lt;0.2"/>
    <s v="&lt;0.2"/>
    <n v="0.19999800000000001"/>
  </r>
  <r>
    <x v="4"/>
    <x v="12"/>
    <s v="GW"/>
    <x v="25"/>
    <s v="µg/l"/>
    <s v="&lt;0.2"/>
    <s v="&lt;0.2"/>
    <n v="0.19999800000000001"/>
  </r>
  <r>
    <x v="1"/>
    <x v="12"/>
    <s v="GW"/>
    <x v="26"/>
    <s v="mg/l"/>
    <s v="&lt;0.036"/>
    <n v="16.8"/>
    <n v="16.8"/>
  </r>
  <r>
    <x v="2"/>
    <x v="12"/>
    <s v="GW"/>
    <x v="26"/>
    <s v="mg/l"/>
    <s v="&lt;0.036"/>
    <n v="41.2"/>
    <n v="41.2"/>
  </r>
  <r>
    <x v="3"/>
    <x v="12"/>
    <s v="GW"/>
    <x v="26"/>
    <s v="mg/l"/>
    <s v="&lt;0.036"/>
    <n v="46.5"/>
    <n v="46.5"/>
  </r>
  <r>
    <x v="0"/>
    <x v="12"/>
    <s v="GW"/>
    <x v="26"/>
    <s v="mg/l"/>
    <s v="&lt;0.036"/>
    <n v="57.3"/>
    <n v="57.3"/>
  </r>
  <r>
    <x v="4"/>
    <x v="12"/>
    <s v="GW"/>
    <x v="26"/>
    <s v="mg/l"/>
    <s v="&lt;0.036"/>
    <n v="69.7"/>
    <n v="69.7"/>
  </r>
  <r>
    <x v="0"/>
    <x v="12"/>
    <s v="GW"/>
    <x v="27"/>
    <s v="µg/l"/>
    <s v="&lt;0.01"/>
    <s v="&lt;0.01"/>
    <n v="9.9999000000000008E-3"/>
  </r>
  <r>
    <x v="1"/>
    <x v="12"/>
    <s v="GW"/>
    <x v="27"/>
    <s v="µg/l"/>
    <s v="&lt;0.01"/>
    <s v="&lt;0.01"/>
    <n v="9.9999000000000008E-3"/>
  </r>
  <r>
    <x v="3"/>
    <x v="12"/>
    <s v="GW"/>
    <x v="27"/>
    <s v="µg/l"/>
    <s v="&lt;0.01"/>
    <s v="&lt;0.01"/>
    <n v="9.9999000000000008E-3"/>
  </r>
  <r>
    <x v="4"/>
    <x v="12"/>
    <s v="GW"/>
    <x v="27"/>
    <s v="µg/l"/>
    <s v="&lt;0.01"/>
    <s v="&lt;0.01"/>
    <n v="9.9999000000000008E-3"/>
  </r>
  <r>
    <x v="2"/>
    <x v="12"/>
    <s v="GW"/>
    <x v="27"/>
    <s v="µg/l"/>
    <s v="&lt;0.01"/>
    <n v="1.5900000000000001E-2"/>
    <n v="1.5900000000000001E-2"/>
  </r>
  <r>
    <x v="0"/>
    <x v="12"/>
    <s v="GW"/>
    <x v="28"/>
    <s v="µg/l"/>
    <s v="&lt;100"/>
    <s v="&lt;100"/>
    <n v="99.999000000000009"/>
  </r>
  <r>
    <x v="1"/>
    <x v="12"/>
    <s v="GW"/>
    <x v="28"/>
    <s v="µg/l"/>
    <s v="&lt;100"/>
    <s v="&lt;100"/>
    <n v="99.999000000000009"/>
  </r>
  <r>
    <x v="2"/>
    <x v="12"/>
    <s v="GW"/>
    <x v="28"/>
    <s v="µg/l"/>
    <s v="&lt;100"/>
    <s v="&lt;100"/>
    <n v="99.999000000000009"/>
  </r>
  <r>
    <x v="3"/>
    <x v="12"/>
    <s v="GW"/>
    <x v="28"/>
    <s v="µg/l"/>
    <s v="&lt;100"/>
    <s v="&lt;100"/>
    <n v="99.999000000000009"/>
  </r>
  <r>
    <x v="4"/>
    <x v="12"/>
    <s v="GW"/>
    <x v="28"/>
    <s v="µg/l"/>
    <s v="&lt;100"/>
    <s v="&lt;100"/>
    <n v="99.999000000000009"/>
  </r>
  <r>
    <x v="4"/>
    <x v="12"/>
    <s v="GW"/>
    <x v="29"/>
    <s v="µg/l"/>
    <s v="&lt;3"/>
    <s v="&lt;3"/>
    <n v="2.9999700000000002"/>
  </r>
  <r>
    <x v="2"/>
    <x v="12"/>
    <s v="GW"/>
    <x v="29"/>
    <s v="µg/l"/>
    <s v="&lt;3"/>
    <n v="5.15"/>
    <n v="5.15"/>
  </r>
  <r>
    <x v="0"/>
    <x v="12"/>
    <s v="GW"/>
    <x v="29"/>
    <s v="µg/l"/>
    <s v="&lt;3"/>
    <n v="15.9"/>
    <n v="15.9"/>
  </r>
  <r>
    <x v="1"/>
    <x v="12"/>
    <s v="GW"/>
    <x v="29"/>
    <s v="µg/l"/>
    <s v="&lt;3"/>
    <n v="18.899999999999999"/>
    <n v="18.899999999999999"/>
  </r>
  <r>
    <x v="3"/>
    <x v="12"/>
    <s v="GW"/>
    <x v="29"/>
    <s v="µg/l"/>
    <s v="&lt;3"/>
    <n v="20"/>
    <n v="20"/>
  </r>
  <r>
    <x v="0"/>
    <x v="12"/>
    <s v="GW"/>
    <x v="30"/>
    <s v="µg/l"/>
    <s v="&lt;0.01"/>
    <s v="&lt;0.01"/>
    <n v="9.9999000000000008E-3"/>
  </r>
  <r>
    <x v="1"/>
    <x v="12"/>
    <s v="GW"/>
    <x v="30"/>
    <s v="µg/l"/>
    <s v="&lt;0.01"/>
    <s v="&lt;0.01"/>
    <n v="9.9999000000000008E-3"/>
  </r>
  <r>
    <x v="2"/>
    <x v="12"/>
    <s v="GW"/>
    <x v="30"/>
    <s v="µg/l"/>
    <s v="&lt;0.01"/>
    <s v="&lt;0.01"/>
    <n v="9.9999000000000008E-3"/>
  </r>
  <r>
    <x v="3"/>
    <x v="12"/>
    <s v="GW"/>
    <x v="30"/>
    <s v="µg/l"/>
    <s v="&lt;0.01"/>
    <s v="&lt;0.01"/>
    <n v="9.9999000000000008E-3"/>
  </r>
  <r>
    <x v="4"/>
    <x v="12"/>
    <s v="GW"/>
    <x v="30"/>
    <s v="µg/l"/>
    <s v="&lt;0.01"/>
    <s v="&lt;0.01"/>
    <n v="9.9999000000000008E-3"/>
  </r>
  <r>
    <x v="3"/>
    <x v="12"/>
    <s v="GW"/>
    <x v="31"/>
    <s v="µg/l"/>
    <s v="&lt;0.4"/>
    <s v="&lt;0.4"/>
    <n v="0.39999600000000002"/>
  </r>
  <r>
    <x v="4"/>
    <x v="12"/>
    <s v="GW"/>
    <x v="31"/>
    <s v="µg/l"/>
    <s v="&lt;0.4"/>
    <s v="&lt;0.4"/>
    <n v="0.39999600000000002"/>
  </r>
  <r>
    <x v="2"/>
    <x v="12"/>
    <s v="GW"/>
    <x v="31"/>
    <s v="µg/l"/>
    <s v="&lt;0.4"/>
    <n v="0.58799999999999997"/>
    <n v="0.58799999999999997"/>
  </r>
  <r>
    <x v="0"/>
    <x v="12"/>
    <s v="GW"/>
    <x v="31"/>
    <s v="µg/l"/>
    <s v="&lt;0.4"/>
    <n v="1.29"/>
    <n v="1.29"/>
  </r>
  <r>
    <x v="1"/>
    <x v="12"/>
    <s v="GW"/>
    <x v="31"/>
    <s v="µg/l"/>
    <s v="&lt;0.4"/>
    <n v="1.4"/>
    <n v="1.4"/>
  </r>
  <r>
    <x v="4"/>
    <x v="12"/>
    <s v="GW"/>
    <x v="32"/>
    <s v="mg/l"/>
    <s v="&lt;0.3"/>
    <n v="7.84"/>
    <n v="7.84"/>
  </r>
  <r>
    <x v="0"/>
    <x v="12"/>
    <s v="GW"/>
    <x v="32"/>
    <s v="mg/l"/>
    <s v="&lt;0.3"/>
    <n v="8.32"/>
    <n v="8.32"/>
  </r>
  <r>
    <x v="3"/>
    <x v="12"/>
    <s v="GW"/>
    <x v="32"/>
    <s v="mg/l"/>
    <s v="&lt;0.3"/>
    <n v="8.5"/>
    <n v="8.5"/>
  </r>
  <r>
    <x v="1"/>
    <x v="12"/>
    <s v="GW"/>
    <x v="32"/>
    <s v="mg/l"/>
    <s v="&lt;0.3"/>
    <n v="8.6199999999999992"/>
    <n v="8.6199999999999992"/>
  </r>
  <r>
    <x v="2"/>
    <x v="12"/>
    <s v="GW"/>
    <x v="32"/>
    <s v="mg/l"/>
    <s v="&lt;0.3"/>
    <n v="11.2"/>
    <n v="11.2"/>
  </r>
  <r>
    <x v="0"/>
    <x v="12"/>
    <s v="GW"/>
    <x v="33"/>
    <s v="µg/l"/>
    <s v="&lt;0.082"/>
    <s v="&lt;0.082"/>
    <n v="8.1999180000000005E-2"/>
  </r>
  <r>
    <x v="1"/>
    <x v="12"/>
    <s v="GW"/>
    <x v="33"/>
    <s v="µg/l"/>
    <s v="&lt;0.082"/>
    <s v="&lt;0.082"/>
    <n v="8.1999180000000005E-2"/>
  </r>
  <r>
    <x v="2"/>
    <x v="12"/>
    <s v="GW"/>
    <x v="33"/>
    <s v="µg/l"/>
    <s v="&lt;0.082"/>
    <s v="&lt;0.082"/>
    <n v="8.1999180000000005E-2"/>
  </r>
  <r>
    <x v="3"/>
    <x v="12"/>
    <s v="GW"/>
    <x v="33"/>
    <s v="µg/l"/>
    <s v="&lt;0.082"/>
    <s v="&lt;0.082"/>
    <n v="8.1999180000000005E-2"/>
  </r>
  <r>
    <x v="4"/>
    <x v="12"/>
    <s v="GW"/>
    <x v="33"/>
    <s v="µg/l"/>
    <s v="&lt;0.082"/>
    <s v="&lt;0.082"/>
    <n v="8.1999180000000005E-2"/>
  </r>
  <r>
    <x v="1"/>
    <x v="12"/>
    <s v="GW"/>
    <x v="34"/>
    <s v="pH Units"/>
    <s v="&lt;1"/>
    <n v="7.58"/>
    <n v="7.58"/>
  </r>
  <r>
    <x v="3"/>
    <x v="12"/>
    <s v="GW"/>
    <x v="34"/>
    <s v="pH Units"/>
    <s v="&lt;1"/>
    <n v="7.71"/>
    <n v="7.71"/>
  </r>
  <r>
    <x v="4"/>
    <x v="12"/>
    <s v="GW"/>
    <x v="34"/>
    <s v="pH Units"/>
    <s v="&lt;1"/>
    <n v="7.71"/>
    <n v="7.71"/>
  </r>
  <r>
    <x v="0"/>
    <x v="12"/>
    <s v="GW"/>
    <x v="34"/>
    <s v="pH Units"/>
    <s v="&lt;1"/>
    <n v="7.82"/>
    <n v="7.82"/>
  </r>
  <r>
    <x v="2"/>
    <x v="12"/>
    <s v="GW"/>
    <x v="34"/>
    <s v="pH Units"/>
    <s v="&lt;1"/>
    <n v="7.87"/>
    <n v="7.87"/>
  </r>
  <r>
    <x v="0"/>
    <x v="12"/>
    <s v="GW"/>
    <x v="35"/>
    <s v="µg/l"/>
    <s v="&lt;0.005"/>
    <s v="&lt;0.005"/>
    <n v="4.9999500000000004E-3"/>
  </r>
  <r>
    <x v="1"/>
    <x v="12"/>
    <s v="GW"/>
    <x v="35"/>
    <s v="µg/l"/>
    <s v="&lt;0.005"/>
    <s v="&lt;0.005"/>
    <n v="4.9999500000000004E-3"/>
  </r>
  <r>
    <x v="2"/>
    <x v="12"/>
    <s v="GW"/>
    <x v="35"/>
    <s v="µg/l"/>
    <s v="&lt;0.005"/>
    <s v="&lt;0.005"/>
    <n v="4.9999500000000004E-3"/>
  </r>
  <r>
    <x v="3"/>
    <x v="12"/>
    <s v="GW"/>
    <x v="35"/>
    <s v="µg/l"/>
    <s v="&lt;0.005"/>
    <s v="&lt;0.005"/>
    <n v="4.9999500000000004E-3"/>
  </r>
  <r>
    <x v="4"/>
    <x v="12"/>
    <s v="GW"/>
    <x v="35"/>
    <s v="µg/l"/>
    <s v="&lt;0.005"/>
    <s v="&lt;0.005"/>
    <n v="4.9999500000000004E-3"/>
  </r>
  <r>
    <x v="0"/>
    <x v="12"/>
    <s v="GW"/>
    <x v="36"/>
    <s v="mg/l"/>
    <s v="&lt;0.002"/>
    <s v="&lt;0.002"/>
    <n v="1.9999800000000002E-3"/>
  </r>
  <r>
    <x v="1"/>
    <x v="12"/>
    <s v="GW"/>
    <x v="36"/>
    <s v="mg/l"/>
    <s v="&lt;0.002"/>
    <s v="&lt;0.002"/>
    <n v="1.9999800000000002E-3"/>
  </r>
  <r>
    <x v="2"/>
    <x v="12"/>
    <s v="GW"/>
    <x v="36"/>
    <s v="mg/l"/>
    <s v="&lt;0.002"/>
    <s v="&lt;0.002"/>
    <n v="1.9999800000000002E-3"/>
  </r>
  <r>
    <x v="3"/>
    <x v="12"/>
    <s v="GW"/>
    <x v="36"/>
    <s v="mg/l"/>
    <s v="&lt;0.002"/>
    <s v="&lt;0.002"/>
    <n v="1.9999800000000002E-3"/>
  </r>
  <r>
    <x v="4"/>
    <x v="12"/>
    <s v="GW"/>
    <x v="36"/>
    <s v="mg/l"/>
    <s v="&lt;0.002"/>
    <s v="&lt;0.002"/>
    <n v="1.9999800000000002E-3"/>
  </r>
  <r>
    <x v="0"/>
    <x v="12"/>
    <s v="GW"/>
    <x v="37"/>
    <s v="mg/l"/>
    <s v="&lt;0.016"/>
    <s v="&lt;0.016"/>
    <n v="1.5999840000000001E-2"/>
  </r>
  <r>
    <x v="1"/>
    <x v="12"/>
    <s v="GW"/>
    <x v="37"/>
    <s v="mg/l"/>
    <s v="&lt;0.016"/>
    <s v="&lt;0.016"/>
    <n v="1.5999840000000001E-2"/>
  </r>
  <r>
    <x v="2"/>
    <x v="12"/>
    <s v="GW"/>
    <x v="37"/>
    <s v="mg/l"/>
    <s v="&lt;0.016"/>
    <s v="&lt;0.016"/>
    <n v="1.5999840000000001E-2"/>
  </r>
  <r>
    <x v="3"/>
    <x v="12"/>
    <s v="GW"/>
    <x v="37"/>
    <s v="mg/l"/>
    <s v="&lt;0.016"/>
    <s v="&lt;0.016"/>
    <n v="1.5999840000000001E-2"/>
  </r>
  <r>
    <x v="4"/>
    <x v="12"/>
    <s v="GW"/>
    <x v="37"/>
    <s v="mg/l"/>
    <s v="&lt;0.016"/>
    <s v="&lt;0.016"/>
    <n v="1.5999840000000001E-2"/>
  </r>
  <r>
    <x v="3"/>
    <x v="12"/>
    <s v="GW"/>
    <x v="38"/>
    <s v="mg/l"/>
    <s v="&lt;0.2"/>
    <n v="1.23"/>
    <n v="1.23"/>
  </r>
  <r>
    <x v="0"/>
    <x v="12"/>
    <s v="GW"/>
    <x v="38"/>
    <s v="mg/l"/>
    <s v="&lt;0.2"/>
    <n v="1.44"/>
    <n v="1.44"/>
  </r>
  <r>
    <x v="2"/>
    <x v="12"/>
    <s v="GW"/>
    <x v="38"/>
    <s v="mg/l"/>
    <s v="&lt;0.2"/>
    <n v="1.49"/>
    <n v="1.49"/>
  </r>
  <r>
    <x v="1"/>
    <x v="12"/>
    <s v="GW"/>
    <x v="38"/>
    <s v="mg/l"/>
    <s v="&lt;0.2"/>
    <n v="2.88"/>
    <n v="2.88"/>
  </r>
  <r>
    <x v="4"/>
    <x v="12"/>
    <s v="GW"/>
    <x v="38"/>
    <s v="mg/l"/>
    <s v="&lt;0.2"/>
    <n v="2.99"/>
    <n v="2.99"/>
  </r>
  <r>
    <x v="0"/>
    <x v="12"/>
    <s v="GW"/>
    <x v="39"/>
    <s v="µg/l"/>
    <s v="&lt;0.005"/>
    <s v="&lt;0.005"/>
    <n v="4.9999500000000004E-3"/>
  </r>
  <r>
    <x v="1"/>
    <x v="12"/>
    <s v="GW"/>
    <x v="39"/>
    <s v="µg/l"/>
    <s v="&lt;0.005"/>
    <s v="&lt;0.005"/>
    <n v="4.9999500000000004E-3"/>
  </r>
  <r>
    <x v="2"/>
    <x v="12"/>
    <s v="GW"/>
    <x v="39"/>
    <s v="µg/l"/>
    <s v="&lt;0.005"/>
    <s v="&lt;0.005"/>
    <n v="4.9999500000000004E-3"/>
  </r>
  <r>
    <x v="3"/>
    <x v="12"/>
    <s v="GW"/>
    <x v="39"/>
    <s v="µg/l"/>
    <s v="&lt;0.005"/>
    <s v="&lt;0.005"/>
    <n v="4.9999500000000004E-3"/>
  </r>
  <r>
    <x v="4"/>
    <x v="12"/>
    <s v="GW"/>
    <x v="39"/>
    <s v="µg/l"/>
    <s v="&lt;0.005"/>
    <s v="&lt;0.005"/>
    <n v="4.9999500000000004E-3"/>
  </r>
  <r>
    <x v="1"/>
    <x v="12"/>
    <s v="GW"/>
    <x v="40"/>
    <s v="µg/l"/>
    <s v="&lt;1"/>
    <s v="&lt;1"/>
    <n v="0.99999000000000005"/>
  </r>
  <r>
    <x v="4"/>
    <x v="12"/>
    <s v="GW"/>
    <x v="40"/>
    <s v="µg/l"/>
    <s v="&lt;1"/>
    <s v="&lt;1"/>
    <n v="0.99999000000000005"/>
  </r>
  <r>
    <x v="0"/>
    <x v="12"/>
    <s v="GW"/>
    <x v="40"/>
    <s v="µg/l"/>
    <s v="&lt;1"/>
    <n v="1.22"/>
    <n v="1.22"/>
  </r>
  <r>
    <x v="3"/>
    <x v="12"/>
    <s v="GW"/>
    <x v="40"/>
    <s v="µg/l"/>
    <s v="&lt;1"/>
    <n v="2.74"/>
    <n v="2.74"/>
  </r>
  <r>
    <x v="2"/>
    <x v="12"/>
    <s v="GW"/>
    <x v="40"/>
    <s v="µg/l"/>
    <s v="&lt;1"/>
    <n v="4.96"/>
    <n v="4.96"/>
  </r>
  <r>
    <x v="2"/>
    <x v="12"/>
    <s v="GW"/>
    <x v="41"/>
    <s v="mg/l"/>
    <s v="&lt;0.203"/>
    <n v="12.7"/>
    <n v="12.7"/>
  </r>
  <r>
    <x v="4"/>
    <x v="12"/>
    <s v="GW"/>
    <x v="41"/>
    <s v="mg/l"/>
    <s v="&lt;0.203"/>
    <n v="16.399999999999999"/>
    <n v="16.399999999999999"/>
  </r>
  <r>
    <x v="3"/>
    <x v="12"/>
    <s v="GW"/>
    <x v="41"/>
    <s v="mg/l"/>
    <s v="&lt;0.203"/>
    <n v="166"/>
    <n v="166"/>
  </r>
  <r>
    <x v="1"/>
    <x v="12"/>
    <s v="GW"/>
    <x v="41"/>
    <s v="mg/l"/>
    <s v="&lt;0.203"/>
    <n v="248"/>
    <n v="248"/>
  </r>
  <r>
    <x v="0"/>
    <x v="12"/>
    <s v="GW"/>
    <x v="41"/>
    <s v="mg/l"/>
    <s v="&lt;0.203"/>
    <n v="325"/>
    <n v="325"/>
  </r>
  <r>
    <x v="2"/>
    <x v="12"/>
    <s v="GW"/>
    <x v="42"/>
    <s v="mg/l"/>
    <s v="&lt;10"/>
    <n v="128"/>
    <n v="128"/>
  </r>
  <r>
    <x v="1"/>
    <x v="12"/>
    <s v="GW"/>
    <x v="42"/>
    <s v="mg/l"/>
    <s v="&lt;10"/>
    <n v="425"/>
    <n v="425"/>
  </r>
  <r>
    <x v="4"/>
    <x v="12"/>
    <s v="GW"/>
    <x v="42"/>
    <s v="mg/l"/>
    <s v="&lt;10"/>
    <n v="461"/>
    <n v="461"/>
  </r>
  <r>
    <x v="3"/>
    <x v="12"/>
    <s v="GW"/>
    <x v="42"/>
    <s v="mg/l"/>
    <s v="&lt;10"/>
    <n v="1200"/>
    <n v="1200"/>
  </r>
  <r>
    <x v="0"/>
    <x v="12"/>
    <s v="GW"/>
    <x v="42"/>
    <s v="mg/l"/>
    <s v="&lt;10"/>
    <n v="1350"/>
    <n v="1350"/>
  </r>
  <r>
    <x v="0"/>
    <x v="12"/>
    <s v="GW"/>
    <x v="43"/>
    <s v="mg/l"/>
    <s v="&lt;0.008"/>
    <s v="&lt;0.008"/>
    <n v="7.9999200000000006E-3"/>
  </r>
  <r>
    <x v="1"/>
    <x v="12"/>
    <s v="GW"/>
    <x v="43"/>
    <s v="mg/l"/>
    <s v="&lt;0.008"/>
    <s v="&lt;0.008"/>
    <n v="7.9999200000000006E-3"/>
  </r>
  <r>
    <x v="2"/>
    <x v="12"/>
    <s v="GW"/>
    <x v="43"/>
    <s v="mg/l"/>
    <s v="&lt;0.008"/>
    <s v="&lt;0.008"/>
    <n v="7.9999200000000006E-3"/>
  </r>
  <r>
    <x v="3"/>
    <x v="12"/>
    <s v="GW"/>
    <x v="43"/>
    <s v="mg/l"/>
    <s v="&lt;0.008"/>
    <s v="&lt;0.008"/>
    <n v="7.9999200000000006E-3"/>
  </r>
  <r>
    <x v="4"/>
    <x v="12"/>
    <s v="GW"/>
    <x v="43"/>
    <s v="mg/l"/>
    <s v="&lt;0.008"/>
    <s v="&lt;0.008"/>
    <n v="7.9999200000000006E-3"/>
  </r>
  <r>
    <x v="3"/>
    <x v="12"/>
    <s v="GW"/>
    <x v="44"/>
    <s v="µg/l"/>
    <s v="&lt;1"/>
    <n v="2.38"/>
    <n v="2.38"/>
  </r>
  <r>
    <x v="2"/>
    <x v="12"/>
    <s v="GW"/>
    <x v="44"/>
    <s v="µg/l"/>
    <s v="&lt;1"/>
    <n v="3.1"/>
    <n v="3.1"/>
  </r>
  <r>
    <x v="4"/>
    <x v="12"/>
    <s v="GW"/>
    <x v="44"/>
    <s v="µg/l"/>
    <s v="&lt;1"/>
    <n v="4.04"/>
    <n v="4.04"/>
  </r>
  <r>
    <x v="1"/>
    <x v="12"/>
    <s v="GW"/>
    <x v="44"/>
    <s v="µg/l"/>
    <s v="&lt;1"/>
    <n v="4.09"/>
    <n v="4.09"/>
  </r>
  <r>
    <x v="0"/>
    <x v="12"/>
    <s v="GW"/>
    <x v="44"/>
    <s v="µg/l"/>
    <s v="&lt;1"/>
    <n v="4.5999999999999996"/>
    <n v="4.5999999999999996"/>
  </r>
  <r>
    <x v="0"/>
    <x v="13"/>
    <s v="GW"/>
    <x v="0"/>
    <s v="µg/l"/>
    <s v="&lt;0.005"/>
    <s v="&lt;0.005"/>
    <n v="4.9999500000000004E-3"/>
  </r>
  <r>
    <x v="2"/>
    <x v="13"/>
    <s v="GW"/>
    <x v="0"/>
    <s v="µg/l"/>
    <s v="&lt;0.005"/>
    <s v="&lt;0.005"/>
    <n v="4.9999500000000004E-3"/>
  </r>
  <r>
    <x v="3"/>
    <x v="13"/>
    <s v="GW"/>
    <x v="0"/>
    <s v="µg/l"/>
    <s v="&lt;0.005"/>
    <s v="&lt;0.005"/>
    <n v="4.9999500000000004E-3"/>
  </r>
  <r>
    <x v="4"/>
    <x v="13"/>
    <s v="GW"/>
    <x v="0"/>
    <s v="µg/l"/>
    <s v="&lt;0.005"/>
    <s v="&lt;0.005"/>
    <n v="4.9999500000000004E-3"/>
  </r>
  <r>
    <x v="1"/>
    <x v="13"/>
    <s v="GW"/>
    <x v="0"/>
    <s v="µg/l"/>
    <s v="&lt;0.005"/>
    <s v="&lt;0.01"/>
    <n v="9.9999000000000008E-3"/>
  </r>
  <r>
    <x v="0"/>
    <x v="13"/>
    <s v="GW"/>
    <x v="1"/>
    <s v="µg/l"/>
    <s v="&lt;0.005"/>
    <s v="&lt;0.005"/>
    <n v="4.9999500000000004E-3"/>
  </r>
  <r>
    <x v="2"/>
    <x v="13"/>
    <s v="GW"/>
    <x v="1"/>
    <s v="µg/l"/>
    <s v="&lt;0.005"/>
    <s v="&lt;0.005"/>
    <n v="4.9999500000000004E-3"/>
  </r>
  <r>
    <x v="3"/>
    <x v="13"/>
    <s v="GW"/>
    <x v="1"/>
    <s v="µg/l"/>
    <s v="&lt;0.005"/>
    <s v="&lt;0.005"/>
    <n v="4.9999500000000004E-3"/>
  </r>
  <r>
    <x v="4"/>
    <x v="13"/>
    <s v="GW"/>
    <x v="1"/>
    <s v="µg/l"/>
    <s v="&lt;0.005"/>
    <s v="&lt;0.005"/>
    <n v="4.9999500000000004E-3"/>
  </r>
  <r>
    <x v="1"/>
    <x v="13"/>
    <s v="GW"/>
    <x v="1"/>
    <s v="µg/l"/>
    <s v="&lt;0.005"/>
    <s v="&lt;0.01"/>
    <n v="9.9999000000000008E-3"/>
  </r>
  <r>
    <x v="3"/>
    <x v="13"/>
    <s v="GW"/>
    <x v="2"/>
    <s v="mg/l"/>
    <s v="&lt;2"/>
    <n v="116"/>
    <n v="116"/>
  </r>
  <r>
    <x v="0"/>
    <x v="13"/>
    <s v="GW"/>
    <x v="2"/>
    <s v="mg/l"/>
    <s v="&lt;2"/>
    <n v="147"/>
    <n v="147"/>
  </r>
  <r>
    <x v="4"/>
    <x v="13"/>
    <s v="GW"/>
    <x v="2"/>
    <s v="mg/l"/>
    <s v="&lt;2"/>
    <n v="221"/>
    <n v="221"/>
  </r>
  <r>
    <x v="2"/>
    <x v="13"/>
    <s v="GW"/>
    <x v="2"/>
    <s v="mg/l"/>
    <s v="&lt;2"/>
    <n v="242"/>
    <n v="242"/>
  </r>
  <r>
    <x v="1"/>
    <x v="13"/>
    <s v="GW"/>
    <x v="2"/>
    <s v="mg/l"/>
    <s v="&lt;2"/>
    <n v="254"/>
    <n v="254"/>
  </r>
  <r>
    <x v="0"/>
    <x v="13"/>
    <s v="GW"/>
    <x v="3"/>
    <s v="µg/l"/>
    <s v="&lt;0.005"/>
    <s v="&lt;0.005"/>
    <n v="4.9999500000000004E-3"/>
  </r>
  <r>
    <x v="2"/>
    <x v="13"/>
    <s v="GW"/>
    <x v="3"/>
    <s v="µg/l"/>
    <s v="&lt;0.005"/>
    <s v="&lt;0.005"/>
    <n v="4.9999500000000004E-3"/>
  </r>
  <r>
    <x v="3"/>
    <x v="13"/>
    <s v="GW"/>
    <x v="3"/>
    <s v="µg/l"/>
    <s v="&lt;0.005"/>
    <s v="&lt;0.005"/>
    <n v="4.9999500000000004E-3"/>
  </r>
  <r>
    <x v="4"/>
    <x v="13"/>
    <s v="GW"/>
    <x v="3"/>
    <s v="µg/l"/>
    <s v="&lt;0.005"/>
    <s v="&lt;0.005"/>
    <n v="4.9999500000000004E-3"/>
  </r>
  <r>
    <x v="1"/>
    <x v="13"/>
    <s v="GW"/>
    <x v="3"/>
    <s v="µg/l"/>
    <s v="&lt;0.005"/>
    <s v="&lt;0.01"/>
    <n v="9.9999000000000008E-3"/>
  </r>
  <r>
    <x v="0"/>
    <x v="13"/>
    <s v="GW"/>
    <x v="4"/>
    <s v="µg/l"/>
    <s v="&lt;1"/>
    <s v="&lt;1"/>
    <n v="0.99999000000000005"/>
  </r>
  <r>
    <x v="2"/>
    <x v="13"/>
    <s v="GW"/>
    <x v="4"/>
    <s v="µg/l"/>
    <s v="&lt;1"/>
    <s v="&lt;1"/>
    <n v="0.99999000000000005"/>
  </r>
  <r>
    <x v="3"/>
    <x v="13"/>
    <s v="GW"/>
    <x v="4"/>
    <s v="µg/l"/>
    <s v="&lt;1"/>
    <s v="&lt;1"/>
    <n v="0.99999000000000005"/>
  </r>
  <r>
    <x v="4"/>
    <x v="13"/>
    <s v="GW"/>
    <x v="4"/>
    <s v="µg/l"/>
    <s v="&lt;1"/>
    <s v="&lt;1"/>
    <n v="0.99999000000000005"/>
  </r>
  <r>
    <x v="1"/>
    <x v="13"/>
    <s v="GW"/>
    <x v="4"/>
    <s v="µg/l"/>
    <s v="&lt;1"/>
    <n v="3.07"/>
    <n v="3.07"/>
  </r>
  <r>
    <x v="0"/>
    <x v="13"/>
    <s v="GW"/>
    <x v="5"/>
    <s v="µg/l"/>
    <s v="&lt;0.5"/>
    <n v="0.66900000000000004"/>
    <n v="0.66900000000000004"/>
  </r>
  <r>
    <x v="1"/>
    <x v="13"/>
    <s v="GW"/>
    <x v="5"/>
    <s v="µg/l"/>
    <s v="&lt;0.5"/>
    <n v="0.69299999999999995"/>
    <n v="0.69299999999999995"/>
  </r>
  <r>
    <x v="3"/>
    <x v="13"/>
    <s v="GW"/>
    <x v="5"/>
    <s v="µg/l"/>
    <s v="&lt;0.5"/>
    <n v="2.4900000000000002"/>
    <n v="2.4900000000000002"/>
  </r>
  <r>
    <x v="2"/>
    <x v="13"/>
    <s v="GW"/>
    <x v="5"/>
    <s v="µg/l"/>
    <s v="&lt;0.5"/>
    <n v="2.88"/>
    <n v="2.88"/>
  </r>
  <r>
    <x v="4"/>
    <x v="13"/>
    <s v="GW"/>
    <x v="5"/>
    <s v="µg/l"/>
    <s v="&lt;0.5"/>
    <n v="4.3099999999999996"/>
    <n v="4.3099999999999996"/>
  </r>
  <r>
    <x v="3"/>
    <x v="13"/>
    <s v="GW"/>
    <x v="6"/>
    <s v="µg/l"/>
    <s v="&lt;0.2"/>
    <n v="9.16"/>
    <n v="9.16"/>
  </r>
  <r>
    <x v="4"/>
    <x v="13"/>
    <s v="GW"/>
    <x v="6"/>
    <s v="µg/l"/>
    <s v="&lt;0.2"/>
    <n v="22.5"/>
    <n v="22.5"/>
  </r>
  <r>
    <x v="1"/>
    <x v="13"/>
    <s v="GW"/>
    <x v="6"/>
    <s v="µg/l"/>
    <s v="&lt;0.2"/>
    <n v="29.9"/>
    <n v="29.9"/>
  </r>
  <r>
    <x v="0"/>
    <x v="13"/>
    <s v="GW"/>
    <x v="6"/>
    <s v="µg/l"/>
    <s v="&lt;0.2"/>
    <n v="42.9"/>
    <n v="42.9"/>
  </r>
  <r>
    <x v="2"/>
    <x v="13"/>
    <s v="GW"/>
    <x v="6"/>
    <s v="µg/l"/>
    <s v="&lt;0.2"/>
    <n v="59.1"/>
    <n v="59.1"/>
  </r>
  <r>
    <x v="0"/>
    <x v="13"/>
    <s v="GW"/>
    <x v="7"/>
    <s v="µg/l"/>
    <s v="&lt;0.005"/>
    <s v="&lt;0.005"/>
    <n v="4.9999500000000004E-3"/>
  </r>
  <r>
    <x v="2"/>
    <x v="13"/>
    <s v="GW"/>
    <x v="7"/>
    <s v="µg/l"/>
    <s v="&lt;0.005"/>
    <s v="&lt;0.005"/>
    <n v="4.9999500000000004E-3"/>
  </r>
  <r>
    <x v="3"/>
    <x v="13"/>
    <s v="GW"/>
    <x v="7"/>
    <s v="µg/l"/>
    <s v="&lt;0.005"/>
    <s v="&lt;0.005"/>
    <n v="4.9999500000000004E-3"/>
  </r>
  <r>
    <x v="4"/>
    <x v="13"/>
    <s v="GW"/>
    <x v="7"/>
    <s v="µg/l"/>
    <s v="&lt;0.005"/>
    <s v="&lt;0.005"/>
    <n v="4.9999500000000004E-3"/>
  </r>
  <r>
    <x v="1"/>
    <x v="13"/>
    <s v="GW"/>
    <x v="7"/>
    <s v="µg/l"/>
    <s v="&lt;0.005"/>
    <s v="&lt;0.01"/>
    <n v="9.9999000000000008E-3"/>
  </r>
  <r>
    <x v="0"/>
    <x v="13"/>
    <s v="GW"/>
    <x v="8"/>
    <s v="µg/l"/>
    <s v="&lt;0.002"/>
    <s v="&lt;0.002"/>
    <n v="1.9999800000000002E-3"/>
  </r>
  <r>
    <x v="2"/>
    <x v="13"/>
    <s v="GW"/>
    <x v="8"/>
    <s v="µg/l"/>
    <s v="&lt;0.002"/>
    <s v="&lt;0.002"/>
    <n v="1.9999800000000002E-3"/>
  </r>
  <r>
    <x v="3"/>
    <x v="13"/>
    <s v="GW"/>
    <x v="8"/>
    <s v="µg/l"/>
    <s v="&lt;0.002"/>
    <s v="&lt;0.002"/>
    <n v="1.9999800000000002E-3"/>
  </r>
  <r>
    <x v="4"/>
    <x v="13"/>
    <s v="GW"/>
    <x v="8"/>
    <s v="µg/l"/>
    <s v="&lt;0.002"/>
    <s v="&lt;0.002"/>
    <n v="1.9999800000000002E-3"/>
  </r>
  <r>
    <x v="1"/>
    <x v="13"/>
    <s v="GW"/>
    <x v="8"/>
    <s v="µg/l"/>
    <s v="&lt;0.002"/>
    <n v="1.17E-2"/>
    <n v="1.17E-2"/>
  </r>
  <r>
    <x v="0"/>
    <x v="13"/>
    <s v="GW"/>
    <x v="9"/>
    <s v="µg/l"/>
    <s v="&lt;0.005"/>
    <s v="&lt;0.005"/>
    <n v="4.9999500000000004E-3"/>
  </r>
  <r>
    <x v="2"/>
    <x v="13"/>
    <s v="GW"/>
    <x v="9"/>
    <s v="µg/l"/>
    <s v="&lt;0.005"/>
    <s v="&lt;0.005"/>
    <n v="4.9999500000000004E-3"/>
  </r>
  <r>
    <x v="3"/>
    <x v="13"/>
    <s v="GW"/>
    <x v="9"/>
    <s v="µg/l"/>
    <s v="&lt;0.005"/>
    <s v="&lt;0.005"/>
    <n v="4.9999500000000004E-3"/>
  </r>
  <r>
    <x v="4"/>
    <x v="13"/>
    <s v="GW"/>
    <x v="9"/>
    <s v="µg/l"/>
    <s v="&lt;0.005"/>
    <s v="&lt;0.005"/>
    <n v="4.9999500000000004E-3"/>
  </r>
  <r>
    <x v="1"/>
    <x v="13"/>
    <s v="GW"/>
    <x v="9"/>
    <s v="µg/l"/>
    <s v="&lt;0.005"/>
    <n v="1.3899999999999999E-2"/>
    <n v="1.3899999999999999E-2"/>
  </r>
  <r>
    <x v="0"/>
    <x v="13"/>
    <s v="GW"/>
    <x v="10"/>
    <s v="µg/l"/>
    <s v="&lt;0.005"/>
    <s v="&lt;0.005"/>
    <n v="4.9999500000000004E-3"/>
  </r>
  <r>
    <x v="2"/>
    <x v="13"/>
    <s v="GW"/>
    <x v="10"/>
    <s v="µg/l"/>
    <s v="&lt;0.005"/>
    <s v="&lt;0.005"/>
    <n v="4.9999500000000004E-3"/>
  </r>
  <r>
    <x v="3"/>
    <x v="13"/>
    <s v="GW"/>
    <x v="10"/>
    <s v="µg/l"/>
    <s v="&lt;0.005"/>
    <s v="&lt;0.005"/>
    <n v="4.9999500000000004E-3"/>
  </r>
  <r>
    <x v="4"/>
    <x v="13"/>
    <s v="GW"/>
    <x v="10"/>
    <s v="µg/l"/>
    <s v="&lt;0.005"/>
    <s v="&lt;0.005"/>
    <n v="4.9999500000000004E-3"/>
  </r>
  <r>
    <x v="1"/>
    <x v="13"/>
    <s v="GW"/>
    <x v="10"/>
    <s v="µg/l"/>
    <s v="&lt;0.005"/>
    <s v="&lt;0.01"/>
    <n v="9.9999000000000008E-3"/>
  </r>
  <r>
    <x v="0"/>
    <x v="13"/>
    <s v="GW"/>
    <x v="11"/>
    <s v="µg/l"/>
    <s v="&lt;0.005"/>
    <s v="&lt;0.005"/>
    <n v="4.9999500000000004E-3"/>
  </r>
  <r>
    <x v="2"/>
    <x v="13"/>
    <s v="GW"/>
    <x v="11"/>
    <s v="µg/l"/>
    <s v="&lt;0.005"/>
    <s v="&lt;0.005"/>
    <n v="4.9999500000000004E-3"/>
  </r>
  <r>
    <x v="3"/>
    <x v="13"/>
    <s v="GW"/>
    <x v="11"/>
    <s v="µg/l"/>
    <s v="&lt;0.005"/>
    <s v="&lt;0.005"/>
    <n v="4.9999500000000004E-3"/>
  </r>
  <r>
    <x v="4"/>
    <x v="13"/>
    <s v="GW"/>
    <x v="11"/>
    <s v="µg/l"/>
    <s v="&lt;0.005"/>
    <s v="&lt;0.005"/>
    <n v="4.9999500000000004E-3"/>
  </r>
  <r>
    <x v="1"/>
    <x v="13"/>
    <s v="GW"/>
    <x v="11"/>
    <s v="µg/l"/>
    <s v="&lt;0.005"/>
    <s v="&lt;0.01"/>
    <n v="9.9999000000000008E-3"/>
  </r>
  <r>
    <x v="0"/>
    <x v="13"/>
    <s v="GW"/>
    <x v="12"/>
    <s v="µg/l"/>
    <s v="&lt;0.08"/>
    <s v="&lt;0.08"/>
    <n v="7.9999200000000006E-2"/>
  </r>
  <r>
    <x v="1"/>
    <x v="13"/>
    <s v="GW"/>
    <x v="12"/>
    <s v="µg/l"/>
    <s v="&lt;0.08"/>
    <s v="&lt;0.08"/>
    <n v="7.9999200000000006E-2"/>
  </r>
  <r>
    <x v="2"/>
    <x v="13"/>
    <s v="GW"/>
    <x v="12"/>
    <s v="µg/l"/>
    <s v="&lt;0.08"/>
    <s v="&lt;0.08"/>
    <n v="7.9999200000000006E-2"/>
  </r>
  <r>
    <x v="3"/>
    <x v="13"/>
    <s v="GW"/>
    <x v="12"/>
    <s v="µg/l"/>
    <s v="&lt;0.08"/>
    <s v="&lt;0.08"/>
    <n v="7.9999200000000006E-2"/>
  </r>
  <r>
    <x v="4"/>
    <x v="13"/>
    <s v="GW"/>
    <x v="12"/>
    <s v="µg/l"/>
    <s v="&lt;0.08"/>
    <s v="&lt;0.08"/>
    <n v="7.9999200000000006E-2"/>
  </r>
  <r>
    <x v="1"/>
    <x v="13"/>
    <s v="GW"/>
    <x v="13"/>
    <s v="mg/l"/>
    <s v="&lt;0.2"/>
    <n v="103"/>
    <n v="103"/>
  </r>
  <r>
    <x v="2"/>
    <x v="13"/>
    <s v="GW"/>
    <x v="13"/>
    <s v="mg/l"/>
    <s v="&lt;0.2"/>
    <n v="112"/>
    <n v="112"/>
  </r>
  <r>
    <x v="4"/>
    <x v="13"/>
    <s v="GW"/>
    <x v="13"/>
    <s v="mg/l"/>
    <s v="&lt;0.2"/>
    <n v="154"/>
    <n v="154"/>
  </r>
  <r>
    <x v="0"/>
    <x v="13"/>
    <s v="GW"/>
    <x v="13"/>
    <s v="mg/l"/>
    <s v="&lt;0.2"/>
    <n v="295"/>
    <n v="295"/>
  </r>
  <r>
    <x v="3"/>
    <x v="13"/>
    <s v="GW"/>
    <x v="13"/>
    <s v="mg/l"/>
    <s v="&lt;0.2"/>
    <n v="382"/>
    <n v="382"/>
  </r>
  <r>
    <x v="4"/>
    <x v="13"/>
    <s v="GW"/>
    <x v="14"/>
    <s v="mg/l"/>
    <s v="&lt;4"/>
    <n v="39.700000000000003"/>
    <n v="39.700000000000003"/>
  </r>
  <r>
    <x v="2"/>
    <x v="13"/>
    <s v="GW"/>
    <x v="14"/>
    <s v="mg/l"/>
    <s v="&lt;4"/>
    <n v="56.8"/>
    <n v="56.8"/>
  </r>
  <r>
    <x v="3"/>
    <x v="13"/>
    <s v="GW"/>
    <x v="14"/>
    <s v="mg/l"/>
    <s v="&lt;4"/>
    <n v="71.2"/>
    <n v="71.2"/>
  </r>
  <r>
    <x v="0"/>
    <x v="13"/>
    <s v="GW"/>
    <x v="14"/>
    <s v="mg/l"/>
    <s v="&lt;4"/>
    <n v="114"/>
    <n v="114"/>
  </r>
  <r>
    <x v="1"/>
    <x v="13"/>
    <s v="GW"/>
    <x v="14"/>
    <s v="mg/l"/>
    <s v="&lt;4"/>
    <n v="176"/>
    <n v="176"/>
  </r>
  <r>
    <x v="0"/>
    <x v="13"/>
    <s v="GW"/>
    <x v="15"/>
    <s v="µg/l"/>
    <s v="&lt;1"/>
    <s v="&lt;1"/>
    <n v="0.99999000000000005"/>
  </r>
  <r>
    <x v="1"/>
    <x v="13"/>
    <s v="GW"/>
    <x v="15"/>
    <s v="µg/l"/>
    <s v="&lt;1"/>
    <s v="&lt;1"/>
    <n v="0.99999000000000005"/>
  </r>
  <r>
    <x v="2"/>
    <x v="13"/>
    <s v="GW"/>
    <x v="15"/>
    <s v="µg/l"/>
    <s v="&lt;1"/>
    <s v="&lt;1"/>
    <n v="0.99999000000000005"/>
  </r>
  <r>
    <x v="3"/>
    <x v="13"/>
    <s v="GW"/>
    <x v="15"/>
    <s v="µg/l"/>
    <s v="&lt;1"/>
    <s v="&lt;1"/>
    <n v="0.99999000000000005"/>
  </r>
  <r>
    <x v="4"/>
    <x v="13"/>
    <s v="GW"/>
    <x v="15"/>
    <s v="µg/l"/>
    <s v="&lt;1"/>
    <s v="&lt;1"/>
    <n v="0.99999000000000005"/>
  </r>
  <r>
    <x v="0"/>
    <x v="13"/>
    <s v="GW"/>
    <x v="16"/>
    <s v="µg/l"/>
    <s v="&lt;0.005"/>
    <s v="&lt;0.005"/>
    <n v="4.9999500000000004E-3"/>
  </r>
  <r>
    <x v="2"/>
    <x v="13"/>
    <s v="GW"/>
    <x v="16"/>
    <s v="µg/l"/>
    <s v="&lt;0.005"/>
    <s v="&lt;0.005"/>
    <n v="4.9999500000000004E-3"/>
  </r>
  <r>
    <x v="3"/>
    <x v="13"/>
    <s v="GW"/>
    <x v="16"/>
    <s v="µg/l"/>
    <s v="&lt;0.005"/>
    <s v="&lt;0.005"/>
    <n v="4.9999500000000004E-3"/>
  </r>
  <r>
    <x v="4"/>
    <x v="13"/>
    <s v="GW"/>
    <x v="16"/>
    <s v="µg/l"/>
    <s v="&lt;0.005"/>
    <s v="&lt;0.005"/>
    <n v="4.9999500000000004E-3"/>
  </r>
  <r>
    <x v="1"/>
    <x v="13"/>
    <s v="GW"/>
    <x v="16"/>
    <s v="µg/l"/>
    <s v="&lt;0.005"/>
    <s v="&lt;0.01"/>
    <n v="9.9999000000000008E-3"/>
  </r>
  <r>
    <x v="2"/>
    <x v="13"/>
    <s v="GW"/>
    <x v="17"/>
    <s v="mS/cm"/>
    <s v="&lt;0.005"/>
    <n v="0.77500000000000002"/>
    <n v="0.77500000000000002"/>
  </r>
  <r>
    <x v="4"/>
    <x v="13"/>
    <s v="GW"/>
    <x v="17"/>
    <s v="mS/cm"/>
    <s v="&lt;0.005"/>
    <n v="1.1000000000000001"/>
    <n v="1.1000000000000001"/>
  </r>
  <r>
    <x v="1"/>
    <x v="13"/>
    <s v="GW"/>
    <x v="17"/>
    <s v="mS/cm"/>
    <s v="&lt;0.005"/>
    <n v="1.42"/>
    <n v="1.42"/>
  </r>
  <r>
    <x v="3"/>
    <x v="13"/>
    <s v="GW"/>
    <x v="17"/>
    <s v="mS/cm"/>
    <s v="&lt;0.005"/>
    <n v="2.34"/>
    <n v="2.34"/>
  </r>
  <r>
    <x v="0"/>
    <x v="13"/>
    <s v="GW"/>
    <x v="17"/>
    <s v="mS/cm"/>
    <s v="&lt;0.005"/>
    <n v="2.5499999999999998"/>
    <n v="2.5499999999999998"/>
  </r>
  <r>
    <x v="4"/>
    <x v="13"/>
    <s v="GW"/>
    <x v="18"/>
    <s v="µg/l"/>
    <s v="&lt;0.3"/>
    <n v="0.59099999999999997"/>
    <n v="0.59099999999999997"/>
  </r>
  <r>
    <x v="3"/>
    <x v="13"/>
    <s v="GW"/>
    <x v="18"/>
    <s v="µg/l"/>
    <s v="&lt;0.3"/>
    <n v="0.59399999999999997"/>
    <n v="0.59399999999999997"/>
  </r>
  <r>
    <x v="1"/>
    <x v="13"/>
    <s v="GW"/>
    <x v="18"/>
    <s v="µg/l"/>
    <s v="&lt;0.3"/>
    <n v="2.58"/>
    <n v="2.58"/>
  </r>
  <r>
    <x v="0"/>
    <x v="13"/>
    <s v="GW"/>
    <x v="18"/>
    <s v="µg/l"/>
    <s v="&lt;0.3"/>
    <n v="3.27"/>
    <n v="3.27"/>
  </r>
  <r>
    <x v="2"/>
    <x v="13"/>
    <s v="GW"/>
    <x v="18"/>
    <s v="µg/l"/>
    <s v="&lt;0.3"/>
    <n v="4.87"/>
    <n v="4.87"/>
  </r>
  <r>
    <x v="0"/>
    <x v="13"/>
    <s v="GW"/>
    <x v="19"/>
    <s v="mg/l"/>
    <s v="&lt;0.006"/>
    <s v="&lt;0.006"/>
    <n v="5.9999400000000005E-3"/>
  </r>
  <r>
    <x v="1"/>
    <x v="13"/>
    <s v="GW"/>
    <x v="19"/>
    <s v="mg/l"/>
    <s v="&lt;0.006"/>
    <s v="&lt;0.006"/>
    <n v="5.9999400000000005E-3"/>
  </r>
  <r>
    <x v="2"/>
    <x v="13"/>
    <s v="GW"/>
    <x v="19"/>
    <s v="mg/l"/>
    <s v="&lt;0.006"/>
    <s v="&lt;0.006"/>
    <n v="5.9999400000000005E-3"/>
  </r>
  <r>
    <x v="3"/>
    <x v="13"/>
    <s v="GW"/>
    <x v="19"/>
    <s v="mg/l"/>
    <s v="&lt;0.006"/>
    <s v="&lt;0.006"/>
    <n v="5.9999400000000005E-3"/>
  </r>
  <r>
    <x v="4"/>
    <x v="13"/>
    <s v="GW"/>
    <x v="19"/>
    <s v="mg/l"/>
    <s v="&lt;0.006"/>
    <s v="&lt;0.006"/>
    <n v="5.9999400000000005E-3"/>
  </r>
  <r>
    <x v="0"/>
    <x v="13"/>
    <s v="GW"/>
    <x v="20"/>
    <s v="µg/l"/>
    <s v="&lt;0.005"/>
    <s v="&lt;0.005"/>
    <n v="4.9999500000000004E-3"/>
  </r>
  <r>
    <x v="2"/>
    <x v="13"/>
    <s v="GW"/>
    <x v="20"/>
    <s v="µg/l"/>
    <s v="&lt;0.005"/>
    <s v="&lt;0.005"/>
    <n v="4.9999500000000004E-3"/>
  </r>
  <r>
    <x v="3"/>
    <x v="13"/>
    <s v="GW"/>
    <x v="20"/>
    <s v="µg/l"/>
    <s v="&lt;0.005"/>
    <s v="&lt;0.005"/>
    <n v="4.9999500000000004E-3"/>
  </r>
  <r>
    <x v="4"/>
    <x v="13"/>
    <s v="GW"/>
    <x v="20"/>
    <s v="µg/l"/>
    <s v="&lt;0.005"/>
    <s v="&lt;0.005"/>
    <n v="4.9999500000000004E-3"/>
  </r>
  <r>
    <x v="1"/>
    <x v="13"/>
    <s v="GW"/>
    <x v="20"/>
    <s v="µg/l"/>
    <s v="&lt;0.005"/>
    <s v="&lt;0.01"/>
    <n v="9.9999000000000008E-3"/>
  </r>
  <r>
    <x v="0"/>
    <x v="13"/>
    <s v="GW"/>
    <x v="21"/>
    <s v="µg/l"/>
    <s v="&lt;0.005"/>
    <s v="&lt;0.005"/>
    <n v="4.9999500000000004E-3"/>
  </r>
  <r>
    <x v="2"/>
    <x v="13"/>
    <s v="GW"/>
    <x v="21"/>
    <s v="µg/l"/>
    <s v="&lt;0.005"/>
    <s v="&lt;0.005"/>
    <n v="4.9999500000000004E-3"/>
  </r>
  <r>
    <x v="3"/>
    <x v="13"/>
    <s v="GW"/>
    <x v="21"/>
    <s v="µg/l"/>
    <s v="&lt;0.005"/>
    <s v="&lt;0.005"/>
    <n v="4.9999500000000004E-3"/>
  </r>
  <r>
    <x v="4"/>
    <x v="13"/>
    <s v="GW"/>
    <x v="21"/>
    <s v="µg/l"/>
    <s v="&lt;0.005"/>
    <s v="&lt;0.005"/>
    <n v="4.9999500000000004E-3"/>
  </r>
  <r>
    <x v="1"/>
    <x v="13"/>
    <s v="GW"/>
    <x v="21"/>
    <s v="µg/l"/>
    <s v="&lt;0.005"/>
    <n v="1.3100000000000001E-2"/>
    <n v="1.3100000000000001E-2"/>
  </r>
  <r>
    <x v="0"/>
    <x v="13"/>
    <s v="GW"/>
    <x v="22"/>
    <s v="µg/l"/>
    <s v="&lt;0.005"/>
    <s v="&lt;0.005"/>
    <n v="4.9999500000000004E-3"/>
  </r>
  <r>
    <x v="2"/>
    <x v="13"/>
    <s v="GW"/>
    <x v="22"/>
    <s v="µg/l"/>
    <s v="&lt;0.005"/>
    <s v="&lt;0.005"/>
    <n v="4.9999500000000004E-3"/>
  </r>
  <r>
    <x v="3"/>
    <x v="13"/>
    <s v="GW"/>
    <x v="22"/>
    <s v="µg/l"/>
    <s v="&lt;0.005"/>
    <s v="&lt;0.005"/>
    <n v="4.9999500000000004E-3"/>
  </r>
  <r>
    <x v="4"/>
    <x v="13"/>
    <s v="GW"/>
    <x v="22"/>
    <s v="µg/l"/>
    <s v="&lt;0.005"/>
    <s v="&lt;0.005"/>
    <n v="4.9999500000000004E-3"/>
  </r>
  <r>
    <x v="1"/>
    <x v="13"/>
    <s v="GW"/>
    <x v="22"/>
    <s v="µg/l"/>
    <s v="&lt;0.005"/>
    <s v="&lt;0.01"/>
    <n v="9.9999000000000008E-3"/>
  </r>
  <r>
    <x v="0"/>
    <x v="13"/>
    <s v="GW"/>
    <x v="23"/>
    <s v="mg/l"/>
    <s v="&lt;0.5"/>
    <s v="&lt;0.5"/>
    <n v="0.49999500000000002"/>
  </r>
  <r>
    <x v="1"/>
    <x v="13"/>
    <s v="GW"/>
    <x v="23"/>
    <s v="mg/l"/>
    <s v="&lt;0.5"/>
    <s v="&lt;0.5"/>
    <n v="0.49999500000000002"/>
  </r>
  <r>
    <x v="2"/>
    <x v="13"/>
    <s v="GW"/>
    <x v="23"/>
    <s v="mg/l"/>
    <s v="&lt;0.5"/>
    <s v="&lt;0.5"/>
    <n v="0.49999500000000002"/>
  </r>
  <r>
    <x v="4"/>
    <x v="13"/>
    <s v="GW"/>
    <x v="23"/>
    <s v="mg/l"/>
    <s v="&lt;0.5"/>
    <s v="&lt;0.5"/>
    <n v="0.49999500000000002"/>
  </r>
  <r>
    <x v="3"/>
    <x v="13"/>
    <s v="GW"/>
    <x v="23"/>
    <s v="mg/l"/>
    <s v="&lt;0.5"/>
    <n v="0.63800000000000001"/>
    <n v="0.63800000000000001"/>
  </r>
  <r>
    <x v="0"/>
    <x v="13"/>
    <s v="GW"/>
    <x v="24"/>
    <s v="µg/l"/>
    <s v="&lt;0.005"/>
    <s v="&lt;0.005"/>
    <n v="4.9999500000000004E-3"/>
  </r>
  <r>
    <x v="2"/>
    <x v="13"/>
    <s v="GW"/>
    <x v="24"/>
    <s v="µg/l"/>
    <s v="&lt;0.005"/>
    <s v="&lt;0.005"/>
    <n v="4.9999500000000004E-3"/>
  </r>
  <r>
    <x v="3"/>
    <x v="13"/>
    <s v="GW"/>
    <x v="24"/>
    <s v="µg/l"/>
    <s v="&lt;0.005"/>
    <s v="&lt;0.005"/>
    <n v="4.9999500000000004E-3"/>
  </r>
  <r>
    <x v="4"/>
    <x v="13"/>
    <s v="GW"/>
    <x v="24"/>
    <s v="µg/l"/>
    <s v="&lt;0.005"/>
    <s v="&lt;0.005"/>
    <n v="4.9999500000000004E-3"/>
  </r>
  <r>
    <x v="1"/>
    <x v="13"/>
    <s v="GW"/>
    <x v="24"/>
    <s v="µg/l"/>
    <s v="&lt;0.005"/>
    <s v="&lt;0.01"/>
    <n v="9.9999000000000008E-3"/>
  </r>
  <r>
    <x v="0"/>
    <x v="13"/>
    <s v="GW"/>
    <x v="25"/>
    <s v="µg/l"/>
    <s v="&lt;0.2"/>
    <s v="&lt;0.2"/>
    <n v="0.19999800000000001"/>
  </r>
  <r>
    <x v="1"/>
    <x v="13"/>
    <s v="GW"/>
    <x v="25"/>
    <s v="µg/l"/>
    <s v="&lt;0.2"/>
    <s v="&lt;0.2"/>
    <n v="0.19999800000000001"/>
  </r>
  <r>
    <x v="2"/>
    <x v="13"/>
    <s v="GW"/>
    <x v="25"/>
    <s v="µg/l"/>
    <s v="&lt;0.2"/>
    <s v="&lt;0.2"/>
    <n v="0.19999800000000001"/>
  </r>
  <r>
    <x v="3"/>
    <x v="13"/>
    <s v="GW"/>
    <x v="25"/>
    <s v="µg/l"/>
    <s v="&lt;0.2"/>
    <s v="&lt;0.2"/>
    <n v="0.19999800000000001"/>
  </r>
  <r>
    <x v="4"/>
    <x v="13"/>
    <s v="GW"/>
    <x v="25"/>
    <s v="µg/l"/>
    <s v="&lt;0.2"/>
    <n v="0.30599999999999999"/>
    <n v="0.30599999999999999"/>
  </r>
  <r>
    <x v="1"/>
    <x v="13"/>
    <s v="GW"/>
    <x v="26"/>
    <s v="mg/l"/>
    <s v="&lt;0.036"/>
    <n v="16.8"/>
    <n v="16.8"/>
  </r>
  <r>
    <x v="2"/>
    <x v="13"/>
    <s v="GW"/>
    <x v="26"/>
    <s v="mg/l"/>
    <s v="&lt;0.036"/>
    <n v="44.3"/>
    <n v="44.3"/>
  </r>
  <r>
    <x v="3"/>
    <x v="13"/>
    <s v="GW"/>
    <x v="26"/>
    <s v="mg/l"/>
    <s v="&lt;0.036"/>
    <n v="51.8"/>
    <n v="51.8"/>
  </r>
  <r>
    <x v="0"/>
    <x v="13"/>
    <s v="GW"/>
    <x v="26"/>
    <s v="mg/l"/>
    <s v="&lt;0.036"/>
    <n v="60.9"/>
    <n v="60.9"/>
  </r>
  <r>
    <x v="4"/>
    <x v="13"/>
    <s v="GW"/>
    <x v="26"/>
    <s v="mg/l"/>
    <s v="&lt;0.036"/>
    <n v="71.3"/>
    <n v="71.3"/>
  </r>
  <r>
    <x v="0"/>
    <x v="13"/>
    <s v="GW"/>
    <x v="27"/>
    <s v="µg/l"/>
    <s v="&lt;0.01"/>
    <s v="&lt;0.01"/>
    <n v="9.9999000000000008E-3"/>
  </r>
  <r>
    <x v="1"/>
    <x v="13"/>
    <s v="GW"/>
    <x v="27"/>
    <s v="µg/l"/>
    <s v="&lt;0.01"/>
    <s v="&lt;0.01"/>
    <n v="9.9999000000000008E-3"/>
  </r>
  <r>
    <x v="2"/>
    <x v="13"/>
    <s v="GW"/>
    <x v="27"/>
    <s v="µg/l"/>
    <s v="&lt;0.01"/>
    <s v="&lt;0.01"/>
    <n v="9.9999000000000008E-3"/>
  </r>
  <r>
    <x v="3"/>
    <x v="13"/>
    <s v="GW"/>
    <x v="27"/>
    <s v="µg/l"/>
    <s v="&lt;0.01"/>
    <s v="&lt;0.01"/>
    <n v="9.9999000000000008E-3"/>
  </r>
  <r>
    <x v="4"/>
    <x v="13"/>
    <s v="GW"/>
    <x v="27"/>
    <s v="µg/l"/>
    <s v="&lt;0.01"/>
    <s v="&lt;0.01"/>
    <n v="9.9999000000000008E-3"/>
  </r>
  <r>
    <x v="0"/>
    <x v="13"/>
    <s v="GW"/>
    <x v="28"/>
    <s v="µg/l"/>
    <s v="&lt;100"/>
    <s v="&lt;100"/>
    <n v="99.999000000000009"/>
  </r>
  <r>
    <x v="2"/>
    <x v="13"/>
    <s v="GW"/>
    <x v="28"/>
    <s v="µg/l"/>
    <s v="&lt;100"/>
    <s v="&lt;100"/>
    <n v="99.999000000000009"/>
  </r>
  <r>
    <x v="3"/>
    <x v="13"/>
    <s v="GW"/>
    <x v="28"/>
    <s v="µg/l"/>
    <s v="&lt;100"/>
    <s v="&lt;100"/>
    <n v="99.999000000000009"/>
  </r>
  <r>
    <x v="4"/>
    <x v="13"/>
    <s v="GW"/>
    <x v="28"/>
    <s v="µg/l"/>
    <s v="&lt;100"/>
    <n v="392"/>
    <n v="392"/>
  </r>
  <r>
    <x v="1"/>
    <x v="13"/>
    <s v="GW"/>
    <x v="28"/>
    <s v="µg/l"/>
    <s v="&lt;100"/>
    <n v="413"/>
    <n v="413"/>
  </r>
  <r>
    <x v="2"/>
    <x v="13"/>
    <s v="GW"/>
    <x v="29"/>
    <s v="µg/l"/>
    <s v="&lt;3"/>
    <s v="&lt;3"/>
    <n v="2.9999700000000002"/>
  </r>
  <r>
    <x v="4"/>
    <x v="13"/>
    <s v="GW"/>
    <x v="29"/>
    <s v="µg/l"/>
    <s v="&lt;3"/>
    <s v="&lt;3"/>
    <n v="2.9999700000000002"/>
  </r>
  <r>
    <x v="0"/>
    <x v="13"/>
    <s v="GW"/>
    <x v="29"/>
    <s v="µg/l"/>
    <s v="&lt;3"/>
    <n v="14.3"/>
    <n v="14.3"/>
  </r>
  <r>
    <x v="3"/>
    <x v="13"/>
    <s v="GW"/>
    <x v="29"/>
    <s v="µg/l"/>
    <s v="&lt;3"/>
    <n v="19.8"/>
    <n v="19.8"/>
  </r>
  <r>
    <x v="1"/>
    <x v="13"/>
    <s v="GW"/>
    <x v="29"/>
    <s v="µg/l"/>
    <s v="&lt;3"/>
    <n v="24.4"/>
    <n v="24.4"/>
  </r>
  <r>
    <x v="0"/>
    <x v="13"/>
    <s v="GW"/>
    <x v="30"/>
    <s v="µg/l"/>
    <s v="&lt;0.01"/>
    <s v="&lt;0.01"/>
    <n v="9.9999000000000008E-3"/>
  </r>
  <r>
    <x v="2"/>
    <x v="13"/>
    <s v="GW"/>
    <x v="30"/>
    <s v="µg/l"/>
    <s v="&lt;0.01"/>
    <s v="&lt;0.01"/>
    <n v="9.9999000000000008E-3"/>
  </r>
  <r>
    <x v="3"/>
    <x v="13"/>
    <s v="GW"/>
    <x v="30"/>
    <s v="µg/l"/>
    <s v="&lt;0.01"/>
    <s v="&lt;0.01"/>
    <n v="9.9999000000000008E-3"/>
  </r>
  <r>
    <x v="4"/>
    <x v="13"/>
    <s v="GW"/>
    <x v="30"/>
    <s v="µg/l"/>
    <s v="&lt;0.01"/>
    <s v="&lt;0.01"/>
    <n v="9.9999000000000008E-3"/>
  </r>
  <r>
    <x v="1"/>
    <x v="13"/>
    <s v="GW"/>
    <x v="30"/>
    <s v="µg/l"/>
    <s v="&lt;0.01"/>
    <s v="&lt;0.02"/>
    <n v="1.9999800000000002E-2"/>
  </r>
  <r>
    <x v="2"/>
    <x v="13"/>
    <s v="GW"/>
    <x v="31"/>
    <s v="µg/l"/>
    <s v="&lt;0.4"/>
    <s v="&lt;0.4"/>
    <n v="0.39999600000000002"/>
  </r>
  <r>
    <x v="4"/>
    <x v="13"/>
    <s v="GW"/>
    <x v="31"/>
    <s v="µg/l"/>
    <s v="&lt;0.4"/>
    <s v="&lt;0.4"/>
    <n v="0.39999600000000002"/>
  </r>
  <r>
    <x v="3"/>
    <x v="13"/>
    <s v="GW"/>
    <x v="31"/>
    <s v="µg/l"/>
    <s v="&lt;0.4"/>
    <n v="0.59799999999999998"/>
    <n v="0.59799999999999998"/>
  </r>
  <r>
    <x v="0"/>
    <x v="13"/>
    <s v="GW"/>
    <x v="31"/>
    <s v="µg/l"/>
    <s v="&lt;0.4"/>
    <n v="0.73"/>
    <n v="0.73"/>
  </r>
  <r>
    <x v="1"/>
    <x v="13"/>
    <s v="GW"/>
    <x v="31"/>
    <s v="µg/l"/>
    <s v="&lt;0.4"/>
    <n v="1.73"/>
    <n v="1.73"/>
  </r>
  <r>
    <x v="1"/>
    <x v="13"/>
    <s v="GW"/>
    <x v="32"/>
    <s v="mg/l"/>
    <s v="&lt;0.3"/>
    <n v="8.84"/>
    <n v="8.84"/>
  </r>
  <r>
    <x v="4"/>
    <x v="13"/>
    <s v="GW"/>
    <x v="32"/>
    <s v="mg/l"/>
    <s v="&lt;0.3"/>
    <n v="9.17"/>
    <n v="9.17"/>
  </r>
  <r>
    <x v="0"/>
    <x v="13"/>
    <s v="GW"/>
    <x v="32"/>
    <s v="mg/l"/>
    <s v="&lt;0.3"/>
    <n v="9.27"/>
    <n v="9.27"/>
  </r>
  <r>
    <x v="3"/>
    <x v="13"/>
    <s v="GW"/>
    <x v="32"/>
    <s v="mg/l"/>
    <s v="&lt;0.3"/>
    <n v="9.52"/>
    <n v="9.52"/>
  </r>
  <r>
    <x v="2"/>
    <x v="13"/>
    <s v="GW"/>
    <x v="32"/>
    <s v="mg/l"/>
    <s v="&lt;0.3"/>
    <n v="9.67"/>
    <n v="9.67"/>
  </r>
  <r>
    <x v="0"/>
    <x v="13"/>
    <s v="GW"/>
    <x v="33"/>
    <s v="µg/l"/>
    <s v="&lt;0.082"/>
    <s v="&lt;0.082"/>
    <n v="8.1999180000000005E-2"/>
  </r>
  <r>
    <x v="2"/>
    <x v="13"/>
    <s v="GW"/>
    <x v="33"/>
    <s v="µg/l"/>
    <s v="&lt;0.082"/>
    <s v="&lt;0.082"/>
    <n v="8.1999180000000005E-2"/>
  </r>
  <r>
    <x v="3"/>
    <x v="13"/>
    <s v="GW"/>
    <x v="33"/>
    <s v="µg/l"/>
    <s v="&lt;0.082"/>
    <s v="&lt;0.082"/>
    <n v="8.1999180000000005E-2"/>
  </r>
  <r>
    <x v="4"/>
    <x v="13"/>
    <s v="GW"/>
    <x v="33"/>
    <s v="µg/l"/>
    <s v="&lt;0.082"/>
    <s v="&lt;0.082"/>
    <n v="8.1999180000000005E-2"/>
  </r>
  <r>
    <x v="1"/>
    <x v="13"/>
    <s v="GW"/>
    <x v="33"/>
    <s v="µg/l"/>
    <s v="&lt;0.082"/>
    <s v="&lt;0.164"/>
    <n v="0.16399836000000001"/>
  </r>
  <r>
    <x v="1"/>
    <x v="13"/>
    <s v="GW"/>
    <x v="34"/>
    <s v="pH Units"/>
    <s v="&lt;1"/>
    <n v="7.68"/>
    <n v="7.68"/>
  </r>
  <r>
    <x v="4"/>
    <x v="13"/>
    <s v="GW"/>
    <x v="34"/>
    <s v="pH Units"/>
    <s v="&lt;1"/>
    <n v="7.7"/>
    <n v="7.7"/>
  </r>
  <r>
    <x v="2"/>
    <x v="13"/>
    <s v="GW"/>
    <x v="34"/>
    <s v="pH Units"/>
    <s v="&lt;1"/>
    <n v="7.81"/>
    <n v="7.81"/>
  </r>
  <r>
    <x v="0"/>
    <x v="13"/>
    <s v="GW"/>
    <x v="34"/>
    <s v="pH Units"/>
    <s v="&lt;1"/>
    <n v="7.83"/>
    <n v="7.83"/>
  </r>
  <r>
    <x v="3"/>
    <x v="13"/>
    <s v="GW"/>
    <x v="34"/>
    <s v="pH Units"/>
    <s v="&lt;1"/>
    <n v="7.84"/>
    <n v="7.84"/>
  </r>
  <r>
    <x v="0"/>
    <x v="13"/>
    <s v="GW"/>
    <x v="35"/>
    <s v="µg/l"/>
    <s v="&lt;0.005"/>
    <s v="&lt;0.005"/>
    <n v="4.9999500000000004E-3"/>
  </r>
  <r>
    <x v="2"/>
    <x v="13"/>
    <s v="GW"/>
    <x v="35"/>
    <s v="µg/l"/>
    <s v="&lt;0.005"/>
    <s v="&lt;0.005"/>
    <n v="4.9999500000000004E-3"/>
  </r>
  <r>
    <x v="3"/>
    <x v="13"/>
    <s v="GW"/>
    <x v="35"/>
    <s v="µg/l"/>
    <s v="&lt;0.005"/>
    <s v="&lt;0.005"/>
    <n v="4.9999500000000004E-3"/>
  </r>
  <r>
    <x v="4"/>
    <x v="13"/>
    <s v="GW"/>
    <x v="35"/>
    <s v="µg/l"/>
    <s v="&lt;0.005"/>
    <s v="&lt;0.005"/>
    <n v="4.9999500000000004E-3"/>
  </r>
  <r>
    <x v="1"/>
    <x v="13"/>
    <s v="GW"/>
    <x v="35"/>
    <s v="µg/l"/>
    <s v="&lt;0.005"/>
    <s v="&lt;0.01"/>
    <n v="9.9999000000000008E-3"/>
  </r>
  <r>
    <x v="0"/>
    <x v="13"/>
    <s v="GW"/>
    <x v="36"/>
    <s v="mg/l"/>
    <s v="&lt;0.002"/>
    <s v="&lt;0.002"/>
    <n v="1.9999800000000002E-3"/>
  </r>
  <r>
    <x v="1"/>
    <x v="13"/>
    <s v="GW"/>
    <x v="36"/>
    <s v="mg/l"/>
    <s v="&lt;0.002"/>
    <s v="&lt;0.002"/>
    <n v="1.9999800000000002E-3"/>
  </r>
  <r>
    <x v="2"/>
    <x v="13"/>
    <s v="GW"/>
    <x v="36"/>
    <s v="mg/l"/>
    <s v="&lt;0.002"/>
    <s v="&lt;0.002"/>
    <n v="1.9999800000000002E-3"/>
  </r>
  <r>
    <x v="3"/>
    <x v="13"/>
    <s v="GW"/>
    <x v="36"/>
    <s v="mg/l"/>
    <s v="&lt;0.002"/>
    <s v="&lt;0.002"/>
    <n v="1.9999800000000002E-3"/>
  </r>
  <r>
    <x v="4"/>
    <x v="13"/>
    <s v="GW"/>
    <x v="36"/>
    <s v="mg/l"/>
    <s v="&lt;0.002"/>
    <s v="&lt;0.002"/>
    <n v="1.9999800000000002E-3"/>
  </r>
  <r>
    <x v="0"/>
    <x v="13"/>
    <s v="GW"/>
    <x v="37"/>
    <s v="mg/l"/>
    <s v="&lt;0.016"/>
    <s v="&lt;0.016"/>
    <n v="1.5999840000000001E-2"/>
  </r>
  <r>
    <x v="1"/>
    <x v="13"/>
    <s v="GW"/>
    <x v="37"/>
    <s v="mg/l"/>
    <s v="&lt;0.016"/>
    <s v="&lt;0.016"/>
    <n v="1.5999840000000001E-2"/>
  </r>
  <r>
    <x v="2"/>
    <x v="13"/>
    <s v="GW"/>
    <x v="37"/>
    <s v="mg/l"/>
    <s v="&lt;0.016"/>
    <s v="&lt;0.016"/>
    <n v="1.5999840000000001E-2"/>
  </r>
  <r>
    <x v="3"/>
    <x v="13"/>
    <s v="GW"/>
    <x v="37"/>
    <s v="mg/l"/>
    <s v="&lt;0.016"/>
    <s v="&lt;0.016"/>
    <n v="1.5999840000000001E-2"/>
  </r>
  <r>
    <x v="4"/>
    <x v="13"/>
    <s v="GW"/>
    <x v="37"/>
    <s v="mg/l"/>
    <s v="&lt;0.016"/>
    <s v="&lt;0.016"/>
    <n v="1.5999840000000001E-2"/>
  </r>
  <r>
    <x v="3"/>
    <x v="13"/>
    <s v="GW"/>
    <x v="38"/>
    <s v="mg/l"/>
    <s v="&lt;0.2"/>
    <n v="1.27"/>
    <n v="1.27"/>
  </r>
  <r>
    <x v="0"/>
    <x v="13"/>
    <s v="GW"/>
    <x v="38"/>
    <s v="mg/l"/>
    <s v="&lt;0.2"/>
    <n v="1.54"/>
    <n v="1.54"/>
  </r>
  <r>
    <x v="2"/>
    <x v="13"/>
    <s v="GW"/>
    <x v="38"/>
    <s v="mg/l"/>
    <s v="&lt;0.2"/>
    <n v="1.54"/>
    <n v="1.54"/>
  </r>
  <r>
    <x v="1"/>
    <x v="13"/>
    <s v="GW"/>
    <x v="38"/>
    <s v="mg/l"/>
    <s v="&lt;0.2"/>
    <n v="3.03"/>
    <n v="3.03"/>
  </r>
  <r>
    <x v="4"/>
    <x v="13"/>
    <s v="GW"/>
    <x v="38"/>
    <s v="mg/l"/>
    <s v="&lt;0.2"/>
    <n v="3.21"/>
    <n v="3.21"/>
  </r>
  <r>
    <x v="0"/>
    <x v="13"/>
    <s v="GW"/>
    <x v="39"/>
    <s v="µg/l"/>
    <s v="&lt;0.005"/>
    <s v="&lt;0.005"/>
    <n v="4.9999500000000004E-3"/>
  </r>
  <r>
    <x v="2"/>
    <x v="13"/>
    <s v="GW"/>
    <x v="39"/>
    <s v="µg/l"/>
    <s v="&lt;0.005"/>
    <s v="&lt;0.005"/>
    <n v="4.9999500000000004E-3"/>
  </r>
  <r>
    <x v="3"/>
    <x v="13"/>
    <s v="GW"/>
    <x v="39"/>
    <s v="µg/l"/>
    <s v="&lt;0.005"/>
    <s v="&lt;0.005"/>
    <n v="4.9999500000000004E-3"/>
  </r>
  <r>
    <x v="4"/>
    <x v="13"/>
    <s v="GW"/>
    <x v="39"/>
    <s v="µg/l"/>
    <s v="&lt;0.005"/>
    <s v="&lt;0.005"/>
    <n v="4.9999500000000004E-3"/>
  </r>
  <r>
    <x v="1"/>
    <x v="13"/>
    <s v="GW"/>
    <x v="39"/>
    <s v="µg/l"/>
    <s v="&lt;0.005"/>
    <n v="1.4E-2"/>
    <n v="1.4E-2"/>
  </r>
  <r>
    <x v="0"/>
    <x v="13"/>
    <s v="GW"/>
    <x v="40"/>
    <s v="µg/l"/>
    <s v="&lt;1"/>
    <s v="&lt;1"/>
    <n v="0.99999000000000005"/>
  </r>
  <r>
    <x v="1"/>
    <x v="13"/>
    <s v="GW"/>
    <x v="40"/>
    <s v="µg/l"/>
    <s v="&lt;1"/>
    <s v="&lt;1"/>
    <n v="0.99999000000000005"/>
  </r>
  <r>
    <x v="4"/>
    <x v="13"/>
    <s v="GW"/>
    <x v="40"/>
    <s v="µg/l"/>
    <s v="&lt;1"/>
    <s v="&lt;1"/>
    <n v="0.99999000000000005"/>
  </r>
  <r>
    <x v="3"/>
    <x v="13"/>
    <s v="GW"/>
    <x v="40"/>
    <s v="µg/l"/>
    <s v="&lt;1"/>
    <n v="1.38"/>
    <n v="1.38"/>
  </r>
  <r>
    <x v="2"/>
    <x v="13"/>
    <s v="GW"/>
    <x v="40"/>
    <s v="µg/l"/>
    <s v="&lt;1"/>
    <n v="4.76"/>
    <n v="4.76"/>
  </r>
  <r>
    <x v="2"/>
    <x v="13"/>
    <s v="GW"/>
    <x v="41"/>
    <s v="mg/l"/>
    <s v="&lt;0.203"/>
    <n v="14.7"/>
    <n v="14.7"/>
  </r>
  <r>
    <x v="4"/>
    <x v="13"/>
    <s v="GW"/>
    <x v="41"/>
    <s v="mg/l"/>
    <s v="&lt;0.203"/>
    <n v="17.100000000000001"/>
    <n v="17.100000000000001"/>
  </r>
  <r>
    <x v="3"/>
    <x v="13"/>
    <s v="GW"/>
    <x v="41"/>
    <s v="mg/l"/>
    <s v="&lt;0.203"/>
    <n v="210"/>
    <n v="210"/>
  </r>
  <r>
    <x v="1"/>
    <x v="13"/>
    <s v="GW"/>
    <x v="41"/>
    <s v="mg/l"/>
    <s v="&lt;0.203"/>
    <n v="238"/>
    <n v="238"/>
  </r>
  <r>
    <x v="0"/>
    <x v="13"/>
    <s v="GW"/>
    <x v="41"/>
    <s v="mg/l"/>
    <s v="&lt;0.203"/>
    <n v="299"/>
    <n v="299"/>
  </r>
  <r>
    <x v="2"/>
    <x v="13"/>
    <s v="GW"/>
    <x v="42"/>
    <s v="mg/l"/>
    <s v="&lt;10"/>
    <n v="134"/>
    <n v="134"/>
  </r>
  <r>
    <x v="1"/>
    <x v="13"/>
    <s v="GW"/>
    <x v="42"/>
    <s v="mg/l"/>
    <s v="&lt;10"/>
    <n v="355"/>
    <n v="355"/>
  </r>
  <r>
    <x v="4"/>
    <x v="13"/>
    <s v="GW"/>
    <x v="42"/>
    <s v="mg/l"/>
    <s v="&lt;10"/>
    <n v="410"/>
    <n v="410"/>
  </r>
  <r>
    <x v="0"/>
    <x v="13"/>
    <s v="GW"/>
    <x v="42"/>
    <s v="mg/l"/>
    <s v="&lt;10"/>
    <n v="1400"/>
    <n v="1400"/>
  </r>
  <r>
    <x v="3"/>
    <x v="13"/>
    <s v="GW"/>
    <x v="42"/>
    <s v="mg/l"/>
    <s v="&lt;10"/>
    <n v="1410"/>
    <n v="1410"/>
  </r>
  <r>
    <x v="0"/>
    <x v="13"/>
    <s v="GW"/>
    <x v="43"/>
    <s v="mg/l"/>
    <s v="&lt;0.008"/>
    <s v="&lt;0.008"/>
    <n v="7.9999200000000006E-3"/>
  </r>
  <r>
    <x v="1"/>
    <x v="13"/>
    <s v="GW"/>
    <x v="43"/>
    <s v="mg/l"/>
    <s v="&lt;0.008"/>
    <s v="&lt;0.008"/>
    <n v="7.9999200000000006E-3"/>
  </r>
  <r>
    <x v="2"/>
    <x v="13"/>
    <s v="GW"/>
    <x v="43"/>
    <s v="mg/l"/>
    <s v="&lt;0.008"/>
    <s v="&lt;0.008"/>
    <n v="7.9999200000000006E-3"/>
  </r>
  <r>
    <x v="3"/>
    <x v="13"/>
    <s v="GW"/>
    <x v="43"/>
    <s v="mg/l"/>
    <s v="&lt;0.008"/>
    <s v="&lt;0.008"/>
    <n v="7.9999200000000006E-3"/>
  </r>
  <r>
    <x v="4"/>
    <x v="13"/>
    <s v="GW"/>
    <x v="43"/>
    <s v="mg/l"/>
    <s v="&lt;0.008"/>
    <s v="&lt;0.008"/>
    <n v="7.9999200000000006E-3"/>
  </r>
  <r>
    <x v="2"/>
    <x v="13"/>
    <s v="GW"/>
    <x v="44"/>
    <s v="µg/l"/>
    <s v="&lt;1"/>
    <n v="1.51"/>
    <n v="1.51"/>
  </r>
  <r>
    <x v="1"/>
    <x v="13"/>
    <s v="GW"/>
    <x v="44"/>
    <s v="µg/l"/>
    <s v="&lt;1"/>
    <n v="1.57"/>
    <n v="1.57"/>
  </r>
  <r>
    <x v="3"/>
    <x v="13"/>
    <s v="GW"/>
    <x v="44"/>
    <s v="µg/l"/>
    <s v="&lt;1"/>
    <n v="3.4"/>
    <n v="3.4"/>
  </r>
  <r>
    <x v="0"/>
    <x v="13"/>
    <s v="GW"/>
    <x v="44"/>
    <s v="µg/l"/>
    <s v="&lt;1"/>
    <n v="5.14"/>
    <n v="5.14"/>
  </r>
  <r>
    <x v="4"/>
    <x v="13"/>
    <s v="GW"/>
    <x v="44"/>
    <s v="µg/l"/>
    <s v="&lt;1"/>
    <n v="9.34"/>
    <n v="9.34"/>
  </r>
  <r>
    <x v="0"/>
    <x v="14"/>
    <s v="GW"/>
    <x v="0"/>
    <s v="µg/l"/>
    <s v="&lt;0.005"/>
    <s v="&lt;0.005"/>
    <n v="4.9999500000000004E-3"/>
  </r>
  <r>
    <x v="1"/>
    <x v="14"/>
    <s v="GW"/>
    <x v="0"/>
    <s v="µg/l"/>
    <s v="&lt;0.005"/>
    <s v="&lt;0.005"/>
    <n v="4.9999500000000004E-3"/>
  </r>
  <r>
    <x v="2"/>
    <x v="14"/>
    <s v="GW"/>
    <x v="0"/>
    <s v="µg/l"/>
    <s v="&lt;0.005"/>
    <s v="&lt;0.005"/>
    <n v="4.9999500000000004E-3"/>
  </r>
  <r>
    <x v="3"/>
    <x v="14"/>
    <s v="GW"/>
    <x v="0"/>
    <s v="µg/l"/>
    <s v="&lt;0.005"/>
    <s v="&lt;0.005"/>
    <n v="4.9999500000000004E-3"/>
  </r>
  <r>
    <x v="4"/>
    <x v="14"/>
    <s v="GW"/>
    <x v="0"/>
    <s v="µg/l"/>
    <s v="&lt;0.005"/>
    <s v="&lt;0.005"/>
    <n v="4.9999500000000004E-3"/>
  </r>
  <r>
    <x v="0"/>
    <x v="14"/>
    <s v="GW"/>
    <x v="1"/>
    <s v="µg/l"/>
    <s v="&lt;0.005"/>
    <s v="&lt;0.005"/>
    <n v="4.9999500000000004E-3"/>
  </r>
  <r>
    <x v="1"/>
    <x v="14"/>
    <s v="GW"/>
    <x v="1"/>
    <s v="µg/l"/>
    <s v="&lt;0.005"/>
    <s v="&lt;0.005"/>
    <n v="4.9999500000000004E-3"/>
  </r>
  <r>
    <x v="2"/>
    <x v="14"/>
    <s v="GW"/>
    <x v="1"/>
    <s v="µg/l"/>
    <s v="&lt;0.005"/>
    <s v="&lt;0.005"/>
    <n v="4.9999500000000004E-3"/>
  </r>
  <r>
    <x v="3"/>
    <x v="14"/>
    <s v="GW"/>
    <x v="1"/>
    <s v="µg/l"/>
    <s v="&lt;0.005"/>
    <s v="&lt;0.005"/>
    <n v="4.9999500000000004E-3"/>
  </r>
  <r>
    <x v="4"/>
    <x v="14"/>
    <s v="GW"/>
    <x v="1"/>
    <s v="µg/l"/>
    <s v="&lt;0.005"/>
    <s v="&lt;0.005"/>
    <n v="4.9999500000000004E-3"/>
  </r>
  <r>
    <x v="3"/>
    <x v="14"/>
    <s v="GW"/>
    <x v="2"/>
    <s v="mg/l"/>
    <s v="&lt;2"/>
    <n v="140"/>
    <n v="140"/>
  </r>
  <r>
    <x v="0"/>
    <x v="14"/>
    <s v="GW"/>
    <x v="2"/>
    <s v="mg/l"/>
    <s v="&lt;2"/>
    <n v="170"/>
    <n v="170"/>
  </r>
  <r>
    <x v="4"/>
    <x v="14"/>
    <s v="GW"/>
    <x v="2"/>
    <s v="mg/l"/>
    <s v="&lt;2"/>
    <n v="215"/>
    <n v="215"/>
  </r>
  <r>
    <x v="1"/>
    <x v="14"/>
    <s v="GW"/>
    <x v="2"/>
    <s v="mg/l"/>
    <s v="&lt;2"/>
    <n v="249"/>
    <n v="249"/>
  </r>
  <r>
    <x v="2"/>
    <x v="14"/>
    <s v="GW"/>
    <x v="2"/>
    <s v="mg/l"/>
    <s v="&lt;2"/>
    <n v="250"/>
    <n v="250"/>
  </r>
  <r>
    <x v="0"/>
    <x v="14"/>
    <s v="GW"/>
    <x v="3"/>
    <s v="µg/l"/>
    <s v="&lt;0.005"/>
    <s v="&lt;0.005"/>
    <n v="4.9999500000000004E-3"/>
  </r>
  <r>
    <x v="1"/>
    <x v="14"/>
    <s v="GW"/>
    <x v="3"/>
    <s v="µg/l"/>
    <s v="&lt;0.005"/>
    <s v="&lt;0.005"/>
    <n v="4.9999500000000004E-3"/>
  </r>
  <r>
    <x v="2"/>
    <x v="14"/>
    <s v="GW"/>
    <x v="3"/>
    <s v="µg/l"/>
    <s v="&lt;0.005"/>
    <s v="&lt;0.005"/>
    <n v="4.9999500000000004E-3"/>
  </r>
  <r>
    <x v="3"/>
    <x v="14"/>
    <s v="GW"/>
    <x v="3"/>
    <s v="µg/l"/>
    <s v="&lt;0.005"/>
    <s v="&lt;0.005"/>
    <n v="4.9999500000000004E-3"/>
  </r>
  <r>
    <x v="4"/>
    <x v="14"/>
    <s v="GW"/>
    <x v="3"/>
    <s v="µg/l"/>
    <s v="&lt;0.005"/>
    <s v="&lt;0.005"/>
    <n v="4.9999500000000004E-3"/>
  </r>
  <r>
    <x v="0"/>
    <x v="14"/>
    <s v="GW"/>
    <x v="4"/>
    <s v="µg/l"/>
    <s v="&lt;1"/>
    <s v="&lt;1"/>
    <n v="0.99999000000000005"/>
  </r>
  <r>
    <x v="2"/>
    <x v="14"/>
    <s v="GW"/>
    <x v="4"/>
    <s v="µg/l"/>
    <s v="&lt;1"/>
    <s v="&lt;1"/>
    <n v="0.99999000000000005"/>
  </r>
  <r>
    <x v="3"/>
    <x v="14"/>
    <s v="GW"/>
    <x v="4"/>
    <s v="µg/l"/>
    <s v="&lt;1"/>
    <s v="&lt;1"/>
    <n v="0.99999000000000005"/>
  </r>
  <r>
    <x v="4"/>
    <x v="14"/>
    <s v="GW"/>
    <x v="4"/>
    <s v="µg/l"/>
    <s v="&lt;1"/>
    <s v="&lt;1"/>
    <n v="0.99999000000000005"/>
  </r>
  <r>
    <x v="1"/>
    <x v="14"/>
    <s v="GW"/>
    <x v="4"/>
    <s v="µg/l"/>
    <s v="&lt;1"/>
    <n v="3.63"/>
    <n v="3.63"/>
  </r>
  <r>
    <x v="1"/>
    <x v="14"/>
    <s v="GW"/>
    <x v="5"/>
    <s v="µg/l"/>
    <s v="&lt;0.5"/>
    <n v="0.52700000000000002"/>
    <n v="0.52700000000000002"/>
  </r>
  <r>
    <x v="0"/>
    <x v="14"/>
    <s v="GW"/>
    <x v="5"/>
    <s v="µg/l"/>
    <s v="&lt;0.5"/>
    <n v="0.60399999999999998"/>
    <n v="0.60399999999999998"/>
  </r>
  <r>
    <x v="2"/>
    <x v="14"/>
    <s v="GW"/>
    <x v="5"/>
    <s v="µg/l"/>
    <s v="&lt;0.5"/>
    <n v="2.4700000000000002"/>
    <n v="2.4700000000000002"/>
  </r>
  <r>
    <x v="3"/>
    <x v="14"/>
    <s v="GW"/>
    <x v="5"/>
    <s v="µg/l"/>
    <s v="&lt;0.5"/>
    <n v="2.48"/>
    <n v="2.48"/>
  </r>
  <r>
    <x v="4"/>
    <x v="14"/>
    <s v="GW"/>
    <x v="5"/>
    <s v="µg/l"/>
    <s v="&lt;0.5"/>
    <n v="3.71"/>
    <n v="3.71"/>
  </r>
  <r>
    <x v="3"/>
    <x v="14"/>
    <s v="GW"/>
    <x v="6"/>
    <s v="µg/l"/>
    <s v="&lt;0.2"/>
    <n v="9.31"/>
    <n v="9.31"/>
  </r>
  <r>
    <x v="4"/>
    <x v="14"/>
    <s v="GW"/>
    <x v="6"/>
    <s v="µg/l"/>
    <s v="&lt;0.2"/>
    <n v="25.8"/>
    <n v="25.8"/>
  </r>
  <r>
    <x v="1"/>
    <x v="14"/>
    <s v="GW"/>
    <x v="6"/>
    <s v="µg/l"/>
    <s v="&lt;0.2"/>
    <n v="31.6"/>
    <n v="31.6"/>
  </r>
  <r>
    <x v="0"/>
    <x v="14"/>
    <s v="GW"/>
    <x v="6"/>
    <s v="µg/l"/>
    <s v="&lt;0.2"/>
    <n v="51.1"/>
    <n v="51.1"/>
  </r>
  <r>
    <x v="2"/>
    <x v="14"/>
    <s v="GW"/>
    <x v="6"/>
    <s v="µg/l"/>
    <s v="&lt;0.2"/>
    <n v="65.099999999999994"/>
    <n v="65.099999999999994"/>
  </r>
  <r>
    <x v="0"/>
    <x v="14"/>
    <s v="GW"/>
    <x v="7"/>
    <s v="µg/l"/>
    <s v="&lt;0.005"/>
    <s v="&lt;0.005"/>
    <n v="4.9999500000000004E-3"/>
  </r>
  <r>
    <x v="1"/>
    <x v="14"/>
    <s v="GW"/>
    <x v="7"/>
    <s v="µg/l"/>
    <s v="&lt;0.005"/>
    <s v="&lt;0.005"/>
    <n v="4.9999500000000004E-3"/>
  </r>
  <r>
    <x v="2"/>
    <x v="14"/>
    <s v="GW"/>
    <x v="7"/>
    <s v="µg/l"/>
    <s v="&lt;0.005"/>
    <s v="&lt;0.005"/>
    <n v="4.9999500000000004E-3"/>
  </r>
  <r>
    <x v="3"/>
    <x v="14"/>
    <s v="GW"/>
    <x v="7"/>
    <s v="µg/l"/>
    <s v="&lt;0.005"/>
    <s v="&lt;0.005"/>
    <n v="4.9999500000000004E-3"/>
  </r>
  <r>
    <x v="4"/>
    <x v="14"/>
    <s v="GW"/>
    <x v="7"/>
    <s v="µg/l"/>
    <s v="&lt;0.005"/>
    <s v="&lt;0.005"/>
    <n v="4.9999500000000004E-3"/>
  </r>
  <r>
    <x v="0"/>
    <x v="14"/>
    <s v="GW"/>
    <x v="8"/>
    <s v="µg/l"/>
    <s v="&lt;0.002"/>
    <s v="&lt;0.002"/>
    <n v="1.9999800000000002E-3"/>
  </r>
  <r>
    <x v="1"/>
    <x v="14"/>
    <s v="GW"/>
    <x v="8"/>
    <s v="µg/l"/>
    <s v="&lt;0.002"/>
    <s v="&lt;0.002"/>
    <n v="1.9999800000000002E-3"/>
  </r>
  <r>
    <x v="2"/>
    <x v="14"/>
    <s v="GW"/>
    <x v="8"/>
    <s v="µg/l"/>
    <s v="&lt;0.002"/>
    <s v="&lt;0.002"/>
    <n v="1.9999800000000002E-3"/>
  </r>
  <r>
    <x v="3"/>
    <x v="14"/>
    <s v="GW"/>
    <x v="8"/>
    <s v="µg/l"/>
    <s v="&lt;0.002"/>
    <s v="&lt;0.002"/>
    <n v="1.9999800000000002E-3"/>
  </r>
  <r>
    <x v="4"/>
    <x v="14"/>
    <s v="GW"/>
    <x v="8"/>
    <s v="µg/l"/>
    <s v="&lt;0.002"/>
    <s v="&lt;0.002"/>
    <n v="1.9999800000000002E-3"/>
  </r>
  <r>
    <x v="0"/>
    <x v="14"/>
    <s v="GW"/>
    <x v="9"/>
    <s v="µg/l"/>
    <s v="&lt;0.005"/>
    <s v="&lt;0.005"/>
    <n v="4.9999500000000004E-3"/>
  </r>
  <r>
    <x v="1"/>
    <x v="14"/>
    <s v="GW"/>
    <x v="9"/>
    <s v="µg/l"/>
    <s v="&lt;0.005"/>
    <s v="&lt;0.005"/>
    <n v="4.9999500000000004E-3"/>
  </r>
  <r>
    <x v="2"/>
    <x v="14"/>
    <s v="GW"/>
    <x v="9"/>
    <s v="µg/l"/>
    <s v="&lt;0.005"/>
    <s v="&lt;0.005"/>
    <n v="4.9999500000000004E-3"/>
  </r>
  <r>
    <x v="3"/>
    <x v="14"/>
    <s v="GW"/>
    <x v="9"/>
    <s v="µg/l"/>
    <s v="&lt;0.005"/>
    <s v="&lt;0.005"/>
    <n v="4.9999500000000004E-3"/>
  </r>
  <r>
    <x v="4"/>
    <x v="14"/>
    <s v="GW"/>
    <x v="9"/>
    <s v="µg/l"/>
    <s v="&lt;0.005"/>
    <s v="&lt;0.005"/>
    <n v="4.9999500000000004E-3"/>
  </r>
  <r>
    <x v="0"/>
    <x v="14"/>
    <s v="GW"/>
    <x v="10"/>
    <s v="µg/l"/>
    <s v="&lt;0.005"/>
    <s v="&lt;0.005"/>
    <n v="4.9999500000000004E-3"/>
  </r>
  <r>
    <x v="1"/>
    <x v="14"/>
    <s v="GW"/>
    <x v="10"/>
    <s v="µg/l"/>
    <s v="&lt;0.005"/>
    <s v="&lt;0.005"/>
    <n v="4.9999500000000004E-3"/>
  </r>
  <r>
    <x v="2"/>
    <x v="14"/>
    <s v="GW"/>
    <x v="10"/>
    <s v="µg/l"/>
    <s v="&lt;0.005"/>
    <s v="&lt;0.005"/>
    <n v="4.9999500000000004E-3"/>
  </r>
  <r>
    <x v="3"/>
    <x v="14"/>
    <s v="GW"/>
    <x v="10"/>
    <s v="µg/l"/>
    <s v="&lt;0.005"/>
    <s v="&lt;0.005"/>
    <n v="4.9999500000000004E-3"/>
  </r>
  <r>
    <x v="4"/>
    <x v="14"/>
    <s v="GW"/>
    <x v="10"/>
    <s v="µg/l"/>
    <s v="&lt;0.005"/>
    <s v="&lt;0.005"/>
    <n v="4.9999500000000004E-3"/>
  </r>
  <r>
    <x v="0"/>
    <x v="14"/>
    <s v="GW"/>
    <x v="11"/>
    <s v="µg/l"/>
    <s v="&lt;0.005"/>
    <s v="&lt;0.005"/>
    <n v="4.9999500000000004E-3"/>
  </r>
  <r>
    <x v="1"/>
    <x v="14"/>
    <s v="GW"/>
    <x v="11"/>
    <s v="µg/l"/>
    <s v="&lt;0.005"/>
    <s v="&lt;0.005"/>
    <n v="4.9999500000000004E-3"/>
  </r>
  <r>
    <x v="2"/>
    <x v="14"/>
    <s v="GW"/>
    <x v="11"/>
    <s v="µg/l"/>
    <s v="&lt;0.005"/>
    <s v="&lt;0.005"/>
    <n v="4.9999500000000004E-3"/>
  </r>
  <r>
    <x v="3"/>
    <x v="14"/>
    <s v="GW"/>
    <x v="11"/>
    <s v="µg/l"/>
    <s v="&lt;0.005"/>
    <s v="&lt;0.005"/>
    <n v="4.9999500000000004E-3"/>
  </r>
  <r>
    <x v="4"/>
    <x v="14"/>
    <s v="GW"/>
    <x v="11"/>
    <s v="µg/l"/>
    <s v="&lt;0.005"/>
    <s v="&lt;0.005"/>
    <n v="4.9999500000000004E-3"/>
  </r>
  <r>
    <x v="0"/>
    <x v="14"/>
    <s v="GW"/>
    <x v="12"/>
    <s v="µg/l"/>
    <s v="&lt;0.08"/>
    <s v="&lt;0.08"/>
    <n v="7.9999200000000006E-2"/>
  </r>
  <r>
    <x v="1"/>
    <x v="14"/>
    <s v="GW"/>
    <x v="12"/>
    <s v="µg/l"/>
    <s v="&lt;0.08"/>
    <s v="&lt;0.08"/>
    <n v="7.9999200000000006E-2"/>
  </r>
  <r>
    <x v="2"/>
    <x v="14"/>
    <s v="GW"/>
    <x v="12"/>
    <s v="µg/l"/>
    <s v="&lt;0.08"/>
    <s v="&lt;0.08"/>
    <n v="7.9999200000000006E-2"/>
  </r>
  <r>
    <x v="3"/>
    <x v="14"/>
    <s v="GW"/>
    <x v="12"/>
    <s v="µg/l"/>
    <s v="&lt;0.08"/>
    <s v="&lt;0.08"/>
    <n v="7.9999200000000006E-2"/>
  </r>
  <r>
    <x v="4"/>
    <x v="14"/>
    <s v="GW"/>
    <x v="12"/>
    <s v="µg/l"/>
    <s v="&lt;0.08"/>
    <s v="&lt;0.08"/>
    <n v="7.9999200000000006E-2"/>
  </r>
  <r>
    <x v="1"/>
    <x v="14"/>
    <s v="GW"/>
    <x v="13"/>
    <s v="mg/l"/>
    <s v="&lt;0.2"/>
    <n v="86.8"/>
    <n v="86.8"/>
  </r>
  <r>
    <x v="2"/>
    <x v="14"/>
    <s v="GW"/>
    <x v="13"/>
    <s v="mg/l"/>
    <s v="&lt;0.2"/>
    <n v="106"/>
    <n v="106"/>
  </r>
  <r>
    <x v="4"/>
    <x v="14"/>
    <s v="GW"/>
    <x v="13"/>
    <s v="mg/l"/>
    <s v="&lt;0.2"/>
    <n v="129"/>
    <n v="129"/>
  </r>
  <r>
    <x v="0"/>
    <x v="14"/>
    <s v="GW"/>
    <x v="13"/>
    <s v="mg/l"/>
    <s v="&lt;0.2"/>
    <n v="241"/>
    <n v="241"/>
  </r>
  <r>
    <x v="3"/>
    <x v="14"/>
    <s v="GW"/>
    <x v="13"/>
    <s v="mg/l"/>
    <s v="&lt;0.2"/>
    <n v="346"/>
    <n v="346"/>
  </r>
  <r>
    <x v="4"/>
    <x v="14"/>
    <s v="GW"/>
    <x v="14"/>
    <s v="mg/l"/>
    <s v="&lt;4"/>
    <n v="38"/>
    <n v="38"/>
  </r>
  <r>
    <x v="2"/>
    <x v="14"/>
    <s v="GW"/>
    <x v="14"/>
    <s v="mg/l"/>
    <s v="&lt;4"/>
    <n v="53.5"/>
    <n v="53.5"/>
  </r>
  <r>
    <x v="3"/>
    <x v="14"/>
    <s v="GW"/>
    <x v="14"/>
    <s v="mg/l"/>
    <s v="&lt;4"/>
    <n v="62.9"/>
    <n v="62.9"/>
  </r>
  <r>
    <x v="0"/>
    <x v="14"/>
    <s v="GW"/>
    <x v="14"/>
    <s v="mg/l"/>
    <s v="&lt;4"/>
    <n v="90.6"/>
    <n v="90.6"/>
  </r>
  <r>
    <x v="1"/>
    <x v="14"/>
    <s v="GW"/>
    <x v="14"/>
    <s v="mg/l"/>
    <s v="&lt;4"/>
    <n v="171"/>
    <n v="171"/>
  </r>
  <r>
    <x v="0"/>
    <x v="14"/>
    <s v="GW"/>
    <x v="15"/>
    <s v="µg/l"/>
    <s v="&lt;1"/>
    <s v="&lt;1"/>
    <n v="0.99999000000000005"/>
  </r>
  <r>
    <x v="1"/>
    <x v="14"/>
    <s v="GW"/>
    <x v="15"/>
    <s v="µg/l"/>
    <s v="&lt;1"/>
    <s v="&lt;1"/>
    <n v="0.99999000000000005"/>
  </r>
  <r>
    <x v="2"/>
    <x v="14"/>
    <s v="GW"/>
    <x v="15"/>
    <s v="µg/l"/>
    <s v="&lt;1"/>
    <s v="&lt;1"/>
    <n v="0.99999000000000005"/>
  </r>
  <r>
    <x v="3"/>
    <x v="14"/>
    <s v="GW"/>
    <x v="15"/>
    <s v="µg/l"/>
    <s v="&lt;1"/>
    <s v="&lt;1"/>
    <n v="0.99999000000000005"/>
  </r>
  <r>
    <x v="4"/>
    <x v="14"/>
    <s v="GW"/>
    <x v="15"/>
    <s v="µg/l"/>
    <s v="&lt;1"/>
    <s v="&lt;1"/>
    <n v="0.99999000000000005"/>
  </r>
  <r>
    <x v="0"/>
    <x v="14"/>
    <s v="GW"/>
    <x v="16"/>
    <s v="µg/l"/>
    <s v="&lt;0.005"/>
    <s v="&lt;0.005"/>
    <n v="4.9999500000000004E-3"/>
  </r>
  <r>
    <x v="1"/>
    <x v="14"/>
    <s v="GW"/>
    <x v="16"/>
    <s v="µg/l"/>
    <s v="&lt;0.005"/>
    <s v="&lt;0.005"/>
    <n v="4.9999500000000004E-3"/>
  </r>
  <r>
    <x v="2"/>
    <x v="14"/>
    <s v="GW"/>
    <x v="16"/>
    <s v="µg/l"/>
    <s v="&lt;0.005"/>
    <s v="&lt;0.005"/>
    <n v="4.9999500000000004E-3"/>
  </r>
  <r>
    <x v="3"/>
    <x v="14"/>
    <s v="GW"/>
    <x v="16"/>
    <s v="µg/l"/>
    <s v="&lt;0.005"/>
    <s v="&lt;0.005"/>
    <n v="4.9999500000000004E-3"/>
  </r>
  <r>
    <x v="4"/>
    <x v="14"/>
    <s v="GW"/>
    <x v="16"/>
    <s v="µg/l"/>
    <s v="&lt;0.005"/>
    <s v="&lt;0.005"/>
    <n v="4.9999500000000004E-3"/>
  </r>
  <r>
    <x v="2"/>
    <x v="14"/>
    <s v="GW"/>
    <x v="17"/>
    <s v="mS/cm"/>
    <s v="&lt;0.005"/>
    <n v="0.746"/>
    <n v="0.746"/>
  </r>
  <r>
    <x v="4"/>
    <x v="14"/>
    <s v="GW"/>
    <x v="17"/>
    <s v="mS/cm"/>
    <s v="&lt;0.005"/>
    <n v="0.96699999999999997"/>
    <n v="0.96699999999999997"/>
  </r>
  <r>
    <x v="1"/>
    <x v="14"/>
    <s v="GW"/>
    <x v="17"/>
    <s v="mS/cm"/>
    <s v="&lt;0.005"/>
    <n v="1.38"/>
    <n v="1.38"/>
  </r>
  <r>
    <x v="3"/>
    <x v="14"/>
    <s v="GW"/>
    <x v="17"/>
    <s v="mS/cm"/>
    <s v="&lt;0.005"/>
    <n v="2.13"/>
    <n v="2.13"/>
  </r>
  <r>
    <x v="0"/>
    <x v="14"/>
    <s v="GW"/>
    <x v="17"/>
    <s v="mS/cm"/>
    <s v="&lt;0.005"/>
    <n v="2.25"/>
    <n v="2.25"/>
  </r>
  <r>
    <x v="4"/>
    <x v="14"/>
    <s v="GW"/>
    <x v="18"/>
    <s v="µg/l"/>
    <s v="&lt;0.3"/>
    <n v="0.46400000000000002"/>
    <n v="0.46400000000000002"/>
  </r>
  <r>
    <x v="3"/>
    <x v="14"/>
    <s v="GW"/>
    <x v="18"/>
    <s v="µg/l"/>
    <s v="&lt;0.3"/>
    <n v="0.61599999999999999"/>
    <n v="0.61599999999999999"/>
  </r>
  <r>
    <x v="1"/>
    <x v="14"/>
    <s v="GW"/>
    <x v="18"/>
    <s v="µg/l"/>
    <s v="&lt;0.3"/>
    <n v="2.58"/>
    <n v="2.58"/>
  </r>
  <r>
    <x v="2"/>
    <x v="14"/>
    <s v="GW"/>
    <x v="18"/>
    <s v="µg/l"/>
    <s v="&lt;0.3"/>
    <n v="4.18"/>
    <n v="4.18"/>
  </r>
  <r>
    <x v="0"/>
    <x v="14"/>
    <s v="GW"/>
    <x v="18"/>
    <s v="µg/l"/>
    <s v="&lt;0.3"/>
    <n v="4.33"/>
    <n v="4.33"/>
  </r>
  <r>
    <x v="0"/>
    <x v="14"/>
    <s v="GW"/>
    <x v="19"/>
    <s v="mg/l"/>
    <s v="&lt;0.006"/>
    <s v="&lt;0.006"/>
    <n v="5.9999400000000005E-3"/>
  </r>
  <r>
    <x v="1"/>
    <x v="14"/>
    <s v="GW"/>
    <x v="19"/>
    <s v="mg/l"/>
    <s v="&lt;0.006"/>
    <s v="&lt;0.006"/>
    <n v="5.9999400000000005E-3"/>
  </r>
  <r>
    <x v="2"/>
    <x v="14"/>
    <s v="GW"/>
    <x v="19"/>
    <s v="mg/l"/>
    <s v="&lt;0.006"/>
    <s v="&lt;0.006"/>
    <n v="5.9999400000000005E-3"/>
  </r>
  <r>
    <x v="3"/>
    <x v="14"/>
    <s v="GW"/>
    <x v="19"/>
    <s v="mg/l"/>
    <s v="&lt;0.006"/>
    <s v="&lt;0.006"/>
    <n v="5.9999400000000005E-3"/>
  </r>
  <r>
    <x v="4"/>
    <x v="14"/>
    <s v="GW"/>
    <x v="19"/>
    <s v="mg/l"/>
    <s v="&lt;0.006"/>
    <s v="&lt;0.006"/>
    <n v="5.9999400000000005E-3"/>
  </r>
  <r>
    <x v="0"/>
    <x v="14"/>
    <s v="GW"/>
    <x v="20"/>
    <s v="µg/l"/>
    <s v="&lt;0.005"/>
    <s v="&lt;0.005"/>
    <n v="4.9999500000000004E-3"/>
  </r>
  <r>
    <x v="1"/>
    <x v="14"/>
    <s v="GW"/>
    <x v="20"/>
    <s v="µg/l"/>
    <s v="&lt;0.005"/>
    <s v="&lt;0.005"/>
    <n v="4.9999500000000004E-3"/>
  </r>
  <r>
    <x v="2"/>
    <x v="14"/>
    <s v="GW"/>
    <x v="20"/>
    <s v="µg/l"/>
    <s v="&lt;0.005"/>
    <s v="&lt;0.005"/>
    <n v="4.9999500000000004E-3"/>
  </r>
  <r>
    <x v="3"/>
    <x v="14"/>
    <s v="GW"/>
    <x v="20"/>
    <s v="µg/l"/>
    <s v="&lt;0.005"/>
    <s v="&lt;0.005"/>
    <n v="4.9999500000000004E-3"/>
  </r>
  <r>
    <x v="4"/>
    <x v="14"/>
    <s v="GW"/>
    <x v="20"/>
    <s v="µg/l"/>
    <s v="&lt;0.005"/>
    <s v="&lt;0.005"/>
    <n v="4.9999500000000004E-3"/>
  </r>
  <r>
    <x v="0"/>
    <x v="14"/>
    <s v="GW"/>
    <x v="21"/>
    <s v="µg/l"/>
    <s v="&lt;0.005"/>
    <s v="&lt;0.005"/>
    <n v="4.9999500000000004E-3"/>
  </r>
  <r>
    <x v="1"/>
    <x v="14"/>
    <s v="GW"/>
    <x v="21"/>
    <s v="µg/l"/>
    <s v="&lt;0.005"/>
    <s v="&lt;0.005"/>
    <n v="4.9999500000000004E-3"/>
  </r>
  <r>
    <x v="2"/>
    <x v="14"/>
    <s v="GW"/>
    <x v="21"/>
    <s v="µg/l"/>
    <s v="&lt;0.005"/>
    <s v="&lt;0.005"/>
    <n v="4.9999500000000004E-3"/>
  </r>
  <r>
    <x v="3"/>
    <x v="14"/>
    <s v="GW"/>
    <x v="21"/>
    <s v="µg/l"/>
    <s v="&lt;0.005"/>
    <s v="&lt;0.005"/>
    <n v="4.9999500000000004E-3"/>
  </r>
  <r>
    <x v="4"/>
    <x v="14"/>
    <s v="GW"/>
    <x v="21"/>
    <s v="µg/l"/>
    <s v="&lt;0.005"/>
    <s v="&lt;0.005"/>
    <n v="4.9999500000000004E-3"/>
  </r>
  <r>
    <x v="0"/>
    <x v="14"/>
    <s v="GW"/>
    <x v="22"/>
    <s v="µg/l"/>
    <s v="&lt;0.005"/>
    <s v="&lt;0.005"/>
    <n v="4.9999500000000004E-3"/>
  </r>
  <r>
    <x v="1"/>
    <x v="14"/>
    <s v="GW"/>
    <x v="22"/>
    <s v="µg/l"/>
    <s v="&lt;0.005"/>
    <s v="&lt;0.005"/>
    <n v="4.9999500000000004E-3"/>
  </r>
  <r>
    <x v="2"/>
    <x v="14"/>
    <s v="GW"/>
    <x v="22"/>
    <s v="µg/l"/>
    <s v="&lt;0.005"/>
    <s v="&lt;0.005"/>
    <n v="4.9999500000000004E-3"/>
  </r>
  <r>
    <x v="3"/>
    <x v="14"/>
    <s v="GW"/>
    <x v="22"/>
    <s v="µg/l"/>
    <s v="&lt;0.005"/>
    <s v="&lt;0.005"/>
    <n v="4.9999500000000004E-3"/>
  </r>
  <r>
    <x v="4"/>
    <x v="14"/>
    <s v="GW"/>
    <x v="22"/>
    <s v="µg/l"/>
    <s v="&lt;0.005"/>
    <s v="&lt;0.005"/>
    <n v="4.9999500000000004E-3"/>
  </r>
  <r>
    <x v="0"/>
    <x v="14"/>
    <s v="GW"/>
    <x v="23"/>
    <s v="mg/l"/>
    <s v="&lt;0.5"/>
    <s v="&lt;0.5"/>
    <n v="0.49999500000000002"/>
  </r>
  <r>
    <x v="1"/>
    <x v="14"/>
    <s v="GW"/>
    <x v="23"/>
    <s v="mg/l"/>
    <s v="&lt;0.5"/>
    <s v="&lt;0.5"/>
    <n v="0.49999500000000002"/>
  </r>
  <r>
    <x v="2"/>
    <x v="14"/>
    <s v="GW"/>
    <x v="23"/>
    <s v="mg/l"/>
    <s v="&lt;0.5"/>
    <s v="&lt;0.5"/>
    <n v="0.49999500000000002"/>
  </r>
  <r>
    <x v="4"/>
    <x v="14"/>
    <s v="GW"/>
    <x v="23"/>
    <s v="mg/l"/>
    <s v="&lt;0.5"/>
    <s v="&lt;0.5"/>
    <n v="0.49999500000000002"/>
  </r>
  <r>
    <x v="3"/>
    <x v="14"/>
    <s v="GW"/>
    <x v="23"/>
    <s v="mg/l"/>
    <s v="&lt;0.5"/>
    <n v="0.629"/>
    <n v="0.629"/>
  </r>
  <r>
    <x v="0"/>
    <x v="14"/>
    <s v="GW"/>
    <x v="24"/>
    <s v="µg/l"/>
    <s v="&lt;0.005"/>
    <s v="&lt;0.005"/>
    <n v="4.9999500000000004E-3"/>
  </r>
  <r>
    <x v="1"/>
    <x v="14"/>
    <s v="GW"/>
    <x v="24"/>
    <s v="µg/l"/>
    <s v="&lt;0.005"/>
    <s v="&lt;0.005"/>
    <n v="4.9999500000000004E-3"/>
  </r>
  <r>
    <x v="2"/>
    <x v="14"/>
    <s v="GW"/>
    <x v="24"/>
    <s v="µg/l"/>
    <s v="&lt;0.005"/>
    <s v="&lt;0.005"/>
    <n v="4.9999500000000004E-3"/>
  </r>
  <r>
    <x v="3"/>
    <x v="14"/>
    <s v="GW"/>
    <x v="24"/>
    <s v="µg/l"/>
    <s v="&lt;0.005"/>
    <s v="&lt;0.005"/>
    <n v="4.9999500000000004E-3"/>
  </r>
  <r>
    <x v="4"/>
    <x v="14"/>
    <s v="GW"/>
    <x v="24"/>
    <s v="µg/l"/>
    <s v="&lt;0.005"/>
    <s v="&lt;0.005"/>
    <n v="4.9999500000000004E-3"/>
  </r>
  <r>
    <x v="0"/>
    <x v="14"/>
    <s v="GW"/>
    <x v="25"/>
    <s v="µg/l"/>
    <s v="&lt;0.2"/>
    <s v="&lt;0.2"/>
    <n v="0.19999800000000001"/>
  </r>
  <r>
    <x v="1"/>
    <x v="14"/>
    <s v="GW"/>
    <x v="25"/>
    <s v="µg/l"/>
    <s v="&lt;0.2"/>
    <s v="&lt;0.2"/>
    <n v="0.19999800000000001"/>
  </r>
  <r>
    <x v="2"/>
    <x v="14"/>
    <s v="GW"/>
    <x v="25"/>
    <s v="µg/l"/>
    <s v="&lt;0.2"/>
    <s v="&lt;0.2"/>
    <n v="0.19999800000000001"/>
  </r>
  <r>
    <x v="3"/>
    <x v="14"/>
    <s v="GW"/>
    <x v="25"/>
    <s v="µg/l"/>
    <s v="&lt;0.2"/>
    <s v="&lt;0.2"/>
    <n v="0.19999800000000001"/>
  </r>
  <r>
    <x v="4"/>
    <x v="14"/>
    <s v="GW"/>
    <x v="25"/>
    <s v="µg/l"/>
    <s v="&lt;0.2"/>
    <s v="&lt;0.2"/>
    <n v="0.19999800000000001"/>
  </r>
  <r>
    <x v="1"/>
    <x v="14"/>
    <s v="GW"/>
    <x v="26"/>
    <s v="mg/l"/>
    <s v="&lt;0.036"/>
    <n v="15.1"/>
    <n v="15.1"/>
  </r>
  <r>
    <x v="2"/>
    <x v="14"/>
    <s v="GW"/>
    <x v="26"/>
    <s v="mg/l"/>
    <s v="&lt;0.036"/>
    <n v="40.799999999999997"/>
    <n v="40.799999999999997"/>
  </r>
  <r>
    <x v="3"/>
    <x v="14"/>
    <s v="GW"/>
    <x v="26"/>
    <s v="mg/l"/>
    <s v="&lt;0.036"/>
    <n v="46.6"/>
    <n v="46.6"/>
  </r>
  <r>
    <x v="0"/>
    <x v="14"/>
    <s v="GW"/>
    <x v="26"/>
    <s v="mg/l"/>
    <s v="&lt;0.036"/>
    <n v="49.3"/>
    <n v="49.3"/>
  </r>
  <r>
    <x v="4"/>
    <x v="14"/>
    <s v="GW"/>
    <x v="26"/>
    <s v="mg/l"/>
    <s v="&lt;0.036"/>
    <n v="60.1"/>
    <n v="60.1"/>
  </r>
  <r>
    <x v="0"/>
    <x v="14"/>
    <s v="GW"/>
    <x v="27"/>
    <s v="µg/l"/>
    <s v="&lt;0.01"/>
    <s v="&lt;0.01"/>
    <n v="9.9999000000000008E-3"/>
  </r>
  <r>
    <x v="1"/>
    <x v="14"/>
    <s v="GW"/>
    <x v="27"/>
    <s v="µg/l"/>
    <s v="&lt;0.01"/>
    <s v="&lt;0.01"/>
    <n v="9.9999000000000008E-3"/>
  </r>
  <r>
    <x v="2"/>
    <x v="14"/>
    <s v="GW"/>
    <x v="27"/>
    <s v="µg/l"/>
    <s v="&lt;0.01"/>
    <s v="&lt;0.01"/>
    <n v="9.9999000000000008E-3"/>
  </r>
  <r>
    <x v="3"/>
    <x v="14"/>
    <s v="GW"/>
    <x v="27"/>
    <s v="µg/l"/>
    <s v="&lt;0.01"/>
    <s v="&lt;0.01"/>
    <n v="9.9999000000000008E-3"/>
  </r>
  <r>
    <x v="4"/>
    <x v="14"/>
    <s v="GW"/>
    <x v="27"/>
    <s v="µg/l"/>
    <s v="&lt;0.01"/>
    <s v="&lt;0.01"/>
    <n v="9.9999000000000008E-3"/>
  </r>
  <r>
    <x v="0"/>
    <x v="14"/>
    <s v="GW"/>
    <x v="28"/>
    <s v="µg/l"/>
    <s v="&lt;100"/>
    <s v="&lt;100"/>
    <n v="99.999000000000009"/>
  </r>
  <r>
    <x v="1"/>
    <x v="14"/>
    <s v="GW"/>
    <x v="28"/>
    <s v="µg/l"/>
    <s v="&lt;100"/>
    <s v="&lt;100"/>
    <n v="99.999000000000009"/>
  </r>
  <r>
    <x v="2"/>
    <x v="14"/>
    <s v="GW"/>
    <x v="28"/>
    <s v="µg/l"/>
    <s v="&lt;100"/>
    <s v="&lt;100"/>
    <n v="99.999000000000009"/>
  </r>
  <r>
    <x v="3"/>
    <x v="14"/>
    <s v="GW"/>
    <x v="28"/>
    <s v="µg/l"/>
    <s v="&lt;100"/>
    <s v="&lt;100"/>
    <n v="99.999000000000009"/>
  </r>
  <r>
    <x v="4"/>
    <x v="14"/>
    <s v="GW"/>
    <x v="28"/>
    <s v="µg/l"/>
    <s v="&lt;100"/>
    <s v="&lt;100"/>
    <n v="99.999000000000009"/>
  </r>
  <r>
    <x v="2"/>
    <x v="14"/>
    <s v="GW"/>
    <x v="29"/>
    <s v="µg/l"/>
    <s v="&lt;3"/>
    <s v="&lt;3"/>
    <n v="2.9999700000000002"/>
  </r>
  <r>
    <x v="4"/>
    <x v="14"/>
    <s v="GW"/>
    <x v="29"/>
    <s v="µg/l"/>
    <s v="&lt;3"/>
    <s v="&lt;3"/>
    <n v="2.9999700000000002"/>
  </r>
  <r>
    <x v="0"/>
    <x v="14"/>
    <s v="GW"/>
    <x v="29"/>
    <s v="µg/l"/>
    <s v="&lt;3"/>
    <n v="14.7"/>
    <n v="14.7"/>
  </r>
  <r>
    <x v="3"/>
    <x v="14"/>
    <s v="GW"/>
    <x v="29"/>
    <s v="µg/l"/>
    <s v="&lt;3"/>
    <n v="16.2"/>
    <n v="16.2"/>
  </r>
  <r>
    <x v="1"/>
    <x v="14"/>
    <s v="GW"/>
    <x v="29"/>
    <s v="µg/l"/>
    <s v="&lt;3"/>
    <n v="28.4"/>
    <n v="28.4"/>
  </r>
  <r>
    <x v="0"/>
    <x v="14"/>
    <s v="GW"/>
    <x v="30"/>
    <s v="µg/l"/>
    <s v="&lt;0.01"/>
    <s v="&lt;0.01"/>
    <n v="9.9999000000000008E-3"/>
  </r>
  <r>
    <x v="1"/>
    <x v="14"/>
    <s v="GW"/>
    <x v="30"/>
    <s v="µg/l"/>
    <s v="&lt;0.01"/>
    <s v="&lt;0.01"/>
    <n v="9.9999000000000008E-3"/>
  </r>
  <r>
    <x v="2"/>
    <x v="14"/>
    <s v="GW"/>
    <x v="30"/>
    <s v="µg/l"/>
    <s v="&lt;0.01"/>
    <s v="&lt;0.01"/>
    <n v="9.9999000000000008E-3"/>
  </r>
  <r>
    <x v="3"/>
    <x v="14"/>
    <s v="GW"/>
    <x v="30"/>
    <s v="µg/l"/>
    <s v="&lt;0.01"/>
    <s v="&lt;0.01"/>
    <n v="9.9999000000000008E-3"/>
  </r>
  <r>
    <x v="4"/>
    <x v="14"/>
    <s v="GW"/>
    <x v="30"/>
    <s v="µg/l"/>
    <s v="&lt;0.01"/>
    <s v="&lt;0.01"/>
    <n v="9.9999000000000008E-3"/>
  </r>
  <r>
    <x v="2"/>
    <x v="14"/>
    <s v="GW"/>
    <x v="31"/>
    <s v="µg/l"/>
    <s v="&lt;0.4"/>
    <s v="&lt;0.4"/>
    <n v="0.39999600000000002"/>
  </r>
  <r>
    <x v="4"/>
    <x v="14"/>
    <s v="GW"/>
    <x v="31"/>
    <s v="µg/l"/>
    <s v="&lt;0.4"/>
    <s v="&lt;0.4"/>
    <n v="0.39999600000000002"/>
  </r>
  <r>
    <x v="3"/>
    <x v="14"/>
    <s v="GW"/>
    <x v="31"/>
    <s v="µg/l"/>
    <s v="&lt;0.4"/>
    <n v="0.54900000000000004"/>
    <n v="0.54900000000000004"/>
  </r>
  <r>
    <x v="0"/>
    <x v="14"/>
    <s v="GW"/>
    <x v="31"/>
    <s v="µg/l"/>
    <s v="&lt;0.4"/>
    <n v="0.748"/>
    <n v="0.748"/>
  </r>
  <r>
    <x v="1"/>
    <x v="14"/>
    <s v="GW"/>
    <x v="31"/>
    <s v="µg/l"/>
    <s v="&lt;0.4"/>
    <n v="1.21"/>
    <n v="1.21"/>
  </r>
  <r>
    <x v="4"/>
    <x v="14"/>
    <s v="GW"/>
    <x v="32"/>
    <s v="mg/l"/>
    <s v="&lt;0.3"/>
    <n v="9.08"/>
    <n v="9.08"/>
  </r>
  <r>
    <x v="0"/>
    <x v="14"/>
    <s v="GW"/>
    <x v="32"/>
    <s v="mg/l"/>
    <s v="&lt;0.3"/>
    <n v="9.2899999999999991"/>
    <n v="9.2899999999999991"/>
  </r>
  <r>
    <x v="2"/>
    <x v="14"/>
    <s v="GW"/>
    <x v="32"/>
    <s v="mg/l"/>
    <s v="&lt;0.3"/>
    <n v="9.65"/>
    <n v="9.65"/>
  </r>
  <r>
    <x v="1"/>
    <x v="14"/>
    <s v="GW"/>
    <x v="32"/>
    <s v="mg/l"/>
    <s v="&lt;0.3"/>
    <n v="10"/>
    <n v="10"/>
  </r>
  <r>
    <x v="3"/>
    <x v="14"/>
    <s v="GW"/>
    <x v="32"/>
    <s v="mg/l"/>
    <s v="&lt;0.3"/>
    <n v="10.1"/>
    <n v="10.1"/>
  </r>
  <r>
    <x v="0"/>
    <x v="14"/>
    <s v="GW"/>
    <x v="33"/>
    <s v="µg/l"/>
    <s v="&lt;0.082"/>
    <s v="&lt;0.082"/>
    <n v="8.1999180000000005E-2"/>
  </r>
  <r>
    <x v="1"/>
    <x v="14"/>
    <s v="GW"/>
    <x v="33"/>
    <s v="µg/l"/>
    <s v="&lt;0.082"/>
    <s v="&lt;0.082"/>
    <n v="8.1999180000000005E-2"/>
  </r>
  <r>
    <x v="2"/>
    <x v="14"/>
    <s v="GW"/>
    <x v="33"/>
    <s v="µg/l"/>
    <s v="&lt;0.082"/>
    <s v="&lt;0.082"/>
    <n v="8.1999180000000005E-2"/>
  </r>
  <r>
    <x v="3"/>
    <x v="14"/>
    <s v="GW"/>
    <x v="33"/>
    <s v="µg/l"/>
    <s v="&lt;0.082"/>
    <s v="&lt;0.082"/>
    <n v="8.1999180000000005E-2"/>
  </r>
  <r>
    <x v="4"/>
    <x v="14"/>
    <s v="GW"/>
    <x v="33"/>
    <s v="µg/l"/>
    <s v="&lt;0.082"/>
    <s v="&lt;0.082"/>
    <n v="8.1999180000000005E-2"/>
  </r>
  <r>
    <x v="4"/>
    <x v="14"/>
    <s v="GW"/>
    <x v="34"/>
    <s v="pH Units"/>
    <s v="&lt;1"/>
    <n v="7.77"/>
    <n v="7.77"/>
  </r>
  <r>
    <x v="1"/>
    <x v="14"/>
    <s v="GW"/>
    <x v="34"/>
    <s v="pH Units"/>
    <s v="&lt;1"/>
    <n v="7.83"/>
    <n v="7.83"/>
  </r>
  <r>
    <x v="3"/>
    <x v="14"/>
    <s v="GW"/>
    <x v="34"/>
    <s v="pH Units"/>
    <s v="&lt;1"/>
    <n v="7.86"/>
    <n v="7.86"/>
  </r>
  <r>
    <x v="2"/>
    <x v="14"/>
    <s v="GW"/>
    <x v="34"/>
    <s v="pH Units"/>
    <s v="&lt;1"/>
    <n v="7.89"/>
    <n v="7.89"/>
  </r>
  <r>
    <x v="0"/>
    <x v="14"/>
    <s v="GW"/>
    <x v="34"/>
    <s v="pH Units"/>
    <s v="&lt;1"/>
    <n v="7.93"/>
    <n v="7.93"/>
  </r>
  <r>
    <x v="1"/>
    <x v="14"/>
    <s v="GW"/>
    <x v="35"/>
    <s v="µg/l"/>
    <s v="&lt;0.005"/>
    <s v="&lt;0.005"/>
    <n v="4.9999500000000004E-3"/>
  </r>
  <r>
    <x v="2"/>
    <x v="14"/>
    <s v="GW"/>
    <x v="35"/>
    <s v="µg/l"/>
    <s v="&lt;0.005"/>
    <s v="&lt;0.005"/>
    <n v="4.9999500000000004E-3"/>
  </r>
  <r>
    <x v="3"/>
    <x v="14"/>
    <s v="GW"/>
    <x v="35"/>
    <s v="µg/l"/>
    <s v="&lt;0.005"/>
    <s v="&lt;0.005"/>
    <n v="4.9999500000000004E-3"/>
  </r>
  <r>
    <x v="4"/>
    <x v="14"/>
    <s v="GW"/>
    <x v="35"/>
    <s v="µg/l"/>
    <s v="&lt;0.005"/>
    <s v="&lt;0.005"/>
    <n v="4.9999500000000004E-3"/>
  </r>
  <r>
    <x v="0"/>
    <x v="14"/>
    <s v="GW"/>
    <x v="35"/>
    <s v="µg/l"/>
    <s v="&lt;0.005"/>
    <n v="1.15E-2"/>
    <n v="1.15E-2"/>
  </r>
  <r>
    <x v="0"/>
    <x v="14"/>
    <s v="GW"/>
    <x v="36"/>
    <s v="mg/l"/>
    <s v="&lt;0.002"/>
    <s v="&lt;0.002"/>
    <n v="1.9999800000000002E-3"/>
  </r>
  <r>
    <x v="1"/>
    <x v="14"/>
    <s v="GW"/>
    <x v="36"/>
    <s v="mg/l"/>
    <s v="&lt;0.002"/>
    <s v="&lt;0.002"/>
    <n v="1.9999800000000002E-3"/>
  </r>
  <r>
    <x v="2"/>
    <x v="14"/>
    <s v="GW"/>
    <x v="36"/>
    <s v="mg/l"/>
    <s v="&lt;0.002"/>
    <s v="&lt;0.002"/>
    <n v="1.9999800000000002E-3"/>
  </r>
  <r>
    <x v="3"/>
    <x v="14"/>
    <s v="GW"/>
    <x v="36"/>
    <s v="mg/l"/>
    <s v="&lt;0.002"/>
    <s v="&lt;0.002"/>
    <n v="1.9999800000000002E-3"/>
  </r>
  <r>
    <x v="4"/>
    <x v="14"/>
    <s v="GW"/>
    <x v="36"/>
    <s v="mg/l"/>
    <s v="&lt;0.002"/>
    <s v="&lt;0.002"/>
    <n v="1.9999800000000002E-3"/>
  </r>
  <r>
    <x v="0"/>
    <x v="14"/>
    <s v="GW"/>
    <x v="37"/>
    <s v="mg/l"/>
    <s v="&lt;0.016"/>
    <s v="&lt;0.016"/>
    <n v="1.5999840000000001E-2"/>
  </r>
  <r>
    <x v="1"/>
    <x v="14"/>
    <s v="GW"/>
    <x v="37"/>
    <s v="mg/l"/>
    <s v="&lt;0.016"/>
    <s v="&lt;0.016"/>
    <n v="1.5999840000000001E-2"/>
  </r>
  <r>
    <x v="2"/>
    <x v="14"/>
    <s v="GW"/>
    <x v="37"/>
    <s v="mg/l"/>
    <s v="&lt;0.016"/>
    <s v="&lt;0.016"/>
    <n v="1.5999840000000001E-2"/>
  </r>
  <r>
    <x v="3"/>
    <x v="14"/>
    <s v="GW"/>
    <x v="37"/>
    <s v="mg/l"/>
    <s v="&lt;0.016"/>
    <s v="&lt;0.016"/>
    <n v="1.5999840000000001E-2"/>
  </r>
  <r>
    <x v="4"/>
    <x v="14"/>
    <s v="GW"/>
    <x v="37"/>
    <s v="mg/l"/>
    <s v="&lt;0.016"/>
    <s v="&lt;0.016"/>
    <n v="1.5999840000000001E-2"/>
  </r>
  <r>
    <x v="3"/>
    <x v="14"/>
    <s v="GW"/>
    <x v="38"/>
    <s v="mg/l"/>
    <s v="&lt;0.2"/>
    <n v="1.25"/>
    <n v="1.25"/>
  </r>
  <r>
    <x v="0"/>
    <x v="14"/>
    <s v="GW"/>
    <x v="38"/>
    <s v="mg/l"/>
    <s v="&lt;0.2"/>
    <n v="1.44"/>
    <n v="1.44"/>
  </r>
  <r>
    <x v="2"/>
    <x v="14"/>
    <s v="GW"/>
    <x v="38"/>
    <s v="mg/l"/>
    <s v="&lt;0.2"/>
    <n v="1.51"/>
    <n v="1.51"/>
  </r>
  <r>
    <x v="4"/>
    <x v="14"/>
    <s v="GW"/>
    <x v="38"/>
    <s v="mg/l"/>
    <s v="&lt;0.2"/>
    <n v="2.68"/>
    <n v="2.68"/>
  </r>
  <r>
    <x v="1"/>
    <x v="14"/>
    <s v="GW"/>
    <x v="38"/>
    <s v="mg/l"/>
    <s v="&lt;0.2"/>
    <n v="2.93"/>
    <n v="2.93"/>
  </r>
  <r>
    <x v="0"/>
    <x v="14"/>
    <s v="GW"/>
    <x v="39"/>
    <s v="µg/l"/>
    <s v="&lt;0.005"/>
    <s v="&lt;0.005"/>
    <n v="4.9999500000000004E-3"/>
  </r>
  <r>
    <x v="1"/>
    <x v="14"/>
    <s v="GW"/>
    <x v="39"/>
    <s v="µg/l"/>
    <s v="&lt;0.005"/>
    <s v="&lt;0.005"/>
    <n v="4.9999500000000004E-3"/>
  </r>
  <r>
    <x v="2"/>
    <x v="14"/>
    <s v="GW"/>
    <x v="39"/>
    <s v="µg/l"/>
    <s v="&lt;0.005"/>
    <s v="&lt;0.005"/>
    <n v="4.9999500000000004E-3"/>
  </r>
  <r>
    <x v="3"/>
    <x v="14"/>
    <s v="GW"/>
    <x v="39"/>
    <s v="µg/l"/>
    <s v="&lt;0.005"/>
    <s v="&lt;0.005"/>
    <n v="4.9999500000000004E-3"/>
  </r>
  <r>
    <x v="4"/>
    <x v="14"/>
    <s v="GW"/>
    <x v="39"/>
    <s v="µg/l"/>
    <s v="&lt;0.005"/>
    <s v="&lt;0.005"/>
    <n v="4.9999500000000004E-3"/>
  </r>
  <r>
    <x v="0"/>
    <x v="14"/>
    <s v="GW"/>
    <x v="40"/>
    <s v="µg/l"/>
    <s v="&lt;1"/>
    <s v="&lt;1"/>
    <n v="0.99999000000000005"/>
  </r>
  <r>
    <x v="1"/>
    <x v="14"/>
    <s v="GW"/>
    <x v="40"/>
    <s v="µg/l"/>
    <s v="&lt;1"/>
    <s v="&lt;1"/>
    <n v="0.99999000000000005"/>
  </r>
  <r>
    <x v="4"/>
    <x v="14"/>
    <s v="GW"/>
    <x v="40"/>
    <s v="µg/l"/>
    <s v="&lt;1"/>
    <s v="&lt;1"/>
    <n v="0.99999000000000005"/>
  </r>
  <r>
    <x v="3"/>
    <x v="14"/>
    <s v="GW"/>
    <x v="40"/>
    <s v="µg/l"/>
    <s v="&lt;1"/>
    <n v="1.68"/>
    <n v="1.68"/>
  </r>
  <r>
    <x v="2"/>
    <x v="14"/>
    <s v="GW"/>
    <x v="40"/>
    <s v="µg/l"/>
    <s v="&lt;1"/>
    <n v="3.74"/>
    <n v="3.74"/>
  </r>
  <r>
    <x v="4"/>
    <x v="14"/>
    <s v="GW"/>
    <x v="41"/>
    <s v="mg/l"/>
    <s v="&lt;0.203"/>
    <n v="13.4"/>
    <n v="13.4"/>
  </r>
  <r>
    <x v="2"/>
    <x v="14"/>
    <s v="GW"/>
    <x v="41"/>
    <s v="mg/l"/>
    <s v="&lt;0.203"/>
    <n v="13.5"/>
    <n v="13.5"/>
  </r>
  <r>
    <x v="3"/>
    <x v="14"/>
    <s v="GW"/>
    <x v="41"/>
    <s v="mg/l"/>
    <s v="&lt;0.203"/>
    <n v="165"/>
    <n v="165"/>
  </r>
  <r>
    <x v="1"/>
    <x v="14"/>
    <s v="GW"/>
    <x v="41"/>
    <s v="mg/l"/>
    <s v="&lt;0.203"/>
    <n v="204"/>
    <n v="204"/>
  </r>
  <r>
    <x v="0"/>
    <x v="14"/>
    <s v="GW"/>
    <x v="41"/>
    <s v="mg/l"/>
    <s v="&lt;0.203"/>
    <n v="230"/>
    <n v="230"/>
  </r>
  <r>
    <x v="2"/>
    <x v="14"/>
    <s v="GW"/>
    <x v="42"/>
    <s v="mg/l"/>
    <s v="&lt;10"/>
    <n v="128"/>
    <n v="128"/>
  </r>
  <r>
    <x v="1"/>
    <x v="14"/>
    <s v="GW"/>
    <x v="42"/>
    <s v="mg/l"/>
    <s v="&lt;10"/>
    <n v="308"/>
    <n v="308"/>
  </r>
  <r>
    <x v="4"/>
    <x v="14"/>
    <s v="GW"/>
    <x v="42"/>
    <s v="mg/l"/>
    <s v="&lt;10"/>
    <n v="344"/>
    <n v="344"/>
  </r>
  <r>
    <x v="0"/>
    <x v="14"/>
    <s v="GW"/>
    <x v="42"/>
    <s v="mg/l"/>
    <s v="&lt;10"/>
    <n v="1160"/>
    <n v="1160"/>
  </r>
  <r>
    <x v="3"/>
    <x v="14"/>
    <s v="GW"/>
    <x v="42"/>
    <s v="mg/l"/>
    <s v="&lt;10"/>
    <n v="1300"/>
    <n v="1300"/>
  </r>
  <r>
    <x v="0"/>
    <x v="14"/>
    <s v="GW"/>
    <x v="43"/>
    <s v="mg/l"/>
    <s v="&lt;0.008"/>
    <s v="&lt;0.008"/>
    <n v="7.9999200000000006E-3"/>
  </r>
  <r>
    <x v="1"/>
    <x v="14"/>
    <s v="GW"/>
    <x v="43"/>
    <s v="mg/l"/>
    <s v="&lt;0.008"/>
    <s v="&lt;0.008"/>
    <n v="7.9999200000000006E-3"/>
  </r>
  <r>
    <x v="2"/>
    <x v="14"/>
    <s v="GW"/>
    <x v="43"/>
    <s v="mg/l"/>
    <s v="&lt;0.008"/>
    <s v="&lt;0.008"/>
    <n v="7.9999200000000006E-3"/>
  </r>
  <r>
    <x v="3"/>
    <x v="14"/>
    <s v="GW"/>
    <x v="43"/>
    <s v="mg/l"/>
    <s v="&lt;0.008"/>
    <s v="&lt;0.008"/>
    <n v="7.9999200000000006E-3"/>
  </r>
  <r>
    <x v="4"/>
    <x v="14"/>
    <s v="GW"/>
    <x v="43"/>
    <s v="mg/l"/>
    <s v="&lt;0.008"/>
    <s v="&lt;0.008"/>
    <n v="7.9999200000000006E-3"/>
  </r>
  <r>
    <x v="4"/>
    <x v="14"/>
    <s v="GW"/>
    <x v="44"/>
    <s v="µg/l"/>
    <s v="&lt;1"/>
    <n v="2.5099999999999998"/>
    <n v="2.5099999999999998"/>
  </r>
  <r>
    <x v="2"/>
    <x v="14"/>
    <s v="GW"/>
    <x v="44"/>
    <s v="µg/l"/>
    <s v="&lt;1"/>
    <n v="2.75"/>
    <n v="2.75"/>
  </r>
  <r>
    <x v="1"/>
    <x v="14"/>
    <s v="GW"/>
    <x v="44"/>
    <s v="µg/l"/>
    <s v="&lt;1"/>
    <n v="2.99"/>
    <n v="2.99"/>
  </r>
  <r>
    <x v="3"/>
    <x v="14"/>
    <s v="GW"/>
    <x v="44"/>
    <s v="µg/l"/>
    <s v="&lt;1"/>
    <n v="3.4"/>
    <n v="3.4"/>
  </r>
  <r>
    <x v="0"/>
    <x v="14"/>
    <s v="GW"/>
    <x v="44"/>
    <s v="µg/l"/>
    <s v="&lt;1"/>
    <n v="5.81"/>
    <n v="5.81"/>
  </r>
  <r>
    <x v="0"/>
    <x v="15"/>
    <s v="GW"/>
    <x v="0"/>
    <s v="µg/l"/>
    <s v="&lt;0.005"/>
    <s v="&lt;0.005"/>
    <n v="4.9999500000000004E-3"/>
  </r>
  <r>
    <x v="1"/>
    <x v="15"/>
    <s v="GW"/>
    <x v="0"/>
    <s v="µg/l"/>
    <s v="&lt;0.005"/>
    <s v="&lt;0.005"/>
    <n v="4.9999500000000004E-3"/>
  </r>
  <r>
    <x v="2"/>
    <x v="15"/>
    <s v="GW"/>
    <x v="0"/>
    <s v="µg/l"/>
    <s v="&lt;0.005"/>
    <s v="&lt;0.005"/>
    <n v="4.9999500000000004E-3"/>
  </r>
  <r>
    <x v="3"/>
    <x v="15"/>
    <s v="GW"/>
    <x v="0"/>
    <s v="µg/l"/>
    <s v="&lt;0.005"/>
    <s v="&lt;0.005"/>
    <n v="4.9999500000000004E-3"/>
  </r>
  <r>
    <x v="4"/>
    <x v="15"/>
    <s v="GW"/>
    <x v="0"/>
    <s v="µg/l"/>
    <s v="&lt;0.005"/>
    <s v="&lt;0.005"/>
    <n v="4.9999500000000004E-3"/>
  </r>
  <r>
    <x v="0"/>
    <x v="15"/>
    <s v="GW"/>
    <x v="1"/>
    <s v="µg/l"/>
    <s v="&lt;0.005"/>
    <s v="&lt;0.005"/>
    <n v="4.9999500000000004E-3"/>
  </r>
  <r>
    <x v="1"/>
    <x v="15"/>
    <s v="GW"/>
    <x v="1"/>
    <s v="µg/l"/>
    <s v="&lt;0.005"/>
    <s v="&lt;0.005"/>
    <n v="4.9999500000000004E-3"/>
  </r>
  <r>
    <x v="2"/>
    <x v="15"/>
    <s v="GW"/>
    <x v="1"/>
    <s v="µg/l"/>
    <s v="&lt;0.005"/>
    <s v="&lt;0.005"/>
    <n v="4.9999500000000004E-3"/>
  </r>
  <r>
    <x v="3"/>
    <x v="15"/>
    <s v="GW"/>
    <x v="1"/>
    <s v="µg/l"/>
    <s v="&lt;0.005"/>
    <s v="&lt;0.005"/>
    <n v="4.9999500000000004E-3"/>
  </r>
  <r>
    <x v="4"/>
    <x v="15"/>
    <s v="GW"/>
    <x v="1"/>
    <s v="µg/l"/>
    <s v="&lt;0.005"/>
    <s v="&lt;0.005"/>
    <n v="4.9999500000000004E-3"/>
  </r>
  <r>
    <x v="3"/>
    <x v="15"/>
    <s v="GW"/>
    <x v="2"/>
    <s v="mg/l"/>
    <s v="&lt;2"/>
    <n v="140"/>
    <n v="140"/>
  </r>
  <r>
    <x v="1"/>
    <x v="15"/>
    <s v="GW"/>
    <x v="2"/>
    <s v="mg/l"/>
    <s v="&lt;2"/>
    <n v="159"/>
    <n v="159"/>
  </r>
  <r>
    <x v="4"/>
    <x v="15"/>
    <s v="GW"/>
    <x v="2"/>
    <s v="mg/l"/>
    <s v="&lt;2"/>
    <n v="210"/>
    <n v="210"/>
  </r>
  <r>
    <x v="0"/>
    <x v="15"/>
    <s v="GW"/>
    <x v="2"/>
    <s v="mg/l"/>
    <s v="&lt;2"/>
    <n v="225"/>
    <n v="225"/>
  </r>
  <r>
    <x v="2"/>
    <x v="15"/>
    <s v="GW"/>
    <x v="2"/>
    <s v="mg/l"/>
    <s v="&lt;2"/>
    <n v="239"/>
    <n v="239"/>
  </r>
  <r>
    <x v="0"/>
    <x v="15"/>
    <s v="GW"/>
    <x v="3"/>
    <s v="µg/l"/>
    <s v="&lt;0.005"/>
    <s v="&lt;0.005"/>
    <n v="4.9999500000000004E-3"/>
  </r>
  <r>
    <x v="1"/>
    <x v="15"/>
    <s v="GW"/>
    <x v="3"/>
    <s v="µg/l"/>
    <s v="&lt;0.005"/>
    <s v="&lt;0.005"/>
    <n v="4.9999500000000004E-3"/>
  </r>
  <r>
    <x v="2"/>
    <x v="15"/>
    <s v="GW"/>
    <x v="3"/>
    <s v="µg/l"/>
    <s v="&lt;0.005"/>
    <s v="&lt;0.005"/>
    <n v="4.9999500000000004E-3"/>
  </r>
  <r>
    <x v="3"/>
    <x v="15"/>
    <s v="GW"/>
    <x v="3"/>
    <s v="µg/l"/>
    <s v="&lt;0.005"/>
    <s v="&lt;0.005"/>
    <n v="4.9999500000000004E-3"/>
  </r>
  <r>
    <x v="4"/>
    <x v="15"/>
    <s v="GW"/>
    <x v="3"/>
    <s v="µg/l"/>
    <s v="&lt;0.005"/>
    <s v="&lt;0.005"/>
    <n v="4.9999500000000004E-3"/>
  </r>
  <r>
    <x v="0"/>
    <x v="15"/>
    <s v="GW"/>
    <x v="4"/>
    <s v="µg/l"/>
    <s v="&lt;1"/>
    <s v="&lt;1"/>
    <n v="0.99999000000000005"/>
  </r>
  <r>
    <x v="2"/>
    <x v="15"/>
    <s v="GW"/>
    <x v="4"/>
    <s v="µg/l"/>
    <s v="&lt;1"/>
    <s v="&lt;1"/>
    <n v="0.99999000000000005"/>
  </r>
  <r>
    <x v="3"/>
    <x v="15"/>
    <s v="GW"/>
    <x v="4"/>
    <s v="µg/l"/>
    <s v="&lt;1"/>
    <s v="&lt;1"/>
    <n v="0.99999000000000005"/>
  </r>
  <r>
    <x v="4"/>
    <x v="15"/>
    <s v="GW"/>
    <x v="4"/>
    <s v="µg/l"/>
    <s v="&lt;1"/>
    <s v="&lt;1"/>
    <n v="0.99999000000000005"/>
  </r>
  <r>
    <x v="1"/>
    <x v="15"/>
    <s v="GW"/>
    <x v="4"/>
    <s v="µg/l"/>
    <s v="&lt;1"/>
    <n v="3.31"/>
    <n v="3.31"/>
  </r>
  <r>
    <x v="1"/>
    <x v="15"/>
    <s v="GW"/>
    <x v="5"/>
    <s v="µg/l"/>
    <s v="&lt;0.5"/>
    <n v="0.61699999999999999"/>
    <n v="0.61699999999999999"/>
  </r>
  <r>
    <x v="0"/>
    <x v="15"/>
    <s v="GW"/>
    <x v="5"/>
    <s v="µg/l"/>
    <s v="&lt;0.5"/>
    <n v="0.91100000000000003"/>
    <n v="0.91100000000000003"/>
  </r>
  <r>
    <x v="2"/>
    <x v="15"/>
    <s v="GW"/>
    <x v="5"/>
    <s v="µg/l"/>
    <s v="&lt;0.5"/>
    <n v="2.77"/>
    <n v="2.77"/>
  </r>
  <r>
    <x v="3"/>
    <x v="15"/>
    <s v="GW"/>
    <x v="5"/>
    <s v="µg/l"/>
    <s v="&lt;0.5"/>
    <n v="3.3"/>
    <n v="3.3"/>
  </r>
  <r>
    <x v="4"/>
    <x v="15"/>
    <s v="GW"/>
    <x v="5"/>
    <s v="µg/l"/>
    <s v="&lt;0.5"/>
    <n v="4.3899999999999997"/>
    <n v="4.3899999999999997"/>
  </r>
  <r>
    <x v="3"/>
    <x v="15"/>
    <s v="GW"/>
    <x v="6"/>
    <s v="µg/l"/>
    <s v="&lt;0.2"/>
    <n v="13.7"/>
    <n v="13.7"/>
  </r>
  <r>
    <x v="4"/>
    <x v="15"/>
    <s v="GW"/>
    <x v="6"/>
    <s v="µg/l"/>
    <s v="&lt;0.2"/>
    <n v="26.1"/>
    <n v="26.1"/>
  </r>
  <r>
    <x v="0"/>
    <x v="15"/>
    <s v="GW"/>
    <x v="6"/>
    <s v="µg/l"/>
    <s v="&lt;0.2"/>
    <n v="30.9"/>
    <n v="30.9"/>
  </r>
  <r>
    <x v="1"/>
    <x v="15"/>
    <s v="GW"/>
    <x v="6"/>
    <s v="µg/l"/>
    <s v="&lt;0.2"/>
    <n v="49.2"/>
    <n v="49.2"/>
  </r>
  <r>
    <x v="2"/>
    <x v="15"/>
    <s v="GW"/>
    <x v="6"/>
    <s v="µg/l"/>
    <s v="&lt;0.2"/>
    <n v="63.8"/>
    <n v="63.8"/>
  </r>
  <r>
    <x v="0"/>
    <x v="15"/>
    <s v="GW"/>
    <x v="7"/>
    <s v="µg/l"/>
    <s v="&lt;0.005"/>
    <s v="&lt;0.005"/>
    <n v="4.9999500000000004E-3"/>
  </r>
  <r>
    <x v="1"/>
    <x v="15"/>
    <s v="GW"/>
    <x v="7"/>
    <s v="µg/l"/>
    <s v="&lt;0.005"/>
    <s v="&lt;0.005"/>
    <n v="4.9999500000000004E-3"/>
  </r>
  <r>
    <x v="2"/>
    <x v="15"/>
    <s v="GW"/>
    <x v="7"/>
    <s v="µg/l"/>
    <s v="&lt;0.005"/>
    <s v="&lt;0.005"/>
    <n v="4.9999500000000004E-3"/>
  </r>
  <r>
    <x v="3"/>
    <x v="15"/>
    <s v="GW"/>
    <x v="7"/>
    <s v="µg/l"/>
    <s v="&lt;0.005"/>
    <s v="&lt;0.005"/>
    <n v="4.9999500000000004E-3"/>
  </r>
  <r>
    <x v="4"/>
    <x v="15"/>
    <s v="GW"/>
    <x v="7"/>
    <s v="µg/l"/>
    <s v="&lt;0.005"/>
    <s v="&lt;0.005"/>
    <n v="4.9999500000000004E-3"/>
  </r>
  <r>
    <x v="0"/>
    <x v="15"/>
    <s v="GW"/>
    <x v="8"/>
    <s v="µg/l"/>
    <s v="&lt;0.002"/>
    <s v="&lt;0.002"/>
    <n v="1.9999800000000002E-3"/>
  </r>
  <r>
    <x v="1"/>
    <x v="15"/>
    <s v="GW"/>
    <x v="8"/>
    <s v="µg/l"/>
    <s v="&lt;0.002"/>
    <s v="&lt;0.002"/>
    <n v="1.9999800000000002E-3"/>
  </r>
  <r>
    <x v="2"/>
    <x v="15"/>
    <s v="GW"/>
    <x v="8"/>
    <s v="µg/l"/>
    <s v="&lt;0.002"/>
    <s v="&lt;0.002"/>
    <n v="1.9999800000000002E-3"/>
  </r>
  <r>
    <x v="3"/>
    <x v="15"/>
    <s v="GW"/>
    <x v="8"/>
    <s v="µg/l"/>
    <s v="&lt;0.002"/>
    <s v="&lt;0.002"/>
    <n v="1.9999800000000002E-3"/>
  </r>
  <r>
    <x v="4"/>
    <x v="15"/>
    <s v="GW"/>
    <x v="8"/>
    <s v="µg/l"/>
    <s v="&lt;0.002"/>
    <s v="&lt;0.002"/>
    <n v="1.9999800000000002E-3"/>
  </r>
  <r>
    <x v="0"/>
    <x v="15"/>
    <s v="GW"/>
    <x v="9"/>
    <s v="µg/l"/>
    <s v="&lt;0.005"/>
    <s v="&lt;0.005"/>
    <n v="4.9999500000000004E-3"/>
  </r>
  <r>
    <x v="1"/>
    <x v="15"/>
    <s v="GW"/>
    <x v="9"/>
    <s v="µg/l"/>
    <s v="&lt;0.005"/>
    <s v="&lt;0.005"/>
    <n v="4.9999500000000004E-3"/>
  </r>
  <r>
    <x v="2"/>
    <x v="15"/>
    <s v="GW"/>
    <x v="9"/>
    <s v="µg/l"/>
    <s v="&lt;0.005"/>
    <s v="&lt;0.005"/>
    <n v="4.9999500000000004E-3"/>
  </r>
  <r>
    <x v="3"/>
    <x v="15"/>
    <s v="GW"/>
    <x v="9"/>
    <s v="µg/l"/>
    <s v="&lt;0.005"/>
    <s v="&lt;0.005"/>
    <n v="4.9999500000000004E-3"/>
  </r>
  <r>
    <x v="4"/>
    <x v="15"/>
    <s v="GW"/>
    <x v="9"/>
    <s v="µg/l"/>
    <s v="&lt;0.005"/>
    <s v="&lt;0.005"/>
    <n v="4.9999500000000004E-3"/>
  </r>
  <r>
    <x v="0"/>
    <x v="15"/>
    <s v="GW"/>
    <x v="10"/>
    <s v="µg/l"/>
    <s v="&lt;0.005"/>
    <s v="&lt;0.005"/>
    <n v="4.9999500000000004E-3"/>
  </r>
  <r>
    <x v="1"/>
    <x v="15"/>
    <s v="GW"/>
    <x v="10"/>
    <s v="µg/l"/>
    <s v="&lt;0.005"/>
    <s v="&lt;0.005"/>
    <n v="4.9999500000000004E-3"/>
  </r>
  <r>
    <x v="2"/>
    <x v="15"/>
    <s v="GW"/>
    <x v="10"/>
    <s v="µg/l"/>
    <s v="&lt;0.005"/>
    <s v="&lt;0.005"/>
    <n v="4.9999500000000004E-3"/>
  </r>
  <r>
    <x v="3"/>
    <x v="15"/>
    <s v="GW"/>
    <x v="10"/>
    <s v="µg/l"/>
    <s v="&lt;0.005"/>
    <s v="&lt;0.005"/>
    <n v="4.9999500000000004E-3"/>
  </r>
  <r>
    <x v="4"/>
    <x v="15"/>
    <s v="GW"/>
    <x v="10"/>
    <s v="µg/l"/>
    <s v="&lt;0.005"/>
    <s v="&lt;0.005"/>
    <n v="4.9999500000000004E-3"/>
  </r>
  <r>
    <x v="0"/>
    <x v="15"/>
    <s v="GW"/>
    <x v="11"/>
    <s v="µg/l"/>
    <s v="&lt;0.005"/>
    <s v="&lt;0.005"/>
    <n v="4.9999500000000004E-3"/>
  </r>
  <r>
    <x v="1"/>
    <x v="15"/>
    <s v="GW"/>
    <x v="11"/>
    <s v="µg/l"/>
    <s v="&lt;0.005"/>
    <s v="&lt;0.005"/>
    <n v="4.9999500000000004E-3"/>
  </r>
  <r>
    <x v="2"/>
    <x v="15"/>
    <s v="GW"/>
    <x v="11"/>
    <s v="µg/l"/>
    <s v="&lt;0.005"/>
    <s v="&lt;0.005"/>
    <n v="4.9999500000000004E-3"/>
  </r>
  <r>
    <x v="3"/>
    <x v="15"/>
    <s v="GW"/>
    <x v="11"/>
    <s v="µg/l"/>
    <s v="&lt;0.005"/>
    <s v="&lt;0.005"/>
    <n v="4.9999500000000004E-3"/>
  </r>
  <r>
    <x v="4"/>
    <x v="15"/>
    <s v="GW"/>
    <x v="11"/>
    <s v="µg/l"/>
    <s v="&lt;0.005"/>
    <s v="&lt;0.005"/>
    <n v="4.9999500000000004E-3"/>
  </r>
  <r>
    <x v="0"/>
    <x v="15"/>
    <s v="GW"/>
    <x v="12"/>
    <s v="µg/l"/>
    <s v="&lt;0.08"/>
    <s v="&lt;0.08"/>
    <n v="7.9999200000000006E-2"/>
  </r>
  <r>
    <x v="1"/>
    <x v="15"/>
    <s v="GW"/>
    <x v="12"/>
    <s v="µg/l"/>
    <s v="&lt;0.08"/>
    <s v="&lt;0.08"/>
    <n v="7.9999200000000006E-2"/>
  </r>
  <r>
    <x v="2"/>
    <x v="15"/>
    <s v="GW"/>
    <x v="12"/>
    <s v="µg/l"/>
    <s v="&lt;0.08"/>
    <s v="&lt;0.08"/>
    <n v="7.9999200000000006E-2"/>
  </r>
  <r>
    <x v="3"/>
    <x v="15"/>
    <s v="GW"/>
    <x v="12"/>
    <s v="µg/l"/>
    <s v="&lt;0.08"/>
    <s v="&lt;0.08"/>
    <n v="7.9999200000000006E-2"/>
  </r>
  <r>
    <x v="4"/>
    <x v="15"/>
    <s v="GW"/>
    <x v="12"/>
    <s v="µg/l"/>
    <s v="&lt;0.08"/>
    <s v="&lt;0.08"/>
    <n v="7.9999200000000006E-2"/>
  </r>
  <r>
    <x v="0"/>
    <x v="15"/>
    <s v="GW"/>
    <x v="13"/>
    <s v="mg/l"/>
    <s v="&lt;0.2"/>
    <n v="64.900000000000006"/>
    <n v="64.900000000000006"/>
  </r>
  <r>
    <x v="2"/>
    <x v="15"/>
    <s v="GW"/>
    <x v="13"/>
    <s v="mg/l"/>
    <s v="&lt;0.2"/>
    <n v="107"/>
    <n v="107"/>
  </r>
  <r>
    <x v="1"/>
    <x v="15"/>
    <s v="GW"/>
    <x v="13"/>
    <s v="mg/l"/>
    <s v="&lt;0.2"/>
    <n v="139"/>
    <n v="139"/>
  </r>
  <r>
    <x v="4"/>
    <x v="15"/>
    <s v="GW"/>
    <x v="13"/>
    <s v="mg/l"/>
    <s v="&lt;0.2"/>
    <n v="160"/>
    <n v="160"/>
  </r>
  <r>
    <x v="3"/>
    <x v="15"/>
    <s v="GW"/>
    <x v="13"/>
    <s v="mg/l"/>
    <s v="&lt;0.2"/>
    <n v="325"/>
    <n v="325"/>
  </r>
  <r>
    <x v="4"/>
    <x v="15"/>
    <s v="GW"/>
    <x v="14"/>
    <s v="mg/l"/>
    <s v="&lt;4"/>
    <n v="39.299999999999997"/>
    <n v="39.299999999999997"/>
  </r>
  <r>
    <x v="0"/>
    <x v="15"/>
    <s v="GW"/>
    <x v="14"/>
    <s v="mg/l"/>
    <s v="&lt;4"/>
    <n v="41.4"/>
    <n v="41.4"/>
  </r>
  <r>
    <x v="2"/>
    <x v="15"/>
    <s v="GW"/>
    <x v="14"/>
    <s v="mg/l"/>
    <s v="&lt;4"/>
    <n v="45.3"/>
    <n v="45.3"/>
  </r>
  <r>
    <x v="3"/>
    <x v="15"/>
    <s v="GW"/>
    <x v="14"/>
    <s v="mg/l"/>
    <s v="&lt;4"/>
    <n v="54.9"/>
    <n v="54.9"/>
  </r>
  <r>
    <x v="1"/>
    <x v="15"/>
    <s v="GW"/>
    <x v="14"/>
    <s v="mg/l"/>
    <s v="&lt;4"/>
    <n v="255"/>
    <n v="255"/>
  </r>
  <r>
    <x v="0"/>
    <x v="15"/>
    <s v="GW"/>
    <x v="15"/>
    <s v="µg/l"/>
    <s v="&lt;1"/>
    <s v="&lt;1"/>
    <n v="0.99999000000000005"/>
  </r>
  <r>
    <x v="1"/>
    <x v="15"/>
    <s v="GW"/>
    <x v="15"/>
    <s v="µg/l"/>
    <s v="&lt;1"/>
    <s v="&lt;1"/>
    <n v="0.99999000000000005"/>
  </r>
  <r>
    <x v="2"/>
    <x v="15"/>
    <s v="GW"/>
    <x v="15"/>
    <s v="µg/l"/>
    <s v="&lt;1"/>
    <s v="&lt;1"/>
    <n v="0.99999000000000005"/>
  </r>
  <r>
    <x v="3"/>
    <x v="15"/>
    <s v="GW"/>
    <x v="15"/>
    <s v="µg/l"/>
    <s v="&lt;1"/>
    <s v="&lt;1"/>
    <n v="0.99999000000000005"/>
  </r>
  <r>
    <x v="4"/>
    <x v="15"/>
    <s v="GW"/>
    <x v="15"/>
    <s v="µg/l"/>
    <s v="&lt;1"/>
    <s v="&lt;1"/>
    <n v="0.99999000000000005"/>
  </r>
  <r>
    <x v="0"/>
    <x v="15"/>
    <s v="GW"/>
    <x v="16"/>
    <s v="µg/l"/>
    <s v="&lt;0.005"/>
    <s v="&lt;0.005"/>
    <n v="4.9999500000000004E-3"/>
  </r>
  <r>
    <x v="1"/>
    <x v="15"/>
    <s v="GW"/>
    <x v="16"/>
    <s v="µg/l"/>
    <s v="&lt;0.005"/>
    <s v="&lt;0.005"/>
    <n v="4.9999500000000004E-3"/>
  </r>
  <r>
    <x v="2"/>
    <x v="15"/>
    <s v="GW"/>
    <x v="16"/>
    <s v="µg/l"/>
    <s v="&lt;0.005"/>
    <s v="&lt;0.005"/>
    <n v="4.9999500000000004E-3"/>
  </r>
  <r>
    <x v="3"/>
    <x v="15"/>
    <s v="GW"/>
    <x v="16"/>
    <s v="µg/l"/>
    <s v="&lt;0.005"/>
    <s v="&lt;0.005"/>
    <n v="4.9999500000000004E-3"/>
  </r>
  <r>
    <x v="4"/>
    <x v="15"/>
    <s v="GW"/>
    <x v="16"/>
    <s v="µg/l"/>
    <s v="&lt;0.005"/>
    <s v="&lt;0.005"/>
    <n v="4.9999500000000004E-3"/>
  </r>
  <r>
    <x v="2"/>
    <x v="15"/>
    <s v="GW"/>
    <x v="17"/>
    <s v="mS/cm"/>
    <s v="&lt;0.005"/>
    <n v="0.748"/>
    <n v="0.748"/>
  </r>
  <r>
    <x v="0"/>
    <x v="15"/>
    <s v="GW"/>
    <x v="17"/>
    <s v="mS/cm"/>
    <s v="&lt;0.005"/>
    <n v="0.80800000000000005"/>
    <n v="0.80800000000000005"/>
  </r>
  <r>
    <x v="4"/>
    <x v="15"/>
    <s v="GW"/>
    <x v="17"/>
    <s v="mS/cm"/>
    <s v="&lt;0.005"/>
    <n v="1.1200000000000001"/>
    <n v="1.1200000000000001"/>
  </r>
  <r>
    <x v="1"/>
    <x v="15"/>
    <s v="GW"/>
    <x v="17"/>
    <s v="mS/cm"/>
    <s v="&lt;0.005"/>
    <n v="1.99"/>
    <n v="1.99"/>
  </r>
  <r>
    <x v="3"/>
    <x v="15"/>
    <s v="GW"/>
    <x v="17"/>
    <s v="mS/cm"/>
    <s v="&lt;0.005"/>
    <n v="2"/>
    <n v="2"/>
  </r>
  <r>
    <x v="4"/>
    <x v="15"/>
    <s v="GW"/>
    <x v="18"/>
    <s v="µg/l"/>
    <s v="&lt;0.3"/>
    <n v="0.502"/>
    <n v="0.502"/>
  </r>
  <r>
    <x v="3"/>
    <x v="15"/>
    <s v="GW"/>
    <x v="18"/>
    <s v="µg/l"/>
    <s v="&lt;0.3"/>
    <n v="0.95199999999999996"/>
    <n v="0.95199999999999996"/>
  </r>
  <r>
    <x v="1"/>
    <x v="15"/>
    <s v="GW"/>
    <x v="18"/>
    <s v="µg/l"/>
    <s v="&lt;0.3"/>
    <n v="3.35"/>
    <n v="3.35"/>
  </r>
  <r>
    <x v="2"/>
    <x v="15"/>
    <s v="GW"/>
    <x v="18"/>
    <s v="µg/l"/>
    <s v="&lt;0.3"/>
    <n v="4.57"/>
    <n v="4.57"/>
  </r>
  <r>
    <x v="0"/>
    <x v="15"/>
    <s v="GW"/>
    <x v="18"/>
    <s v="µg/l"/>
    <s v="&lt;0.3"/>
    <n v="4.95"/>
    <n v="4.95"/>
  </r>
  <r>
    <x v="0"/>
    <x v="15"/>
    <s v="GW"/>
    <x v="19"/>
    <s v="mg/l"/>
    <s v="&lt;0.006"/>
    <s v="&lt;0.006"/>
    <n v="5.9999400000000005E-3"/>
  </r>
  <r>
    <x v="1"/>
    <x v="15"/>
    <s v="GW"/>
    <x v="19"/>
    <s v="mg/l"/>
    <s v="&lt;0.006"/>
    <s v="&lt;0.006"/>
    <n v="5.9999400000000005E-3"/>
  </r>
  <r>
    <x v="2"/>
    <x v="15"/>
    <s v="GW"/>
    <x v="19"/>
    <s v="mg/l"/>
    <s v="&lt;0.006"/>
    <s v="&lt;0.006"/>
    <n v="5.9999400000000005E-3"/>
  </r>
  <r>
    <x v="3"/>
    <x v="15"/>
    <s v="GW"/>
    <x v="19"/>
    <s v="mg/l"/>
    <s v="&lt;0.006"/>
    <s v="&lt;0.006"/>
    <n v="5.9999400000000005E-3"/>
  </r>
  <r>
    <x v="4"/>
    <x v="15"/>
    <s v="GW"/>
    <x v="19"/>
    <s v="mg/l"/>
    <s v="&lt;0.006"/>
    <s v="&lt;0.006"/>
    <n v="5.9999400000000005E-3"/>
  </r>
  <r>
    <x v="0"/>
    <x v="15"/>
    <s v="GW"/>
    <x v="20"/>
    <s v="µg/l"/>
    <s v="&lt;0.005"/>
    <s v="&lt;0.005"/>
    <n v="4.9999500000000004E-3"/>
  </r>
  <r>
    <x v="1"/>
    <x v="15"/>
    <s v="GW"/>
    <x v="20"/>
    <s v="µg/l"/>
    <s v="&lt;0.005"/>
    <s v="&lt;0.005"/>
    <n v="4.9999500000000004E-3"/>
  </r>
  <r>
    <x v="2"/>
    <x v="15"/>
    <s v="GW"/>
    <x v="20"/>
    <s v="µg/l"/>
    <s v="&lt;0.005"/>
    <s v="&lt;0.005"/>
    <n v="4.9999500000000004E-3"/>
  </r>
  <r>
    <x v="3"/>
    <x v="15"/>
    <s v="GW"/>
    <x v="20"/>
    <s v="µg/l"/>
    <s v="&lt;0.005"/>
    <s v="&lt;0.005"/>
    <n v="4.9999500000000004E-3"/>
  </r>
  <r>
    <x v="4"/>
    <x v="15"/>
    <s v="GW"/>
    <x v="20"/>
    <s v="µg/l"/>
    <s v="&lt;0.005"/>
    <s v="&lt;0.005"/>
    <n v="4.9999500000000004E-3"/>
  </r>
  <r>
    <x v="0"/>
    <x v="15"/>
    <s v="GW"/>
    <x v="21"/>
    <s v="µg/l"/>
    <s v="&lt;0.005"/>
    <s v="&lt;0.005"/>
    <n v="4.9999500000000004E-3"/>
  </r>
  <r>
    <x v="1"/>
    <x v="15"/>
    <s v="GW"/>
    <x v="21"/>
    <s v="µg/l"/>
    <s v="&lt;0.005"/>
    <s v="&lt;0.005"/>
    <n v="4.9999500000000004E-3"/>
  </r>
  <r>
    <x v="2"/>
    <x v="15"/>
    <s v="GW"/>
    <x v="21"/>
    <s v="µg/l"/>
    <s v="&lt;0.005"/>
    <s v="&lt;0.005"/>
    <n v="4.9999500000000004E-3"/>
  </r>
  <r>
    <x v="3"/>
    <x v="15"/>
    <s v="GW"/>
    <x v="21"/>
    <s v="µg/l"/>
    <s v="&lt;0.005"/>
    <s v="&lt;0.005"/>
    <n v="4.9999500000000004E-3"/>
  </r>
  <r>
    <x v="4"/>
    <x v="15"/>
    <s v="GW"/>
    <x v="21"/>
    <s v="µg/l"/>
    <s v="&lt;0.005"/>
    <s v="&lt;0.005"/>
    <n v="4.9999500000000004E-3"/>
  </r>
  <r>
    <x v="0"/>
    <x v="15"/>
    <s v="GW"/>
    <x v="22"/>
    <s v="µg/l"/>
    <s v="&lt;0.005"/>
    <s v="&lt;0.005"/>
    <n v="4.9999500000000004E-3"/>
  </r>
  <r>
    <x v="1"/>
    <x v="15"/>
    <s v="GW"/>
    <x v="22"/>
    <s v="µg/l"/>
    <s v="&lt;0.005"/>
    <s v="&lt;0.005"/>
    <n v="4.9999500000000004E-3"/>
  </r>
  <r>
    <x v="2"/>
    <x v="15"/>
    <s v="GW"/>
    <x v="22"/>
    <s v="µg/l"/>
    <s v="&lt;0.005"/>
    <s v="&lt;0.005"/>
    <n v="4.9999500000000004E-3"/>
  </r>
  <r>
    <x v="3"/>
    <x v="15"/>
    <s v="GW"/>
    <x v="22"/>
    <s v="µg/l"/>
    <s v="&lt;0.005"/>
    <s v="&lt;0.005"/>
    <n v="4.9999500000000004E-3"/>
  </r>
  <r>
    <x v="4"/>
    <x v="15"/>
    <s v="GW"/>
    <x v="22"/>
    <s v="µg/l"/>
    <s v="&lt;0.005"/>
    <s v="&lt;0.005"/>
    <n v="4.9999500000000004E-3"/>
  </r>
  <r>
    <x v="0"/>
    <x v="15"/>
    <s v="GW"/>
    <x v="23"/>
    <s v="mg/l"/>
    <s v="&lt;0.5"/>
    <s v="&lt;0.5"/>
    <n v="0.49999500000000002"/>
  </r>
  <r>
    <x v="1"/>
    <x v="15"/>
    <s v="GW"/>
    <x v="23"/>
    <s v="mg/l"/>
    <s v="&lt;0.5"/>
    <s v="&lt;0.5"/>
    <n v="0.49999500000000002"/>
  </r>
  <r>
    <x v="2"/>
    <x v="15"/>
    <s v="GW"/>
    <x v="23"/>
    <s v="mg/l"/>
    <s v="&lt;0.5"/>
    <s v="&lt;0.5"/>
    <n v="0.49999500000000002"/>
  </r>
  <r>
    <x v="4"/>
    <x v="15"/>
    <s v="GW"/>
    <x v="23"/>
    <s v="mg/l"/>
    <s v="&lt;0.5"/>
    <s v="&lt;0.5"/>
    <n v="0.49999500000000002"/>
  </r>
  <r>
    <x v="3"/>
    <x v="15"/>
    <s v="GW"/>
    <x v="23"/>
    <s v="mg/l"/>
    <s v="&lt;0.5"/>
    <n v="0.53400000000000003"/>
    <n v="0.53400000000000003"/>
  </r>
  <r>
    <x v="0"/>
    <x v="15"/>
    <s v="GW"/>
    <x v="24"/>
    <s v="µg/l"/>
    <s v="&lt;0.005"/>
    <s v="&lt;0.005"/>
    <n v="4.9999500000000004E-3"/>
  </r>
  <r>
    <x v="1"/>
    <x v="15"/>
    <s v="GW"/>
    <x v="24"/>
    <s v="µg/l"/>
    <s v="&lt;0.005"/>
    <s v="&lt;0.005"/>
    <n v="4.9999500000000004E-3"/>
  </r>
  <r>
    <x v="2"/>
    <x v="15"/>
    <s v="GW"/>
    <x v="24"/>
    <s v="µg/l"/>
    <s v="&lt;0.005"/>
    <s v="&lt;0.005"/>
    <n v="4.9999500000000004E-3"/>
  </r>
  <r>
    <x v="3"/>
    <x v="15"/>
    <s v="GW"/>
    <x v="24"/>
    <s v="µg/l"/>
    <s v="&lt;0.005"/>
    <s v="&lt;0.005"/>
    <n v="4.9999500000000004E-3"/>
  </r>
  <r>
    <x v="4"/>
    <x v="15"/>
    <s v="GW"/>
    <x v="24"/>
    <s v="µg/l"/>
    <s v="&lt;0.005"/>
    <s v="&lt;0.005"/>
    <n v="4.9999500000000004E-3"/>
  </r>
  <r>
    <x v="0"/>
    <x v="15"/>
    <s v="GW"/>
    <x v="25"/>
    <s v="µg/l"/>
    <s v="&lt;0.2"/>
    <s v="&lt;0.2"/>
    <n v="0.19999800000000001"/>
  </r>
  <r>
    <x v="1"/>
    <x v="15"/>
    <s v="GW"/>
    <x v="25"/>
    <s v="µg/l"/>
    <s v="&lt;0.2"/>
    <s v="&lt;0.2"/>
    <n v="0.19999800000000001"/>
  </r>
  <r>
    <x v="2"/>
    <x v="15"/>
    <s v="GW"/>
    <x v="25"/>
    <s v="µg/l"/>
    <s v="&lt;0.2"/>
    <s v="&lt;0.2"/>
    <n v="0.19999800000000001"/>
  </r>
  <r>
    <x v="3"/>
    <x v="15"/>
    <s v="GW"/>
    <x v="25"/>
    <s v="µg/l"/>
    <s v="&lt;0.2"/>
    <s v="&lt;0.2"/>
    <n v="0.19999800000000001"/>
  </r>
  <r>
    <x v="4"/>
    <x v="15"/>
    <s v="GW"/>
    <x v="25"/>
    <s v="µg/l"/>
    <s v="&lt;0.2"/>
    <s v="&lt;0.2"/>
    <n v="0.19999800000000001"/>
  </r>
  <r>
    <x v="0"/>
    <x v="15"/>
    <s v="GW"/>
    <x v="26"/>
    <s v="mg/l"/>
    <s v="&lt;0.036"/>
    <n v="15.4"/>
    <n v="15.4"/>
  </r>
  <r>
    <x v="1"/>
    <x v="15"/>
    <s v="GW"/>
    <x v="26"/>
    <s v="mg/l"/>
    <s v="&lt;0.036"/>
    <n v="23.2"/>
    <n v="23.2"/>
  </r>
  <r>
    <x v="2"/>
    <x v="15"/>
    <s v="GW"/>
    <x v="26"/>
    <s v="mg/l"/>
    <s v="&lt;0.036"/>
    <n v="40.700000000000003"/>
    <n v="40.700000000000003"/>
  </r>
  <r>
    <x v="3"/>
    <x v="15"/>
    <s v="GW"/>
    <x v="26"/>
    <s v="mg/l"/>
    <s v="&lt;0.036"/>
    <n v="48.5"/>
    <n v="48.5"/>
  </r>
  <r>
    <x v="4"/>
    <x v="15"/>
    <s v="GW"/>
    <x v="26"/>
    <s v="mg/l"/>
    <s v="&lt;0.036"/>
    <n v="72.599999999999994"/>
    <n v="72.599999999999994"/>
  </r>
  <r>
    <x v="0"/>
    <x v="15"/>
    <s v="GW"/>
    <x v="27"/>
    <s v="µg/l"/>
    <s v="&lt;0.01"/>
    <s v="&lt;0.01"/>
    <n v="9.9999000000000008E-3"/>
  </r>
  <r>
    <x v="1"/>
    <x v="15"/>
    <s v="GW"/>
    <x v="27"/>
    <s v="µg/l"/>
    <s v="&lt;0.01"/>
    <s v="&lt;0.01"/>
    <n v="9.9999000000000008E-3"/>
  </r>
  <r>
    <x v="2"/>
    <x v="15"/>
    <s v="GW"/>
    <x v="27"/>
    <s v="µg/l"/>
    <s v="&lt;0.01"/>
    <s v="&lt;0.01"/>
    <n v="9.9999000000000008E-3"/>
  </r>
  <r>
    <x v="3"/>
    <x v="15"/>
    <s v="GW"/>
    <x v="27"/>
    <s v="µg/l"/>
    <s v="&lt;0.01"/>
    <s v="&lt;0.01"/>
    <n v="9.9999000000000008E-3"/>
  </r>
  <r>
    <x v="4"/>
    <x v="15"/>
    <s v="GW"/>
    <x v="27"/>
    <s v="µg/l"/>
    <s v="&lt;0.01"/>
    <s v="&lt;0.01"/>
    <n v="9.9999000000000008E-3"/>
  </r>
  <r>
    <x v="0"/>
    <x v="15"/>
    <s v="GW"/>
    <x v="28"/>
    <s v="µg/l"/>
    <s v="&lt;100"/>
    <s v="&lt;100"/>
    <n v="99.999000000000009"/>
  </r>
  <r>
    <x v="1"/>
    <x v="15"/>
    <s v="GW"/>
    <x v="28"/>
    <s v="µg/l"/>
    <s v="&lt;100"/>
    <s v="&lt;100"/>
    <n v="99.999000000000009"/>
  </r>
  <r>
    <x v="2"/>
    <x v="15"/>
    <s v="GW"/>
    <x v="28"/>
    <s v="µg/l"/>
    <s v="&lt;100"/>
    <s v="&lt;100"/>
    <n v="99.999000000000009"/>
  </r>
  <r>
    <x v="3"/>
    <x v="15"/>
    <s v="GW"/>
    <x v="28"/>
    <s v="µg/l"/>
    <s v="&lt;100"/>
    <s v="&lt;100"/>
    <n v="99.999000000000009"/>
  </r>
  <r>
    <x v="4"/>
    <x v="15"/>
    <s v="GW"/>
    <x v="28"/>
    <s v="µg/l"/>
    <s v="&lt;100"/>
    <s v="&lt;100"/>
    <n v="99.999000000000009"/>
  </r>
  <r>
    <x v="2"/>
    <x v="15"/>
    <s v="GW"/>
    <x v="29"/>
    <s v="µg/l"/>
    <s v="&lt;3"/>
    <s v="&lt;3"/>
    <n v="2.9999700000000002"/>
  </r>
  <r>
    <x v="4"/>
    <x v="15"/>
    <s v="GW"/>
    <x v="29"/>
    <s v="µg/l"/>
    <s v="&lt;3"/>
    <s v="&lt;3"/>
    <n v="2.9999700000000002"/>
  </r>
  <r>
    <x v="3"/>
    <x v="15"/>
    <s v="GW"/>
    <x v="29"/>
    <s v="µg/l"/>
    <s v="&lt;3"/>
    <n v="14.1"/>
    <n v="14.1"/>
  </r>
  <r>
    <x v="0"/>
    <x v="15"/>
    <s v="GW"/>
    <x v="29"/>
    <s v="µg/l"/>
    <s v="&lt;3"/>
    <n v="16.8"/>
    <n v="16.8"/>
  </r>
  <r>
    <x v="1"/>
    <x v="15"/>
    <s v="GW"/>
    <x v="29"/>
    <s v="µg/l"/>
    <s v="&lt;3"/>
    <n v="24.1"/>
    <n v="24.1"/>
  </r>
  <r>
    <x v="0"/>
    <x v="15"/>
    <s v="GW"/>
    <x v="30"/>
    <s v="µg/l"/>
    <s v="&lt;0.01"/>
    <s v="&lt;0.01"/>
    <n v="9.9999000000000008E-3"/>
  </r>
  <r>
    <x v="1"/>
    <x v="15"/>
    <s v="GW"/>
    <x v="30"/>
    <s v="µg/l"/>
    <s v="&lt;0.01"/>
    <s v="&lt;0.01"/>
    <n v="9.9999000000000008E-3"/>
  </r>
  <r>
    <x v="2"/>
    <x v="15"/>
    <s v="GW"/>
    <x v="30"/>
    <s v="µg/l"/>
    <s v="&lt;0.01"/>
    <s v="&lt;0.01"/>
    <n v="9.9999000000000008E-3"/>
  </r>
  <r>
    <x v="3"/>
    <x v="15"/>
    <s v="GW"/>
    <x v="30"/>
    <s v="µg/l"/>
    <s v="&lt;0.01"/>
    <s v="&lt;0.01"/>
    <n v="9.9999000000000008E-3"/>
  </r>
  <r>
    <x v="4"/>
    <x v="15"/>
    <s v="GW"/>
    <x v="30"/>
    <s v="µg/l"/>
    <s v="&lt;0.01"/>
    <s v="&lt;0.01"/>
    <n v="9.9999000000000008E-3"/>
  </r>
  <r>
    <x v="2"/>
    <x v="15"/>
    <s v="GW"/>
    <x v="31"/>
    <s v="µg/l"/>
    <s v="&lt;0.4"/>
    <s v="&lt;0.4"/>
    <n v="0.39999600000000002"/>
  </r>
  <r>
    <x v="4"/>
    <x v="15"/>
    <s v="GW"/>
    <x v="31"/>
    <s v="µg/l"/>
    <s v="&lt;0.4"/>
    <s v="&lt;0.4"/>
    <n v="0.39999600000000002"/>
  </r>
  <r>
    <x v="3"/>
    <x v="15"/>
    <s v="GW"/>
    <x v="31"/>
    <s v="µg/l"/>
    <s v="&lt;0.4"/>
    <n v="0.48399999999999999"/>
    <n v="0.48399999999999999"/>
  </r>
  <r>
    <x v="0"/>
    <x v="15"/>
    <s v="GW"/>
    <x v="31"/>
    <s v="µg/l"/>
    <s v="&lt;0.4"/>
    <n v="0.61"/>
    <n v="0.61"/>
  </r>
  <r>
    <x v="1"/>
    <x v="15"/>
    <s v="GW"/>
    <x v="31"/>
    <s v="µg/l"/>
    <s v="&lt;0.4"/>
    <n v="1.45"/>
    <n v="1.45"/>
  </r>
  <r>
    <x v="1"/>
    <x v="15"/>
    <s v="GW"/>
    <x v="32"/>
    <s v="mg/l"/>
    <s v="&lt;0.3"/>
    <n v="10.1"/>
    <n v="10.1"/>
  </r>
  <r>
    <x v="0"/>
    <x v="15"/>
    <s v="GW"/>
    <x v="32"/>
    <s v="mg/l"/>
    <s v="&lt;0.3"/>
    <n v="10.199999999999999"/>
    <n v="10.199999999999999"/>
  </r>
  <r>
    <x v="4"/>
    <x v="15"/>
    <s v="GW"/>
    <x v="32"/>
    <s v="mg/l"/>
    <s v="&lt;0.3"/>
    <n v="10.5"/>
    <n v="10.5"/>
  </r>
  <r>
    <x v="3"/>
    <x v="15"/>
    <s v="GW"/>
    <x v="32"/>
    <s v="mg/l"/>
    <s v="&lt;0.3"/>
    <n v="10.6"/>
    <n v="10.6"/>
  </r>
  <r>
    <x v="2"/>
    <x v="15"/>
    <s v="GW"/>
    <x v="32"/>
    <s v="mg/l"/>
    <s v="&lt;0.3"/>
    <n v="10.8"/>
    <n v="10.8"/>
  </r>
  <r>
    <x v="0"/>
    <x v="15"/>
    <s v="GW"/>
    <x v="33"/>
    <s v="µg/l"/>
    <s v="&lt;0.082"/>
    <s v="&lt;0.082"/>
    <n v="8.1999180000000005E-2"/>
  </r>
  <r>
    <x v="1"/>
    <x v="15"/>
    <s v="GW"/>
    <x v="33"/>
    <s v="µg/l"/>
    <s v="&lt;0.082"/>
    <s v="&lt;0.082"/>
    <n v="8.1999180000000005E-2"/>
  </r>
  <r>
    <x v="2"/>
    <x v="15"/>
    <s v="GW"/>
    <x v="33"/>
    <s v="µg/l"/>
    <s v="&lt;0.082"/>
    <s v="&lt;0.082"/>
    <n v="8.1999180000000005E-2"/>
  </r>
  <r>
    <x v="3"/>
    <x v="15"/>
    <s v="GW"/>
    <x v="33"/>
    <s v="µg/l"/>
    <s v="&lt;0.082"/>
    <s v="&lt;0.082"/>
    <n v="8.1999180000000005E-2"/>
  </r>
  <r>
    <x v="4"/>
    <x v="15"/>
    <s v="GW"/>
    <x v="33"/>
    <s v="µg/l"/>
    <s v="&lt;0.082"/>
    <s v="&lt;0.082"/>
    <n v="8.1999180000000005E-2"/>
  </r>
  <r>
    <x v="1"/>
    <x v="15"/>
    <s v="GW"/>
    <x v="34"/>
    <s v="pH Units"/>
    <s v="&lt;1"/>
    <n v="7.71"/>
    <n v="7.71"/>
  </r>
  <r>
    <x v="3"/>
    <x v="15"/>
    <s v="GW"/>
    <x v="34"/>
    <s v="pH Units"/>
    <s v="&lt;1"/>
    <n v="7.72"/>
    <n v="7.72"/>
  </r>
  <r>
    <x v="2"/>
    <x v="15"/>
    <s v="GW"/>
    <x v="34"/>
    <s v="pH Units"/>
    <s v="&lt;1"/>
    <n v="7.83"/>
    <n v="7.83"/>
  </r>
  <r>
    <x v="4"/>
    <x v="15"/>
    <s v="GW"/>
    <x v="34"/>
    <s v="pH Units"/>
    <s v="&lt;1"/>
    <n v="7.96"/>
    <n v="7.96"/>
  </r>
  <r>
    <x v="0"/>
    <x v="15"/>
    <s v="GW"/>
    <x v="34"/>
    <s v="pH Units"/>
    <s v="&lt;1"/>
    <n v="7.98"/>
    <n v="7.98"/>
  </r>
  <r>
    <x v="1"/>
    <x v="15"/>
    <s v="GW"/>
    <x v="35"/>
    <s v="µg/l"/>
    <s v="&lt;0.005"/>
    <s v="&lt;0.005"/>
    <n v="4.9999500000000004E-3"/>
  </r>
  <r>
    <x v="2"/>
    <x v="15"/>
    <s v="GW"/>
    <x v="35"/>
    <s v="µg/l"/>
    <s v="&lt;0.005"/>
    <s v="&lt;0.005"/>
    <n v="4.9999500000000004E-3"/>
  </r>
  <r>
    <x v="3"/>
    <x v="15"/>
    <s v="GW"/>
    <x v="35"/>
    <s v="µg/l"/>
    <s v="&lt;0.005"/>
    <s v="&lt;0.005"/>
    <n v="4.9999500000000004E-3"/>
  </r>
  <r>
    <x v="4"/>
    <x v="15"/>
    <s v="GW"/>
    <x v="35"/>
    <s v="µg/l"/>
    <s v="&lt;0.005"/>
    <s v="&lt;0.005"/>
    <n v="4.9999500000000004E-3"/>
  </r>
  <r>
    <x v="0"/>
    <x v="15"/>
    <s v="GW"/>
    <x v="35"/>
    <s v="µg/l"/>
    <s v="&lt;0.005"/>
    <n v="5.3299999999999997E-3"/>
    <n v="5.3299999999999997E-3"/>
  </r>
  <r>
    <x v="0"/>
    <x v="15"/>
    <s v="GW"/>
    <x v="36"/>
    <s v="mg/l"/>
    <s v="&lt;0.002"/>
    <s v="&lt;0.002"/>
    <n v="1.9999800000000002E-3"/>
  </r>
  <r>
    <x v="1"/>
    <x v="15"/>
    <s v="GW"/>
    <x v="36"/>
    <s v="mg/l"/>
    <s v="&lt;0.002"/>
    <s v="&lt;0.002"/>
    <n v="1.9999800000000002E-3"/>
  </r>
  <r>
    <x v="2"/>
    <x v="15"/>
    <s v="GW"/>
    <x v="36"/>
    <s v="mg/l"/>
    <s v="&lt;0.002"/>
    <s v="&lt;0.002"/>
    <n v="1.9999800000000002E-3"/>
  </r>
  <r>
    <x v="3"/>
    <x v="15"/>
    <s v="GW"/>
    <x v="36"/>
    <s v="mg/l"/>
    <s v="&lt;0.002"/>
    <s v="&lt;0.002"/>
    <n v="1.9999800000000002E-3"/>
  </r>
  <r>
    <x v="4"/>
    <x v="15"/>
    <s v="GW"/>
    <x v="36"/>
    <s v="mg/l"/>
    <s v="&lt;0.002"/>
    <s v="&lt;0.002"/>
    <n v="1.9999800000000002E-3"/>
  </r>
  <r>
    <x v="0"/>
    <x v="15"/>
    <s v="GW"/>
    <x v="37"/>
    <s v="mg/l"/>
    <s v="&lt;0.016"/>
    <s v="&lt;0.016"/>
    <n v="1.5999840000000001E-2"/>
  </r>
  <r>
    <x v="1"/>
    <x v="15"/>
    <s v="GW"/>
    <x v="37"/>
    <s v="mg/l"/>
    <s v="&lt;0.016"/>
    <s v="&lt;0.016"/>
    <n v="1.5999840000000001E-2"/>
  </r>
  <r>
    <x v="2"/>
    <x v="15"/>
    <s v="GW"/>
    <x v="37"/>
    <s v="mg/l"/>
    <s v="&lt;0.016"/>
    <s v="&lt;0.016"/>
    <n v="1.5999840000000001E-2"/>
  </r>
  <r>
    <x v="3"/>
    <x v="15"/>
    <s v="GW"/>
    <x v="37"/>
    <s v="mg/l"/>
    <s v="&lt;0.016"/>
    <s v="&lt;0.016"/>
    <n v="1.5999840000000001E-2"/>
  </r>
  <r>
    <x v="4"/>
    <x v="15"/>
    <s v="GW"/>
    <x v="37"/>
    <s v="mg/l"/>
    <s v="&lt;0.016"/>
    <s v="&lt;0.016"/>
    <n v="1.5999840000000001E-2"/>
  </r>
  <r>
    <x v="0"/>
    <x v="15"/>
    <s v="GW"/>
    <x v="38"/>
    <s v="mg/l"/>
    <s v="&lt;0.2"/>
    <n v="0.53400000000000003"/>
    <n v="0.53400000000000003"/>
  </r>
  <r>
    <x v="3"/>
    <x v="15"/>
    <s v="GW"/>
    <x v="38"/>
    <s v="mg/l"/>
    <s v="&lt;0.2"/>
    <n v="1.1599999999999999"/>
    <n v="1.1599999999999999"/>
  </r>
  <r>
    <x v="2"/>
    <x v="15"/>
    <s v="GW"/>
    <x v="38"/>
    <s v="mg/l"/>
    <s v="&lt;0.2"/>
    <n v="1.47"/>
    <n v="1.47"/>
  </r>
  <r>
    <x v="1"/>
    <x v="15"/>
    <s v="GW"/>
    <x v="38"/>
    <s v="mg/l"/>
    <s v="&lt;0.2"/>
    <n v="2.89"/>
    <n v="2.89"/>
  </r>
  <r>
    <x v="4"/>
    <x v="15"/>
    <s v="GW"/>
    <x v="38"/>
    <s v="mg/l"/>
    <s v="&lt;0.2"/>
    <n v="2.9"/>
    <n v="2.9"/>
  </r>
  <r>
    <x v="0"/>
    <x v="15"/>
    <s v="GW"/>
    <x v="39"/>
    <s v="µg/l"/>
    <s v="&lt;0.005"/>
    <s v="&lt;0.005"/>
    <n v="4.9999500000000004E-3"/>
  </r>
  <r>
    <x v="1"/>
    <x v="15"/>
    <s v="GW"/>
    <x v="39"/>
    <s v="µg/l"/>
    <s v="&lt;0.005"/>
    <s v="&lt;0.005"/>
    <n v="4.9999500000000004E-3"/>
  </r>
  <r>
    <x v="2"/>
    <x v="15"/>
    <s v="GW"/>
    <x v="39"/>
    <s v="µg/l"/>
    <s v="&lt;0.005"/>
    <s v="&lt;0.005"/>
    <n v="4.9999500000000004E-3"/>
  </r>
  <r>
    <x v="3"/>
    <x v="15"/>
    <s v="GW"/>
    <x v="39"/>
    <s v="µg/l"/>
    <s v="&lt;0.005"/>
    <s v="&lt;0.005"/>
    <n v="4.9999500000000004E-3"/>
  </r>
  <r>
    <x v="4"/>
    <x v="15"/>
    <s v="GW"/>
    <x v="39"/>
    <s v="µg/l"/>
    <s v="&lt;0.005"/>
    <s v="&lt;0.005"/>
    <n v="4.9999500000000004E-3"/>
  </r>
  <r>
    <x v="1"/>
    <x v="15"/>
    <s v="GW"/>
    <x v="40"/>
    <s v="µg/l"/>
    <s v="&lt;1"/>
    <s v="&lt;1"/>
    <n v="0.99999000000000005"/>
  </r>
  <r>
    <x v="4"/>
    <x v="15"/>
    <s v="GW"/>
    <x v="40"/>
    <s v="µg/l"/>
    <s v="&lt;1"/>
    <s v="&lt;1"/>
    <n v="0.99999000000000005"/>
  </r>
  <r>
    <x v="0"/>
    <x v="15"/>
    <s v="GW"/>
    <x v="40"/>
    <s v="µg/l"/>
    <s v="&lt;1"/>
    <n v="2.5"/>
    <n v="2.5"/>
  </r>
  <r>
    <x v="3"/>
    <x v="15"/>
    <s v="GW"/>
    <x v="40"/>
    <s v="µg/l"/>
    <s v="&lt;1"/>
    <n v="3.1"/>
    <n v="3.1"/>
  </r>
  <r>
    <x v="2"/>
    <x v="15"/>
    <s v="GW"/>
    <x v="40"/>
    <s v="µg/l"/>
    <s v="&lt;1"/>
    <n v="4.6399999999999997"/>
    <n v="4.6399999999999997"/>
  </r>
  <r>
    <x v="2"/>
    <x v="15"/>
    <s v="GW"/>
    <x v="41"/>
    <s v="mg/l"/>
    <s v="&lt;0.203"/>
    <n v="13.4"/>
    <n v="13.4"/>
  </r>
  <r>
    <x v="4"/>
    <x v="15"/>
    <s v="GW"/>
    <x v="41"/>
    <s v="mg/l"/>
    <s v="&lt;0.203"/>
    <n v="18.399999999999999"/>
    <n v="18.399999999999999"/>
  </r>
  <r>
    <x v="0"/>
    <x v="15"/>
    <s v="GW"/>
    <x v="41"/>
    <s v="mg/l"/>
    <s v="&lt;0.203"/>
    <n v="113"/>
    <n v="113"/>
  </r>
  <r>
    <x v="3"/>
    <x v="15"/>
    <s v="GW"/>
    <x v="41"/>
    <s v="mg/l"/>
    <s v="&lt;0.203"/>
    <n v="141"/>
    <n v="141"/>
  </r>
  <r>
    <x v="1"/>
    <x v="15"/>
    <s v="GW"/>
    <x v="41"/>
    <s v="mg/l"/>
    <s v="&lt;0.203"/>
    <n v="260"/>
    <n v="260"/>
  </r>
  <r>
    <x v="2"/>
    <x v="15"/>
    <s v="GW"/>
    <x v="42"/>
    <s v="mg/l"/>
    <s v="&lt;10"/>
    <n v="124"/>
    <n v="124"/>
  </r>
  <r>
    <x v="0"/>
    <x v="15"/>
    <s v="GW"/>
    <x v="42"/>
    <s v="mg/l"/>
    <s v="&lt;10"/>
    <n v="177"/>
    <n v="177"/>
  </r>
  <r>
    <x v="1"/>
    <x v="15"/>
    <s v="GW"/>
    <x v="42"/>
    <s v="mg/l"/>
    <s v="&lt;10"/>
    <n v="367"/>
    <n v="367"/>
  </r>
  <r>
    <x v="4"/>
    <x v="15"/>
    <s v="GW"/>
    <x v="42"/>
    <s v="mg/l"/>
    <s v="&lt;10"/>
    <n v="415"/>
    <n v="415"/>
  </r>
  <r>
    <x v="3"/>
    <x v="15"/>
    <s v="GW"/>
    <x v="42"/>
    <s v="mg/l"/>
    <s v="&lt;10"/>
    <n v="1030"/>
    <n v="1030"/>
  </r>
  <r>
    <x v="0"/>
    <x v="15"/>
    <s v="GW"/>
    <x v="43"/>
    <s v="mg/l"/>
    <s v="&lt;0.008"/>
    <s v="&lt;0.008"/>
    <n v="7.9999200000000006E-3"/>
  </r>
  <r>
    <x v="1"/>
    <x v="15"/>
    <s v="GW"/>
    <x v="43"/>
    <s v="mg/l"/>
    <s v="&lt;0.008"/>
    <s v="&lt;0.008"/>
    <n v="7.9999200000000006E-3"/>
  </r>
  <r>
    <x v="2"/>
    <x v="15"/>
    <s v="GW"/>
    <x v="43"/>
    <s v="mg/l"/>
    <s v="&lt;0.008"/>
    <s v="&lt;0.008"/>
    <n v="7.9999200000000006E-3"/>
  </r>
  <r>
    <x v="3"/>
    <x v="15"/>
    <s v="GW"/>
    <x v="43"/>
    <s v="mg/l"/>
    <s v="&lt;0.008"/>
    <s v="&lt;0.008"/>
    <n v="7.9999200000000006E-3"/>
  </r>
  <r>
    <x v="4"/>
    <x v="15"/>
    <s v="GW"/>
    <x v="43"/>
    <s v="mg/l"/>
    <s v="&lt;0.008"/>
    <s v="&lt;0.008"/>
    <n v="7.9999200000000006E-3"/>
  </r>
  <r>
    <x v="2"/>
    <x v="15"/>
    <s v="GW"/>
    <x v="44"/>
    <s v="µg/l"/>
    <s v="&lt;1"/>
    <n v="1.7"/>
    <n v="1.7"/>
  </r>
  <r>
    <x v="0"/>
    <x v="15"/>
    <s v="GW"/>
    <x v="44"/>
    <s v="µg/l"/>
    <s v="&lt;1"/>
    <n v="2.82"/>
    <n v="2.82"/>
  </r>
  <r>
    <x v="3"/>
    <x v="15"/>
    <s v="GW"/>
    <x v="44"/>
    <s v="µg/l"/>
    <s v="&lt;1"/>
    <n v="3.13"/>
    <n v="3.13"/>
  </r>
  <r>
    <x v="1"/>
    <x v="15"/>
    <s v="GW"/>
    <x v="44"/>
    <s v="µg/l"/>
    <s v="&lt;1"/>
    <n v="4.49"/>
    <n v="4.49"/>
  </r>
  <r>
    <x v="4"/>
    <x v="15"/>
    <s v="GW"/>
    <x v="44"/>
    <s v="µg/l"/>
    <s v="&lt;1"/>
    <n v="7.53"/>
    <n v="7.53"/>
  </r>
  <r>
    <x v="0"/>
    <x v="16"/>
    <s v="GW"/>
    <x v="0"/>
    <s v="µg/l"/>
    <s v="&lt;0.005"/>
    <s v="&lt;0.005"/>
    <n v="4.9999500000000004E-3"/>
  </r>
  <r>
    <x v="1"/>
    <x v="16"/>
    <s v="GW"/>
    <x v="0"/>
    <s v="µg/l"/>
    <s v="&lt;0.005"/>
    <s v="&lt;0.005"/>
    <n v="4.9999500000000004E-3"/>
  </r>
  <r>
    <x v="2"/>
    <x v="16"/>
    <s v="GW"/>
    <x v="0"/>
    <s v="µg/l"/>
    <s v="&lt;0.005"/>
    <s v="&lt;0.005"/>
    <n v="4.9999500000000004E-3"/>
  </r>
  <r>
    <x v="3"/>
    <x v="16"/>
    <s v="GW"/>
    <x v="0"/>
    <s v="µg/l"/>
    <s v="&lt;0.005"/>
    <s v="&lt;0.005"/>
    <n v="4.9999500000000004E-3"/>
  </r>
  <r>
    <x v="4"/>
    <x v="16"/>
    <s v="GW"/>
    <x v="0"/>
    <s v="µg/l"/>
    <s v="&lt;0.005"/>
    <s v="&lt;0.005"/>
    <n v="4.9999500000000004E-3"/>
  </r>
  <r>
    <x v="0"/>
    <x v="16"/>
    <s v="GW"/>
    <x v="1"/>
    <s v="µg/l"/>
    <s v="&lt;0.005"/>
    <s v="&lt;0.005"/>
    <n v="4.9999500000000004E-3"/>
  </r>
  <r>
    <x v="1"/>
    <x v="16"/>
    <s v="GW"/>
    <x v="1"/>
    <s v="µg/l"/>
    <s v="&lt;0.005"/>
    <s v="&lt;0.005"/>
    <n v="4.9999500000000004E-3"/>
  </r>
  <r>
    <x v="2"/>
    <x v="16"/>
    <s v="GW"/>
    <x v="1"/>
    <s v="µg/l"/>
    <s v="&lt;0.005"/>
    <s v="&lt;0.005"/>
    <n v="4.9999500000000004E-3"/>
  </r>
  <r>
    <x v="3"/>
    <x v="16"/>
    <s v="GW"/>
    <x v="1"/>
    <s v="µg/l"/>
    <s v="&lt;0.005"/>
    <s v="&lt;0.005"/>
    <n v="4.9999500000000004E-3"/>
  </r>
  <r>
    <x v="4"/>
    <x v="16"/>
    <s v="GW"/>
    <x v="1"/>
    <s v="µg/l"/>
    <s v="&lt;0.005"/>
    <s v="&lt;0.005"/>
    <n v="4.9999500000000004E-3"/>
  </r>
  <r>
    <x v="3"/>
    <x v="16"/>
    <s v="GW"/>
    <x v="2"/>
    <s v="mg/l"/>
    <s v="&lt;2"/>
    <n v="140"/>
    <n v="140"/>
  </r>
  <r>
    <x v="1"/>
    <x v="16"/>
    <s v="GW"/>
    <x v="2"/>
    <s v="mg/l"/>
    <s v="&lt;2"/>
    <n v="210"/>
    <n v="210"/>
  </r>
  <r>
    <x v="4"/>
    <x v="16"/>
    <s v="GW"/>
    <x v="2"/>
    <s v="mg/l"/>
    <s v="&lt;2"/>
    <n v="215"/>
    <n v="215"/>
  </r>
  <r>
    <x v="0"/>
    <x v="16"/>
    <s v="GW"/>
    <x v="2"/>
    <s v="mg/l"/>
    <s v="&lt;2"/>
    <n v="220"/>
    <n v="220"/>
  </r>
  <r>
    <x v="2"/>
    <x v="16"/>
    <s v="GW"/>
    <x v="2"/>
    <s v="mg/l"/>
    <s v="&lt;2"/>
    <n v="250"/>
    <n v="250"/>
  </r>
  <r>
    <x v="0"/>
    <x v="16"/>
    <s v="GW"/>
    <x v="3"/>
    <s v="µg/l"/>
    <s v="&lt;0.005"/>
    <s v="&lt;0.005"/>
    <n v="4.9999500000000004E-3"/>
  </r>
  <r>
    <x v="1"/>
    <x v="16"/>
    <s v="GW"/>
    <x v="3"/>
    <s v="µg/l"/>
    <s v="&lt;0.005"/>
    <s v="&lt;0.005"/>
    <n v="4.9999500000000004E-3"/>
  </r>
  <r>
    <x v="2"/>
    <x v="16"/>
    <s v="GW"/>
    <x v="3"/>
    <s v="µg/l"/>
    <s v="&lt;0.005"/>
    <s v="&lt;0.005"/>
    <n v="4.9999500000000004E-3"/>
  </r>
  <r>
    <x v="3"/>
    <x v="16"/>
    <s v="GW"/>
    <x v="3"/>
    <s v="µg/l"/>
    <s v="&lt;0.005"/>
    <s v="&lt;0.005"/>
    <n v="4.9999500000000004E-3"/>
  </r>
  <r>
    <x v="4"/>
    <x v="16"/>
    <s v="GW"/>
    <x v="3"/>
    <s v="µg/l"/>
    <s v="&lt;0.005"/>
    <s v="&lt;0.005"/>
    <n v="4.9999500000000004E-3"/>
  </r>
  <r>
    <x v="0"/>
    <x v="16"/>
    <s v="GW"/>
    <x v="4"/>
    <s v="µg/l"/>
    <s v="&lt;1"/>
    <s v="&lt;1"/>
    <n v="0.99999000000000005"/>
  </r>
  <r>
    <x v="2"/>
    <x v="16"/>
    <s v="GW"/>
    <x v="4"/>
    <s v="µg/l"/>
    <s v="&lt;1"/>
    <s v="&lt;1"/>
    <n v="0.99999000000000005"/>
  </r>
  <r>
    <x v="3"/>
    <x v="16"/>
    <s v="GW"/>
    <x v="4"/>
    <s v="µg/l"/>
    <s v="&lt;1"/>
    <s v="&lt;1"/>
    <n v="0.99999000000000005"/>
  </r>
  <r>
    <x v="4"/>
    <x v="16"/>
    <s v="GW"/>
    <x v="4"/>
    <s v="µg/l"/>
    <s v="&lt;1"/>
    <s v="&lt;1"/>
    <n v="0.99999000000000005"/>
  </r>
  <r>
    <x v="1"/>
    <x v="16"/>
    <s v="GW"/>
    <x v="4"/>
    <s v="µg/l"/>
    <s v="&lt;1"/>
    <n v="3.87"/>
    <n v="3.87"/>
  </r>
  <r>
    <x v="1"/>
    <x v="16"/>
    <s v="GW"/>
    <x v="5"/>
    <s v="µg/l"/>
    <s v="&lt;0.5"/>
    <n v="0.58899999999999997"/>
    <n v="0.58899999999999997"/>
  </r>
  <r>
    <x v="0"/>
    <x v="16"/>
    <s v="GW"/>
    <x v="5"/>
    <s v="µg/l"/>
    <s v="&lt;0.5"/>
    <n v="0.77700000000000002"/>
    <n v="0.77700000000000002"/>
  </r>
  <r>
    <x v="2"/>
    <x v="16"/>
    <s v="GW"/>
    <x v="5"/>
    <s v="µg/l"/>
    <s v="&lt;0.5"/>
    <n v="2.63"/>
    <n v="2.63"/>
  </r>
  <r>
    <x v="3"/>
    <x v="16"/>
    <s v="GW"/>
    <x v="5"/>
    <s v="µg/l"/>
    <s v="&lt;0.5"/>
    <n v="3.15"/>
    <n v="3.15"/>
  </r>
  <r>
    <x v="4"/>
    <x v="16"/>
    <s v="GW"/>
    <x v="5"/>
    <s v="µg/l"/>
    <s v="&lt;0.5"/>
    <n v="4.0999999999999996"/>
    <n v="4.0999999999999996"/>
  </r>
  <r>
    <x v="3"/>
    <x v="16"/>
    <s v="GW"/>
    <x v="6"/>
    <s v="µg/l"/>
    <s v="&lt;0.2"/>
    <n v="12.3"/>
    <n v="12.3"/>
  </r>
  <r>
    <x v="4"/>
    <x v="16"/>
    <s v="GW"/>
    <x v="6"/>
    <s v="µg/l"/>
    <s v="&lt;0.2"/>
    <n v="25.7"/>
    <n v="25.7"/>
  </r>
  <r>
    <x v="0"/>
    <x v="16"/>
    <s v="GW"/>
    <x v="6"/>
    <s v="µg/l"/>
    <s v="&lt;0.2"/>
    <n v="36.799999999999997"/>
    <n v="36.799999999999997"/>
  </r>
  <r>
    <x v="2"/>
    <x v="16"/>
    <s v="GW"/>
    <x v="6"/>
    <s v="µg/l"/>
    <s v="&lt;0.2"/>
    <n v="65.099999999999994"/>
    <n v="65.099999999999994"/>
  </r>
  <r>
    <x v="1"/>
    <x v="16"/>
    <s v="GW"/>
    <x v="6"/>
    <s v="µg/l"/>
    <s v="&lt;0.2"/>
    <n v="96.1"/>
    <n v="96.1"/>
  </r>
  <r>
    <x v="0"/>
    <x v="16"/>
    <s v="GW"/>
    <x v="7"/>
    <s v="µg/l"/>
    <s v="&lt;0.005"/>
    <s v="&lt;0.005"/>
    <n v="4.9999500000000004E-3"/>
  </r>
  <r>
    <x v="1"/>
    <x v="16"/>
    <s v="GW"/>
    <x v="7"/>
    <s v="µg/l"/>
    <s v="&lt;0.005"/>
    <s v="&lt;0.005"/>
    <n v="4.9999500000000004E-3"/>
  </r>
  <r>
    <x v="2"/>
    <x v="16"/>
    <s v="GW"/>
    <x v="7"/>
    <s v="µg/l"/>
    <s v="&lt;0.005"/>
    <s v="&lt;0.005"/>
    <n v="4.9999500000000004E-3"/>
  </r>
  <r>
    <x v="3"/>
    <x v="16"/>
    <s v="GW"/>
    <x v="7"/>
    <s v="µg/l"/>
    <s v="&lt;0.005"/>
    <s v="&lt;0.005"/>
    <n v="4.9999500000000004E-3"/>
  </r>
  <r>
    <x v="4"/>
    <x v="16"/>
    <s v="GW"/>
    <x v="7"/>
    <s v="µg/l"/>
    <s v="&lt;0.005"/>
    <s v="&lt;0.005"/>
    <n v="4.9999500000000004E-3"/>
  </r>
  <r>
    <x v="0"/>
    <x v="16"/>
    <s v="GW"/>
    <x v="8"/>
    <s v="µg/l"/>
    <s v="&lt;0.002"/>
    <s v="&lt;0.002"/>
    <n v="1.9999800000000002E-3"/>
  </r>
  <r>
    <x v="1"/>
    <x v="16"/>
    <s v="GW"/>
    <x v="8"/>
    <s v="µg/l"/>
    <s v="&lt;0.002"/>
    <s v="&lt;0.002"/>
    <n v="1.9999800000000002E-3"/>
  </r>
  <r>
    <x v="2"/>
    <x v="16"/>
    <s v="GW"/>
    <x v="8"/>
    <s v="µg/l"/>
    <s v="&lt;0.002"/>
    <s v="&lt;0.002"/>
    <n v="1.9999800000000002E-3"/>
  </r>
  <r>
    <x v="3"/>
    <x v="16"/>
    <s v="GW"/>
    <x v="8"/>
    <s v="µg/l"/>
    <s v="&lt;0.002"/>
    <s v="&lt;0.002"/>
    <n v="1.9999800000000002E-3"/>
  </r>
  <r>
    <x v="4"/>
    <x v="16"/>
    <s v="GW"/>
    <x v="8"/>
    <s v="µg/l"/>
    <s v="&lt;0.002"/>
    <s v="&lt;0.002"/>
    <n v="1.9999800000000002E-3"/>
  </r>
  <r>
    <x v="0"/>
    <x v="16"/>
    <s v="GW"/>
    <x v="9"/>
    <s v="µg/l"/>
    <s v="&lt;0.005"/>
    <s v="&lt;0.005"/>
    <n v="4.9999500000000004E-3"/>
  </r>
  <r>
    <x v="1"/>
    <x v="16"/>
    <s v="GW"/>
    <x v="9"/>
    <s v="µg/l"/>
    <s v="&lt;0.005"/>
    <s v="&lt;0.005"/>
    <n v="4.9999500000000004E-3"/>
  </r>
  <r>
    <x v="2"/>
    <x v="16"/>
    <s v="GW"/>
    <x v="9"/>
    <s v="µg/l"/>
    <s v="&lt;0.005"/>
    <s v="&lt;0.005"/>
    <n v="4.9999500000000004E-3"/>
  </r>
  <r>
    <x v="3"/>
    <x v="16"/>
    <s v="GW"/>
    <x v="9"/>
    <s v="µg/l"/>
    <s v="&lt;0.005"/>
    <s v="&lt;0.005"/>
    <n v="4.9999500000000004E-3"/>
  </r>
  <r>
    <x v="4"/>
    <x v="16"/>
    <s v="GW"/>
    <x v="9"/>
    <s v="µg/l"/>
    <s v="&lt;0.005"/>
    <s v="&lt;0.005"/>
    <n v="4.9999500000000004E-3"/>
  </r>
  <r>
    <x v="0"/>
    <x v="16"/>
    <s v="GW"/>
    <x v="10"/>
    <s v="µg/l"/>
    <s v="&lt;0.005"/>
    <s v="&lt;0.005"/>
    <n v="4.9999500000000004E-3"/>
  </r>
  <r>
    <x v="1"/>
    <x v="16"/>
    <s v="GW"/>
    <x v="10"/>
    <s v="µg/l"/>
    <s v="&lt;0.005"/>
    <s v="&lt;0.005"/>
    <n v="4.9999500000000004E-3"/>
  </r>
  <r>
    <x v="2"/>
    <x v="16"/>
    <s v="GW"/>
    <x v="10"/>
    <s v="µg/l"/>
    <s v="&lt;0.005"/>
    <s v="&lt;0.005"/>
    <n v="4.9999500000000004E-3"/>
  </r>
  <r>
    <x v="3"/>
    <x v="16"/>
    <s v="GW"/>
    <x v="10"/>
    <s v="µg/l"/>
    <s v="&lt;0.005"/>
    <s v="&lt;0.005"/>
    <n v="4.9999500000000004E-3"/>
  </r>
  <r>
    <x v="4"/>
    <x v="16"/>
    <s v="GW"/>
    <x v="10"/>
    <s v="µg/l"/>
    <s v="&lt;0.005"/>
    <s v="&lt;0.005"/>
    <n v="4.9999500000000004E-3"/>
  </r>
  <r>
    <x v="0"/>
    <x v="16"/>
    <s v="GW"/>
    <x v="11"/>
    <s v="µg/l"/>
    <s v="&lt;0.005"/>
    <s v="&lt;0.005"/>
    <n v="4.9999500000000004E-3"/>
  </r>
  <r>
    <x v="1"/>
    <x v="16"/>
    <s v="GW"/>
    <x v="11"/>
    <s v="µg/l"/>
    <s v="&lt;0.005"/>
    <s v="&lt;0.005"/>
    <n v="4.9999500000000004E-3"/>
  </r>
  <r>
    <x v="2"/>
    <x v="16"/>
    <s v="GW"/>
    <x v="11"/>
    <s v="µg/l"/>
    <s v="&lt;0.005"/>
    <s v="&lt;0.005"/>
    <n v="4.9999500000000004E-3"/>
  </r>
  <r>
    <x v="3"/>
    <x v="16"/>
    <s v="GW"/>
    <x v="11"/>
    <s v="µg/l"/>
    <s v="&lt;0.005"/>
    <s v="&lt;0.005"/>
    <n v="4.9999500000000004E-3"/>
  </r>
  <r>
    <x v="4"/>
    <x v="16"/>
    <s v="GW"/>
    <x v="11"/>
    <s v="µg/l"/>
    <s v="&lt;0.005"/>
    <s v="&lt;0.005"/>
    <n v="4.9999500000000004E-3"/>
  </r>
  <r>
    <x v="0"/>
    <x v="16"/>
    <s v="GW"/>
    <x v="12"/>
    <s v="µg/l"/>
    <s v="&lt;0.08"/>
    <s v="&lt;0.08"/>
    <n v="7.9999200000000006E-2"/>
  </r>
  <r>
    <x v="1"/>
    <x v="16"/>
    <s v="GW"/>
    <x v="12"/>
    <s v="µg/l"/>
    <s v="&lt;0.08"/>
    <s v="&lt;0.08"/>
    <n v="7.9999200000000006E-2"/>
  </r>
  <r>
    <x v="2"/>
    <x v="16"/>
    <s v="GW"/>
    <x v="12"/>
    <s v="µg/l"/>
    <s v="&lt;0.08"/>
    <s v="&lt;0.08"/>
    <n v="7.9999200000000006E-2"/>
  </r>
  <r>
    <x v="3"/>
    <x v="16"/>
    <s v="GW"/>
    <x v="12"/>
    <s v="µg/l"/>
    <s v="&lt;0.08"/>
    <s v="&lt;0.08"/>
    <n v="7.9999200000000006E-2"/>
  </r>
  <r>
    <x v="4"/>
    <x v="16"/>
    <s v="GW"/>
    <x v="12"/>
    <s v="µg/l"/>
    <s v="&lt;0.08"/>
    <s v="&lt;0.08"/>
    <n v="7.9999200000000006E-2"/>
  </r>
  <r>
    <x v="0"/>
    <x v="16"/>
    <s v="GW"/>
    <x v="13"/>
    <s v="mg/l"/>
    <s v="&lt;0.2"/>
    <n v="97.5"/>
    <n v="97.5"/>
  </r>
  <r>
    <x v="2"/>
    <x v="16"/>
    <s v="GW"/>
    <x v="13"/>
    <s v="mg/l"/>
    <s v="&lt;0.2"/>
    <n v="106"/>
    <n v="106"/>
  </r>
  <r>
    <x v="4"/>
    <x v="16"/>
    <s v="GW"/>
    <x v="13"/>
    <s v="mg/l"/>
    <s v="&lt;0.2"/>
    <n v="135"/>
    <n v="135"/>
  </r>
  <r>
    <x v="1"/>
    <x v="16"/>
    <s v="GW"/>
    <x v="13"/>
    <s v="mg/l"/>
    <s v="&lt;0.2"/>
    <n v="236"/>
    <n v="236"/>
  </r>
  <r>
    <x v="3"/>
    <x v="16"/>
    <s v="GW"/>
    <x v="13"/>
    <s v="mg/l"/>
    <s v="&lt;0.2"/>
    <n v="374"/>
    <n v="374"/>
  </r>
  <r>
    <x v="4"/>
    <x v="16"/>
    <s v="GW"/>
    <x v="14"/>
    <s v="mg/l"/>
    <s v="&lt;4"/>
    <n v="40.9"/>
    <n v="40.9"/>
  </r>
  <r>
    <x v="0"/>
    <x v="16"/>
    <s v="GW"/>
    <x v="14"/>
    <s v="mg/l"/>
    <s v="&lt;4"/>
    <n v="56.7"/>
    <n v="56.7"/>
  </r>
  <r>
    <x v="2"/>
    <x v="16"/>
    <s v="GW"/>
    <x v="14"/>
    <s v="mg/l"/>
    <s v="&lt;4"/>
    <n v="57.1"/>
    <n v="57.1"/>
  </r>
  <r>
    <x v="3"/>
    <x v="16"/>
    <s v="GW"/>
    <x v="14"/>
    <s v="mg/l"/>
    <s v="&lt;4"/>
    <n v="59.3"/>
    <n v="59.3"/>
  </r>
  <r>
    <x v="1"/>
    <x v="16"/>
    <s v="GW"/>
    <x v="14"/>
    <s v="mg/l"/>
    <s v="&lt;4"/>
    <n v="618"/>
    <n v="618"/>
  </r>
  <r>
    <x v="0"/>
    <x v="16"/>
    <s v="GW"/>
    <x v="15"/>
    <s v="µg/l"/>
    <s v="&lt;1"/>
    <s v="&lt;1"/>
    <n v="0.99999000000000005"/>
  </r>
  <r>
    <x v="1"/>
    <x v="16"/>
    <s v="GW"/>
    <x v="15"/>
    <s v="µg/l"/>
    <s v="&lt;1"/>
    <s v="&lt;1"/>
    <n v="0.99999000000000005"/>
  </r>
  <r>
    <x v="2"/>
    <x v="16"/>
    <s v="GW"/>
    <x v="15"/>
    <s v="µg/l"/>
    <s v="&lt;1"/>
    <s v="&lt;1"/>
    <n v="0.99999000000000005"/>
  </r>
  <r>
    <x v="3"/>
    <x v="16"/>
    <s v="GW"/>
    <x v="15"/>
    <s v="µg/l"/>
    <s v="&lt;1"/>
    <s v="&lt;1"/>
    <n v="0.99999000000000005"/>
  </r>
  <r>
    <x v="4"/>
    <x v="16"/>
    <s v="GW"/>
    <x v="15"/>
    <s v="µg/l"/>
    <s v="&lt;1"/>
    <s v="&lt;1"/>
    <n v="0.99999000000000005"/>
  </r>
  <r>
    <x v="0"/>
    <x v="16"/>
    <s v="GW"/>
    <x v="16"/>
    <s v="µg/l"/>
    <s v="&lt;0.005"/>
    <s v="&lt;0.005"/>
    <n v="4.9999500000000004E-3"/>
  </r>
  <r>
    <x v="1"/>
    <x v="16"/>
    <s v="GW"/>
    <x v="16"/>
    <s v="µg/l"/>
    <s v="&lt;0.005"/>
    <s v="&lt;0.005"/>
    <n v="4.9999500000000004E-3"/>
  </r>
  <r>
    <x v="2"/>
    <x v="16"/>
    <s v="GW"/>
    <x v="16"/>
    <s v="µg/l"/>
    <s v="&lt;0.005"/>
    <s v="&lt;0.005"/>
    <n v="4.9999500000000004E-3"/>
  </r>
  <r>
    <x v="3"/>
    <x v="16"/>
    <s v="GW"/>
    <x v="16"/>
    <s v="µg/l"/>
    <s v="&lt;0.005"/>
    <s v="&lt;0.005"/>
    <n v="4.9999500000000004E-3"/>
  </r>
  <r>
    <x v="4"/>
    <x v="16"/>
    <s v="GW"/>
    <x v="16"/>
    <s v="µg/l"/>
    <s v="&lt;0.005"/>
    <s v="&lt;0.005"/>
    <n v="4.9999500000000004E-3"/>
  </r>
  <r>
    <x v="2"/>
    <x v="16"/>
    <s v="GW"/>
    <x v="17"/>
    <s v="mS/cm"/>
    <s v="&lt;0.005"/>
    <n v="0.76600000000000001"/>
    <n v="0.76600000000000001"/>
  </r>
  <r>
    <x v="4"/>
    <x v="16"/>
    <s v="GW"/>
    <x v="17"/>
    <s v="mS/cm"/>
    <s v="&lt;0.005"/>
    <n v="1.05"/>
    <n v="1.05"/>
  </r>
  <r>
    <x v="0"/>
    <x v="16"/>
    <s v="GW"/>
    <x v="17"/>
    <s v="mS/cm"/>
    <s v="&lt;0.005"/>
    <n v="1.1599999999999999"/>
    <n v="1.1599999999999999"/>
  </r>
  <r>
    <x v="3"/>
    <x v="16"/>
    <s v="GW"/>
    <x v="17"/>
    <s v="mS/cm"/>
    <s v="&lt;0.005"/>
    <n v="2"/>
    <n v="2"/>
  </r>
  <r>
    <x v="1"/>
    <x v="16"/>
    <s v="GW"/>
    <x v="17"/>
    <s v="mS/cm"/>
    <s v="&lt;0.005"/>
    <n v="3.32"/>
    <n v="3.32"/>
  </r>
  <r>
    <x v="4"/>
    <x v="16"/>
    <s v="GW"/>
    <x v="18"/>
    <s v="µg/l"/>
    <s v="&lt;0.3"/>
    <n v="0.32900000000000001"/>
    <n v="0.32900000000000001"/>
  </r>
  <r>
    <x v="3"/>
    <x v="16"/>
    <s v="GW"/>
    <x v="18"/>
    <s v="µg/l"/>
    <s v="&lt;0.3"/>
    <n v="0.77200000000000002"/>
    <n v="0.77200000000000002"/>
  </r>
  <r>
    <x v="1"/>
    <x v="16"/>
    <s v="GW"/>
    <x v="18"/>
    <s v="µg/l"/>
    <s v="&lt;0.3"/>
    <n v="4.05"/>
    <n v="4.05"/>
  </r>
  <r>
    <x v="2"/>
    <x v="16"/>
    <s v="GW"/>
    <x v="18"/>
    <s v="µg/l"/>
    <s v="&lt;0.3"/>
    <n v="4.84"/>
    <n v="4.84"/>
  </r>
  <r>
    <x v="0"/>
    <x v="16"/>
    <s v="GW"/>
    <x v="18"/>
    <s v="µg/l"/>
    <s v="&lt;0.3"/>
    <n v="5.18"/>
    <n v="5.18"/>
  </r>
  <r>
    <x v="0"/>
    <x v="16"/>
    <s v="GW"/>
    <x v="19"/>
    <s v="mg/l"/>
    <s v="&lt;0.006"/>
    <s v="&lt;0.006"/>
    <n v="5.9999400000000005E-3"/>
  </r>
  <r>
    <x v="1"/>
    <x v="16"/>
    <s v="GW"/>
    <x v="19"/>
    <s v="mg/l"/>
    <s v="&lt;0.006"/>
    <s v="&lt;0.006"/>
    <n v="5.9999400000000005E-3"/>
  </r>
  <r>
    <x v="2"/>
    <x v="16"/>
    <s v="GW"/>
    <x v="19"/>
    <s v="mg/l"/>
    <s v="&lt;0.006"/>
    <s v="&lt;0.006"/>
    <n v="5.9999400000000005E-3"/>
  </r>
  <r>
    <x v="3"/>
    <x v="16"/>
    <s v="GW"/>
    <x v="19"/>
    <s v="mg/l"/>
    <s v="&lt;0.006"/>
    <s v="&lt;0.006"/>
    <n v="5.9999400000000005E-3"/>
  </r>
  <r>
    <x v="4"/>
    <x v="16"/>
    <s v="GW"/>
    <x v="19"/>
    <s v="mg/l"/>
    <s v="&lt;0.006"/>
    <s v="&lt;0.006"/>
    <n v="5.9999400000000005E-3"/>
  </r>
  <r>
    <x v="0"/>
    <x v="16"/>
    <s v="GW"/>
    <x v="20"/>
    <s v="µg/l"/>
    <s v="&lt;0.005"/>
    <s v="&lt;0.005"/>
    <n v="4.9999500000000004E-3"/>
  </r>
  <r>
    <x v="1"/>
    <x v="16"/>
    <s v="GW"/>
    <x v="20"/>
    <s v="µg/l"/>
    <s v="&lt;0.005"/>
    <s v="&lt;0.005"/>
    <n v="4.9999500000000004E-3"/>
  </r>
  <r>
    <x v="2"/>
    <x v="16"/>
    <s v="GW"/>
    <x v="20"/>
    <s v="µg/l"/>
    <s v="&lt;0.005"/>
    <s v="&lt;0.005"/>
    <n v="4.9999500000000004E-3"/>
  </r>
  <r>
    <x v="3"/>
    <x v="16"/>
    <s v="GW"/>
    <x v="20"/>
    <s v="µg/l"/>
    <s v="&lt;0.005"/>
    <s v="&lt;0.005"/>
    <n v="4.9999500000000004E-3"/>
  </r>
  <r>
    <x v="4"/>
    <x v="16"/>
    <s v="GW"/>
    <x v="20"/>
    <s v="µg/l"/>
    <s v="&lt;0.005"/>
    <s v="&lt;0.005"/>
    <n v="4.9999500000000004E-3"/>
  </r>
  <r>
    <x v="0"/>
    <x v="16"/>
    <s v="GW"/>
    <x v="21"/>
    <s v="µg/l"/>
    <s v="&lt;0.005"/>
    <s v="&lt;0.005"/>
    <n v="4.9999500000000004E-3"/>
  </r>
  <r>
    <x v="1"/>
    <x v="16"/>
    <s v="GW"/>
    <x v="21"/>
    <s v="µg/l"/>
    <s v="&lt;0.005"/>
    <s v="&lt;0.005"/>
    <n v="4.9999500000000004E-3"/>
  </r>
  <r>
    <x v="2"/>
    <x v="16"/>
    <s v="GW"/>
    <x v="21"/>
    <s v="µg/l"/>
    <s v="&lt;0.005"/>
    <s v="&lt;0.005"/>
    <n v="4.9999500000000004E-3"/>
  </r>
  <r>
    <x v="3"/>
    <x v="16"/>
    <s v="GW"/>
    <x v="21"/>
    <s v="µg/l"/>
    <s v="&lt;0.005"/>
    <s v="&lt;0.005"/>
    <n v="4.9999500000000004E-3"/>
  </r>
  <r>
    <x v="4"/>
    <x v="16"/>
    <s v="GW"/>
    <x v="21"/>
    <s v="µg/l"/>
    <s v="&lt;0.005"/>
    <s v="&lt;0.005"/>
    <n v="4.9999500000000004E-3"/>
  </r>
  <r>
    <x v="0"/>
    <x v="16"/>
    <s v="GW"/>
    <x v="22"/>
    <s v="µg/l"/>
    <s v="&lt;0.005"/>
    <s v="&lt;0.005"/>
    <n v="4.9999500000000004E-3"/>
  </r>
  <r>
    <x v="1"/>
    <x v="16"/>
    <s v="GW"/>
    <x v="22"/>
    <s v="µg/l"/>
    <s v="&lt;0.005"/>
    <s v="&lt;0.005"/>
    <n v="4.9999500000000004E-3"/>
  </r>
  <r>
    <x v="2"/>
    <x v="16"/>
    <s v="GW"/>
    <x v="22"/>
    <s v="µg/l"/>
    <s v="&lt;0.005"/>
    <s v="&lt;0.005"/>
    <n v="4.9999500000000004E-3"/>
  </r>
  <r>
    <x v="3"/>
    <x v="16"/>
    <s v="GW"/>
    <x v="22"/>
    <s v="µg/l"/>
    <s v="&lt;0.005"/>
    <s v="&lt;0.005"/>
    <n v="4.9999500000000004E-3"/>
  </r>
  <r>
    <x v="4"/>
    <x v="16"/>
    <s v="GW"/>
    <x v="22"/>
    <s v="µg/l"/>
    <s v="&lt;0.005"/>
    <s v="&lt;0.005"/>
    <n v="4.9999500000000004E-3"/>
  </r>
  <r>
    <x v="0"/>
    <x v="16"/>
    <s v="GW"/>
    <x v="23"/>
    <s v="mg/l"/>
    <s v="&lt;0.5"/>
    <s v="&lt;0.5"/>
    <n v="0.49999500000000002"/>
  </r>
  <r>
    <x v="1"/>
    <x v="16"/>
    <s v="GW"/>
    <x v="23"/>
    <s v="mg/l"/>
    <s v="&lt;0.5"/>
    <s v="&lt;0.5"/>
    <n v="0.49999500000000002"/>
  </r>
  <r>
    <x v="2"/>
    <x v="16"/>
    <s v="GW"/>
    <x v="23"/>
    <s v="mg/l"/>
    <s v="&lt;0.5"/>
    <s v="&lt;0.5"/>
    <n v="0.49999500000000002"/>
  </r>
  <r>
    <x v="4"/>
    <x v="16"/>
    <s v="GW"/>
    <x v="23"/>
    <s v="mg/l"/>
    <s v="&lt;0.5"/>
    <s v="&lt;0.5"/>
    <n v="0.49999500000000002"/>
  </r>
  <r>
    <x v="3"/>
    <x v="16"/>
    <s v="GW"/>
    <x v="23"/>
    <s v="mg/l"/>
    <s v="&lt;0.5"/>
    <n v="0.54500000000000004"/>
    <n v="0.54500000000000004"/>
  </r>
  <r>
    <x v="0"/>
    <x v="16"/>
    <s v="GW"/>
    <x v="24"/>
    <s v="µg/l"/>
    <s v="&lt;0.005"/>
    <s v="&lt;0.005"/>
    <n v="4.9999500000000004E-3"/>
  </r>
  <r>
    <x v="1"/>
    <x v="16"/>
    <s v="GW"/>
    <x v="24"/>
    <s v="µg/l"/>
    <s v="&lt;0.005"/>
    <s v="&lt;0.005"/>
    <n v="4.9999500000000004E-3"/>
  </r>
  <r>
    <x v="2"/>
    <x v="16"/>
    <s v="GW"/>
    <x v="24"/>
    <s v="µg/l"/>
    <s v="&lt;0.005"/>
    <s v="&lt;0.005"/>
    <n v="4.9999500000000004E-3"/>
  </r>
  <r>
    <x v="3"/>
    <x v="16"/>
    <s v="GW"/>
    <x v="24"/>
    <s v="µg/l"/>
    <s v="&lt;0.005"/>
    <s v="&lt;0.005"/>
    <n v="4.9999500000000004E-3"/>
  </r>
  <r>
    <x v="4"/>
    <x v="16"/>
    <s v="GW"/>
    <x v="24"/>
    <s v="µg/l"/>
    <s v="&lt;0.005"/>
    <s v="&lt;0.005"/>
    <n v="4.9999500000000004E-3"/>
  </r>
  <r>
    <x v="0"/>
    <x v="16"/>
    <s v="GW"/>
    <x v="25"/>
    <s v="µg/l"/>
    <s v="&lt;0.2"/>
    <s v="&lt;0.2"/>
    <n v="0.19999800000000001"/>
  </r>
  <r>
    <x v="1"/>
    <x v="16"/>
    <s v="GW"/>
    <x v="25"/>
    <s v="µg/l"/>
    <s v="&lt;0.2"/>
    <s v="&lt;0.2"/>
    <n v="0.19999800000000001"/>
  </r>
  <r>
    <x v="2"/>
    <x v="16"/>
    <s v="GW"/>
    <x v="25"/>
    <s v="µg/l"/>
    <s v="&lt;0.2"/>
    <s v="&lt;0.2"/>
    <n v="0.19999800000000001"/>
  </r>
  <r>
    <x v="3"/>
    <x v="16"/>
    <s v="GW"/>
    <x v="25"/>
    <s v="µg/l"/>
    <s v="&lt;0.2"/>
    <s v="&lt;0.2"/>
    <n v="0.19999800000000001"/>
  </r>
  <r>
    <x v="4"/>
    <x v="16"/>
    <s v="GW"/>
    <x v="25"/>
    <s v="µg/l"/>
    <s v="&lt;0.2"/>
    <s v="&lt;0.2"/>
    <n v="0.19999800000000001"/>
  </r>
  <r>
    <x v="0"/>
    <x v="16"/>
    <s v="GW"/>
    <x v="26"/>
    <s v="mg/l"/>
    <s v="&lt;0.036"/>
    <n v="23.3"/>
    <n v="23.3"/>
  </r>
  <r>
    <x v="2"/>
    <x v="16"/>
    <s v="GW"/>
    <x v="26"/>
    <s v="mg/l"/>
    <s v="&lt;0.036"/>
    <n v="41.2"/>
    <n v="41.2"/>
  </r>
  <r>
    <x v="1"/>
    <x v="16"/>
    <s v="GW"/>
    <x v="26"/>
    <s v="mg/l"/>
    <s v="&lt;0.036"/>
    <n v="42.5"/>
    <n v="42.5"/>
  </r>
  <r>
    <x v="3"/>
    <x v="16"/>
    <s v="GW"/>
    <x v="26"/>
    <s v="mg/l"/>
    <s v="&lt;0.036"/>
    <n v="48"/>
    <n v="48"/>
  </r>
  <r>
    <x v="4"/>
    <x v="16"/>
    <s v="GW"/>
    <x v="26"/>
    <s v="mg/l"/>
    <s v="&lt;0.036"/>
    <n v="62.8"/>
    <n v="62.8"/>
  </r>
  <r>
    <x v="0"/>
    <x v="16"/>
    <s v="GW"/>
    <x v="27"/>
    <s v="µg/l"/>
    <s v="&lt;0.01"/>
    <s v="&lt;0.01"/>
    <n v="9.9999000000000008E-3"/>
  </r>
  <r>
    <x v="1"/>
    <x v="16"/>
    <s v="GW"/>
    <x v="27"/>
    <s v="µg/l"/>
    <s v="&lt;0.01"/>
    <s v="&lt;0.01"/>
    <n v="9.9999000000000008E-3"/>
  </r>
  <r>
    <x v="2"/>
    <x v="16"/>
    <s v="GW"/>
    <x v="27"/>
    <s v="µg/l"/>
    <s v="&lt;0.01"/>
    <s v="&lt;0.01"/>
    <n v="9.9999000000000008E-3"/>
  </r>
  <r>
    <x v="3"/>
    <x v="16"/>
    <s v="GW"/>
    <x v="27"/>
    <s v="µg/l"/>
    <s v="&lt;0.01"/>
    <s v="&lt;0.01"/>
    <n v="9.9999000000000008E-3"/>
  </r>
  <r>
    <x v="4"/>
    <x v="16"/>
    <s v="GW"/>
    <x v="27"/>
    <s v="µg/l"/>
    <s v="&lt;0.01"/>
    <s v="&lt;0.01"/>
    <n v="9.9999000000000008E-3"/>
  </r>
  <r>
    <x v="0"/>
    <x v="16"/>
    <s v="GW"/>
    <x v="28"/>
    <s v="µg/l"/>
    <s v="&lt;100"/>
    <s v="&lt;100"/>
    <n v="99.999000000000009"/>
  </r>
  <r>
    <x v="1"/>
    <x v="16"/>
    <s v="GW"/>
    <x v="28"/>
    <s v="µg/l"/>
    <s v="&lt;100"/>
    <s v="&lt;100"/>
    <n v="99.999000000000009"/>
  </r>
  <r>
    <x v="2"/>
    <x v="16"/>
    <s v="GW"/>
    <x v="28"/>
    <s v="µg/l"/>
    <s v="&lt;100"/>
    <s v="&lt;100"/>
    <n v="99.999000000000009"/>
  </r>
  <r>
    <x v="3"/>
    <x v="16"/>
    <s v="GW"/>
    <x v="28"/>
    <s v="µg/l"/>
    <s v="&lt;100"/>
    <s v="&lt;100"/>
    <n v="99.999000000000009"/>
  </r>
  <r>
    <x v="4"/>
    <x v="16"/>
    <s v="GW"/>
    <x v="28"/>
    <s v="µg/l"/>
    <s v="&lt;100"/>
    <s v="&lt;100"/>
    <n v="99.999000000000009"/>
  </r>
  <r>
    <x v="2"/>
    <x v="16"/>
    <s v="GW"/>
    <x v="29"/>
    <s v="µg/l"/>
    <s v="&lt;3"/>
    <s v="&lt;3"/>
    <n v="2.9999700000000002"/>
  </r>
  <r>
    <x v="4"/>
    <x v="16"/>
    <s v="GW"/>
    <x v="29"/>
    <s v="µg/l"/>
    <s v="&lt;3"/>
    <s v="&lt;3"/>
    <n v="2.9999700000000002"/>
  </r>
  <r>
    <x v="3"/>
    <x v="16"/>
    <s v="GW"/>
    <x v="29"/>
    <s v="µg/l"/>
    <s v="&lt;3"/>
    <n v="14.2"/>
    <n v="14.2"/>
  </r>
  <r>
    <x v="0"/>
    <x v="16"/>
    <s v="GW"/>
    <x v="29"/>
    <s v="µg/l"/>
    <s v="&lt;3"/>
    <n v="15.2"/>
    <n v="15.2"/>
  </r>
  <r>
    <x v="1"/>
    <x v="16"/>
    <s v="GW"/>
    <x v="29"/>
    <s v="µg/l"/>
    <s v="&lt;3"/>
    <n v="36.700000000000003"/>
    <n v="36.700000000000003"/>
  </r>
  <r>
    <x v="0"/>
    <x v="16"/>
    <s v="GW"/>
    <x v="30"/>
    <s v="µg/l"/>
    <s v="&lt;0.01"/>
    <s v="&lt;0.01"/>
    <n v="9.9999000000000008E-3"/>
  </r>
  <r>
    <x v="1"/>
    <x v="16"/>
    <s v="GW"/>
    <x v="30"/>
    <s v="µg/l"/>
    <s v="&lt;0.01"/>
    <s v="&lt;0.01"/>
    <n v="9.9999000000000008E-3"/>
  </r>
  <r>
    <x v="2"/>
    <x v="16"/>
    <s v="GW"/>
    <x v="30"/>
    <s v="µg/l"/>
    <s v="&lt;0.01"/>
    <s v="&lt;0.01"/>
    <n v="9.9999000000000008E-3"/>
  </r>
  <r>
    <x v="3"/>
    <x v="16"/>
    <s v="GW"/>
    <x v="30"/>
    <s v="µg/l"/>
    <s v="&lt;0.01"/>
    <s v="&lt;0.01"/>
    <n v="9.9999000000000008E-3"/>
  </r>
  <r>
    <x v="4"/>
    <x v="16"/>
    <s v="GW"/>
    <x v="30"/>
    <s v="µg/l"/>
    <s v="&lt;0.01"/>
    <s v="&lt;0.01"/>
    <n v="9.9999000000000008E-3"/>
  </r>
  <r>
    <x v="2"/>
    <x v="16"/>
    <s v="GW"/>
    <x v="31"/>
    <s v="µg/l"/>
    <s v="&lt;0.4"/>
    <s v="&lt;0.4"/>
    <n v="0.39999600000000002"/>
  </r>
  <r>
    <x v="4"/>
    <x v="16"/>
    <s v="GW"/>
    <x v="31"/>
    <s v="µg/l"/>
    <s v="&lt;0.4"/>
    <s v="&lt;0.4"/>
    <n v="0.39999600000000002"/>
  </r>
  <r>
    <x v="3"/>
    <x v="16"/>
    <s v="GW"/>
    <x v="31"/>
    <s v="µg/l"/>
    <s v="&lt;0.4"/>
    <n v="0.504"/>
    <n v="0.504"/>
  </r>
  <r>
    <x v="0"/>
    <x v="16"/>
    <s v="GW"/>
    <x v="31"/>
    <s v="µg/l"/>
    <s v="&lt;0.4"/>
    <n v="0.53800000000000003"/>
    <n v="0.53800000000000003"/>
  </r>
  <r>
    <x v="1"/>
    <x v="16"/>
    <s v="GW"/>
    <x v="31"/>
    <s v="µg/l"/>
    <s v="&lt;0.4"/>
    <n v="1.8"/>
    <n v="1.8"/>
  </r>
  <r>
    <x v="4"/>
    <x v="16"/>
    <s v="GW"/>
    <x v="32"/>
    <s v="mg/l"/>
    <s v="&lt;0.3"/>
    <n v="9"/>
    <n v="9"/>
  </r>
  <r>
    <x v="0"/>
    <x v="16"/>
    <s v="GW"/>
    <x v="32"/>
    <s v="mg/l"/>
    <s v="&lt;0.3"/>
    <n v="9.41"/>
    <n v="9.41"/>
  </r>
  <r>
    <x v="2"/>
    <x v="16"/>
    <s v="GW"/>
    <x v="32"/>
    <s v="mg/l"/>
    <s v="&lt;0.3"/>
    <n v="10.199999999999999"/>
    <n v="10.199999999999999"/>
  </r>
  <r>
    <x v="3"/>
    <x v="16"/>
    <s v="GW"/>
    <x v="32"/>
    <s v="mg/l"/>
    <s v="&lt;0.3"/>
    <n v="10.4"/>
    <n v="10.4"/>
  </r>
  <r>
    <x v="1"/>
    <x v="16"/>
    <s v="GW"/>
    <x v="32"/>
    <s v="mg/l"/>
    <s v="&lt;0.3"/>
    <n v="10.5"/>
    <n v="10.5"/>
  </r>
  <r>
    <x v="0"/>
    <x v="16"/>
    <s v="GW"/>
    <x v="33"/>
    <s v="µg/l"/>
    <s v="&lt;0.082"/>
    <s v="&lt;0.082"/>
    <n v="8.1999180000000005E-2"/>
  </r>
  <r>
    <x v="1"/>
    <x v="16"/>
    <s v="GW"/>
    <x v="33"/>
    <s v="µg/l"/>
    <s v="&lt;0.082"/>
    <s v="&lt;0.082"/>
    <n v="8.1999180000000005E-2"/>
  </r>
  <r>
    <x v="2"/>
    <x v="16"/>
    <s v="GW"/>
    <x v="33"/>
    <s v="µg/l"/>
    <s v="&lt;0.082"/>
    <s v="&lt;0.082"/>
    <n v="8.1999180000000005E-2"/>
  </r>
  <r>
    <x v="3"/>
    <x v="16"/>
    <s v="GW"/>
    <x v="33"/>
    <s v="µg/l"/>
    <s v="&lt;0.082"/>
    <s v="&lt;0.082"/>
    <n v="8.1999180000000005E-2"/>
  </r>
  <r>
    <x v="4"/>
    <x v="16"/>
    <s v="GW"/>
    <x v="33"/>
    <s v="µg/l"/>
    <s v="&lt;0.082"/>
    <s v="&lt;0.082"/>
    <n v="8.1999180000000005E-2"/>
  </r>
  <r>
    <x v="2"/>
    <x v="16"/>
    <s v="GW"/>
    <x v="34"/>
    <s v="pH Units"/>
    <s v="&lt;1"/>
    <n v="7.85"/>
    <n v="7.85"/>
  </r>
  <r>
    <x v="1"/>
    <x v="16"/>
    <s v="GW"/>
    <x v="34"/>
    <s v="pH Units"/>
    <s v="&lt;1"/>
    <n v="7.9"/>
    <n v="7.9"/>
  </r>
  <r>
    <x v="3"/>
    <x v="16"/>
    <s v="GW"/>
    <x v="34"/>
    <s v="pH Units"/>
    <s v="&lt;1"/>
    <n v="7.94"/>
    <n v="7.94"/>
  </r>
  <r>
    <x v="4"/>
    <x v="16"/>
    <s v="GW"/>
    <x v="34"/>
    <s v="pH Units"/>
    <s v="&lt;1"/>
    <n v="7.97"/>
    <n v="7.97"/>
  </r>
  <r>
    <x v="0"/>
    <x v="16"/>
    <s v="GW"/>
    <x v="34"/>
    <s v="pH Units"/>
    <s v="&lt;1"/>
    <n v="8.1"/>
    <n v="8.1"/>
  </r>
  <r>
    <x v="0"/>
    <x v="16"/>
    <s v="GW"/>
    <x v="35"/>
    <s v="µg/l"/>
    <s v="&lt;0.005"/>
    <s v="&lt;0.005"/>
    <n v="4.9999500000000004E-3"/>
  </r>
  <r>
    <x v="1"/>
    <x v="16"/>
    <s v="GW"/>
    <x v="35"/>
    <s v="µg/l"/>
    <s v="&lt;0.005"/>
    <s v="&lt;0.005"/>
    <n v="4.9999500000000004E-3"/>
  </r>
  <r>
    <x v="2"/>
    <x v="16"/>
    <s v="GW"/>
    <x v="35"/>
    <s v="µg/l"/>
    <s v="&lt;0.005"/>
    <s v="&lt;0.005"/>
    <n v="4.9999500000000004E-3"/>
  </r>
  <r>
    <x v="3"/>
    <x v="16"/>
    <s v="GW"/>
    <x v="35"/>
    <s v="µg/l"/>
    <s v="&lt;0.005"/>
    <s v="&lt;0.005"/>
    <n v="4.9999500000000004E-3"/>
  </r>
  <r>
    <x v="4"/>
    <x v="16"/>
    <s v="GW"/>
    <x v="35"/>
    <s v="µg/l"/>
    <s v="&lt;0.005"/>
    <s v="&lt;0.005"/>
    <n v="4.9999500000000004E-3"/>
  </r>
  <r>
    <x v="0"/>
    <x v="16"/>
    <s v="GW"/>
    <x v="36"/>
    <s v="mg/l"/>
    <s v="&lt;0.002"/>
    <s v="&lt;0.002"/>
    <n v="1.9999800000000002E-3"/>
  </r>
  <r>
    <x v="1"/>
    <x v="16"/>
    <s v="GW"/>
    <x v="36"/>
    <s v="mg/l"/>
    <s v="&lt;0.002"/>
    <s v="&lt;0.002"/>
    <n v="1.9999800000000002E-3"/>
  </r>
  <r>
    <x v="2"/>
    <x v="16"/>
    <s v="GW"/>
    <x v="36"/>
    <s v="mg/l"/>
    <s v="&lt;0.002"/>
    <s v="&lt;0.002"/>
    <n v="1.9999800000000002E-3"/>
  </r>
  <r>
    <x v="3"/>
    <x v="16"/>
    <s v="GW"/>
    <x v="36"/>
    <s v="mg/l"/>
    <s v="&lt;0.002"/>
    <s v="&lt;0.002"/>
    <n v="1.9999800000000002E-3"/>
  </r>
  <r>
    <x v="4"/>
    <x v="16"/>
    <s v="GW"/>
    <x v="36"/>
    <s v="mg/l"/>
    <s v="&lt;0.002"/>
    <s v="&lt;0.002"/>
    <n v="1.9999800000000002E-3"/>
  </r>
  <r>
    <x v="0"/>
    <x v="16"/>
    <s v="GW"/>
    <x v="37"/>
    <s v="mg/l"/>
    <s v="&lt;0.016"/>
    <s v="&lt;0.016"/>
    <n v="1.5999840000000001E-2"/>
  </r>
  <r>
    <x v="1"/>
    <x v="16"/>
    <s v="GW"/>
    <x v="37"/>
    <s v="mg/l"/>
    <s v="&lt;0.016"/>
    <s v="&lt;0.016"/>
    <n v="1.5999840000000001E-2"/>
  </r>
  <r>
    <x v="2"/>
    <x v="16"/>
    <s v="GW"/>
    <x v="37"/>
    <s v="mg/l"/>
    <s v="&lt;0.016"/>
    <s v="&lt;0.016"/>
    <n v="1.5999840000000001E-2"/>
  </r>
  <r>
    <x v="3"/>
    <x v="16"/>
    <s v="GW"/>
    <x v="37"/>
    <s v="mg/l"/>
    <s v="&lt;0.016"/>
    <s v="&lt;0.016"/>
    <n v="1.5999840000000001E-2"/>
  </r>
  <r>
    <x v="4"/>
    <x v="16"/>
    <s v="GW"/>
    <x v="37"/>
    <s v="mg/l"/>
    <s v="&lt;0.016"/>
    <s v="&lt;0.016"/>
    <n v="1.5999840000000001E-2"/>
  </r>
  <r>
    <x v="0"/>
    <x v="16"/>
    <s v="GW"/>
    <x v="38"/>
    <s v="mg/l"/>
    <s v="&lt;0.2"/>
    <n v="0.69199999999999995"/>
    <n v="0.69199999999999995"/>
  </r>
  <r>
    <x v="3"/>
    <x v="16"/>
    <s v="GW"/>
    <x v="38"/>
    <s v="mg/l"/>
    <s v="&lt;0.2"/>
    <n v="1.32"/>
    <n v="1.32"/>
  </r>
  <r>
    <x v="2"/>
    <x v="16"/>
    <s v="GW"/>
    <x v="38"/>
    <s v="mg/l"/>
    <s v="&lt;0.2"/>
    <n v="1.47"/>
    <n v="1.47"/>
  </r>
  <r>
    <x v="4"/>
    <x v="16"/>
    <s v="GW"/>
    <x v="38"/>
    <s v="mg/l"/>
    <s v="&lt;0.2"/>
    <n v="2.75"/>
    <n v="2.75"/>
  </r>
  <r>
    <x v="1"/>
    <x v="16"/>
    <s v="GW"/>
    <x v="38"/>
    <s v="mg/l"/>
    <s v="&lt;0.2"/>
    <n v="4.83"/>
    <n v="4.83"/>
  </r>
  <r>
    <x v="0"/>
    <x v="16"/>
    <s v="GW"/>
    <x v="39"/>
    <s v="µg/l"/>
    <s v="&lt;0.005"/>
    <s v="&lt;0.005"/>
    <n v="4.9999500000000004E-3"/>
  </r>
  <r>
    <x v="1"/>
    <x v="16"/>
    <s v="GW"/>
    <x v="39"/>
    <s v="µg/l"/>
    <s v="&lt;0.005"/>
    <s v="&lt;0.005"/>
    <n v="4.9999500000000004E-3"/>
  </r>
  <r>
    <x v="2"/>
    <x v="16"/>
    <s v="GW"/>
    <x v="39"/>
    <s v="µg/l"/>
    <s v="&lt;0.005"/>
    <s v="&lt;0.005"/>
    <n v="4.9999500000000004E-3"/>
  </r>
  <r>
    <x v="3"/>
    <x v="16"/>
    <s v="GW"/>
    <x v="39"/>
    <s v="µg/l"/>
    <s v="&lt;0.005"/>
    <s v="&lt;0.005"/>
    <n v="4.9999500000000004E-3"/>
  </r>
  <r>
    <x v="4"/>
    <x v="16"/>
    <s v="GW"/>
    <x v="39"/>
    <s v="µg/l"/>
    <s v="&lt;0.005"/>
    <s v="&lt;0.005"/>
    <n v="4.9999500000000004E-3"/>
  </r>
  <r>
    <x v="1"/>
    <x v="16"/>
    <s v="GW"/>
    <x v="40"/>
    <s v="µg/l"/>
    <s v="&lt;1"/>
    <s v="&lt;1"/>
    <n v="0.99999000000000005"/>
  </r>
  <r>
    <x v="4"/>
    <x v="16"/>
    <s v="GW"/>
    <x v="40"/>
    <s v="µg/l"/>
    <s v="&lt;1"/>
    <s v="&lt;1"/>
    <n v="0.99999000000000005"/>
  </r>
  <r>
    <x v="0"/>
    <x v="16"/>
    <s v="GW"/>
    <x v="40"/>
    <s v="µg/l"/>
    <s v="&lt;1"/>
    <n v="1.25"/>
    <n v="1.25"/>
  </r>
  <r>
    <x v="3"/>
    <x v="16"/>
    <s v="GW"/>
    <x v="40"/>
    <s v="µg/l"/>
    <s v="&lt;1"/>
    <n v="3"/>
    <n v="3"/>
  </r>
  <r>
    <x v="2"/>
    <x v="16"/>
    <s v="GW"/>
    <x v="40"/>
    <s v="µg/l"/>
    <s v="&lt;1"/>
    <n v="4.68"/>
    <n v="4.68"/>
  </r>
  <r>
    <x v="2"/>
    <x v="16"/>
    <s v="GW"/>
    <x v="41"/>
    <s v="mg/l"/>
    <s v="&lt;0.203"/>
    <n v="13.1"/>
    <n v="13.1"/>
  </r>
  <r>
    <x v="4"/>
    <x v="16"/>
    <s v="GW"/>
    <x v="41"/>
    <s v="mg/l"/>
    <s v="&lt;0.203"/>
    <n v="16.399999999999999"/>
    <n v="16.399999999999999"/>
  </r>
  <r>
    <x v="3"/>
    <x v="16"/>
    <s v="GW"/>
    <x v="41"/>
    <s v="mg/l"/>
    <s v="&lt;0.203"/>
    <n v="141"/>
    <n v="141"/>
  </r>
  <r>
    <x v="0"/>
    <x v="16"/>
    <s v="GW"/>
    <x v="41"/>
    <s v="mg/l"/>
    <s v="&lt;0.203"/>
    <n v="152"/>
    <n v="152"/>
  </r>
  <r>
    <x v="1"/>
    <x v="16"/>
    <s v="GW"/>
    <x v="41"/>
    <s v="mg/l"/>
    <s v="&lt;0.203"/>
    <n v="396"/>
    <n v="396"/>
  </r>
  <r>
    <x v="2"/>
    <x v="16"/>
    <s v="GW"/>
    <x v="42"/>
    <s v="mg/l"/>
    <s v="&lt;10"/>
    <n v="126"/>
    <n v="126"/>
  </r>
  <r>
    <x v="4"/>
    <x v="16"/>
    <s v="GW"/>
    <x v="42"/>
    <s v="mg/l"/>
    <s v="&lt;10"/>
    <n v="355"/>
    <n v="355"/>
  </r>
  <r>
    <x v="0"/>
    <x v="16"/>
    <s v="GW"/>
    <x v="42"/>
    <s v="mg/l"/>
    <s v="&lt;10"/>
    <n v="380"/>
    <n v="380"/>
  </r>
  <r>
    <x v="1"/>
    <x v="16"/>
    <s v="GW"/>
    <x v="42"/>
    <s v="mg/l"/>
    <s v="&lt;10"/>
    <n v="695"/>
    <n v="695"/>
  </r>
  <r>
    <x v="3"/>
    <x v="16"/>
    <s v="GW"/>
    <x v="42"/>
    <s v="mg/l"/>
    <s v="&lt;10"/>
    <n v="1120"/>
    <n v="1120"/>
  </r>
  <r>
    <x v="0"/>
    <x v="16"/>
    <s v="GW"/>
    <x v="43"/>
    <s v="mg/l"/>
    <s v="&lt;0.008"/>
    <s v="&lt;0.008"/>
    <n v="7.9999200000000006E-3"/>
  </r>
  <r>
    <x v="1"/>
    <x v="16"/>
    <s v="GW"/>
    <x v="43"/>
    <s v="mg/l"/>
    <s v="&lt;0.008"/>
    <s v="&lt;0.008"/>
    <n v="7.9999200000000006E-3"/>
  </r>
  <r>
    <x v="2"/>
    <x v="16"/>
    <s v="GW"/>
    <x v="43"/>
    <s v="mg/l"/>
    <s v="&lt;0.008"/>
    <s v="&lt;0.008"/>
    <n v="7.9999200000000006E-3"/>
  </r>
  <r>
    <x v="3"/>
    <x v="16"/>
    <s v="GW"/>
    <x v="43"/>
    <s v="mg/l"/>
    <s v="&lt;0.008"/>
    <s v="&lt;0.008"/>
    <n v="7.9999200000000006E-3"/>
  </r>
  <r>
    <x v="4"/>
    <x v="16"/>
    <s v="GW"/>
    <x v="43"/>
    <s v="mg/l"/>
    <s v="&lt;0.008"/>
    <s v="&lt;0.008"/>
    <n v="7.9999200000000006E-3"/>
  </r>
  <r>
    <x v="2"/>
    <x v="16"/>
    <s v="GW"/>
    <x v="44"/>
    <s v="µg/l"/>
    <s v="&lt;1"/>
    <n v="1.3"/>
    <n v="1.3"/>
  </r>
  <r>
    <x v="1"/>
    <x v="16"/>
    <s v="GW"/>
    <x v="44"/>
    <s v="µg/l"/>
    <s v="&lt;1"/>
    <n v="3.4"/>
    <n v="3.4"/>
  </r>
  <r>
    <x v="4"/>
    <x v="16"/>
    <s v="GW"/>
    <x v="44"/>
    <s v="µg/l"/>
    <s v="&lt;1"/>
    <n v="5.21"/>
    <n v="5.21"/>
  </r>
  <r>
    <x v="0"/>
    <x v="16"/>
    <s v="GW"/>
    <x v="44"/>
    <s v="µg/l"/>
    <s v="&lt;1"/>
    <n v="5.23"/>
    <n v="5.23"/>
  </r>
  <r>
    <x v="3"/>
    <x v="16"/>
    <s v="GW"/>
    <x v="44"/>
    <s v="µg/l"/>
    <s v="&lt;1"/>
    <n v="7.58"/>
    <n v="7.58"/>
  </r>
  <r>
    <x v="0"/>
    <x v="17"/>
    <s v="GW"/>
    <x v="0"/>
    <s v="µg/l"/>
    <s v="&lt;0.005"/>
    <s v="&lt;0.005"/>
    <n v="4.9999500000000004E-3"/>
  </r>
  <r>
    <x v="1"/>
    <x v="17"/>
    <s v="GW"/>
    <x v="0"/>
    <s v="µg/l"/>
    <s v="&lt;0.005"/>
    <s v="&lt;0.005"/>
    <n v="4.9999500000000004E-3"/>
  </r>
  <r>
    <x v="2"/>
    <x v="17"/>
    <s v="GW"/>
    <x v="0"/>
    <s v="µg/l"/>
    <s v="&lt;0.005"/>
    <s v="&lt;0.005"/>
    <n v="4.9999500000000004E-3"/>
  </r>
  <r>
    <x v="3"/>
    <x v="17"/>
    <s v="GW"/>
    <x v="0"/>
    <s v="µg/l"/>
    <s v="&lt;0.005"/>
    <s v="&lt;0.005"/>
    <n v="4.9999500000000004E-3"/>
  </r>
  <r>
    <x v="4"/>
    <x v="17"/>
    <s v="GW"/>
    <x v="0"/>
    <s v="µg/l"/>
    <s v="&lt;0.005"/>
    <s v="&lt;0.005"/>
    <n v="4.9999500000000004E-3"/>
  </r>
  <r>
    <x v="0"/>
    <x v="17"/>
    <s v="GW"/>
    <x v="1"/>
    <s v="µg/l"/>
    <s v="&lt;0.005"/>
    <s v="&lt;0.005"/>
    <n v="4.9999500000000004E-3"/>
  </r>
  <r>
    <x v="1"/>
    <x v="17"/>
    <s v="GW"/>
    <x v="1"/>
    <s v="µg/l"/>
    <s v="&lt;0.005"/>
    <s v="&lt;0.005"/>
    <n v="4.9999500000000004E-3"/>
  </r>
  <r>
    <x v="2"/>
    <x v="17"/>
    <s v="GW"/>
    <x v="1"/>
    <s v="µg/l"/>
    <s v="&lt;0.005"/>
    <s v="&lt;0.005"/>
    <n v="4.9999500000000004E-3"/>
  </r>
  <r>
    <x v="3"/>
    <x v="17"/>
    <s v="GW"/>
    <x v="1"/>
    <s v="µg/l"/>
    <s v="&lt;0.005"/>
    <s v="&lt;0.005"/>
    <n v="4.9999500000000004E-3"/>
  </r>
  <r>
    <x v="4"/>
    <x v="17"/>
    <s v="GW"/>
    <x v="1"/>
    <s v="µg/l"/>
    <s v="&lt;0.005"/>
    <s v="&lt;0.005"/>
    <n v="4.9999500000000004E-3"/>
  </r>
  <r>
    <x v="3"/>
    <x v="17"/>
    <s v="GW"/>
    <x v="2"/>
    <s v="mg/l"/>
    <s v="&lt;2"/>
    <n v="120"/>
    <n v="120"/>
  </r>
  <r>
    <x v="1"/>
    <x v="17"/>
    <s v="GW"/>
    <x v="2"/>
    <s v="mg/l"/>
    <s v="&lt;2"/>
    <n v="160"/>
    <n v="160"/>
  </r>
  <r>
    <x v="4"/>
    <x v="17"/>
    <s v="GW"/>
    <x v="2"/>
    <s v="mg/l"/>
    <s v="&lt;2"/>
    <n v="210"/>
    <n v="210"/>
  </r>
  <r>
    <x v="0"/>
    <x v="17"/>
    <s v="GW"/>
    <x v="2"/>
    <s v="mg/l"/>
    <s v="&lt;2"/>
    <n v="230"/>
    <n v="230"/>
  </r>
  <r>
    <x v="2"/>
    <x v="17"/>
    <s v="GW"/>
    <x v="2"/>
    <s v="mg/l"/>
    <s v="&lt;2"/>
    <n v="250"/>
    <n v="250"/>
  </r>
  <r>
    <x v="0"/>
    <x v="17"/>
    <s v="GW"/>
    <x v="3"/>
    <s v="µg/l"/>
    <s v="&lt;0.005"/>
    <s v="&lt;0.005"/>
    <n v="4.9999500000000004E-3"/>
  </r>
  <r>
    <x v="1"/>
    <x v="17"/>
    <s v="GW"/>
    <x v="3"/>
    <s v="µg/l"/>
    <s v="&lt;0.005"/>
    <s v="&lt;0.005"/>
    <n v="4.9999500000000004E-3"/>
  </r>
  <r>
    <x v="2"/>
    <x v="17"/>
    <s v="GW"/>
    <x v="3"/>
    <s v="µg/l"/>
    <s v="&lt;0.005"/>
    <s v="&lt;0.005"/>
    <n v="4.9999500000000004E-3"/>
  </r>
  <r>
    <x v="3"/>
    <x v="17"/>
    <s v="GW"/>
    <x v="3"/>
    <s v="µg/l"/>
    <s v="&lt;0.005"/>
    <s v="&lt;0.005"/>
    <n v="4.9999500000000004E-3"/>
  </r>
  <r>
    <x v="4"/>
    <x v="17"/>
    <s v="GW"/>
    <x v="3"/>
    <s v="µg/l"/>
    <s v="&lt;0.005"/>
    <s v="&lt;0.005"/>
    <n v="4.9999500000000004E-3"/>
  </r>
  <r>
    <x v="0"/>
    <x v="17"/>
    <s v="GW"/>
    <x v="4"/>
    <s v="µg/l"/>
    <s v="&lt;1"/>
    <s v="&lt;1"/>
    <n v="0.99999000000000005"/>
  </r>
  <r>
    <x v="2"/>
    <x v="17"/>
    <s v="GW"/>
    <x v="4"/>
    <s v="µg/l"/>
    <s v="&lt;1"/>
    <s v="&lt;1"/>
    <n v="0.99999000000000005"/>
  </r>
  <r>
    <x v="3"/>
    <x v="17"/>
    <s v="GW"/>
    <x v="4"/>
    <s v="µg/l"/>
    <s v="&lt;1"/>
    <s v="&lt;1"/>
    <n v="0.99999000000000005"/>
  </r>
  <r>
    <x v="4"/>
    <x v="17"/>
    <s v="GW"/>
    <x v="4"/>
    <s v="µg/l"/>
    <s v="&lt;1"/>
    <s v="&lt;1"/>
    <n v="0.99999000000000005"/>
  </r>
  <r>
    <x v="1"/>
    <x v="17"/>
    <s v="GW"/>
    <x v="4"/>
    <s v="µg/l"/>
    <s v="&lt;1"/>
    <n v="2.36"/>
    <n v="2.36"/>
  </r>
  <r>
    <x v="1"/>
    <x v="17"/>
    <s v="GW"/>
    <x v="5"/>
    <s v="µg/l"/>
    <s v="&lt;0.5"/>
    <n v="0.65700000000000003"/>
    <n v="0.65700000000000003"/>
  </r>
  <r>
    <x v="0"/>
    <x v="17"/>
    <s v="GW"/>
    <x v="5"/>
    <s v="µg/l"/>
    <s v="&lt;0.5"/>
    <n v="0.77800000000000002"/>
    <n v="0.77800000000000002"/>
  </r>
  <r>
    <x v="2"/>
    <x v="17"/>
    <s v="GW"/>
    <x v="5"/>
    <s v="µg/l"/>
    <s v="&lt;0.5"/>
    <n v="2.84"/>
    <n v="2.84"/>
  </r>
  <r>
    <x v="3"/>
    <x v="17"/>
    <s v="GW"/>
    <x v="5"/>
    <s v="µg/l"/>
    <s v="&lt;0.5"/>
    <n v="3.53"/>
    <n v="3.53"/>
  </r>
  <r>
    <x v="4"/>
    <x v="17"/>
    <s v="GW"/>
    <x v="5"/>
    <s v="µg/l"/>
    <s v="&lt;0.5"/>
    <n v="4.68"/>
    <n v="4.68"/>
  </r>
  <r>
    <x v="3"/>
    <x v="17"/>
    <s v="GW"/>
    <x v="6"/>
    <s v="µg/l"/>
    <s v="&lt;0.2"/>
    <n v="10.1"/>
    <n v="10.1"/>
  </r>
  <r>
    <x v="4"/>
    <x v="17"/>
    <s v="GW"/>
    <x v="6"/>
    <s v="µg/l"/>
    <s v="&lt;0.2"/>
    <n v="27.1"/>
    <n v="27.1"/>
  </r>
  <r>
    <x v="0"/>
    <x v="17"/>
    <s v="GW"/>
    <x v="6"/>
    <s v="µg/l"/>
    <s v="&lt;0.2"/>
    <n v="35"/>
    <n v="35"/>
  </r>
  <r>
    <x v="1"/>
    <x v="17"/>
    <s v="GW"/>
    <x v="6"/>
    <s v="µg/l"/>
    <s v="&lt;0.2"/>
    <n v="50.2"/>
    <n v="50.2"/>
  </r>
  <r>
    <x v="2"/>
    <x v="17"/>
    <s v="GW"/>
    <x v="6"/>
    <s v="µg/l"/>
    <s v="&lt;0.2"/>
    <n v="70.2"/>
    <n v="70.2"/>
  </r>
  <r>
    <x v="0"/>
    <x v="17"/>
    <s v="GW"/>
    <x v="7"/>
    <s v="µg/l"/>
    <s v="&lt;0.005"/>
    <s v="&lt;0.005"/>
    <n v="4.9999500000000004E-3"/>
  </r>
  <r>
    <x v="1"/>
    <x v="17"/>
    <s v="GW"/>
    <x v="7"/>
    <s v="µg/l"/>
    <s v="&lt;0.005"/>
    <s v="&lt;0.005"/>
    <n v="4.9999500000000004E-3"/>
  </r>
  <r>
    <x v="2"/>
    <x v="17"/>
    <s v="GW"/>
    <x v="7"/>
    <s v="µg/l"/>
    <s v="&lt;0.005"/>
    <s v="&lt;0.005"/>
    <n v="4.9999500000000004E-3"/>
  </r>
  <r>
    <x v="3"/>
    <x v="17"/>
    <s v="GW"/>
    <x v="7"/>
    <s v="µg/l"/>
    <s v="&lt;0.005"/>
    <s v="&lt;0.005"/>
    <n v="4.9999500000000004E-3"/>
  </r>
  <r>
    <x v="4"/>
    <x v="17"/>
    <s v="GW"/>
    <x v="7"/>
    <s v="µg/l"/>
    <s v="&lt;0.005"/>
    <s v="&lt;0.005"/>
    <n v="4.9999500000000004E-3"/>
  </r>
  <r>
    <x v="0"/>
    <x v="17"/>
    <s v="GW"/>
    <x v="8"/>
    <s v="µg/l"/>
    <s v="&lt;0.002"/>
    <s v="&lt;0.002"/>
    <n v="1.9999800000000002E-3"/>
  </r>
  <r>
    <x v="1"/>
    <x v="17"/>
    <s v="GW"/>
    <x v="8"/>
    <s v="µg/l"/>
    <s v="&lt;0.002"/>
    <s v="&lt;0.002"/>
    <n v="1.9999800000000002E-3"/>
  </r>
  <r>
    <x v="2"/>
    <x v="17"/>
    <s v="GW"/>
    <x v="8"/>
    <s v="µg/l"/>
    <s v="&lt;0.002"/>
    <s v="&lt;0.002"/>
    <n v="1.9999800000000002E-3"/>
  </r>
  <r>
    <x v="3"/>
    <x v="17"/>
    <s v="GW"/>
    <x v="8"/>
    <s v="µg/l"/>
    <s v="&lt;0.002"/>
    <s v="&lt;0.002"/>
    <n v="1.9999800000000002E-3"/>
  </r>
  <r>
    <x v="4"/>
    <x v="17"/>
    <s v="GW"/>
    <x v="8"/>
    <s v="µg/l"/>
    <s v="&lt;0.002"/>
    <s v="&lt;0.002"/>
    <n v="1.9999800000000002E-3"/>
  </r>
  <r>
    <x v="0"/>
    <x v="17"/>
    <s v="GW"/>
    <x v="9"/>
    <s v="µg/l"/>
    <s v="&lt;0.005"/>
    <s v="&lt;0.005"/>
    <n v="4.9999500000000004E-3"/>
  </r>
  <r>
    <x v="1"/>
    <x v="17"/>
    <s v="GW"/>
    <x v="9"/>
    <s v="µg/l"/>
    <s v="&lt;0.005"/>
    <s v="&lt;0.005"/>
    <n v="4.9999500000000004E-3"/>
  </r>
  <r>
    <x v="2"/>
    <x v="17"/>
    <s v="GW"/>
    <x v="9"/>
    <s v="µg/l"/>
    <s v="&lt;0.005"/>
    <s v="&lt;0.005"/>
    <n v="4.9999500000000004E-3"/>
  </r>
  <r>
    <x v="3"/>
    <x v="17"/>
    <s v="GW"/>
    <x v="9"/>
    <s v="µg/l"/>
    <s v="&lt;0.005"/>
    <s v="&lt;0.005"/>
    <n v="4.9999500000000004E-3"/>
  </r>
  <r>
    <x v="4"/>
    <x v="17"/>
    <s v="GW"/>
    <x v="9"/>
    <s v="µg/l"/>
    <s v="&lt;0.005"/>
    <s v="&lt;0.005"/>
    <n v="4.9999500000000004E-3"/>
  </r>
  <r>
    <x v="0"/>
    <x v="17"/>
    <s v="GW"/>
    <x v="10"/>
    <s v="µg/l"/>
    <s v="&lt;0.005"/>
    <s v="&lt;0.005"/>
    <n v="4.9999500000000004E-3"/>
  </r>
  <r>
    <x v="1"/>
    <x v="17"/>
    <s v="GW"/>
    <x v="10"/>
    <s v="µg/l"/>
    <s v="&lt;0.005"/>
    <s v="&lt;0.005"/>
    <n v="4.9999500000000004E-3"/>
  </r>
  <r>
    <x v="2"/>
    <x v="17"/>
    <s v="GW"/>
    <x v="10"/>
    <s v="µg/l"/>
    <s v="&lt;0.005"/>
    <s v="&lt;0.005"/>
    <n v="4.9999500000000004E-3"/>
  </r>
  <r>
    <x v="3"/>
    <x v="17"/>
    <s v="GW"/>
    <x v="10"/>
    <s v="µg/l"/>
    <s v="&lt;0.005"/>
    <s v="&lt;0.005"/>
    <n v="4.9999500000000004E-3"/>
  </r>
  <r>
    <x v="4"/>
    <x v="17"/>
    <s v="GW"/>
    <x v="10"/>
    <s v="µg/l"/>
    <s v="&lt;0.005"/>
    <s v="&lt;0.005"/>
    <n v="4.9999500000000004E-3"/>
  </r>
  <r>
    <x v="0"/>
    <x v="17"/>
    <s v="GW"/>
    <x v="11"/>
    <s v="µg/l"/>
    <s v="&lt;0.005"/>
    <s v="&lt;0.005"/>
    <n v="4.9999500000000004E-3"/>
  </r>
  <r>
    <x v="1"/>
    <x v="17"/>
    <s v="GW"/>
    <x v="11"/>
    <s v="µg/l"/>
    <s v="&lt;0.005"/>
    <s v="&lt;0.005"/>
    <n v="4.9999500000000004E-3"/>
  </r>
  <r>
    <x v="2"/>
    <x v="17"/>
    <s v="GW"/>
    <x v="11"/>
    <s v="µg/l"/>
    <s v="&lt;0.005"/>
    <s v="&lt;0.005"/>
    <n v="4.9999500000000004E-3"/>
  </r>
  <r>
    <x v="3"/>
    <x v="17"/>
    <s v="GW"/>
    <x v="11"/>
    <s v="µg/l"/>
    <s v="&lt;0.005"/>
    <s v="&lt;0.005"/>
    <n v="4.9999500000000004E-3"/>
  </r>
  <r>
    <x v="4"/>
    <x v="17"/>
    <s v="GW"/>
    <x v="11"/>
    <s v="µg/l"/>
    <s v="&lt;0.005"/>
    <s v="&lt;0.005"/>
    <n v="4.9999500000000004E-3"/>
  </r>
  <r>
    <x v="0"/>
    <x v="17"/>
    <s v="GW"/>
    <x v="12"/>
    <s v="µg/l"/>
    <s v="&lt;0.08"/>
    <s v="&lt;0.08"/>
    <n v="7.9999200000000006E-2"/>
  </r>
  <r>
    <x v="1"/>
    <x v="17"/>
    <s v="GW"/>
    <x v="12"/>
    <s v="µg/l"/>
    <s v="&lt;0.08"/>
    <s v="&lt;0.08"/>
    <n v="7.9999200000000006E-2"/>
  </r>
  <r>
    <x v="2"/>
    <x v="17"/>
    <s v="GW"/>
    <x v="12"/>
    <s v="µg/l"/>
    <s v="&lt;0.08"/>
    <s v="&lt;0.08"/>
    <n v="7.9999200000000006E-2"/>
  </r>
  <r>
    <x v="3"/>
    <x v="17"/>
    <s v="GW"/>
    <x v="12"/>
    <s v="µg/l"/>
    <s v="&lt;0.08"/>
    <s v="&lt;0.08"/>
    <n v="7.9999200000000006E-2"/>
  </r>
  <r>
    <x v="4"/>
    <x v="17"/>
    <s v="GW"/>
    <x v="12"/>
    <s v="µg/l"/>
    <s v="&lt;0.08"/>
    <s v="&lt;0.08"/>
    <n v="7.9999200000000006E-2"/>
  </r>
  <r>
    <x v="0"/>
    <x v="17"/>
    <s v="GW"/>
    <x v="13"/>
    <s v="mg/l"/>
    <s v="&lt;0.2"/>
    <n v="76.099999999999994"/>
    <n v="76.099999999999994"/>
  </r>
  <r>
    <x v="2"/>
    <x v="17"/>
    <s v="GW"/>
    <x v="13"/>
    <s v="mg/l"/>
    <s v="&lt;0.2"/>
    <n v="108"/>
    <n v="108"/>
  </r>
  <r>
    <x v="1"/>
    <x v="17"/>
    <s v="GW"/>
    <x v="13"/>
    <s v="mg/l"/>
    <s v="&lt;0.2"/>
    <n v="135"/>
    <n v="135"/>
  </r>
  <r>
    <x v="4"/>
    <x v="17"/>
    <s v="GW"/>
    <x v="13"/>
    <s v="mg/l"/>
    <s v="&lt;0.2"/>
    <n v="159"/>
    <n v="159"/>
  </r>
  <r>
    <x v="3"/>
    <x v="17"/>
    <s v="GW"/>
    <x v="13"/>
    <s v="mg/l"/>
    <s v="&lt;0.2"/>
    <n v="369"/>
    <n v="369"/>
  </r>
  <r>
    <x v="4"/>
    <x v="17"/>
    <s v="GW"/>
    <x v="14"/>
    <s v="mg/l"/>
    <s v="&lt;4"/>
    <n v="38.700000000000003"/>
    <n v="38.700000000000003"/>
  </r>
  <r>
    <x v="0"/>
    <x v="17"/>
    <s v="GW"/>
    <x v="14"/>
    <s v="mg/l"/>
    <s v="&lt;4"/>
    <n v="46.3"/>
    <n v="46.3"/>
  </r>
  <r>
    <x v="2"/>
    <x v="17"/>
    <s v="GW"/>
    <x v="14"/>
    <s v="mg/l"/>
    <s v="&lt;4"/>
    <n v="56.5"/>
    <n v="56.5"/>
  </r>
  <r>
    <x v="3"/>
    <x v="17"/>
    <s v="GW"/>
    <x v="14"/>
    <s v="mg/l"/>
    <s v="&lt;4"/>
    <n v="59"/>
    <n v="59"/>
  </r>
  <r>
    <x v="1"/>
    <x v="17"/>
    <s v="GW"/>
    <x v="14"/>
    <s v="mg/l"/>
    <s v="&lt;4"/>
    <n v="306"/>
    <n v="306"/>
  </r>
  <r>
    <x v="0"/>
    <x v="17"/>
    <s v="GW"/>
    <x v="15"/>
    <s v="µg/l"/>
    <s v="&lt;1"/>
    <s v="&lt;1"/>
    <n v="0.99999000000000005"/>
  </r>
  <r>
    <x v="1"/>
    <x v="17"/>
    <s v="GW"/>
    <x v="15"/>
    <s v="µg/l"/>
    <s v="&lt;1"/>
    <s v="&lt;1"/>
    <n v="0.99999000000000005"/>
  </r>
  <r>
    <x v="2"/>
    <x v="17"/>
    <s v="GW"/>
    <x v="15"/>
    <s v="µg/l"/>
    <s v="&lt;1"/>
    <s v="&lt;1"/>
    <n v="0.99999000000000005"/>
  </r>
  <r>
    <x v="3"/>
    <x v="17"/>
    <s v="GW"/>
    <x v="15"/>
    <s v="µg/l"/>
    <s v="&lt;1"/>
    <s v="&lt;1"/>
    <n v="0.99999000000000005"/>
  </r>
  <r>
    <x v="4"/>
    <x v="17"/>
    <s v="GW"/>
    <x v="15"/>
    <s v="µg/l"/>
    <s v="&lt;1"/>
    <s v="&lt;1"/>
    <n v="0.99999000000000005"/>
  </r>
  <r>
    <x v="0"/>
    <x v="17"/>
    <s v="GW"/>
    <x v="16"/>
    <s v="µg/l"/>
    <s v="&lt;0.005"/>
    <s v="&lt;0.005"/>
    <n v="4.9999500000000004E-3"/>
  </r>
  <r>
    <x v="1"/>
    <x v="17"/>
    <s v="GW"/>
    <x v="16"/>
    <s v="µg/l"/>
    <s v="&lt;0.005"/>
    <s v="&lt;0.005"/>
    <n v="4.9999500000000004E-3"/>
  </r>
  <r>
    <x v="2"/>
    <x v="17"/>
    <s v="GW"/>
    <x v="16"/>
    <s v="µg/l"/>
    <s v="&lt;0.005"/>
    <s v="&lt;0.005"/>
    <n v="4.9999500000000004E-3"/>
  </r>
  <r>
    <x v="3"/>
    <x v="17"/>
    <s v="GW"/>
    <x v="16"/>
    <s v="µg/l"/>
    <s v="&lt;0.005"/>
    <s v="&lt;0.005"/>
    <n v="4.9999500000000004E-3"/>
  </r>
  <r>
    <x v="4"/>
    <x v="17"/>
    <s v="GW"/>
    <x v="16"/>
    <s v="µg/l"/>
    <s v="&lt;0.005"/>
    <s v="&lt;0.005"/>
    <n v="4.9999500000000004E-3"/>
  </r>
  <r>
    <x v="2"/>
    <x v="17"/>
    <s v="GW"/>
    <x v="17"/>
    <s v="mS/cm"/>
    <s v="&lt;0.005"/>
    <n v="0.73099999999999998"/>
    <n v="0.73099999999999998"/>
  </r>
  <r>
    <x v="0"/>
    <x v="17"/>
    <s v="GW"/>
    <x v="17"/>
    <s v="mS/cm"/>
    <s v="&lt;0.005"/>
    <n v="0.90100000000000002"/>
    <n v="0.90100000000000002"/>
  </r>
  <r>
    <x v="4"/>
    <x v="17"/>
    <s v="GW"/>
    <x v="17"/>
    <s v="mS/cm"/>
    <s v="&lt;0.005"/>
    <n v="1.06"/>
    <n v="1.06"/>
  </r>
  <r>
    <x v="1"/>
    <x v="17"/>
    <s v="GW"/>
    <x v="17"/>
    <s v="mS/cm"/>
    <s v="&lt;0.005"/>
    <n v="1.71"/>
    <n v="1.71"/>
  </r>
  <r>
    <x v="3"/>
    <x v="17"/>
    <s v="GW"/>
    <x v="17"/>
    <s v="mS/cm"/>
    <s v="&lt;0.005"/>
    <n v="2.04"/>
    <n v="2.04"/>
  </r>
  <r>
    <x v="3"/>
    <x v="17"/>
    <s v="GW"/>
    <x v="18"/>
    <s v="µg/l"/>
    <s v="&lt;0.3"/>
    <n v="0.59"/>
    <n v="0.59"/>
  </r>
  <r>
    <x v="4"/>
    <x v="17"/>
    <s v="GW"/>
    <x v="18"/>
    <s v="µg/l"/>
    <s v="&lt;0.3"/>
    <n v="0.64300000000000002"/>
    <n v="0.64300000000000002"/>
  </r>
  <r>
    <x v="1"/>
    <x v="17"/>
    <s v="GW"/>
    <x v="18"/>
    <s v="µg/l"/>
    <s v="&lt;0.3"/>
    <n v="3.54"/>
    <n v="3.54"/>
  </r>
  <r>
    <x v="2"/>
    <x v="17"/>
    <s v="GW"/>
    <x v="18"/>
    <s v="µg/l"/>
    <s v="&lt;0.3"/>
    <n v="4.66"/>
    <n v="4.66"/>
  </r>
  <r>
    <x v="0"/>
    <x v="17"/>
    <s v="GW"/>
    <x v="18"/>
    <s v="µg/l"/>
    <s v="&lt;0.3"/>
    <n v="5.65"/>
    <n v="5.65"/>
  </r>
  <r>
    <x v="0"/>
    <x v="17"/>
    <s v="GW"/>
    <x v="19"/>
    <s v="mg/l"/>
    <s v="&lt;0.006"/>
    <s v="&lt;0.006"/>
    <n v="5.9999400000000005E-3"/>
  </r>
  <r>
    <x v="1"/>
    <x v="17"/>
    <s v="GW"/>
    <x v="19"/>
    <s v="mg/l"/>
    <s v="&lt;0.006"/>
    <s v="&lt;0.006"/>
    <n v="5.9999400000000005E-3"/>
  </r>
  <r>
    <x v="2"/>
    <x v="17"/>
    <s v="GW"/>
    <x v="19"/>
    <s v="mg/l"/>
    <s v="&lt;0.006"/>
    <s v="&lt;0.006"/>
    <n v="5.9999400000000005E-3"/>
  </r>
  <r>
    <x v="3"/>
    <x v="17"/>
    <s v="GW"/>
    <x v="19"/>
    <s v="mg/l"/>
    <s v="&lt;0.006"/>
    <s v="&lt;0.006"/>
    <n v="5.9999400000000005E-3"/>
  </r>
  <r>
    <x v="4"/>
    <x v="17"/>
    <s v="GW"/>
    <x v="19"/>
    <s v="mg/l"/>
    <s v="&lt;0.006"/>
    <s v="&lt;0.006"/>
    <n v="5.9999400000000005E-3"/>
  </r>
  <r>
    <x v="0"/>
    <x v="17"/>
    <s v="GW"/>
    <x v="20"/>
    <s v="µg/l"/>
    <s v="&lt;0.005"/>
    <s v="&lt;0.005"/>
    <n v="4.9999500000000004E-3"/>
  </r>
  <r>
    <x v="1"/>
    <x v="17"/>
    <s v="GW"/>
    <x v="20"/>
    <s v="µg/l"/>
    <s v="&lt;0.005"/>
    <s v="&lt;0.005"/>
    <n v="4.9999500000000004E-3"/>
  </r>
  <r>
    <x v="2"/>
    <x v="17"/>
    <s v="GW"/>
    <x v="20"/>
    <s v="µg/l"/>
    <s v="&lt;0.005"/>
    <s v="&lt;0.005"/>
    <n v="4.9999500000000004E-3"/>
  </r>
  <r>
    <x v="3"/>
    <x v="17"/>
    <s v="GW"/>
    <x v="20"/>
    <s v="µg/l"/>
    <s v="&lt;0.005"/>
    <s v="&lt;0.005"/>
    <n v="4.9999500000000004E-3"/>
  </r>
  <r>
    <x v="4"/>
    <x v="17"/>
    <s v="GW"/>
    <x v="20"/>
    <s v="µg/l"/>
    <s v="&lt;0.005"/>
    <s v="&lt;0.005"/>
    <n v="4.9999500000000004E-3"/>
  </r>
  <r>
    <x v="0"/>
    <x v="17"/>
    <s v="GW"/>
    <x v="21"/>
    <s v="µg/l"/>
    <s v="&lt;0.005"/>
    <s v="&lt;0.005"/>
    <n v="4.9999500000000004E-3"/>
  </r>
  <r>
    <x v="1"/>
    <x v="17"/>
    <s v="GW"/>
    <x v="21"/>
    <s v="µg/l"/>
    <s v="&lt;0.005"/>
    <s v="&lt;0.005"/>
    <n v="4.9999500000000004E-3"/>
  </r>
  <r>
    <x v="2"/>
    <x v="17"/>
    <s v="GW"/>
    <x v="21"/>
    <s v="µg/l"/>
    <s v="&lt;0.005"/>
    <s v="&lt;0.005"/>
    <n v="4.9999500000000004E-3"/>
  </r>
  <r>
    <x v="3"/>
    <x v="17"/>
    <s v="GW"/>
    <x v="21"/>
    <s v="µg/l"/>
    <s v="&lt;0.005"/>
    <s v="&lt;0.005"/>
    <n v="4.9999500000000004E-3"/>
  </r>
  <r>
    <x v="4"/>
    <x v="17"/>
    <s v="GW"/>
    <x v="21"/>
    <s v="µg/l"/>
    <s v="&lt;0.005"/>
    <s v="&lt;0.005"/>
    <n v="4.9999500000000004E-3"/>
  </r>
  <r>
    <x v="0"/>
    <x v="17"/>
    <s v="GW"/>
    <x v="22"/>
    <s v="µg/l"/>
    <s v="&lt;0.005"/>
    <s v="&lt;0.005"/>
    <n v="4.9999500000000004E-3"/>
  </r>
  <r>
    <x v="1"/>
    <x v="17"/>
    <s v="GW"/>
    <x v="22"/>
    <s v="µg/l"/>
    <s v="&lt;0.005"/>
    <s v="&lt;0.005"/>
    <n v="4.9999500000000004E-3"/>
  </r>
  <r>
    <x v="2"/>
    <x v="17"/>
    <s v="GW"/>
    <x v="22"/>
    <s v="µg/l"/>
    <s v="&lt;0.005"/>
    <s v="&lt;0.005"/>
    <n v="4.9999500000000004E-3"/>
  </r>
  <r>
    <x v="3"/>
    <x v="17"/>
    <s v="GW"/>
    <x v="22"/>
    <s v="µg/l"/>
    <s v="&lt;0.005"/>
    <s v="&lt;0.005"/>
    <n v="4.9999500000000004E-3"/>
  </r>
  <r>
    <x v="4"/>
    <x v="17"/>
    <s v="GW"/>
    <x v="22"/>
    <s v="µg/l"/>
    <s v="&lt;0.005"/>
    <s v="&lt;0.005"/>
    <n v="4.9999500000000004E-3"/>
  </r>
  <r>
    <x v="0"/>
    <x v="17"/>
    <s v="GW"/>
    <x v="23"/>
    <s v="mg/l"/>
    <s v="&lt;0.5"/>
    <s v="&lt;0.5"/>
    <n v="0.49999500000000002"/>
  </r>
  <r>
    <x v="1"/>
    <x v="17"/>
    <s v="GW"/>
    <x v="23"/>
    <s v="mg/l"/>
    <s v="&lt;0.5"/>
    <s v="&lt;0.5"/>
    <n v="0.49999500000000002"/>
  </r>
  <r>
    <x v="2"/>
    <x v="17"/>
    <s v="GW"/>
    <x v="23"/>
    <s v="mg/l"/>
    <s v="&lt;0.5"/>
    <s v="&lt;0.5"/>
    <n v="0.49999500000000002"/>
  </r>
  <r>
    <x v="3"/>
    <x v="17"/>
    <s v="GW"/>
    <x v="23"/>
    <s v="mg/l"/>
    <s v="&lt;0.5"/>
    <s v="&lt;0.5"/>
    <n v="0.49999500000000002"/>
  </r>
  <r>
    <x v="4"/>
    <x v="17"/>
    <s v="GW"/>
    <x v="23"/>
    <s v="mg/l"/>
    <s v="&lt;0.5"/>
    <s v="&lt;0.5"/>
    <n v="0.49999500000000002"/>
  </r>
  <r>
    <x v="0"/>
    <x v="17"/>
    <s v="GW"/>
    <x v="24"/>
    <s v="µg/l"/>
    <s v="&lt;0.005"/>
    <s v="&lt;0.005"/>
    <n v="4.9999500000000004E-3"/>
  </r>
  <r>
    <x v="1"/>
    <x v="17"/>
    <s v="GW"/>
    <x v="24"/>
    <s v="µg/l"/>
    <s v="&lt;0.005"/>
    <s v="&lt;0.005"/>
    <n v="4.9999500000000004E-3"/>
  </r>
  <r>
    <x v="2"/>
    <x v="17"/>
    <s v="GW"/>
    <x v="24"/>
    <s v="µg/l"/>
    <s v="&lt;0.005"/>
    <s v="&lt;0.005"/>
    <n v="4.9999500000000004E-3"/>
  </r>
  <r>
    <x v="3"/>
    <x v="17"/>
    <s v="GW"/>
    <x v="24"/>
    <s v="µg/l"/>
    <s v="&lt;0.005"/>
    <s v="&lt;0.005"/>
    <n v="4.9999500000000004E-3"/>
  </r>
  <r>
    <x v="4"/>
    <x v="17"/>
    <s v="GW"/>
    <x v="24"/>
    <s v="µg/l"/>
    <s v="&lt;0.005"/>
    <s v="&lt;0.005"/>
    <n v="4.9999500000000004E-3"/>
  </r>
  <r>
    <x v="0"/>
    <x v="17"/>
    <s v="GW"/>
    <x v="25"/>
    <s v="µg/l"/>
    <s v="&lt;0.2"/>
    <s v="&lt;0.2"/>
    <n v="0.19999800000000001"/>
  </r>
  <r>
    <x v="1"/>
    <x v="17"/>
    <s v="GW"/>
    <x v="25"/>
    <s v="µg/l"/>
    <s v="&lt;0.2"/>
    <s v="&lt;0.2"/>
    <n v="0.19999800000000001"/>
  </r>
  <r>
    <x v="2"/>
    <x v="17"/>
    <s v="GW"/>
    <x v="25"/>
    <s v="µg/l"/>
    <s v="&lt;0.2"/>
    <s v="&lt;0.2"/>
    <n v="0.19999800000000001"/>
  </r>
  <r>
    <x v="3"/>
    <x v="17"/>
    <s v="GW"/>
    <x v="25"/>
    <s v="µg/l"/>
    <s v="&lt;0.2"/>
    <s v="&lt;0.2"/>
    <n v="0.19999800000000001"/>
  </r>
  <r>
    <x v="4"/>
    <x v="17"/>
    <s v="GW"/>
    <x v="25"/>
    <s v="µg/l"/>
    <s v="&lt;0.2"/>
    <n v="0.84399999999999997"/>
    <n v="0.84399999999999997"/>
  </r>
  <r>
    <x v="0"/>
    <x v="17"/>
    <s v="GW"/>
    <x v="26"/>
    <s v="mg/l"/>
    <s v="&lt;0.036"/>
    <n v="16.3"/>
    <n v="16.3"/>
  </r>
  <r>
    <x v="1"/>
    <x v="17"/>
    <s v="GW"/>
    <x v="26"/>
    <s v="mg/l"/>
    <s v="&lt;0.036"/>
    <n v="19.2"/>
    <n v="19.2"/>
  </r>
  <r>
    <x v="2"/>
    <x v="17"/>
    <s v="GW"/>
    <x v="26"/>
    <s v="mg/l"/>
    <s v="&lt;0.036"/>
    <n v="37.4"/>
    <n v="37.4"/>
  </r>
  <r>
    <x v="3"/>
    <x v="17"/>
    <s v="GW"/>
    <x v="26"/>
    <s v="mg/l"/>
    <s v="&lt;0.036"/>
    <n v="44.8"/>
    <n v="44.8"/>
  </r>
  <r>
    <x v="4"/>
    <x v="17"/>
    <s v="GW"/>
    <x v="26"/>
    <s v="mg/l"/>
    <s v="&lt;0.036"/>
    <n v="64.900000000000006"/>
    <n v="64.900000000000006"/>
  </r>
  <r>
    <x v="0"/>
    <x v="17"/>
    <s v="GW"/>
    <x v="27"/>
    <s v="µg/l"/>
    <s v="&lt;0.01"/>
    <s v="&lt;0.01"/>
    <n v="9.9999000000000008E-3"/>
  </r>
  <r>
    <x v="1"/>
    <x v="17"/>
    <s v="GW"/>
    <x v="27"/>
    <s v="µg/l"/>
    <s v="&lt;0.01"/>
    <s v="&lt;0.01"/>
    <n v="9.9999000000000008E-3"/>
  </r>
  <r>
    <x v="2"/>
    <x v="17"/>
    <s v="GW"/>
    <x v="27"/>
    <s v="µg/l"/>
    <s v="&lt;0.01"/>
    <s v="&lt;0.01"/>
    <n v="9.9999000000000008E-3"/>
  </r>
  <r>
    <x v="3"/>
    <x v="17"/>
    <s v="GW"/>
    <x v="27"/>
    <s v="µg/l"/>
    <s v="&lt;0.01"/>
    <s v="&lt;0.01"/>
    <n v="9.9999000000000008E-3"/>
  </r>
  <r>
    <x v="4"/>
    <x v="17"/>
    <s v="GW"/>
    <x v="27"/>
    <s v="µg/l"/>
    <s v="&lt;0.01"/>
    <s v="&lt;0.01"/>
    <n v="9.9999000000000008E-3"/>
  </r>
  <r>
    <x v="0"/>
    <x v="17"/>
    <s v="GW"/>
    <x v="28"/>
    <s v="µg/l"/>
    <s v="&lt;100"/>
    <s v="&lt;100"/>
    <n v="99.999000000000009"/>
  </r>
  <r>
    <x v="1"/>
    <x v="17"/>
    <s v="GW"/>
    <x v="28"/>
    <s v="µg/l"/>
    <s v="&lt;100"/>
    <s v="&lt;100"/>
    <n v="99.999000000000009"/>
  </r>
  <r>
    <x v="2"/>
    <x v="17"/>
    <s v="GW"/>
    <x v="28"/>
    <s v="µg/l"/>
    <s v="&lt;100"/>
    <s v="&lt;100"/>
    <n v="99.999000000000009"/>
  </r>
  <r>
    <x v="3"/>
    <x v="17"/>
    <s v="GW"/>
    <x v="28"/>
    <s v="µg/l"/>
    <s v="&lt;100"/>
    <s v="&lt;100"/>
    <n v="99.999000000000009"/>
  </r>
  <r>
    <x v="4"/>
    <x v="17"/>
    <s v="GW"/>
    <x v="28"/>
    <s v="µg/l"/>
    <s v="&lt;100"/>
    <n v="169"/>
    <n v="169"/>
  </r>
  <r>
    <x v="2"/>
    <x v="17"/>
    <s v="GW"/>
    <x v="29"/>
    <s v="µg/l"/>
    <s v="&lt;3"/>
    <s v="&lt;3"/>
    <n v="2.9999700000000002"/>
  </r>
  <r>
    <x v="4"/>
    <x v="17"/>
    <s v="GW"/>
    <x v="29"/>
    <s v="µg/l"/>
    <s v="&lt;3"/>
    <n v="9.57"/>
    <n v="9.57"/>
  </r>
  <r>
    <x v="3"/>
    <x v="17"/>
    <s v="GW"/>
    <x v="29"/>
    <s v="µg/l"/>
    <s v="&lt;3"/>
    <n v="16.600000000000001"/>
    <n v="16.600000000000001"/>
  </r>
  <r>
    <x v="1"/>
    <x v="17"/>
    <s v="GW"/>
    <x v="29"/>
    <s v="µg/l"/>
    <s v="&lt;3"/>
    <n v="17.5"/>
    <n v="17.5"/>
  </r>
  <r>
    <x v="0"/>
    <x v="17"/>
    <s v="GW"/>
    <x v="29"/>
    <s v="µg/l"/>
    <s v="&lt;3"/>
    <n v="20.9"/>
    <n v="20.9"/>
  </r>
  <r>
    <x v="0"/>
    <x v="17"/>
    <s v="GW"/>
    <x v="30"/>
    <s v="µg/l"/>
    <s v="&lt;0.01"/>
    <s v="&lt;0.01"/>
    <n v="9.9999000000000008E-3"/>
  </r>
  <r>
    <x v="1"/>
    <x v="17"/>
    <s v="GW"/>
    <x v="30"/>
    <s v="µg/l"/>
    <s v="&lt;0.01"/>
    <s v="&lt;0.01"/>
    <n v="9.9999000000000008E-3"/>
  </r>
  <r>
    <x v="2"/>
    <x v="17"/>
    <s v="GW"/>
    <x v="30"/>
    <s v="µg/l"/>
    <s v="&lt;0.01"/>
    <s v="&lt;0.01"/>
    <n v="9.9999000000000008E-3"/>
  </r>
  <r>
    <x v="3"/>
    <x v="17"/>
    <s v="GW"/>
    <x v="30"/>
    <s v="µg/l"/>
    <s v="&lt;0.01"/>
    <s v="&lt;0.01"/>
    <n v="9.9999000000000008E-3"/>
  </r>
  <r>
    <x v="4"/>
    <x v="17"/>
    <s v="GW"/>
    <x v="30"/>
    <s v="µg/l"/>
    <s v="&lt;0.01"/>
    <s v="&lt;0.01"/>
    <n v="9.9999000000000008E-3"/>
  </r>
  <r>
    <x v="2"/>
    <x v="17"/>
    <s v="GW"/>
    <x v="31"/>
    <s v="µg/l"/>
    <s v="&lt;0.4"/>
    <s v="&lt;0.4"/>
    <n v="0.39999600000000002"/>
  </r>
  <r>
    <x v="3"/>
    <x v="17"/>
    <s v="GW"/>
    <x v="31"/>
    <s v="µg/l"/>
    <s v="&lt;0.4"/>
    <s v="&lt;0.4"/>
    <n v="0.39999600000000002"/>
  </r>
  <r>
    <x v="4"/>
    <x v="17"/>
    <s v="GW"/>
    <x v="31"/>
    <s v="µg/l"/>
    <s v="&lt;0.4"/>
    <n v="0.55400000000000005"/>
    <n v="0.55400000000000005"/>
  </r>
  <r>
    <x v="0"/>
    <x v="17"/>
    <s v="GW"/>
    <x v="31"/>
    <s v="µg/l"/>
    <s v="&lt;0.4"/>
    <n v="0.58699999999999997"/>
    <n v="0.58699999999999997"/>
  </r>
  <r>
    <x v="1"/>
    <x v="17"/>
    <s v="GW"/>
    <x v="31"/>
    <s v="µg/l"/>
    <s v="&lt;0.4"/>
    <n v="1.9"/>
    <n v="1.9"/>
  </r>
  <r>
    <x v="0"/>
    <x v="17"/>
    <s v="GW"/>
    <x v="32"/>
    <s v="mg/l"/>
    <s v="&lt;0.3"/>
    <n v="8.6300000000000008"/>
    <n v="8.6300000000000008"/>
  </r>
  <r>
    <x v="3"/>
    <x v="17"/>
    <s v="GW"/>
    <x v="32"/>
    <s v="mg/l"/>
    <s v="&lt;0.3"/>
    <n v="8.81"/>
    <n v="8.81"/>
  </r>
  <r>
    <x v="4"/>
    <x v="17"/>
    <s v="GW"/>
    <x v="32"/>
    <s v="mg/l"/>
    <s v="&lt;0.3"/>
    <n v="9.06"/>
    <n v="9.06"/>
  </r>
  <r>
    <x v="2"/>
    <x v="17"/>
    <s v="GW"/>
    <x v="32"/>
    <s v="mg/l"/>
    <s v="&lt;0.3"/>
    <n v="9.27"/>
    <n v="9.27"/>
  </r>
  <r>
    <x v="1"/>
    <x v="17"/>
    <s v="GW"/>
    <x v="32"/>
    <s v="mg/l"/>
    <s v="&lt;0.3"/>
    <n v="10.1"/>
    <n v="10.1"/>
  </r>
  <r>
    <x v="0"/>
    <x v="17"/>
    <s v="GW"/>
    <x v="33"/>
    <s v="µg/l"/>
    <s v="&lt;0.082"/>
    <s v="&lt;0.082"/>
    <n v="8.1999180000000005E-2"/>
  </r>
  <r>
    <x v="1"/>
    <x v="17"/>
    <s v="GW"/>
    <x v="33"/>
    <s v="µg/l"/>
    <s v="&lt;0.082"/>
    <s v="&lt;0.082"/>
    <n v="8.1999180000000005E-2"/>
  </r>
  <r>
    <x v="2"/>
    <x v="17"/>
    <s v="GW"/>
    <x v="33"/>
    <s v="µg/l"/>
    <s v="&lt;0.082"/>
    <s v="&lt;0.082"/>
    <n v="8.1999180000000005E-2"/>
  </r>
  <r>
    <x v="3"/>
    <x v="17"/>
    <s v="GW"/>
    <x v="33"/>
    <s v="µg/l"/>
    <s v="&lt;0.082"/>
    <s v="&lt;0.082"/>
    <n v="8.1999180000000005E-2"/>
  </r>
  <r>
    <x v="4"/>
    <x v="17"/>
    <s v="GW"/>
    <x v="33"/>
    <s v="µg/l"/>
    <s v="&lt;0.082"/>
    <s v="&lt;0.082"/>
    <n v="8.1999180000000005E-2"/>
  </r>
  <r>
    <x v="1"/>
    <x v="17"/>
    <s v="GW"/>
    <x v="34"/>
    <s v="pH Units"/>
    <s v="&lt;1"/>
    <n v="7.35"/>
    <n v="7.35"/>
  </r>
  <r>
    <x v="4"/>
    <x v="17"/>
    <s v="GW"/>
    <x v="34"/>
    <s v="pH Units"/>
    <s v="&lt;1"/>
    <n v="7.49"/>
    <n v="7.49"/>
  </r>
  <r>
    <x v="2"/>
    <x v="17"/>
    <s v="GW"/>
    <x v="34"/>
    <s v="pH Units"/>
    <s v="&lt;1"/>
    <n v="7.51"/>
    <n v="7.51"/>
  </r>
  <r>
    <x v="3"/>
    <x v="17"/>
    <s v="GW"/>
    <x v="34"/>
    <s v="pH Units"/>
    <s v="&lt;1"/>
    <n v="7.55"/>
    <n v="7.55"/>
  </r>
  <r>
    <x v="0"/>
    <x v="17"/>
    <s v="GW"/>
    <x v="34"/>
    <s v="pH Units"/>
    <s v="&lt;1"/>
    <n v="7.82"/>
    <n v="7.82"/>
  </r>
  <r>
    <x v="0"/>
    <x v="17"/>
    <s v="GW"/>
    <x v="35"/>
    <s v="µg/l"/>
    <s v="&lt;0.005"/>
    <s v="&lt;0.005"/>
    <n v="4.9999500000000004E-3"/>
  </r>
  <r>
    <x v="1"/>
    <x v="17"/>
    <s v="GW"/>
    <x v="35"/>
    <s v="µg/l"/>
    <s v="&lt;0.005"/>
    <s v="&lt;0.005"/>
    <n v="4.9999500000000004E-3"/>
  </r>
  <r>
    <x v="2"/>
    <x v="17"/>
    <s v="GW"/>
    <x v="35"/>
    <s v="µg/l"/>
    <s v="&lt;0.005"/>
    <s v="&lt;0.005"/>
    <n v="4.9999500000000004E-3"/>
  </r>
  <r>
    <x v="3"/>
    <x v="17"/>
    <s v="GW"/>
    <x v="35"/>
    <s v="µg/l"/>
    <s v="&lt;0.005"/>
    <s v="&lt;0.005"/>
    <n v="4.9999500000000004E-3"/>
  </r>
  <r>
    <x v="4"/>
    <x v="17"/>
    <s v="GW"/>
    <x v="35"/>
    <s v="µg/l"/>
    <s v="&lt;0.005"/>
    <s v="&lt;0.005"/>
    <n v="4.9999500000000004E-3"/>
  </r>
  <r>
    <x v="0"/>
    <x v="17"/>
    <s v="GW"/>
    <x v="36"/>
    <s v="mg/l"/>
    <s v="&lt;0.002"/>
    <s v="&lt;0.002"/>
    <n v="1.9999800000000002E-3"/>
  </r>
  <r>
    <x v="1"/>
    <x v="17"/>
    <s v="GW"/>
    <x v="36"/>
    <s v="mg/l"/>
    <s v="&lt;0.002"/>
    <s v="&lt;0.002"/>
    <n v="1.9999800000000002E-3"/>
  </r>
  <r>
    <x v="2"/>
    <x v="17"/>
    <s v="GW"/>
    <x v="36"/>
    <s v="mg/l"/>
    <s v="&lt;0.002"/>
    <s v="&lt;0.002"/>
    <n v="1.9999800000000002E-3"/>
  </r>
  <r>
    <x v="3"/>
    <x v="17"/>
    <s v="GW"/>
    <x v="36"/>
    <s v="mg/l"/>
    <s v="&lt;0.002"/>
    <s v="&lt;0.002"/>
    <n v="1.9999800000000002E-3"/>
  </r>
  <r>
    <x v="4"/>
    <x v="17"/>
    <s v="GW"/>
    <x v="36"/>
    <s v="mg/l"/>
    <s v="&lt;0.002"/>
    <s v="&lt;0.002"/>
    <n v="1.9999800000000002E-3"/>
  </r>
  <r>
    <x v="0"/>
    <x v="17"/>
    <s v="GW"/>
    <x v="37"/>
    <s v="mg/l"/>
    <s v="&lt;0.016"/>
    <s v="&lt;0.016"/>
    <n v="1.5999840000000001E-2"/>
  </r>
  <r>
    <x v="1"/>
    <x v="17"/>
    <s v="GW"/>
    <x v="37"/>
    <s v="mg/l"/>
    <s v="&lt;0.016"/>
    <s v="&lt;0.016"/>
    <n v="1.5999840000000001E-2"/>
  </r>
  <r>
    <x v="2"/>
    <x v="17"/>
    <s v="GW"/>
    <x v="37"/>
    <s v="mg/l"/>
    <s v="&lt;0.016"/>
    <s v="&lt;0.016"/>
    <n v="1.5999840000000001E-2"/>
  </r>
  <r>
    <x v="3"/>
    <x v="17"/>
    <s v="GW"/>
    <x v="37"/>
    <s v="mg/l"/>
    <s v="&lt;0.016"/>
    <s v="&lt;0.016"/>
    <n v="1.5999840000000001E-2"/>
  </r>
  <r>
    <x v="4"/>
    <x v="17"/>
    <s v="GW"/>
    <x v="37"/>
    <s v="mg/l"/>
    <s v="&lt;0.016"/>
    <s v="&lt;0.016"/>
    <n v="1.5999840000000001E-2"/>
  </r>
  <r>
    <x v="0"/>
    <x v="17"/>
    <s v="GW"/>
    <x v="38"/>
    <s v="mg/l"/>
    <s v="&lt;0.2"/>
    <n v="0.64200000000000002"/>
    <n v="0.64200000000000002"/>
  </r>
  <r>
    <x v="3"/>
    <x v="17"/>
    <s v="GW"/>
    <x v="38"/>
    <s v="mg/l"/>
    <s v="&lt;0.2"/>
    <n v="1.24"/>
    <n v="1.24"/>
  </r>
  <r>
    <x v="2"/>
    <x v="17"/>
    <s v="GW"/>
    <x v="38"/>
    <s v="mg/l"/>
    <s v="&lt;0.2"/>
    <n v="1.48"/>
    <n v="1.48"/>
  </r>
  <r>
    <x v="1"/>
    <x v="17"/>
    <s v="GW"/>
    <x v="38"/>
    <s v="mg/l"/>
    <s v="&lt;0.2"/>
    <n v="2.16"/>
    <n v="2.16"/>
  </r>
  <r>
    <x v="4"/>
    <x v="17"/>
    <s v="GW"/>
    <x v="38"/>
    <s v="mg/l"/>
    <s v="&lt;0.2"/>
    <n v="3.05"/>
    <n v="3.05"/>
  </r>
  <r>
    <x v="0"/>
    <x v="17"/>
    <s v="GW"/>
    <x v="39"/>
    <s v="µg/l"/>
    <s v="&lt;0.005"/>
    <s v="&lt;0.005"/>
    <n v="4.9999500000000004E-3"/>
  </r>
  <r>
    <x v="1"/>
    <x v="17"/>
    <s v="GW"/>
    <x v="39"/>
    <s v="µg/l"/>
    <s v="&lt;0.005"/>
    <s v="&lt;0.005"/>
    <n v="4.9999500000000004E-3"/>
  </r>
  <r>
    <x v="2"/>
    <x v="17"/>
    <s v="GW"/>
    <x v="39"/>
    <s v="µg/l"/>
    <s v="&lt;0.005"/>
    <s v="&lt;0.005"/>
    <n v="4.9999500000000004E-3"/>
  </r>
  <r>
    <x v="3"/>
    <x v="17"/>
    <s v="GW"/>
    <x v="39"/>
    <s v="µg/l"/>
    <s v="&lt;0.005"/>
    <s v="&lt;0.005"/>
    <n v="4.9999500000000004E-3"/>
  </r>
  <r>
    <x v="4"/>
    <x v="17"/>
    <s v="GW"/>
    <x v="39"/>
    <s v="µg/l"/>
    <s v="&lt;0.005"/>
    <s v="&lt;0.005"/>
    <n v="4.9999500000000004E-3"/>
  </r>
  <r>
    <x v="1"/>
    <x v="17"/>
    <s v="GW"/>
    <x v="40"/>
    <s v="µg/l"/>
    <s v="&lt;1"/>
    <n v="1.22"/>
    <n v="1.22"/>
  </r>
  <r>
    <x v="4"/>
    <x v="17"/>
    <s v="GW"/>
    <x v="40"/>
    <s v="µg/l"/>
    <s v="&lt;1"/>
    <n v="1.38"/>
    <n v="1.38"/>
  </r>
  <r>
    <x v="0"/>
    <x v="17"/>
    <s v="GW"/>
    <x v="40"/>
    <s v="µg/l"/>
    <s v="&lt;1"/>
    <n v="2.4900000000000002"/>
    <n v="2.4900000000000002"/>
  </r>
  <r>
    <x v="3"/>
    <x v="17"/>
    <s v="GW"/>
    <x v="40"/>
    <s v="µg/l"/>
    <s v="&lt;1"/>
    <n v="3.23"/>
    <n v="3.23"/>
  </r>
  <r>
    <x v="2"/>
    <x v="17"/>
    <s v="GW"/>
    <x v="40"/>
    <s v="µg/l"/>
    <s v="&lt;1"/>
    <n v="5.05"/>
    <n v="5.05"/>
  </r>
  <r>
    <x v="2"/>
    <x v="17"/>
    <s v="GW"/>
    <x v="41"/>
    <s v="mg/l"/>
    <s v="&lt;0.203"/>
    <n v="12.9"/>
    <n v="12.9"/>
  </r>
  <r>
    <x v="4"/>
    <x v="17"/>
    <s v="GW"/>
    <x v="41"/>
    <s v="mg/l"/>
    <s v="&lt;0.203"/>
    <n v="18.600000000000001"/>
    <n v="18.600000000000001"/>
  </r>
  <r>
    <x v="0"/>
    <x v="17"/>
    <s v="GW"/>
    <x v="41"/>
    <s v="mg/l"/>
    <s v="&lt;0.203"/>
    <n v="126"/>
    <n v="126"/>
  </r>
  <r>
    <x v="3"/>
    <x v="17"/>
    <s v="GW"/>
    <x v="41"/>
    <s v="mg/l"/>
    <s v="&lt;0.203"/>
    <n v="152"/>
    <n v="152"/>
  </r>
  <r>
    <x v="1"/>
    <x v="17"/>
    <s v="GW"/>
    <x v="41"/>
    <s v="mg/l"/>
    <s v="&lt;0.203"/>
    <n v="252"/>
    <n v="252"/>
  </r>
  <r>
    <x v="2"/>
    <x v="17"/>
    <s v="GW"/>
    <x v="42"/>
    <s v="mg/l"/>
    <s v="&lt;10"/>
    <n v="127"/>
    <n v="127"/>
  </r>
  <r>
    <x v="0"/>
    <x v="17"/>
    <s v="GW"/>
    <x v="42"/>
    <s v="mg/l"/>
    <s v="&lt;10"/>
    <n v="239"/>
    <n v="239"/>
  </r>
  <r>
    <x v="1"/>
    <x v="17"/>
    <s v="GW"/>
    <x v="42"/>
    <s v="mg/l"/>
    <s v="&lt;10"/>
    <n v="393"/>
    <n v="393"/>
  </r>
  <r>
    <x v="4"/>
    <x v="17"/>
    <s v="GW"/>
    <x v="42"/>
    <s v="mg/l"/>
    <s v="&lt;10"/>
    <n v="454"/>
    <n v="454"/>
  </r>
  <r>
    <x v="3"/>
    <x v="17"/>
    <s v="GW"/>
    <x v="42"/>
    <s v="mg/l"/>
    <s v="&lt;10"/>
    <n v="1250"/>
    <n v="1250"/>
  </r>
  <r>
    <x v="0"/>
    <x v="17"/>
    <s v="GW"/>
    <x v="43"/>
    <s v="mg/l"/>
    <s v="&lt;0.008"/>
    <s v="&lt;0.008"/>
    <n v="7.9999200000000006E-3"/>
  </r>
  <r>
    <x v="1"/>
    <x v="17"/>
    <s v="GW"/>
    <x v="43"/>
    <s v="mg/l"/>
    <s v="&lt;0.008"/>
    <s v="&lt;0.008"/>
    <n v="7.9999200000000006E-3"/>
  </r>
  <r>
    <x v="2"/>
    <x v="17"/>
    <s v="GW"/>
    <x v="43"/>
    <s v="mg/l"/>
    <s v="&lt;0.008"/>
    <s v="&lt;0.008"/>
    <n v="7.9999200000000006E-3"/>
  </r>
  <r>
    <x v="3"/>
    <x v="17"/>
    <s v="GW"/>
    <x v="43"/>
    <s v="mg/l"/>
    <s v="&lt;0.008"/>
    <s v="&lt;0.008"/>
    <n v="7.9999200000000006E-3"/>
  </r>
  <r>
    <x v="4"/>
    <x v="17"/>
    <s v="GW"/>
    <x v="43"/>
    <s v="mg/l"/>
    <s v="&lt;0.008"/>
    <s v="&lt;0.008"/>
    <n v="7.9999200000000006E-3"/>
  </r>
  <r>
    <x v="2"/>
    <x v="17"/>
    <s v="GW"/>
    <x v="44"/>
    <s v="µg/l"/>
    <s v="&lt;1"/>
    <s v="&lt;1"/>
    <n v="0.99999000000000005"/>
  </r>
  <r>
    <x v="3"/>
    <x v="17"/>
    <s v="GW"/>
    <x v="44"/>
    <s v="µg/l"/>
    <s v="&lt;1"/>
    <n v="1.1100000000000001"/>
    <n v="1.1100000000000001"/>
  </r>
  <r>
    <x v="0"/>
    <x v="17"/>
    <s v="GW"/>
    <x v="44"/>
    <s v="µg/l"/>
    <s v="&lt;1"/>
    <n v="1.22"/>
    <n v="1.22"/>
  </r>
  <r>
    <x v="1"/>
    <x v="17"/>
    <s v="GW"/>
    <x v="44"/>
    <s v="µg/l"/>
    <s v="&lt;1"/>
    <n v="2.2799999999999998"/>
    <n v="2.2799999999999998"/>
  </r>
  <r>
    <x v="4"/>
    <x v="17"/>
    <s v="GW"/>
    <x v="44"/>
    <s v="µg/l"/>
    <s v="&lt;1"/>
    <n v="19.899999999999999"/>
    <n v="19.899999999999999"/>
  </r>
  <r>
    <x v="0"/>
    <x v="18"/>
    <s v="GW"/>
    <x v="0"/>
    <s v="µg/l"/>
    <s v="&lt;0.005"/>
    <s v="&lt;0.005"/>
    <n v="4.9999500000000004E-3"/>
  </r>
  <r>
    <x v="1"/>
    <x v="18"/>
    <s v="GW"/>
    <x v="0"/>
    <s v="µg/l"/>
    <s v="&lt;0.005"/>
    <s v="&lt;0.005"/>
    <n v="4.9999500000000004E-3"/>
  </r>
  <r>
    <x v="2"/>
    <x v="18"/>
    <s v="GW"/>
    <x v="0"/>
    <s v="µg/l"/>
    <s v="&lt;0.005"/>
    <s v="&lt;0.005"/>
    <n v="4.9999500000000004E-3"/>
  </r>
  <r>
    <x v="4"/>
    <x v="18"/>
    <s v="GW"/>
    <x v="0"/>
    <s v="µg/l"/>
    <s v="&lt;0.005"/>
    <s v="&lt;0.005"/>
    <n v="4.9999500000000004E-3"/>
  </r>
  <r>
    <x v="0"/>
    <x v="18"/>
    <s v="GW"/>
    <x v="1"/>
    <s v="µg/l"/>
    <s v="&lt;0.005"/>
    <s v="&lt;0.005"/>
    <n v="4.9999500000000004E-3"/>
  </r>
  <r>
    <x v="1"/>
    <x v="18"/>
    <s v="GW"/>
    <x v="1"/>
    <s v="µg/l"/>
    <s v="&lt;0.005"/>
    <s v="&lt;0.005"/>
    <n v="4.9999500000000004E-3"/>
  </r>
  <r>
    <x v="2"/>
    <x v="18"/>
    <s v="GW"/>
    <x v="1"/>
    <s v="µg/l"/>
    <s v="&lt;0.005"/>
    <s v="&lt;0.005"/>
    <n v="4.9999500000000004E-3"/>
  </r>
  <r>
    <x v="4"/>
    <x v="18"/>
    <s v="GW"/>
    <x v="1"/>
    <s v="µg/l"/>
    <s v="&lt;0.005"/>
    <s v="&lt;0.005"/>
    <n v="4.9999500000000004E-3"/>
  </r>
  <r>
    <x v="1"/>
    <x v="18"/>
    <s v="GW"/>
    <x v="2"/>
    <s v="mg/l"/>
    <s v="&lt;2"/>
    <n v="185"/>
    <n v="185"/>
  </r>
  <r>
    <x v="0"/>
    <x v="18"/>
    <s v="GW"/>
    <x v="2"/>
    <s v="mg/l"/>
    <s v="&lt;2"/>
    <n v="210"/>
    <n v="210"/>
  </r>
  <r>
    <x v="4"/>
    <x v="18"/>
    <s v="GW"/>
    <x v="2"/>
    <s v="mg/l"/>
    <s v="&lt;2"/>
    <n v="230"/>
    <n v="230"/>
  </r>
  <r>
    <x v="2"/>
    <x v="18"/>
    <s v="GW"/>
    <x v="2"/>
    <s v="mg/l"/>
    <s v="&lt;2"/>
    <n v="245"/>
    <n v="245"/>
  </r>
  <r>
    <x v="0"/>
    <x v="18"/>
    <s v="GW"/>
    <x v="3"/>
    <s v="µg/l"/>
    <s v="&lt;0.005"/>
    <s v="&lt;0.005"/>
    <n v="4.9999500000000004E-3"/>
  </r>
  <r>
    <x v="1"/>
    <x v="18"/>
    <s v="GW"/>
    <x v="3"/>
    <s v="µg/l"/>
    <s v="&lt;0.005"/>
    <s v="&lt;0.005"/>
    <n v="4.9999500000000004E-3"/>
  </r>
  <r>
    <x v="2"/>
    <x v="18"/>
    <s v="GW"/>
    <x v="3"/>
    <s v="µg/l"/>
    <s v="&lt;0.005"/>
    <s v="&lt;0.005"/>
    <n v="4.9999500000000004E-3"/>
  </r>
  <r>
    <x v="4"/>
    <x v="18"/>
    <s v="GW"/>
    <x v="3"/>
    <s v="µg/l"/>
    <s v="&lt;0.005"/>
    <s v="&lt;0.005"/>
    <n v="4.9999500000000004E-3"/>
  </r>
  <r>
    <x v="0"/>
    <x v="18"/>
    <s v="GW"/>
    <x v="4"/>
    <s v="µg/l"/>
    <s v="&lt;1"/>
    <s v="&lt;1"/>
    <n v="0.99999000000000005"/>
  </r>
  <r>
    <x v="2"/>
    <x v="18"/>
    <s v="GW"/>
    <x v="4"/>
    <s v="µg/l"/>
    <s v="&lt;1"/>
    <s v="&lt;1"/>
    <n v="0.99999000000000005"/>
  </r>
  <r>
    <x v="4"/>
    <x v="18"/>
    <s v="GW"/>
    <x v="4"/>
    <s v="µg/l"/>
    <s v="&lt;1"/>
    <s v="&lt;1"/>
    <n v="0.99999000000000005"/>
  </r>
  <r>
    <x v="1"/>
    <x v="18"/>
    <s v="GW"/>
    <x v="4"/>
    <s v="µg/l"/>
    <s v="&lt;1"/>
    <n v="1.91"/>
    <n v="1.91"/>
  </r>
  <r>
    <x v="1"/>
    <x v="18"/>
    <s v="GW"/>
    <x v="5"/>
    <s v="µg/l"/>
    <s v="&lt;0.5"/>
    <s v="&lt;0.5"/>
    <n v="0.49999500000000002"/>
  </r>
  <r>
    <x v="0"/>
    <x v="18"/>
    <s v="GW"/>
    <x v="5"/>
    <s v="µg/l"/>
    <s v="&lt;0.5"/>
    <n v="0.85199999999999998"/>
    <n v="0.85199999999999998"/>
  </r>
  <r>
    <x v="2"/>
    <x v="18"/>
    <s v="GW"/>
    <x v="5"/>
    <s v="µg/l"/>
    <s v="&lt;0.5"/>
    <n v="2.97"/>
    <n v="2.97"/>
  </r>
  <r>
    <x v="4"/>
    <x v="18"/>
    <s v="GW"/>
    <x v="5"/>
    <s v="µg/l"/>
    <s v="&lt;0.5"/>
    <n v="4.28"/>
    <n v="4.28"/>
  </r>
  <r>
    <x v="1"/>
    <x v="18"/>
    <s v="GW"/>
    <x v="6"/>
    <s v="µg/l"/>
    <s v="&lt;0.2"/>
    <n v="17.899999999999999"/>
    <n v="17.899999999999999"/>
  </r>
  <r>
    <x v="0"/>
    <x v="18"/>
    <s v="GW"/>
    <x v="6"/>
    <s v="µg/l"/>
    <s v="&lt;0.2"/>
    <n v="25.3"/>
    <n v="25.3"/>
  </r>
  <r>
    <x v="4"/>
    <x v="18"/>
    <s v="GW"/>
    <x v="6"/>
    <s v="µg/l"/>
    <s v="&lt;0.2"/>
    <n v="30.7"/>
    <n v="30.7"/>
  </r>
  <r>
    <x v="2"/>
    <x v="18"/>
    <s v="GW"/>
    <x v="6"/>
    <s v="µg/l"/>
    <s v="&lt;0.2"/>
    <n v="65.900000000000006"/>
    <n v="65.900000000000006"/>
  </r>
  <r>
    <x v="0"/>
    <x v="18"/>
    <s v="GW"/>
    <x v="7"/>
    <s v="µg/l"/>
    <s v="&lt;0.005"/>
    <s v="&lt;0.005"/>
    <n v="4.9999500000000004E-3"/>
  </r>
  <r>
    <x v="1"/>
    <x v="18"/>
    <s v="GW"/>
    <x v="7"/>
    <s v="µg/l"/>
    <s v="&lt;0.005"/>
    <s v="&lt;0.005"/>
    <n v="4.9999500000000004E-3"/>
  </r>
  <r>
    <x v="2"/>
    <x v="18"/>
    <s v="GW"/>
    <x v="7"/>
    <s v="µg/l"/>
    <s v="&lt;0.005"/>
    <s v="&lt;0.005"/>
    <n v="4.9999500000000004E-3"/>
  </r>
  <r>
    <x v="4"/>
    <x v="18"/>
    <s v="GW"/>
    <x v="7"/>
    <s v="µg/l"/>
    <s v="&lt;0.005"/>
    <s v="&lt;0.005"/>
    <n v="4.9999500000000004E-3"/>
  </r>
  <r>
    <x v="0"/>
    <x v="18"/>
    <s v="GW"/>
    <x v="8"/>
    <s v="µg/l"/>
    <s v="&lt;0.002"/>
    <s v="&lt;0.002"/>
    <n v="1.9999800000000002E-3"/>
  </r>
  <r>
    <x v="1"/>
    <x v="18"/>
    <s v="GW"/>
    <x v="8"/>
    <s v="µg/l"/>
    <s v="&lt;0.002"/>
    <s v="&lt;0.002"/>
    <n v="1.9999800000000002E-3"/>
  </r>
  <r>
    <x v="2"/>
    <x v="18"/>
    <s v="GW"/>
    <x v="8"/>
    <s v="µg/l"/>
    <s v="&lt;0.002"/>
    <s v="&lt;0.002"/>
    <n v="1.9999800000000002E-3"/>
  </r>
  <r>
    <x v="4"/>
    <x v="18"/>
    <s v="GW"/>
    <x v="8"/>
    <s v="µg/l"/>
    <s v="&lt;0.002"/>
    <s v="&lt;0.002"/>
    <n v="1.9999800000000002E-3"/>
  </r>
  <r>
    <x v="0"/>
    <x v="18"/>
    <s v="GW"/>
    <x v="9"/>
    <s v="µg/l"/>
    <s v="&lt;0.005"/>
    <s v="&lt;0.005"/>
    <n v="4.9999500000000004E-3"/>
  </r>
  <r>
    <x v="1"/>
    <x v="18"/>
    <s v="GW"/>
    <x v="9"/>
    <s v="µg/l"/>
    <s v="&lt;0.005"/>
    <s v="&lt;0.005"/>
    <n v="4.9999500000000004E-3"/>
  </r>
  <r>
    <x v="2"/>
    <x v="18"/>
    <s v="GW"/>
    <x v="9"/>
    <s v="µg/l"/>
    <s v="&lt;0.005"/>
    <s v="&lt;0.005"/>
    <n v="4.9999500000000004E-3"/>
  </r>
  <r>
    <x v="4"/>
    <x v="18"/>
    <s v="GW"/>
    <x v="9"/>
    <s v="µg/l"/>
    <s v="&lt;0.005"/>
    <s v="&lt;0.005"/>
    <n v="4.9999500000000004E-3"/>
  </r>
  <r>
    <x v="0"/>
    <x v="18"/>
    <s v="GW"/>
    <x v="10"/>
    <s v="µg/l"/>
    <s v="&lt;0.005"/>
    <s v="&lt;0.005"/>
    <n v="4.9999500000000004E-3"/>
  </r>
  <r>
    <x v="1"/>
    <x v="18"/>
    <s v="GW"/>
    <x v="10"/>
    <s v="µg/l"/>
    <s v="&lt;0.005"/>
    <s v="&lt;0.005"/>
    <n v="4.9999500000000004E-3"/>
  </r>
  <r>
    <x v="2"/>
    <x v="18"/>
    <s v="GW"/>
    <x v="10"/>
    <s v="µg/l"/>
    <s v="&lt;0.005"/>
    <s v="&lt;0.005"/>
    <n v="4.9999500000000004E-3"/>
  </r>
  <r>
    <x v="4"/>
    <x v="18"/>
    <s v="GW"/>
    <x v="10"/>
    <s v="µg/l"/>
    <s v="&lt;0.005"/>
    <s v="&lt;0.005"/>
    <n v="4.9999500000000004E-3"/>
  </r>
  <r>
    <x v="0"/>
    <x v="18"/>
    <s v="GW"/>
    <x v="11"/>
    <s v="µg/l"/>
    <s v="&lt;0.005"/>
    <s v="&lt;0.005"/>
    <n v="4.9999500000000004E-3"/>
  </r>
  <r>
    <x v="1"/>
    <x v="18"/>
    <s v="GW"/>
    <x v="11"/>
    <s v="µg/l"/>
    <s v="&lt;0.005"/>
    <s v="&lt;0.005"/>
    <n v="4.9999500000000004E-3"/>
  </r>
  <r>
    <x v="2"/>
    <x v="18"/>
    <s v="GW"/>
    <x v="11"/>
    <s v="µg/l"/>
    <s v="&lt;0.005"/>
    <s v="&lt;0.005"/>
    <n v="4.9999500000000004E-3"/>
  </r>
  <r>
    <x v="4"/>
    <x v="18"/>
    <s v="GW"/>
    <x v="11"/>
    <s v="µg/l"/>
    <s v="&lt;0.005"/>
    <s v="&lt;0.005"/>
    <n v="4.9999500000000004E-3"/>
  </r>
  <r>
    <x v="0"/>
    <x v="18"/>
    <s v="GW"/>
    <x v="12"/>
    <s v="µg/l"/>
    <s v="&lt;0.08"/>
    <s v="&lt;0.08"/>
    <n v="7.9999200000000006E-2"/>
  </r>
  <r>
    <x v="1"/>
    <x v="18"/>
    <s v="GW"/>
    <x v="12"/>
    <s v="µg/l"/>
    <s v="&lt;0.08"/>
    <s v="&lt;0.08"/>
    <n v="7.9999200000000006E-2"/>
  </r>
  <r>
    <x v="2"/>
    <x v="18"/>
    <s v="GW"/>
    <x v="12"/>
    <s v="µg/l"/>
    <s v="&lt;0.08"/>
    <s v="&lt;0.08"/>
    <n v="7.9999200000000006E-2"/>
  </r>
  <r>
    <x v="4"/>
    <x v="18"/>
    <s v="GW"/>
    <x v="12"/>
    <s v="µg/l"/>
    <s v="&lt;0.08"/>
    <s v="&lt;0.08"/>
    <n v="7.9999200000000006E-2"/>
  </r>
  <r>
    <x v="0"/>
    <x v="18"/>
    <s v="GW"/>
    <x v="13"/>
    <s v="mg/l"/>
    <s v="&lt;0.2"/>
    <n v="66.599999999999994"/>
    <n v="66.599999999999994"/>
  </r>
  <r>
    <x v="1"/>
    <x v="18"/>
    <s v="GW"/>
    <x v="13"/>
    <s v="mg/l"/>
    <s v="&lt;0.2"/>
    <n v="69.900000000000006"/>
    <n v="69.900000000000006"/>
  </r>
  <r>
    <x v="2"/>
    <x v="18"/>
    <s v="GW"/>
    <x v="13"/>
    <s v="mg/l"/>
    <s v="&lt;0.2"/>
    <n v="112"/>
    <n v="112"/>
  </r>
  <r>
    <x v="4"/>
    <x v="18"/>
    <s v="GW"/>
    <x v="13"/>
    <s v="mg/l"/>
    <s v="&lt;0.2"/>
    <n v="118"/>
    <n v="118"/>
  </r>
  <r>
    <x v="4"/>
    <x v="18"/>
    <s v="GW"/>
    <x v="14"/>
    <s v="mg/l"/>
    <s v="&lt;4"/>
    <n v="41.6"/>
    <n v="41.6"/>
  </r>
  <r>
    <x v="0"/>
    <x v="18"/>
    <s v="GW"/>
    <x v="14"/>
    <s v="mg/l"/>
    <s v="&lt;4"/>
    <n v="54.2"/>
    <n v="54.2"/>
  </r>
  <r>
    <x v="2"/>
    <x v="18"/>
    <s v="GW"/>
    <x v="14"/>
    <s v="mg/l"/>
    <s v="&lt;4"/>
    <n v="57.2"/>
    <n v="57.2"/>
  </r>
  <r>
    <x v="1"/>
    <x v="18"/>
    <s v="GW"/>
    <x v="14"/>
    <s v="mg/l"/>
    <s v="&lt;4"/>
    <n v="97.1"/>
    <n v="97.1"/>
  </r>
  <r>
    <x v="0"/>
    <x v="18"/>
    <s v="GW"/>
    <x v="15"/>
    <s v="µg/l"/>
    <s v="&lt;1"/>
    <s v="&lt;1"/>
    <n v="0.99999000000000005"/>
  </r>
  <r>
    <x v="1"/>
    <x v="18"/>
    <s v="GW"/>
    <x v="15"/>
    <s v="µg/l"/>
    <s v="&lt;1"/>
    <s v="&lt;1"/>
    <n v="0.99999000000000005"/>
  </r>
  <r>
    <x v="2"/>
    <x v="18"/>
    <s v="GW"/>
    <x v="15"/>
    <s v="µg/l"/>
    <s v="&lt;1"/>
    <s v="&lt;1"/>
    <n v="0.99999000000000005"/>
  </r>
  <r>
    <x v="4"/>
    <x v="18"/>
    <s v="GW"/>
    <x v="15"/>
    <s v="µg/l"/>
    <s v="&lt;1"/>
    <s v="&lt;1"/>
    <n v="0.99999000000000005"/>
  </r>
  <r>
    <x v="0"/>
    <x v="18"/>
    <s v="GW"/>
    <x v="16"/>
    <s v="µg/l"/>
    <s v="&lt;0.005"/>
    <s v="&lt;0.005"/>
    <n v="4.9999500000000004E-3"/>
  </r>
  <r>
    <x v="1"/>
    <x v="18"/>
    <s v="GW"/>
    <x v="16"/>
    <s v="µg/l"/>
    <s v="&lt;0.005"/>
    <s v="&lt;0.005"/>
    <n v="4.9999500000000004E-3"/>
  </r>
  <r>
    <x v="2"/>
    <x v="18"/>
    <s v="GW"/>
    <x v="16"/>
    <s v="µg/l"/>
    <s v="&lt;0.005"/>
    <s v="&lt;0.005"/>
    <n v="4.9999500000000004E-3"/>
  </r>
  <r>
    <x v="4"/>
    <x v="18"/>
    <s v="GW"/>
    <x v="16"/>
    <s v="µg/l"/>
    <s v="&lt;0.005"/>
    <s v="&lt;0.005"/>
    <n v="4.9999500000000004E-3"/>
  </r>
  <r>
    <x v="2"/>
    <x v="18"/>
    <s v="GW"/>
    <x v="17"/>
    <s v="mS/cm"/>
    <s v="&lt;0.005"/>
    <n v="0.76800000000000002"/>
    <n v="0.76800000000000002"/>
  </r>
  <r>
    <x v="0"/>
    <x v="18"/>
    <s v="GW"/>
    <x v="17"/>
    <s v="mS/cm"/>
    <s v="&lt;0.005"/>
    <n v="0.84799999999999998"/>
    <n v="0.84799999999999998"/>
  </r>
  <r>
    <x v="4"/>
    <x v="18"/>
    <s v="GW"/>
    <x v="17"/>
    <s v="mS/cm"/>
    <s v="&lt;0.005"/>
    <n v="0.874"/>
    <n v="0.874"/>
  </r>
  <r>
    <x v="1"/>
    <x v="18"/>
    <s v="GW"/>
    <x v="17"/>
    <s v="mS/cm"/>
    <s v="&lt;0.005"/>
    <n v="0.995"/>
    <n v="0.995"/>
  </r>
  <r>
    <x v="4"/>
    <x v="18"/>
    <s v="GW"/>
    <x v="18"/>
    <s v="µg/l"/>
    <s v="&lt;0.3"/>
    <n v="0.57599999999999996"/>
    <n v="0.57599999999999996"/>
  </r>
  <r>
    <x v="1"/>
    <x v="18"/>
    <s v="GW"/>
    <x v="18"/>
    <s v="µg/l"/>
    <s v="&lt;0.3"/>
    <n v="3.77"/>
    <n v="3.77"/>
  </r>
  <r>
    <x v="0"/>
    <x v="18"/>
    <s v="GW"/>
    <x v="18"/>
    <s v="µg/l"/>
    <s v="&lt;0.3"/>
    <n v="4.54"/>
    <n v="4.54"/>
  </r>
  <r>
    <x v="2"/>
    <x v="18"/>
    <s v="GW"/>
    <x v="18"/>
    <s v="µg/l"/>
    <s v="&lt;0.3"/>
    <n v="4.95"/>
    <n v="4.95"/>
  </r>
  <r>
    <x v="0"/>
    <x v="18"/>
    <s v="GW"/>
    <x v="19"/>
    <s v="mg/l"/>
    <s v="&lt;0.006"/>
    <s v="&lt;0.006"/>
    <n v="5.9999400000000005E-3"/>
  </r>
  <r>
    <x v="1"/>
    <x v="18"/>
    <s v="GW"/>
    <x v="19"/>
    <s v="mg/l"/>
    <s v="&lt;0.006"/>
    <s v="&lt;0.006"/>
    <n v="5.9999400000000005E-3"/>
  </r>
  <r>
    <x v="2"/>
    <x v="18"/>
    <s v="GW"/>
    <x v="19"/>
    <s v="mg/l"/>
    <s v="&lt;0.006"/>
    <s v="&lt;0.006"/>
    <n v="5.9999400000000005E-3"/>
  </r>
  <r>
    <x v="4"/>
    <x v="18"/>
    <s v="GW"/>
    <x v="19"/>
    <s v="mg/l"/>
    <s v="&lt;0.006"/>
    <s v="&lt;0.006"/>
    <n v="5.9999400000000005E-3"/>
  </r>
  <r>
    <x v="0"/>
    <x v="18"/>
    <s v="GW"/>
    <x v="20"/>
    <s v="µg/l"/>
    <s v="&lt;0.005"/>
    <s v="&lt;0.005"/>
    <n v="4.9999500000000004E-3"/>
  </r>
  <r>
    <x v="1"/>
    <x v="18"/>
    <s v="GW"/>
    <x v="20"/>
    <s v="µg/l"/>
    <s v="&lt;0.005"/>
    <s v="&lt;0.005"/>
    <n v="4.9999500000000004E-3"/>
  </r>
  <r>
    <x v="2"/>
    <x v="18"/>
    <s v="GW"/>
    <x v="20"/>
    <s v="µg/l"/>
    <s v="&lt;0.005"/>
    <s v="&lt;0.005"/>
    <n v="4.9999500000000004E-3"/>
  </r>
  <r>
    <x v="4"/>
    <x v="18"/>
    <s v="GW"/>
    <x v="20"/>
    <s v="µg/l"/>
    <s v="&lt;0.005"/>
    <s v="&lt;0.005"/>
    <n v="4.9999500000000004E-3"/>
  </r>
  <r>
    <x v="0"/>
    <x v="18"/>
    <s v="GW"/>
    <x v="21"/>
    <s v="µg/l"/>
    <s v="&lt;0.005"/>
    <s v="&lt;0.005"/>
    <n v="4.9999500000000004E-3"/>
  </r>
  <r>
    <x v="1"/>
    <x v="18"/>
    <s v="GW"/>
    <x v="21"/>
    <s v="µg/l"/>
    <s v="&lt;0.005"/>
    <s v="&lt;0.005"/>
    <n v="4.9999500000000004E-3"/>
  </r>
  <r>
    <x v="2"/>
    <x v="18"/>
    <s v="GW"/>
    <x v="21"/>
    <s v="µg/l"/>
    <s v="&lt;0.005"/>
    <s v="&lt;0.005"/>
    <n v="4.9999500000000004E-3"/>
  </r>
  <r>
    <x v="4"/>
    <x v="18"/>
    <s v="GW"/>
    <x v="21"/>
    <s v="µg/l"/>
    <s v="&lt;0.005"/>
    <s v="&lt;0.005"/>
    <n v="4.9999500000000004E-3"/>
  </r>
  <r>
    <x v="0"/>
    <x v="18"/>
    <s v="GW"/>
    <x v="22"/>
    <s v="µg/l"/>
    <s v="&lt;0.005"/>
    <s v="&lt;0.005"/>
    <n v="4.9999500000000004E-3"/>
  </r>
  <r>
    <x v="1"/>
    <x v="18"/>
    <s v="GW"/>
    <x v="22"/>
    <s v="µg/l"/>
    <s v="&lt;0.005"/>
    <s v="&lt;0.005"/>
    <n v="4.9999500000000004E-3"/>
  </r>
  <r>
    <x v="2"/>
    <x v="18"/>
    <s v="GW"/>
    <x v="22"/>
    <s v="µg/l"/>
    <s v="&lt;0.005"/>
    <s v="&lt;0.005"/>
    <n v="4.9999500000000004E-3"/>
  </r>
  <r>
    <x v="4"/>
    <x v="18"/>
    <s v="GW"/>
    <x v="22"/>
    <s v="µg/l"/>
    <s v="&lt;0.005"/>
    <s v="&lt;0.005"/>
    <n v="4.9999500000000004E-3"/>
  </r>
  <r>
    <x v="0"/>
    <x v="18"/>
    <s v="GW"/>
    <x v="23"/>
    <s v="mg/l"/>
    <s v="&lt;0.5"/>
    <s v="&lt;0.5"/>
    <n v="0.49999500000000002"/>
  </r>
  <r>
    <x v="1"/>
    <x v="18"/>
    <s v="GW"/>
    <x v="23"/>
    <s v="mg/l"/>
    <s v="&lt;0.5"/>
    <s v="&lt;0.5"/>
    <n v="0.49999500000000002"/>
  </r>
  <r>
    <x v="2"/>
    <x v="18"/>
    <s v="GW"/>
    <x v="23"/>
    <s v="mg/l"/>
    <s v="&lt;0.5"/>
    <s v="&lt;0.5"/>
    <n v="0.49999500000000002"/>
  </r>
  <r>
    <x v="4"/>
    <x v="18"/>
    <s v="GW"/>
    <x v="23"/>
    <s v="mg/l"/>
    <s v="&lt;0.5"/>
    <s v="&lt;0.5"/>
    <n v="0.49999500000000002"/>
  </r>
  <r>
    <x v="0"/>
    <x v="18"/>
    <s v="GW"/>
    <x v="24"/>
    <s v="µg/l"/>
    <s v="&lt;0.005"/>
    <s v="&lt;0.005"/>
    <n v="4.9999500000000004E-3"/>
  </r>
  <r>
    <x v="1"/>
    <x v="18"/>
    <s v="GW"/>
    <x v="24"/>
    <s v="µg/l"/>
    <s v="&lt;0.005"/>
    <s v="&lt;0.005"/>
    <n v="4.9999500000000004E-3"/>
  </r>
  <r>
    <x v="2"/>
    <x v="18"/>
    <s v="GW"/>
    <x v="24"/>
    <s v="µg/l"/>
    <s v="&lt;0.005"/>
    <s v="&lt;0.005"/>
    <n v="4.9999500000000004E-3"/>
  </r>
  <r>
    <x v="4"/>
    <x v="18"/>
    <s v="GW"/>
    <x v="24"/>
    <s v="µg/l"/>
    <s v="&lt;0.005"/>
    <s v="&lt;0.005"/>
    <n v="4.9999500000000004E-3"/>
  </r>
  <r>
    <x v="0"/>
    <x v="18"/>
    <s v="GW"/>
    <x v="25"/>
    <s v="µg/l"/>
    <s v="&lt;0.2"/>
    <s v="&lt;0.2"/>
    <n v="0.19999800000000001"/>
  </r>
  <r>
    <x v="1"/>
    <x v="18"/>
    <s v="GW"/>
    <x v="25"/>
    <s v="µg/l"/>
    <s v="&lt;0.2"/>
    <s v="&lt;0.2"/>
    <n v="0.19999800000000001"/>
  </r>
  <r>
    <x v="2"/>
    <x v="18"/>
    <s v="GW"/>
    <x v="25"/>
    <s v="µg/l"/>
    <s v="&lt;0.2"/>
    <s v="&lt;0.2"/>
    <n v="0.19999800000000001"/>
  </r>
  <r>
    <x v="4"/>
    <x v="18"/>
    <s v="GW"/>
    <x v="25"/>
    <s v="µg/l"/>
    <s v="&lt;0.2"/>
    <s v="&lt;0.2"/>
    <n v="0.19999800000000001"/>
  </r>
  <r>
    <x v="1"/>
    <x v="18"/>
    <s v="GW"/>
    <x v="26"/>
    <s v="mg/l"/>
    <s v="&lt;0.036"/>
    <n v="11.3"/>
    <n v="11.3"/>
  </r>
  <r>
    <x v="0"/>
    <x v="18"/>
    <s v="GW"/>
    <x v="26"/>
    <s v="mg/l"/>
    <s v="&lt;0.036"/>
    <n v="14.8"/>
    <n v="14.8"/>
  </r>
  <r>
    <x v="2"/>
    <x v="18"/>
    <s v="GW"/>
    <x v="26"/>
    <s v="mg/l"/>
    <s v="&lt;0.036"/>
    <n v="42"/>
    <n v="42"/>
  </r>
  <r>
    <x v="4"/>
    <x v="18"/>
    <s v="GW"/>
    <x v="26"/>
    <s v="mg/l"/>
    <s v="&lt;0.036"/>
    <n v="58"/>
    <n v="58"/>
  </r>
  <r>
    <x v="0"/>
    <x v="18"/>
    <s v="GW"/>
    <x v="27"/>
    <s v="µg/l"/>
    <s v="&lt;0.01"/>
    <s v="&lt;0.01"/>
    <n v="9.9999000000000008E-3"/>
  </r>
  <r>
    <x v="1"/>
    <x v="18"/>
    <s v="GW"/>
    <x v="27"/>
    <s v="µg/l"/>
    <s v="&lt;0.01"/>
    <s v="&lt;0.01"/>
    <n v="9.9999000000000008E-3"/>
  </r>
  <r>
    <x v="2"/>
    <x v="18"/>
    <s v="GW"/>
    <x v="27"/>
    <s v="µg/l"/>
    <s v="&lt;0.01"/>
    <s v="&lt;0.01"/>
    <n v="9.9999000000000008E-3"/>
  </r>
  <r>
    <x v="4"/>
    <x v="18"/>
    <s v="GW"/>
    <x v="27"/>
    <s v="µg/l"/>
    <s v="&lt;0.01"/>
    <s v="&lt;0.01"/>
    <n v="9.9999000000000008E-3"/>
  </r>
  <r>
    <x v="0"/>
    <x v="18"/>
    <s v="GW"/>
    <x v="28"/>
    <s v="µg/l"/>
    <s v="&lt;100"/>
    <s v="&lt;100"/>
    <n v="99.999000000000009"/>
  </r>
  <r>
    <x v="1"/>
    <x v="18"/>
    <s v="GW"/>
    <x v="28"/>
    <s v="µg/l"/>
    <s v="&lt;100"/>
    <s v="&lt;100"/>
    <n v="99.999000000000009"/>
  </r>
  <r>
    <x v="2"/>
    <x v="18"/>
    <s v="GW"/>
    <x v="28"/>
    <s v="µg/l"/>
    <s v="&lt;100"/>
    <s v="&lt;100"/>
    <n v="99.999000000000009"/>
  </r>
  <r>
    <x v="4"/>
    <x v="18"/>
    <s v="GW"/>
    <x v="28"/>
    <s v="µg/l"/>
    <s v="&lt;100"/>
    <s v="&lt;100"/>
    <n v="99.999000000000009"/>
  </r>
  <r>
    <x v="4"/>
    <x v="18"/>
    <s v="GW"/>
    <x v="29"/>
    <s v="µg/l"/>
    <s v="&lt;3"/>
    <s v="&lt;3"/>
    <n v="2.9999700000000002"/>
  </r>
  <r>
    <x v="2"/>
    <x v="18"/>
    <s v="GW"/>
    <x v="29"/>
    <s v="µg/l"/>
    <s v="&lt;3"/>
    <n v="5.76"/>
    <n v="5.76"/>
  </r>
  <r>
    <x v="1"/>
    <x v="18"/>
    <s v="GW"/>
    <x v="29"/>
    <s v="µg/l"/>
    <s v="&lt;3"/>
    <n v="15.2"/>
    <n v="15.2"/>
  </r>
  <r>
    <x v="0"/>
    <x v="18"/>
    <s v="GW"/>
    <x v="29"/>
    <s v="µg/l"/>
    <s v="&lt;3"/>
    <n v="24"/>
    <n v="24"/>
  </r>
  <r>
    <x v="0"/>
    <x v="18"/>
    <s v="GW"/>
    <x v="30"/>
    <s v="µg/l"/>
    <s v="&lt;0.01"/>
    <s v="&lt;0.02"/>
    <n v="1.9999800000000002E-2"/>
  </r>
  <r>
    <x v="1"/>
    <x v="18"/>
    <s v="GW"/>
    <x v="30"/>
    <s v="µg/l"/>
    <s v="&lt;0.01"/>
    <s v="&lt;0.02"/>
    <n v="1.9999800000000002E-2"/>
  </r>
  <r>
    <x v="2"/>
    <x v="18"/>
    <s v="GW"/>
    <x v="30"/>
    <s v="µg/l"/>
    <s v="&lt;0.01"/>
    <s v="&lt;0.02"/>
    <n v="1.9999800000000002E-2"/>
  </r>
  <r>
    <x v="4"/>
    <x v="18"/>
    <s v="GW"/>
    <x v="30"/>
    <s v="µg/l"/>
    <s v="&lt;0.01"/>
    <s v="&lt;0.02"/>
    <n v="1.9999800000000002E-2"/>
  </r>
  <r>
    <x v="2"/>
    <x v="18"/>
    <s v="GW"/>
    <x v="31"/>
    <s v="µg/l"/>
    <s v="&lt;0.4"/>
    <s v="&lt;0.4"/>
    <n v="0.39999600000000002"/>
  </r>
  <r>
    <x v="4"/>
    <x v="18"/>
    <s v="GW"/>
    <x v="31"/>
    <s v="µg/l"/>
    <s v="&lt;0.4"/>
    <s v="&lt;0.4"/>
    <n v="0.39999600000000002"/>
  </r>
  <r>
    <x v="0"/>
    <x v="18"/>
    <s v="GW"/>
    <x v="31"/>
    <s v="µg/l"/>
    <s v="&lt;0.4"/>
    <n v="0.46600000000000003"/>
    <n v="0.46600000000000003"/>
  </r>
  <r>
    <x v="1"/>
    <x v="18"/>
    <s v="GW"/>
    <x v="31"/>
    <s v="µg/l"/>
    <s v="&lt;0.4"/>
    <n v="2.33"/>
    <n v="2.33"/>
  </r>
  <r>
    <x v="2"/>
    <x v="18"/>
    <s v="GW"/>
    <x v="32"/>
    <s v="mg/l"/>
    <s v="&lt;0.3"/>
    <n v="7.62"/>
    <n v="7.62"/>
  </r>
  <r>
    <x v="0"/>
    <x v="18"/>
    <s v="GW"/>
    <x v="32"/>
    <s v="mg/l"/>
    <s v="&lt;0.3"/>
    <n v="8.81"/>
    <n v="8.81"/>
  </r>
  <r>
    <x v="1"/>
    <x v="18"/>
    <s v="GW"/>
    <x v="32"/>
    <s v="mg/l"/>
    <s v="&lt;0.3"/>
    <n v="9.43"/>
    <n v="9.43"/>
  </r>
  <r>
    <x v="4"/>
    <x v="18"/>
    <s v="GW"/>
    <x v="32"/>
    <s v="mg/l"/>
    <s v="&lt;0.3"/>
    <n v="10"/>
    <n v="10"/>
  </r>
  <r>
    <x v="0"/>
    <x v="18"/>
    <s v="GW"/>
    <x v="33"/>
    <s v="µg/l"/>
    <s v="&lt;0.082"/>
    <s v="&lt;0.082"/>
    <n v="8.1999180000000005E-2"/>
  </r>
  <r>
    <x v="1"/>
    <x v="18"/>
    <s v="GW"/>
    <x v="33"/>
    <s v="µg/l"/>
    <s v="&lt;0.082"/>
    <s v="&lt;0.082"/>
    <n v="8.1999180000000005E-2"/>
  </r>
  <r>
    <x v="2"/>
    <x v="18"/>
    <s v="GW"/>
    <x v="33"/>
    <s v="µg/l"/>
    <s v="&lt;0.082"/>
    <s v="&lt;0.082"/>
    <n v="8.1999180000000005E-2"/>
  </r>
  <r>
    <x v="4"/>
    <x v="18"/>
    <s v="GW"/>
    <x v="33"/>
    <s v="µg/l"/>
    <s v="&lt;0.082"/>
    <s v="&lt;0.082"/>
    <n v="8.1999180000000005E-2"/>
  </r>
  <r>
    <x v="1"/>
    <x v="18"/>
    <s v="GW"/>
    <x v="34"/>
    <s v="pH Units"/>
    <s v="&lt;1"/>
    <n v="7.63"/>
    <n v="7.63"/>
  </r>
  <r>
    <x v="4"/>
    <x v="18"/>
    <s v="GW"/>
    <x v="34"/>
    <s v="pH Units"/>
    <s v="&lt;1"/>
    <n v="7.82"/>
    <n v="7.82"/>
  </r>
  <r>
    <x v="2"/>
    <x v="18"/>
    <s v="GW"/>
    <x v="34"/>
    <s v="pH Units"/>
    <s v="&lt;1"/>
    <n v="8.01"/>
    <n v="8.01"/>
  </r>
  <r>
    <x v="0"/>
    <x v="18"/>
    <s v="GW"/>
    <x v="34"/>
    <s v="pH Units"/>
    <s v="&lt;1"/>
    <n v="8.2799999999999994"/>
    <n v="8.2799999999999994"/>
  </r>
  <r>
    <x v="0"/>
    <x v="18"/>
    <s v="GW"/>
    <x v="35"/>
    <s v="µg/l"/>
    <s v="&lt;0.005"/>
    <s v="&lt;0.005"/>
    <n v="4.9999500000000004E-3"/>
  </r>
  <r>
    <x v="1"/>
    <x v="18"/>
    <s v="GW"/>
    <x v="35"/>
    <s v="µg/l"/>
    <s v="&lt;0.005"/>
    <s v="&lt;0.005"/>
    <n v="4.9999500000000004E-3"/>
  </r>
  <r>
    <x v="2"/>
    <x v="18"/>
    <s v="GW"/>
    <x v="35"/>
    <s v="µg/l"/>
    <s v="&lt;0.005"/>
    <s v="&lt;0.005"/>
    <n v="4.9999500000000004E-3"/>
  </r>
  <r>
    <x v="4"/>
    <x v="18"/>
    <s v="GW"/>
    <x v="35"/>
    <s v="µg/l"/>
    <s v="&lt;0.005"/>
    <s v="&lt;0.005"/>
    <n v="4.9999500000000004E-3"/>
  </r>
  <r>
    <x v="0"/>
    <x v="18"/>
    <s v="GW"/>
    <x v="36"/>
    <s v="mg/l"/>
    <s v="&lt;0.002"/>
    <s v="&lt;0.002"/>
    <n v="1.9999800000000002E-3"/>
  </r>
  <r>
    <x v="1"/>
    <x v="18"/>
    <s v="GW"/>
    <x v="36"/>
    <s v="mg/l"/>
    <s v="&lt;0.002"/>
    <s v="&lt;0.002"/>
    <n v="1.9999800000000002E-3"/>
  </r>
  <r>
    <x v="2"/>
    <x v="18"/>
    <s v="GW"/>
    <x v="36"/>
    <s v="mg/l"/>
    <s v="&lt;0.002"/>
    <s v="&lt;0.002"/>
    <n v="1.9999800000000002E-3"/>
  </r>
  <r>
    <x v="4"/>
    <x v="18"/>
    <s v="GW"/>
    <x v="36"/>
    <s v="mg/l"/>
    <s v="&lt;0.002"/>
    <s v="&lt;0.002"/>
    <n v="1.9999800000000002E-3"/>
  </r>
  <r>
    <x v="0"/>
    <x v="18"/>
    <s v="GW"/>
    <x v="37"/>
    <s v="mg/l"/>
    <s v="&lt;0.016"/>
    <s v="&lt;0.016"/>
    <n v="1.5999840000000001E-2"/>
  </r>
  <r>
    <x v="1"/>
    <x v="18"/>
    <s v="GW"/>
    <x v="37"/>
    <s v="mg/l"/>
    <s v="&lt;0.016"/>
    <s v="&lt;0.016"/>
    <n v="1.5999840000000001E-2"/>
  </r>
  <r>
    <x v="2"/>
    <x v="18"/>
    <s v="GW"/>
    <x v="37"/>
    <s v="mg/l"/>
    <s v="&lt;0.016"/>
    <s v="&lt;0.016"/>
    <n v="1.5999840000000001E-2"/>
  </r>
  <r>
    <x v="4"/>
    <x v="18"/>
    <s v="GW"/>
    <x v="37"/>
    <s v="mg/l"/>
    <s v="&lt;0.016"/>
    <s v="&lt;0.016"/>
    <n v="1.5999840000000001E-2"/>
  </r>
  <r>
    <x v="0"/>
    <x v="18"/>
    <s v="GW"/>
    <x v="38"/>
    <s v="mg/l"/>
    <s v="&lt;0.2"/>
    <n v="0.61199999999999999"/>
    <n v="0.61199999999999999"/>
  </r>
  <r>
    <x v="1"/>
    <x v="18"/>
    <s v="GW"/>
    <x v="38"/>
    <s v="mg/l"/>
    <s v="&lt;0.2"/>
    <n v="1.45"/>
    <n v="1.45"/>
  </r>
  <r>
    <x v="2"/>
    <x v="18"/>
    <s v="GW"/>
    <x v="38"/>
    <s v="mg/l"/>
    <s v="&lt;0.2"/>
    <n v="1.6"/>
    <n v="1.6"/>
  </r>
  <r>
    <x v="4"/>
    <x v="18"/>
    <s v="GW"/>
    <x v="38"/>
    <s v="mg/l"/>
    <s v="&lt;0.2"/>
    <n v="2.77"/>
    <n v="2.77"/>
  </r>
  <r>
    <x v="0"/>
    <x v="18"/>
    <s v="GW"/>
    <x v="39"/>
    <s v="µg/l"/>
    <s v="&lt;0.005"/>
    <s v="&lt;0.005"/>
    <n v="4.9999500000000004E-3"/>
  </r>
  <r>
    <x v="1"/>
    <x v="18"/>
    <s v="GW"/>
    <x v="39"/>
    <s v="µg/l"/>
    <s v="&lt;0.005"/>
    <s v="&lt;0.005"/>
    <n v="4.9999500000000004E-3"/>
  </r>
  <r>
    <x v="2"/>
    <x v="18"/>
    <s v="GW"/>
    <x v="39"/>
    <s v="µg/l"/>
    <s v="&lt;0.005"/>
    <s v="&lt;0.005"/>
    <n v="4.9999500000000004E-3"/>
  </r>
  <r>
    <x v="4"/>
    <x v="18"/>
    <s v="GW"/>
    <x v="39"/>
    <s v="µg/l"/>
    <s v="&lt;0.005"/>
    <s v="&lt;0.005"/>
    <n v="4.9999500000000004E-3"/>
  </r>
  <r>
    <x v="1"/>
    <x v="18"/>
    <s v="GW"/>
    <x v="40"/>
    <s v="µg/l"/>
    <s v="&lt;1"/>
    <s v="&lt;1"/>
    <n v="0.99999000000000005"/>
  </r>
  <r>
    <x v="4"/>
    <x v="18"/>
    <s v="GW"/>
    <x v="40"/>
    <s v="µg/l"/>
    <s v="&lt;1"/>
    <s v="&lt;1"/>
    <n v="0.99999000000000005"/>
  </r>
  <r>
    <x v="0"/>
    <x v="18"/>
    <s v="GW"/>
    <x v="40"/>
    <s v="µg/l"/>
    <s v="&lt;1"/>
    <n v="3.15"/>
    <n v="3.15"/>
  </r>
  <r>
    <x v="2"/>
    <x v="18"/>
    <s v="GW"/>
    <x v="40"/>
    <s v="µg/l"/>
    <s v="&lt;1"/>
    <n v="5.39"/>
    <n v="5.39"/>
  </r>
  <r>
    <x v="4"/>
    <x v="18"/>
    <s v="GW"/>
    <x v="41"/>
    <s v="mg/l"/>
    <s v="&lt;0.203"/>
    <n v="12.4"/>
    <n v="12.4"/>
  </r>
  <r>
    <x v="2"/>
    <x v="18"/>
    <s v="GW"/>
    <x v="41"/>
    <s v="mg/l"/>
    <s v="&lt;0.203"/>
    <n v="12.9"/>
    <n v="12.9"/>
  </r>
  <r>
    <x v="0"/>
    <x v="18"/>
    <s v="GW"/>
    <x v="41"/>
    <s v="mg/l"/>
    <s v="&lt;0.203"/>
    <n v="122"/>
    <n v="122"/>
  </r>
  <r>
    <x v="1"/>
    <x v="18"/>
    <s v="GW"/>
    <x v="41"/>
    <s v="mg/l"/>
    <s v="&lt;0.203"/>
    <n v="157"/>
    <n v="157"/>
  </r>
  <r>
    <x v="2"/>
    <x v="18"/>
    <s v="GW"/>
    <x v="42"/>
    <s v="mg/l"/>
    <s v="&lt;10"/>
    <n v="127"/>
    <n v="127"/>
  </r>
  <r>
    <x v="0"/>
    <x v="18"/>
    <s v="GW"/>
    <x v="42"/>
    <s v="mg/l"/>
    <s v="&lt;10"/>
    <n v="222"/>
    <n v="222"/>
  </r>
  <r>
    <x v="4"/>
    <x v="18"/>
    <s v="GW"/>
    <x v="42"/>
    <s v="mg/l"/>
    <s v="&lt;10"/>
    <n v="232"/>
    <n v="232"/>
  </r>
  <r>
    <x v="1"/>
    <x v="18"/>
    <s v="GW"/>
    <x v="42"/>
    <s v="mg/l"/>
    <s v="&lt;10"/>
    <n v="258"/>
    <n v="258"/>
  </r>
  <r>
    <x v="0"/>
    <x v="18"/>
    <s v="GW"/>
    <x v="43"/>
    <s v="mg/l"/>
    <s v="&lt;0.008"/>
    <s v="&lt;0.008"/>
    <n v="7.9999200000000006E-3"/>
  </r>
  <r>
    <x v="1"/>
    <x v="18"/>
    <s v="GW"/>
    <x v="43"/>
    <s v="mg/l"/>
    <s v="&lt;0.008"/>
    <s v="&lt;0.008"/>
    <n v="7.9999200000000006E-3"/>
  </r>
  <r>
    <x v="2"/>
    <x v="18"/>
    <s v="GW"/>
    <x v="43"/>
    <s v="mg/l"/>
    <s v="&lt;0.008"/>
    <s v="&lt;0.008"/>
    <n v="7.9999200000000006E-3"/>
  </r>
  <r>
    <x v="4"/>
    <x v="18"/>
    <s v="GW"/>
    <x v="43"/>
    <s v="mg/l"/>
    <s v="&lt;0.008"/>
    <s v="&lt;0.008"/>
    <n v="7.9999200000000006E-3"/>
  </r>
  <r>
    <x v="2"/>
    <x v="18"/>
    <s v="GW"/>
    <x v="44"/>
    <s v="µg/l"/>
    <s v="&lt;1"/>
    <n v="6.94"/>
    <n v="6.94"/>
  </r>
  <r>
    <x v="1"/>
    <x v="18"/>
    <s v="GW"/>
    <x v="44"/>
    <s v="µg/l"/>
    <s v="&lt;1"/>
    <n v="8.8000000000000007"/>
    <n v="8.8000000000000007"/>
  </r>
  <r>
    <x v="0"/>
    <x v="18"/>
    <s v="GW"/>
    <x v="44"/>
    <s v="µg/l"/>
    <s v="&lt;1"/>
    <n v="10.9"/>
    <n v="10.9"/>
  </r>
  <r>
    <x v="4"/>
    <x v="18"/>
    <s v="GW"/>
    <x v="44"/>
    <s v="µg/l"/>
    <s v="&lt;1"/>
    <n v="18.3"/>
    <n v="18.3"/>
  </r>
  <r>
    <x v="0"/>
    <x v="19"/>
    <s v="GW"/>
    <x v="0"/>
    <s v="μg/l"/>
    <s v="&lt;0.005"/>
    <s v="&lt;0.005"/>
    <n v="4.9999500000000004E-3"/>
  </r>
  <r>
    <x v="1"/>
    <x v="19"/>
    <s v="GW"/>
    <x v="0"/>
    <s v="μg/l"/>
    <s v="&lt;0.005"/>
    <s v="&lt;0.005"/>
    <n v="4.9999500000000004E-3"/>
  </r>
  <r>
    <x v="2"/>
    <x v="19"/>
    <s v="GW"/>
    <x v="0"/>
    <s v="μg/l"/>
    <s v="&lt;0.005"/>
    <s v="&lt;0.005"/>
    <n v="4.9999500000000004E-3"/>
  </r>
  <r>
    <x v="3"/>
    <x v="19"/>
    <s v="GW"/>
    <x v="0"/>
    <s v="μg/l"/>
    <s v="&lt;0.005"/>
    <s v="&lt;0.005"/>
    <n v="4.9999500000000004E-3"/>
  </r>
  <r>
    <x v="4"/>
    <x v="19"/>
    <s v="GW"/>
    <x v="0"/>
    <s v="μg/l"/>
    <s v="&lt;0.005"/>
    <s v="&lt;0.005"/>
    <n v="4.9999500000000004E-3"/>
  </r>
  <r>
    <x v="5"/>
    <x v="19"/>
    <s v="GW"/>
    <x v="0"/>
    <s v="μg/l"/>
    <s v="&lt;0.005"/>
    <s v="&lt;0.005"/>
    <n v="4.9999500000000004E-3"/>
  </r>
  <r>
    <x v="0"/>
    <x v="19"/>
    <s v="GW"/>
    <x v="1"/>
    <s v="μg/l"/>
    <s v="&lt;0.005"/>
    <s v="&lt;0.005"/>
    <n v="4.9999500000000004E-3"/>
  </r>
  <r>
    <x v="1"/>
    <x v="19"/>
    <s v="GW"/>
    <x v="1"/>
    <s v="μg/l"/>
    <s v="&lt;0.005"/>
    <s v="&lt;0.005"/>
    <n v="4.9999500000000004E-3"/>
  </r>
  <r>
    <x v="2"/>
    <x v="19"/>
    <s v="GW"/>
    <x v="1"/>
    <s v="μg/l"/>
    <s v="&lt;0.005"/>
    <s v="&lt;0.005"/>
    <n v="4.9999500000000004E-3"/>
  </r>
  <r>
    <x v="3"/>
    <x v="19"/>
    <s v="GW"/>
    <x v="1"/>
    <s v="μg/l"/>
    <s v="&lt;0.005"/>
    <s v="&lt;0.005"/>
    <n v="4.9999500000000004E-3"/>
  </r>
  <r>
    <x v="4"/>
    <x v="19"/>
    <s v="GW"/>
    <x v="1"/>
    <s v="μg/l"/>
    <s v="&lt;0.005"/>
    <s v="&lt;0.005"/>
    <n v="4.9999500000000004E-3"/>
  </r>
  <r>
    <x v="5"/>
    <x v="19"/>
    <s v="GW"/>
    <x v="1"/>
    <s v="μg/l"/>
    <s v="&lt;0.005"/>
    <s v="&lt;0.005"/>
    <n v="4.9999500000000004E-3"/>
  </r>
  <r>
    <x v="3"/>
    <x v="19"/>
    <s v="GW"/>
    <x v="2"/>
    <s v="mg/l"/>
    <s v="&lt;2"/>
    <n v="155"/>
    <n v="155"/>
  </r>
  <r>
    <x v="0"/>
    <x v="19"/>
    <s v="GW"/>
    <x v="2"/>
    <s v="mg/l"/>
    <s v="&lt;2"/>
    <n v="160"/>
    <n v="160"/>
  </r>
  <r>
    <x v="5"/>
    <x v="19"/>
    <s v="GW"/>
    <x v="2"/>
    <s v="mg/l"/>
    <s v="&lt;2"/>
    <n v="200"/>
    <n v="200"/>
  </r>
  <r>
    <x v="4"/>
    <x v="19"/>
    <s v="GW"/>
    <x v="2"/>
    <s v="mg/l"/>
    <s v="&lt;2"/>
    <n v="230"/>
    <n v="230"/>
  </r>
  <r>
    <x v="2"/>
    <x v="19"/>
    <s v="GW"/>
    <x v="2"/>
    <s v="mg/l"/>
    <s v="&lt;2"/>
    <n v="260"/>
    <n v="260"/>
  </r>
  <r>
    <x v="1"/>
    <x v="19"/>
    <s v="GW"/>
    <x v="2"/>
    <s v="mg/l"/>
    <s v="&lt;2"/>
    <n v="270"/>
    <n v="270"/>
  </r>
  <r>
    <x v="1"/>
    <x v="19"/>
    <s v="GW"/>
    <x v="3"/>
    <s v="μg/l"/>
    <s v="&lt;0.005"/>
    <s v="&lt;0.005"/>
    <n v="4.9999500000000004E-3"/>
  </r>
  <r>
    <x v="2"/>
    <x v="19"/>
    <s v="GW"/>
    <x v="3"/>
    <s v="μg/l"/>
    <s v="&lt;0.005"/>
    <s v="&lt;0.005"/>
    <n v="4.9999500000000004E-3"/>
  </r>
  <r>
    <x v="3"/>
    <x v="19"/>
    <s v="GW"/>
    <x v="3"/>
    <s v="μg/l"/>
    <s v="&lt;0.005"/>
    <s v="&lt;0.005"/>
    <n v="4.9999500000000004E-3"/>
  </r>
  <r>
    <x v="4"/>
    <x v="19"/>
    <s v="GW"/>
    <x v="3"/>
    <s v="μg/l"/>
    <s v="&lt;0.005"/>
    <s v="&lt;0.005"/>
    <n v="4.9999500000000004E-3"/>
  </r>
  <r>
    <x v="5"/>
    <x v="19"/>
    <s v="GW"/>
    <x v="3"/>
    <s v="μg/l"/>
    <s v="&lt;0.005"/>
    <s v="&lt;0.005"/>
    <n v="4.9999500000000004E-3"/>
  </r>
  <r>
    <x v="0"/>
    <x v="19"/>
    <s v="GW"/>
    <x v="3"/>
    <s v="μg/l"/>
    <s v="&lt;0.005"/>
    <n v="5.3899999999999998E-3"/>
    <n v="5.3899999999999998E-3"/>
  </r>
  <r>
    <x v="0"/>
    <x v="19"/>
    <s v="GW"/>
    <x v="4"/>
    <s v="μg/l"/>
    <s v="&lt;1"/>
    <s v="&lt;1"/>
    <n v="0.99999000000000005"/>
  </r>
  <r>
    <x v="1"/>
    <x v="19"/>
    <s v="GW"/>
    <x v="4"/>
    <s v="μg/l"/>
    <s v="&lt;1"/>
    <s v="&lt;1"/>
    <n v="0.99999000000000005"/>
  </r>
  <r>
    <x v="2"/>
    <x v="19"/>
    <s v="GW"/>
    <x v="4"/>
    <s v="μg/l"/>
    <s v="&lt;1"/>
    <s v="&lt;1"/>
    <n v="0.99999000000000005"/>
  </r>
  <r>
    <x v="3"/>
    <x v="19"/>
    <s v="GW"/>
    <x v="4"/>
    <s v="μg/l"/>
    <s v="&lt;1"/>
    <s v="&lt;1"/>
    <n v="0.99999000000000005"/>
  </r>
  <r>
    <x v="4"/>
    <x v="19"/>
    <s v="GW"/>
    <x v="4"/>
    <s v="μg/l"/>
    <s v="&lt;1"/>
    <s v="&lt;1"/>
    <n v="0.99999000000000005"/>
  </r>
  <r>
    <x v="5"/>
    <x v="19"/>
    <s v="GW"/>
    <x v="4"/>
    <s v="μg/l"/>
    <s v="&lt;1"/>
    <s v="&lt;1"/>
    <n v="0.99999000000000005"/>
  </r>
  <r>
    <x v="0"/>
    <x v="19"/>
    <s v="GW"/>
    <x v="5"/>
    <s v="μg/l"/>
    <s v="&lt;0.5"/>
    <n v="1.65"/>
    <n v="1.65"/>
  </r>
  <r>
    <x v="1"/>
    <x v="19"/>
    <s v="GW"/>
    <x v="5"/>
    <s v="μg/l"/>
    <s v="&lt;0.5"/>
    <n v="1.65"/>
    <n v="1.65"/>
  </r>
  <r>
    <x v="2"/>
    <x v="19"/>
    <s v="GW"/>
    <x v="5"/>
    <s v="μg/l"/>
    <s v="&lt;0.5"/>
    <n v="3.46"/>
    <n v="3.46"/>
  </r>
  <r>
    <x v="3"/>
    <x v="19"/>
    <s v="GW"/>
    <x v="5"/>
    <s v="μg/l"/>
    <s v="&lt;0.5"/>
    <n v="3.68"/>
    <n v="3.68"/>
  </r>
  <r>
    <x v="4"/>
    <x v="19"/>
    <s v="GW"/>
    <x v="5"/>
    <s v="μg/l"/>
    <s v="&lt;0.5"/>
    <n v="4.84"/>
    <n v="4.84"/>
  </r>
  <r>
    <x v="5"/>
    <x v="19"/>
    <s v="GW"/>
    <x v="5"/>
    <s v="μg/l"/>
    <s v="&lt;0.5"/>
    <n v="8.51"/>
    <n v="8.51"/>
  </r>
  <r>
    <x v="3"/>
    <x v="19"/>
    <s v="GW"/>
    <x v="6"/>
    <s v="μg/l"/>
    <s v="&lt;0.2"/>
    <n v="12.5"/>
    <n v="12.5"/>
  </r>
  <r>
    <x v="5"/>
    <x v="19"/>
    <s v="GW"/>
    <x v="6"/>
    <s v="μg/l"/>
    <s v="&lt;0.2"/>
    <n v="22.5"/>
    <n v="22.5"/>
  </r>
  <r>
    <x v="0"/>
    <x v="19"/>
    <s v="GW"/>
    <x v="6"/>
    <s v="μg/l"/>
    <s v="&lt;0.2"/>
    <n v="24.1"/>
    <n v="24.1"/>
  </r>
  <r>
    <x v="4"/>
    <x v="19"/>
    <s v="GW"/>
    <x v="6"/>
    <s v="μg/l"/>
    <s v="&lt;0.2"/>
    <n v="25.6"/>
    <n v="25.6"/>
  </r>
  <r>
    <x v="1"/>
    <x v="19"/>
    <s v="GW"/>
    <x v="6"/>
    <s v="μg/l"/>
    <s v="&lt;0.2"/>
    <n v="39.5"/>
    <n v="39.5"/>
  </r>
  <r>
    <x v="2"/>
    <x v="19"/>
    <s v="GW"/>
    <x v="6"/>
    <s v="μg/l"/>
    <s v="&lt;0.2"/>
    <n v="58.1"/>
    <n v="58.1"/>
  </r>
  <r>
    <x v="3"/>
    <x v="19"/>
    <s v="GW"/>
    <x v="7"/>
    <s v="μg/l"/>
    <s v="&lt;0.005"/>
    <s v="&lt;0.005"/>
    <n v="4.9999500000000004E-3"/>
  </r>
  <r>
    <x v="4"/>
    <x v="19"/>
    <s v="GW"/>
    <x v="7"/>
    <s v="μg/l"/>
    <s v="&lt;0.005"/>
    <s v="&lt;0.005"/>
    <n v="4.9999500000000004E-3"/>
  </r>
  <r>
    <x v="5"/>
    <x v="19"/>
    <s v="GW"/>
    <x v="7"/>
    <s v="μg/l"/>
    <s v="&lt;0.005"/>
    <s v="&lt;0.005"/>
    <n v="4.9999500000000004E-3"/>
  </r>
  <r>
    <x v="2"/>
    <x v="19"/>
    <s v="GW"/>
    <x v="7"/>
    <s v="μg/l"/>
    <s v="&lt;0.005"/>
    <n v="1.4800000000000001E-2"/>
    <n v="1.4800000000000001E-2"/>
  </r>
  <r>
    <x v="1"/>
    <x v="19"/>
    <s v="GW"/>
    <x v="7"/>
    <s v="μg/l"/>
    <s v="&lt;0.005"/>
    <n v="2.8400000000000002E-2"/>
    <n v="2.8400000000000002E-2"/>
  </r>
  <r>
    <x v="0"/>
    <x v="19"/>
    <s v="GW"/>
    <x v="7"/>
    <s v="μg/l"/>
    <s v="&lt;0.005"/>
    <n v="3.0499999999999999E-2"/>
    <n v="3.0499999999999999E-2"/>
  </r>
  <r>
    <x v="4"/>
    <x v="19"/>
    <s v="GW"/>
    <x v="8"/>
    <s v="μg/l"/>
    <s v="&lt;0.002"/>
    <n v="3.6700000000000001E-3"/>
    <n v="3.6700000000000001E-3"/>
  </r>
  <r>
    <x v="5"/>
    <x v="19"/>
    <s v="GW"/>
    <x v="8"/>
    <s v="μg/l"/>
    <s v="&lt;0.002"/>
    <n v="6.3E-3"/>
    <n v="6.3E-3"/>
  </r>
  <r>
    <x v="3"/>
    <x v="19"/>
    <s v="GW"/>
    <x v="8"/>
    <s v="μg/l"/>
    <s v="&lt;0.002"/>
    <n v="8.2100000000000003E-3"/>
    <n v="8.2100000000000003E-3"/>
  </r>
  <r>
    <x v="2"/>
    <x v="19"/>
    <s v="GW"/>
    <x v="8"/>
    <s v="μg/l"/>
    <s v="&lt;0.002"/>
    <n v="1.55E-2"/>
    <n v="1.55E-2"/>
  </r>
  <r>
    <x v="0"/>
    <x v="19"/>
    <s v="GW"/>
    <x v="8"/>
    <s v="μg/l"/>
    <s v="&lt;0.002"/>
    <n v="3.2599999999999997E-2"/>
    <n v="3.2599999999999997E-2"/>
  </r>
  <r>
    <x v="1"/>
    <x v="19"/>
    <s v="GW"/>
    <x v="8"/>
    <s v="μg/l"/>
    <s v="&lt;0.002"/>
    <n v="3.78E-2"/>
    <n v="3.78E-2"/>
  </r>
  <r>
    <x v="4"/>
    <x v="19"/>
    <s v="GW"/>
    <x v="9"/>
    <s v="μg/l"/>
    <s v="&lt;0.005"/>
    <s v="&lt;0.005"/>
    <n v="4.9999500000000004E-3"/>
  </r>
  <r>
    <x v="5"/>
    <x v="19"/>
    <s v="GW"/>
    <x v="9"/>
    <s v="μg/l"/>
    <s v="&lt;0.005"/>
    <n v="9.0100000000000006E-3"/>
    <n v="9.0100000000000006E-3"/>
  </r>
  <r>
    <x v="3"/>
    <x v="19"/>
    <s v="GW"/>
    <x v="9"/>
    <s v="μg/l"/>
    <s v="&lt;0.005"/>
    <n v="1.3100000000000001E-2"/>
    <n v="1.3100000000000001E-2"/>
  </r>
  <r>
    <x v="2"/>
    <x v="19"/>
    <s v="GW"/>
    <x v="9"/>
    <s v="μg/l"/>
    <s v="&lt;0.005"/>
    <n v="2.2499999999999999E-2"/>
    <n v="2.2499999999999999E-2"/>
  </r>
  <r>
    <x v="0"/>
    <x v="19"/>
    <s v="GW"/>
    <x v="9"/>
    <s v="μg/l"/>
    <s v="&lt;0.005"/>
    <n v="4.99E-2"/>
    <n v="4.99E-2"/>
  </r>
  <r>
    <x v="1"/>
    <x v="19"/>
    <s v="GW"/>
    <x v="9"/>
    <s v="μg/l"/>
    <s v="&lt;0.005"/>
    <n v="5.2900000000000003E-2"/>
    <n v="5.2900000000000003E-2"/>
  </r>
  <r>
    <x v="3"/>
    <x v="19"/>
    <s v="GW"/>
    <x v="10"/>
    <s v="μg/l"/>
    <s v="&lt;0.005"/>
    <s v="&lt;0.005"/>
    <n v="4.9999500000000004E-3"/>
  </r>
  <r>
    <x v="4"/>
    <x v="19"/>
    <s v="GW"/>
    <x v="10"/>
    <s v="μg/l"/>
    <s v="&lt;0.005"/>
    <s v="&lt;0.005"/>
    <n v="4.9999500000000004E-3"/>
  </r>
  <r>
    <x v="5"/>
    <x v="19"/>
    <s v="GW"/>
    <x v="10"/>
    <s v="μg/l"/>
    <s v="&lt;0.005"/>
    <s v="&lt;0.005"/>
    <n v="4.9999500000000004E-3"/>
  </r>
  <r>
    <x v="2"/>
    <x v="19"/>
    <s v="GW"/>
    <x v="10"/>
    <s v="μg/l"/>
    <s v="&lt;0.005"/>
    <n v="1.8499999999999999E-2"/>
    <n v="1.8499999999999999E-2"/>
  </r>
  <r>
    <x v="0"/>
    <x v="19"/>
    <s v="GW"/>
    <x v="10"/>
    <s v="μg/l"/>
    <s v="&lt;0.005"/>
    <n v="3.7900000000000003E-2"/>
    <n v="3.7900000000000003E-2"/>
  </r>
  <r>
    <x v="1"/>
    <x v="19"/>
    <s v="GW"/>
    <x v="10"/>
    <s v="μg/l"/>
    <s v="&lt;0.005"/>
    <n v="4.1700000000000001E-2"/>
    <n v="4.1700000000000001E-2"/>
  </r>
  <r>
    <x v="4"/>
    <x v="19"/>
    <s v="GW"/>
    <x v="11"/>
    <s v="μg/l"/>
    <s v="&lt;0.005"/>
    <s v="&lt;0.005"/>
    <n v="4.9999500000000004E-3"/>
  </r>
  <r>
    <x v="5"/>
    <x v="19"/>
    <s v="GW"/>
    <x v="11"/>
    <s v="μg/l"/>
    <s v="&lt;0.005"/>
    <s v="&lt;0.005"/>
    <n v="4.9999500000000004E-3"/>
  </r>
  <r>
    <x v="3"/>
    <x v="19"/>
    <s v="GW"/>
    <x v="11"/>
    <s v="μg/l"/>
    <s v="&lt;0.005"/>
    <n v="5.5500000000000002E-3"/>
    <n v="5.5500000000000002E-3"/>
  </r>
  <r>
    <x v="2"/>
    <x v="19"/>
    <s v="GW"/>
    <x v="11"/>
    <s v="μg/l"/>
    <s v="&lt;0.005"/>
    <n v="1.04E-2"/>
    <n v="1.04E-2"/>
  </r>
  <r>
    <x v="1"/>
    <x v="19"/>
    <s v="GW"/>
    <x v="11"/>
    <s v="μg/l"/>
    <s v="&lt;0.005"/>
    <n v="2.3E-2"/>
    <n v="2.3E-2"/>
  </r>
  <r>
    <x v="0"/>
    <x v="19"/>
    <s v="GW"/>
    <x v="11"/>
    <s v="μg/l"/>
    <s v="&lt;0.005"/>
    <n v="2.4199999999999999E-2"/>
    <n v="2.4199999999999999E-2"/>
  </r>
  <r>
    <x v="0"/>
    <x v="19"/>
    <s v="GW"/>
    <x v="12"/>
    <s v="μg/l"/>
    <s v="&lt;0.08"/>
    <s v="&lt;0.08"/>
    <n v="7.9999200000000006E-2"/>
  </r>
  <r>
    <x v="1"/>
    <x v="19"/>
    <s v="GW"/>
    <x v="12"/>
    <s v="μg/l"/>
    <s v="&lt;0.08"/>
    <s v="&lt;0.08"/>
    <n v="7.9999200000000006E-2"/>
  </r>
  <r>
    <x v="2"/>
    <x v="19"/>
    <s v="GW"/>
    <x v="12"/>
    <s v="μg/l"/>
    <s v="&lt;0.08"/>
    <s v="&lt;0.08"/>
    <n v="7.9999200000000006E-2"/>
  </r>
  <r>
    <x v="3"/>
    <x v="19"/>
    <s v="GW"/>
    <x v="12"/>
    <s v="μg/l"/>
    <s v="&lt;0.08"/>
    <s v="&lt;0.08"/>
    <n v="7.9999200000000006E-2"/>
  </r>
  <r>
    <x v="4"/>
    <x v="19"/>
    <s v="GW"/>
    <x v="12"/>
    <s v="μg/l"/>
    <s v="&lt;0.08"/>
    <s v="&lt;0.08"/>
    <n v="7.9999200000000006E-2"/>
  </r>
  <r>
    <x v="5"/>
    <x v="19"/>
    <s v="GW"/>
    <x v="12"/>
    <s v="μg/l"/>
    <s v="&lt;0.08"/>
    <s v="&lt;0.08"/>
    <n v="7.9999200000000006E-2"/>
  </r>
  <r>
    <x v="2"/>
    <x v="19"/>
    <s v="GW"/>
    <x v="13"/>
    <s v="mg/l"/>
    <s v="&lt;0.2"/>
    <n v="104"/>
    <n v="104"/>
  </r>
  <r>
    <x v="4"/>
    <x v="19"/>
    <s v="GW"/>
    <x v="13"/>
    <s v="mg/l"/>
    <s v="&lt;0.2"/>
    <n v="106"/>
    <n v="106"/>
  </r>
  <r>
    <x v="1"/>
    <x v="19"/>
    <s v="GW"/>
    <x v="13"/>
    <s v="mg/l"/>
    <s v="&lt;0.2"/>
    <n v="183"/>
    <n v="183"/>
  </r>
  <r>
    <x v="5"/>
    <x v="19"/>
    <s v="GW"/>
    <x v="13"/>
    <s v="mg/l"/>
    <s v="&lt;0.2"/>
    <n v="183"/>
    <n v="183"/>
  </r>
  <r>
    <x v="0"/>
    <x v="19"/>
    <s v="GW"/>
    <x v="13"/>
    <s v="mg/l"/>
    <s v="&lt;0.2"/>
    <n v="235"/>
    <n v="235"/>
  </r>
  <r>
    <x v="3"/>
    <x v="19"/>
    <s v="GW"/>
    <x v="13"/>
    <s v="mg/l"/>
    <s v="&lt;0.2"/>
    <n v="290"/>
    <n v="290"/>
  </r>
  <r>
    <x v="5"/>
    <x v="19"/>
    <s v="GW"/>
    <x v="14"/>
    <s v="mg/l"/>
    <s v="&lt;2"/>
    <n v="31.2"/>
    <n v="31.2"/>
  </r>
  <r>
    <x v="4"/>
    <x v="19"/>
    <s v="GW"/>
    <x v="14"/>
    <s v="mg/l"/>
    <s v="&lt;2"/>
    <n v="36.700000000000003"/>
    <n v="36.700000000000003"/>
  </r>
  <r>
    <x v="3"/>
    <x v="19"/>
    <s v="GW"/>
    <x v="14"/>
    <s v="mg/l"/>
    <s v="&lt;2"/>
    <n v="55.2"/>
    <n v="55.2"/>
  </r>
  <r>
    <x v="2"/>
    <x v="19"/>
    <s v="GW"/>
    <x v="14"/>
    <s v="mg/l"/>
    <s v="&lt;2"/>
    <n v="55.6"/>
    <n v="55.6"/>
  </r>
  <r>
    <x v="0"/>
    <x v="19"/>
    <s v="GW"/>
    <x v="14"/>
    <s v="mg/l"/>
    <s v="&lt;2"/>
    <n v="123"/>
    <n v="123"/>
  </r>
  <r>
    <x v="1"/>
    <x v="19"/>
    <s v="GW"/>
    <x v="14"/>
    <s v="mg/l"/>
    <s v="&lt;2"/>
    <n v="298"/>
    <n v="298"/>
  </r>
  <r>
    <x v="1"/>
    <x v="19"/>
    <s v="GW"/>
    <x v="15"/>
    <s v="μg/l"/>
    <s v="&lt;1"/>
    <s v="&lt;1"/>
    <n v="0.99999000000000005"/>
  </r>
  <r>
    <x v="2"/>
    <x v="19"/>
    <s v="GW"/>
    <x v="15"/>
    <s v="μg/l"/>
    <s v="&lt;1"/>
    <s v="&lt;1"/>
    <n v="0.99999000000000005"/>
  </r>
  <r>
    <x v="3"/>
    <x v="19"/>
    <s v="GW"/>
    <x v="15"/>
    <s v="μg/l"/>
    <s v="&lt;1"/>
    <s v="&lt;1"/>
    <n v="0.99999000000000005"/>
  </r>
  <r>
    <x v="4"/>
    <x v="19"/>
    <s v="GW"/>
    <x v="15"/>
    <s v="μg/l"/>
    <s v="&lt;1"/>
    <s v="&lt;1"/>
    <n v="0.99999000000000005"/>
  </r>
  <r>
    <x v="5"/>
    <x v="19"/>
    <s v="GW"/>
    <x v="15"/>
    <s v="μg/l"/>
    <s v="&lt;1"/>
    <s v="&lt;1"/>
    <n v="0.99999000000000005"/>
  </r>
  <r>
    <x v="0"/>
    <x v="19"/>
    <s v="GW"/>
    <x v="15"/>
    <s v="μg/l"/>
    <s v="&lt;1"/>
    <n v="1.42"/>
    <n v="1.42"/>
  </r>
  <r>
    <x v="3"/>
    <x v="19"/>
    <s v="GW"/>
    <x v="16"/>
    <s v="μg/l"/>
    <s v="&lt;0.005"/>
    <s v="&lt;0.005"/>
    <n v="4.9999500000000004E-3"/>
  </r>
  <r>
    <x v="4"/>
    <x v="19"/>
    <s v="GW"/>
    <x v="16"/>
    <s v="μg/l"/>
    <s v="&lt;0.005"/>
    <s v="&lt;0.005"/>
    <n v="4.9999500000000004E-3"/>
  </r>
  <r>
    <x v="5"/>
    <x v="19"/>
    <s v="GW"/>
    <x v="16"/>
    <s v="μg/l"/>
    <s v="&lt;0.005"/>
    <s v="&lt;0.005"/>
    <n v="4.9999500000000004E-3"/>
  </r>
  <r>
    <x v="2"/>
    <x v="19"/>
    <s v="GW"/>
    <x v="16"/>
    <s v="μg/l"/>
    <s v="&lt;0.005"/>
    <n v="6.7799999999999996E-3"/>
    <n v="6.7799999999999996E-3"/>
  </r>
  <r>
    <x v="1"/>
    <x v="19"/>
    <s v="GW"/>
    <x v="16"/>
    <s v="μg/l"/>
    <s v="&lt;0.005"/>
    <n v="2.4299999999999999E-2"/>
    <n v="2.4299999999999999E-2"/>
  </r>
  <r>
    <x v="0"/>
    <x v="19"/>
    <s v="GW"/>
    <x v="16"/>
    <s v="μg/l"/>
    <s v="&lt;0.005"/>
    <n v="2.75E-2"/>
    <n v="2.75E-2"/>
  </r>
  <r>
    <x v="2"/>
    <x v="19"/>
    <s v="GW"/>
    <x v="17"/>
    <s v="mS/cm"/>
    <s v="&lt;0.005"/>
    <n v="0.75600000000000001"/>
    <n v="0.75600000000000001"/>
  </r>
  <r>
    <x v="4"/>
    <x v="19"/>
    <s v="GW"/>
    <x v="17"/>
    <s v="mS/cm"/>
    <s v="&lt;0.005"/>
    <n v="0.83499999999999996"/>
    <n v="0.83499999999999996"/>
  </r>
  <r>
    <x v="5"/>
    <x v="19"/>
    <s v="GW"/>
    <x v="17"/>
    <s v="mS/cm"/>
    <s v="&lt;0.005"/>
    <n v="1.1200000000000001"/>
    <n v="1.1200000000000001"/>
  </r>
  <r>
    <x v="3"/>
    <x v="19"/>
    <s v="GW"/>
    <x v="17"/>
    <s v="mS/cm"/>
    <s v="&lt;0.005"/>
    <n v="1.7"/>
    <n v="1.7"/>
  </r>
  <r>
    <x v="1"/>
    <x v="19"/>
    <s v="GW"/>
    <x v="17"/>
    <s v="mS/cm"/>
    <s v="&lt;0.005"/>
    <n v="2.31"/>
    <n v="2.31"/>
  </r>
  <r>
    <x v="0"/>
    <x v="19"/>
    <s v="GW"/>
    <x v="17"/>
    <s v="mS/cm"/>
    <s v="&lt;0.005"/>
    <n v="2.4900000000000002"/>
    <n v="2.4900000000000002"/>
  </r>
  <r>
    <x v="3"/>
    <x v="19"/>
    <s v="GW"/>
    <x v="18"/>
    <s v="μg/l"/>
    <s v="&lt;0.3"/>
    <s v="&lt;0.3"/>
    <n v="0.29999700000000001"/>
  </r>
  <r>
    <x v="4"/>
    <x v="19"/>
    <s v="GW"/>
    <x v="18"/>
    <s v="μg/l"/>
    <s v="&lt;0.3"/>
    <s v="&lt;0.3"/>
    <n v="0.29999700000000001"/>
  </r>
  <r>
    <x v="5"/>
    <x v="19"/>
    <s v="GW"/>
    <x v="18"/>
    <s v="μg/l"/>
    <s v="&lt;0.3"/>
    <s v="&lt;0.3"/>
    <n v="0.29999700000000001"/>
  </r>
  <r>
    <x v="0"/>
    <x v="19"/>
    <s v="GW"/>
    <x v="18"/>
    <s v="μg/l"/>
    <s v="&lt;0.3"/>
    <n v="0.32500000000000001"/>
    <n v="0.32500000000000001"/>
  </r>
  <r>
    <x v="1"/>
    <x v="19"/>
    <s v="GW"/>
    <x v="18"/>
    <s v="μg/l"/>
    <s v="&lt;0.3"/>
    <n v="0.82399999999999995"/>
    <n v="0.82399999999999995"/>
  </r>
  <r>
    <x v="2"/>
    <x v="19"/>
    <s v="GW"/>
    <x v="18"/>
    <s v="μg/l"/>
    <s v="&lt;0.3"/>
    <n v="0.93200000000000005"/>
    <n v="0.93200000000000005"/>
  </r>
  <r>
    <x v="0"/>
    <x v="19"/>
    <s v="GW"/>
    <x v="19"/>
    <s v="mg/l"/>
    <s v="&lt;0.006"/>
    <s v="&lt;0.006"/>
    <n v="5.9999400000000005E-3"/>
  </r>
  <r>
    <x v="1"/>
    <x v="19"/>
    <s v="GW"/>
    <x v="19"/>
    <s v="mg/l"/>
    <s v="&lt;0.006"/>
    <s v="&lt;0.006"/>
    <n v="5.9999400000000005E-3"/>
  </r>
  <r>
    <x v="2"/>
    <x v="19"/>
    <s v="GW"/>
    <x v="19"/>
    <s v="mg/l"/>
    <s v="&lt;0.006"/>
    <s v="&lt;0.006"/>
    <n v="5.9999400000000005E-3"/>
  </r>
  <r>
    <x v="3"/>
    <x v="19"/>
    <s v="GW"/>
    <x v="19"/>
    <s v="mg/l"/>
    <s v="&lt;0.006"/>
    <s v="&lt;0.006"/>
    <n v="5.9999400000000005E-3"/>
  </r>
  <r>
    <x v="4"/>
    <x v="19"/>
    <s v="GW"/>
    <x v="19"/>
    <s v="mg/l"/>
    <s v="&lt;0.006"/>
    <s v="&lt;0.006"/>
    <n v="5.9999400000000005E-3"/>
  </r>
  <r>
    <x v="5"/>
    <x v="19"/>
    <s v="GW"/>
    <x v="19"/>
    <s v="mg/l"/>
    <s v="&lt;0.006"/>
    <s v="&lt;0.006"/>
    <n v="5.9999400000000005E-3"/>
  </r>
  <r>
    <x v="2"/>
    <x v="19"/>
    <s v="GW"/>
    <x v="20"/>
    <s v="μg/l"/>
    <s v="&lt;0.005"/>
    <s v="&lt;0.005"/>
    <n v="4.9999500000000004E-3"/>
  </r>
  <r>
    <x v="3"/>
    <x v="19"/>
    <s v="GW"/>
    <x v="20"/>
    <s v="μg/l"/>
    <s v="&lt;0.005"/>
    <s v="&lt;0.005"/>
    <n v="4.9999500000000004E-3"/>
  </r>
  <r>
    <x v="4"/>
    <x v="19"/>
    <s v="GW"/>
    <x v="20"/>
    <s v="μg/l"/>
    <s v="&lt;0.005"/>
    <s v="&lt;0.005"/>
    <n v="4.9999500000000004E-3"/>
  </r>
  <r>
    <x v="5"/>
    <x v="19"/>
    <s v="GW"/>
    <x v="20"/>
    <s v="μg/l"/>
    <s v="&lt;0.005"/>
    <s v="&lt;0.005"/>
    <n v="4.9999500000000004E-3"/>
  </r>
  <r>
    <x v="0"/>
    <x v="19"/>
    <s v="GW"/>
    <x v="20"/>
    <s v="μg/l"/>
    <s v="&lt;0.005"/>
    <n v="6.2300000000000003E-3"/>
    <n v="6.2300000000000003E-3"/>
  </r>
  <r>
    <x v="1"/>
    <x v="19"/>
    <s v="GW"/>
    <x v="20"/>
    <s v="μg/l"/>
    <s v="&lt;0.005"/>
    <n v="7.1000000000000004E-3"/>
    <n v="7.1000000000000004E-3"/>
  </r>
  <r>
    <x v="5"/>
    <x v="19"/>
    <s v="GW"/>
    <x v="21"/>
    <s v="μg/l"/>
    <s v="&lt;0.005"/>
    <s v="&lt;0.005"/>
    <n v="4.9999500000000004E-3"/>
  </r>
  <r>
    <x v="4"/>
    <x v="19"/>
    <s v="GW"/>
    <x v="21"/>
    <s v="μg/l"/>
    <s v="&lt;0.005"/>
    <n v="6.45E-3"/>
    <n v="6.45E-3"/>
  </r>
  <r>
    <x v="3"/>
    <x v="19"/>
    <s v="GW"/>
    <x v="21"/>
    <s v="μg/l"/>
    <s v="&lt;0.005"/>
    <n v="1.47E-2"/>
    <n v="1.47E-2"/>
  </r>
  <r>
    <x v="2"/>
    <x v="19"/>
    <s v="GW"/>
    <x v="21"/>
    <s v="μg/l"/>
    <s v="&lt;0.005"/>
    <n v="1.9199999999999998E-2"/>
    <n v="1.9199999999999998E-2"/>
  </r>
  <r>
    <x v="1"/>
    <x v="19"/>
    <s v="GW"/>
    <x v="21"/>
    <s v="μg/l"/>
    <s v="&lt;0.005"/>
    <n v="4.2799999999999998E-2"/>
    <n v="4.2799999999999998E-2"/>
  </r>
  <r>
    <x v="0"/>
    <x v="19"/>
    <s v="GW"/>
    <x v="21"/>
    <s v="μg/l"/>
    <s v="&lt;0.005"/>
    <n v="5.2299999999999999E-2"/>
    <n v="5.2299999999999999E-2"/>
  </r>
  <r>
    <x v="0"/>
    <x v="19"/>
    <s v="GW"/>
    <x v="22"/>
    <s v="μg/l"/>
    <s v="&lt;0.005"/>
    <s v="&lt;0.005"/>
    <n v="4.9999500000000004E-3"/>
  </r>
  <r>
    <x v="1"/>
    <x v="19"/>
    <s v="GW"/>
    <x v="22"/>
    <s v="μg/l"/>
    <s v="&lt;0.005"/>
    <s v="&lt;0.005"/>
    <n v="4.9999500000000004E-3"/>
  </r>
  <r>
    <x v="2"/>
    <x v="19"/>
    <s v="GW"/>
    <x v="22"/>
    <s v="μg/l"/>
    <s v="&lt;0.005"/>
    <s v="&lt;0.005"/>
    <n v="4.9999500000000004E-3"/>
  </r>
  <r>
    <x v="3"/>
    <x v="19"/>
    <s v="GW"/>
    <x v="22"/>
    <s v="μg/l"/>
    <s v="&lt;0.005"/>
    <s v="&lt;0.005"/>
    <n v="4.9999500000000004E-3"/>
  </r>
  <r>
    <x v="4"/>
    <x v="19"/>
    <s v="GW"/>
    <x v="22"/>
    <s v="μg/l"/>
    <s v="&lt;0.005"/>
    <s v="&lt;0.005"/>
    <n v="4.9999500000000004E-3"/>
  </r>
  <r>
    <x v="5"/>
    <x v="19"/>
    <s v="GW"/>
    <x v="22"/>
    <s v="μg/l"/>
    <s v="&lt;0.005"/>
    <s v="&lt;0.005"/>
    <n v="4.9999500000000004E-3"/>
  </r>
  <r>
    <x v="0"/>
    <x v="19"/>
    <s v="GW"/>
    <x v="23"/>
    <s v="mg/l"/>
    <s v="&lt;0.5"/>
    <s v="&lt;0.5"/>
    <n v="0.49999500000000002"/>
  </r>
  <r>
    <x v="1"/>
    <x v="19"/>
    <s v="GW"/>
    <x v="23"/>
    <s v="mg/l"/>
    <s v="&lt;0.5"/>
    <s v="&lt;0.5"/>
    <n v="0.49999500000000002"/>
  </r>
  <r>
    <x v="2"/>
    <x v="19"/>
    <s v="GW"/>
    <x v="23"/>
    <s v="mg/l"/>
    <s v="&lt;0.5"/>
    <s v="&lt;0.5"/>
    <n v="0.49999500000000002"/>
  </r>
  <r>
    <x v="3"/>
    <x v="19"/>
    <s v="GW"/>
    <x v="23"/>
    <s v="mg/l"/>
    <s v="&lt;0.5"/>
    <s v="&lt;0.5"/>
    <n v="0.49999500000000002"/>
  </r>
  <r>
    <x v="4"/>
    <x v="19"/>
    <s v="GW"/>
    <x v="23"/>
    <s v="mg/l"/>
    <s v="&lt;0.5"/>
    <s v="&lt;0.5"/>
    <n v="0.49999500000000002"/>
  </r>
  <r>
    <x v="5"/>
    <x v="19"/>
    <s v="GW"/>
    <x v="23"/>
    <s v="mg/l"/>
    <s v="&lt;0.5"/>
    <s v="&lt;0.5"/>
    <n v="0.49999500000000002"/>
  </r>
  <r>
    <x v="4"/>
    <x v="19"/>
    <s v="GW"/>
    <x v="24"/>
    <s v="μg/l"/>
    <s v="&lt;0.005"/>
    <s v="&lt;0.005"/>
    <n v="4.9999500000000004E-3"/>
  </r>
  <r>
    <x v="5"/>
    <x v="19"/>
    <s v="GW"/>
    <x v="24"/>
    <s v="μg/l"/>
    <s v="&lt;0.005"/>
    <s v="&lt;0.005"/>
    <n v="4.9999500000000004E-3"/>
  </r>
  <r>
    <x v="3"/>
    <x v="19"/>
    <s v="GW"/>
    <x v="24"/>
    <s v="μg/l"/>
    <s v="&lt;0.005"/>
    <n v="5.2100000000000002E-3"/>
    <n v="5.2100000000000002E-3"/>
  </r>
  <r>
    <x v="2"/>
    <x v="19"/>
    <s v="GW"/>
    <x v="24"/>
    <s v="μg/l"/>
    <s v="&lt;0.005"/>
    <n v="1.0800000000000001E-2"/>
    <n v="1.0800000000000001E-2"/>
  </r>
  <r>
    <x v="0"/>
    <x v="19"/>
    <s v="GW"/>
    <x v="24"/>
    <s v="μg/l"/>
    <s v="&lt;0.005"/>
    <n v="2.41E-2"/>
    <n v="2.41E-2"/>
  </r>
  <r>
    <x v="1"/>
    <x v="19"/>
    <s v="GW"/>
    <x v="24"/>
    <s v="μg/l"/>
    <s v="&lt;0.005"/>
    <n v="2.86E-2"/>
    <n v="2.86E-2"/>
  </r>
  <r>
    <x v="0"/>
    <x v="19"/>
    <s v="GW"/>
    <x v="25"/>
    <s v="μg/l"/>
    <s v="&lt;0.2"/>
    <s v="&lt;0.2"/>
    <n v="0.19999800000000001"/>
  </r>
  <r>
    <x v="1"/>
    <x v="19"/>
    <s v="GW"/>
    <x v="25"/>
    <s v="μg/l"/>
    <s v="&lt;0.2"/>
    <s v="&lt;0.2"/>
    <n v="0.19999800000000001"/>
  </r>
  <r>
    <x v="2"/>
    <x v="19"/>
    <s v="GW"/>
    <x v="25"/>
    <s v="μg/l"/>
    <s v="&lt;0.2"/>
    <s v="&lt;0.2"/>
    <n v="0.19999800000000001"/>
  </r>
  <r>
    <x v="3"/>
    <x v="19"/>
    <s v="GW"/>
    <x v="25"/>
    <s v="μg/l"/>
    <s v="&lt;0.2"/>
    <s v="&lt;0.2"/>
    <n v="0.19999800000000001"/>
  </r>
  <r>
    <x v="4"/>
    <x v="19"/>
    <s v="GW"/>
    <x v="25"/>
    <s v="μg/l"/>
    <s v="&lt;0.2"/>
    <s v="&lt;0.2"/>
    <n v="0.19999800000000001"/>
  </r>
  <r>
    <x v="5"/>
    <x v="19"/>
    <s v="GW"/>
    <x v="25"/>
    <s v="μg/l"/>
    <s v="&lt;0.2"/>
    <s v="&lt;0.2"/>
    <n v="0.19999800000000001"/>
  </r>
  <r>
    <x v="1"/>
    <x v="19"/>
    <s v="GW"/>
    <x v="26"/>
    <s v="mg/l"/>
    <s v="&lt;0.036"/>
    <n v="35"/>
    <n v="35"/>
  </r>
  <r>
    <x v="3"/>
    <x v="19"/>
    <s v="GW"/>
    <x v="26"/>
    <s v="mg/l"/>
    <s v="&lt;0.036"/>
    <n v="41.7"/>
    <n v="41.7"/>
  </r>
  <r>
    <x v="2"/>
    <x v="19"/>
    <s v="GW"/>
    <x v="26"/>
    <s v="mg/l"/>
    <s v="&lt;0.036"/>
    <n v="42"/>
    <n v="42"/>
  </r>
  <r>
    <x v="0"/>
    <x v="19"/>
    <s v="GW"/>
    <x v="26"/>
    <s v="mg/l"/>
    <s v="&lt;0.036"/>
    <n v="47.6"/>
    <n v="47.6"/>
  </r>
  <r>
    <x v="4"/>
    <x v="19"/>
    <s v="GW"/>
    <x v="26"/>
    <s v="mg/l"/>
    <s v="&lt;0.036"/>
    <n v="53.7"/>
    <n v="53.7"/>
  </r>
  <r>
    <x v="5"/>
    <x v="19"/>
    <s v="GW"/>
    <x v="26"/>
    <s v="mg/l"/>
    <s v="&lt;0.036"/>
    <n v="54.8"/>
    <n v="54.8"/>
  </r>
  <r>
    <x v="0"/>
    <x v="19"/>
    <s v="GW"/>
    <x v="27"/>
    <s v="μg/l"/>
    <s v="&lt;0.01"/>
    <s v="&lt;0.01"/>
    <n v="9.9999000000000008E-3"/>
  </r>
  <r>
    <x v="1"/>
    <x v="19"/>
    <s v="GW"/>
    <x v="27"/>
    <s v="μg/l"/>
    <s v="&lt;0.01"/>
    <s v="&lt;0.01"/>
    <n v="9.9999000000000008E-3"/>
  </r>
  <r>
    <x v="2"/>
    <x v="19"/>
    <s v="GW"/>
    <x v="27"/>
    <s v="μg/l"/>
    <s v="&lt;0.01"/>
    <s v="&lt;0.01"/>
    <n v="9.9999000000000008E-3"/>
  </r>
  <r>
    <x v="3"/>
    <x v="19"/>
    <s v="GW"/>
    <x v="27"/>
    <s v="μg/l"/>
    <s v="&lt;0.01"/>
    <s v="&lt;0.01"/>
    <n v="9.9999000000000008E-3"/>
  </r>
  <r>
    <x v="4"/>
    <x v="19"/>
    <s v="GW"/>
    <x v="27"/>
    <s v="μg/l"/>
    <s v="&lt;0.01"/>
    <s v="&lt;0.01"/>
    <n v="9.9999000000000008E-3"/>
  </r>
  <r>
    <x v="5"/>
    <x v="19"/>
    <s v="GW"/>
    <x v="27"/>
    <s v="μg/l"/>
    <s v="&lt;0.01"/>
    <s v="&lt;0.01"/>
    <n v="9.9999000000000008E-3"/>
  </r>
  <r>
    <x v="0"/>
    <x v="19"/>
    <s v="GW"/>
    <x v="28"/>
    <s v="μg/l"/>
    <s v="&lt;100"/>
    <s v="&lt;100"/>
    <n v="99.999000000000009"/>
  </r>
  <r>
    <x v="2"/>
    <x v="19"/>
    <s v="GW"/>
    <x v="28"/>
    <s v="μg/l"/>
    <s v="&lt;100"/>
    <s v="&lt;100"/>
    <n v="99.999000000000009"/>
  </r>
  <r>
    <x v="3"/>
    <x v="19"/>
    <s v="GW"/>
    <x v="28"/>
    <s v="μg/l"/>
    <s v="&lt;100"/>
    <s v="&lt;100"/>
    <n v="99.999000000000009"/>
  </r>
  <r>
    <x v="4"/>
    <x v="19"/>
    <s v="GW"/>
    <x v="28"/>
    <s v="μg/l"/>
    <s v="&lt;100"/>
    <s v="&lt;100"/>
    <n v="99.999000000000009"/>
  </r>
  <r>
    <x v="1"/>
    <x v="19"/>
    <s v="GW"/>
    <x v="28"/>
    <s v="μg/l"/>
    <s v="&lt;100"/>
    <n v="122"/>
    <n v="122"/>
  </r>
  <r>
    <x v="5"/>
    <x v="19"/>
    <s v="GW"/>
    <x v="28"/>
    <s v="μg/l"/>
    <s v="&lt;100"/>
    <n v="244"/>
    <n v="244"/>
  </r>
  <r>
    <x v="2"/>
    <x v="19"/>
    <s v="GW"/>
    <x v="29"/>
    <s v="μg/l"/>
    <s v="&lt;3"/>
    <s v="&lt;3"/>
    <n v="2.9999700000000002"/>
  </r>
  <r>
    <x v="4"/>
    <x v="19"/>
    <s v="GW"/>
    <x v="29"/>
    <s v="μg/l"/>
    <s v="&lt;3"/>
    <s v="&lt;3"/>
    <n v="2.9999700000000002"/>
  </r>
  <r>
    <x v="5"/>
    <x v="19"/>
    <s v="GW"/>
    <x v="29"/>
    <s v="μg/l"/>
    <s v="&lt;3"/>
    <s v="&lt;3"/>
    <n v="2.9999700000000002"/>
  </r>
  <r>
    <x v="1"/>
    <x v="19"/>
    <s v="GW"/>
    <x v="29"/>
    <s v="μg/l"/>
    <s v="&lt;3"/>
    <n v="4.9400000000000004"/>
    <n v="4.9400000000000004"/>
  </r>
  <r>
    <x v="3"/>
    <x v="19"/>
    <s v="GW"/>
    <x v="29"/>
    <s v="μg/l"/>
    <s v="&lt;3"/>
    <n v="10"/>
    <n v="10"/>
  </r>
  <r>
    <x v="0"/>
    <x v="19"/>
    <s v="GW"/>
    <x v="29"/>
    <s v="μg/l"/>
    <s v="&lt;3"/>
    <n v="17.3"/>
    <n v="17.3"/>
  </r>
  <r>
    <x v="0"/>
    <x v="19"/>
    <s v="GW"/>
    <x v="30"/>
    <s v="μg/l"/>
    <s v="&lt;0.01"/>
    <s v="&lt;0.01"/>
    <n v="9.9999000000000008E-3"/>
  </r>
  <r>
    <x v="1"/>
    <x v="19"/>
    <s v="GW"/>
    <x v="30"/>
    <s v="μg/l"/>
    <s v="&lt;0.01"/>
    <s v="&lt;0.01"/>
    <n v="9.9999000000000008E-3"/>
  </r>
  <r>
    <x v="2"/>
    <x v="19"/>
    <s v="GW"/>
    <x v="30"/>
    <s v="μg/l"/>
    <s v="&lt;0.01"/>
    <s v="&lt;0.01"/>
    <n v="9.9999000000000008E-3"/>
  </r>
  <r>
    <x v="3"/>
    <x v="19"/>
    <s v="GW"/>
    <x v="30"/>
    <s v="μg/l"/>
    <s v="&lt;0.01"/>
    <s v="&lt;0.01"/>
    <n v="9.9999000000000008E-3"/>
  </r>
  <r>
    <x v="4"/>
    <x v="19"/>
    <s v="GW"/>
    <x v="30"/>
    <s v="μg/l"/>
    <s v="&lt;0.01"/>
    <s v="&lt;0.01"/>
    <n v="9.9999000000000008E-3"/>
  </r>
  <r>
    <x v="5"/>
    <x v="19"/>
    <s v="GW"/>
    <x v="30"/>
    <s v="μg/l"/>
    <s v="&lt;0.01"/>
    <s v="&lt;0.01"/>
    <n v="9.9999000000000008E-3"/>
  </r>
  <r>
    <x v="2"/>
    <x v="19"/>
    <s v="GW"/>
    <x v="31"/>
    <s v="μg/l"/>
    <s v="&lt;0.4"/>
    <s v="&lt;0.4"/>
    <n v="0.39999600000000002"/>
  </r>
  <r>
    <x v="4"/>
    <x v="19"/>
    <s v="GW"/>
    <x v="31"/>
    <s v="μg/l"/>
    <s v="&lt;0.4"/>
    <s v="&lt;0.4"/>
    <n v="0.39999600000000002"/>
  </r>
  <r>
    <x v="3"/>
    <x v="19"/>
    <s v="GW"/>
    <x v="31"/>
    <s v="μg/l"/>
    <s v="&lt;0.4"/>
    <n v="0.51"/>
    <n v="0.51"/>
  </r>
  <r>
    <x v="5"/>
    <x v="19"/>
    <s v="GW"/>
    <x v="31"/>
    <s v="μg/l"/>
    <s v="&lt;0.4"/>
    <n v="1.05"/>
    <n v="1.05"/>
  </r>
  <r>
    <x v="0"/>
    <x v="19"/>
    <s v="GW"/>
    <x v="31"/>
    <s v="μg/l"/>
    <s v="&lt;0.4"/>
    <n v="1.93"/>
    <n v="1.93"/>
  </r>
  <r>
    <x v="1"/>
    <x v="19"/>
    <s v="GW"/>
    <x v="31"/>
    <s v="μg/l"/>
    <s v="&lt;0.4"/>
    <n v="3.23"/>
    <n v="3.23"/>
  </r>
  <r>
    <x v="2"/>
    <x v="19"/>
    <s v="GW"/>
    <x v="32"/>
    <s v="mg/l"/>
    <s v="&lt;0.3"/>
    <n v="9.67"/>
    <n v="9.67"/>
  </r>
  <r>
    <x v="4"/>
    <x v="19"/>
    <s v="GW"/>
    <x v="32"/>
    <s v="mg/l"/>
    <s v="&lt;0.3"/>
    <n v="9.68"/>
    <n v="9.68"/>
  </r>
  <r>
    <x v="0"/>
    <x v="19"/>
    <s v="GW"/>
    <x v="32"/>
    <s v="mg/l"/>
    <s v="&lt;0.3"/>
    <n v="9.9"/>
    <n v="9.9"/>
  </r>
  <r>
    <x v="3"/>
    <x v="19"/>
    <s v="GW"/>
    <x v="32"/>
    <s v="mg/l"/>
    <s v="&lt;0.3"/>
    <n v="10.4"/>
    <n v="10.4"/>
  </r>
  <r>
    <x v="5"/>
    <x v="19"/>
    <s v="GW"/>
    <x v="32"/>
    <s v="mg/l"/>
    <s v="&lt;0.3"/>
    <n v="10.6"/>
    <n v="10.6"/>
  </r>
  <r>
    <x v="1"/>
    <x v="19"/>
    <s v="GW"/>
    <x v="32"/>
    <s v="mg/l"/>
    <s v="&lt;0.3"/>
    <n v="11.3"/>
    <n v="11.3"/>
  </r>
  <r>
    <x v="3"/>
    <x v="19"/>
    <s v="GW"/>
    <x v="33"/>
    <s v="μg/l"/>
    <s v="&lt;0.082"/>
    <s v="&lt;0.082"/>
    <n v="8.1999180000000005E-2"/>
  </r>
  <r>
    <x v="4"/>
    <x v="19"/>
    <s v="GW"/>
    <x v="33"/>
    <s v="μg/l"/>
    <s v="&lt;0.082"/>
    <s v="&lt;0.082"/>
    <n v="8.1999180000000005E-2"/>
  </r>
  <r>
    <x v="5"/>
    <x v="19"/>
    <s v="GW"/>
    <x v="33"/>
    <s v="μg/l"/>
    <s v="&lt;0.082"/>
    <s v="&lt;0.082"/>
    <n v="8.1999180000000005E-2"/>
  </r>
  <r>
    <x v="2"/>
    <x v="19"/>
    <s v="GW"/>
    <x v="33"/>
    <s v="μg/l"/>
    <s v="&lt;0.082"/>
    <n v="0.13800000000000001"/>
    <n v="0.13800000000000001"/>
  </r>
  <r>
    <x v="1"/>
    <x v="19"/>
    <s v="GW"/>
    <x v="33"/>
    <s v="μg/l"/>
    <s v="&lt;0.082"/>
    <n v="0.34"/>
    <n v="0.34"/>
  </r>
  <r>
    <x v="0"/>
    <x v="19"/>
    <s v="GW"/>
    <x v="33"/>
    <s v="μg/l"/>
    <s v="&lt;0.082"/>
    <n v="0.35199999999999998"/>
    <n v="0.35199999999999998"/>
  </r>
  <r>
    <x v="1"/>
    <x v="19"/>
    <s v="GW"/>
    <x v="34"/>
    <s v="pH Units"/>
    <s v="&lt;1 pH units"/>
    <n v="7.54"/>
    <n v="7.54"/>
  </r>
  <r>
    <x v="4"/>
    <x v="19"/>
    <s v="GW"/>
    <x v="34"/>
    <s v="pH Units"/>
    <s v="&lt;1 pH units"/>
    <n v="7.72"/>
    <n v="7.72"/>
  </r>
  <r>
    <x v="2"/>
    <x v="19"/>
    <s v="GW"/>
    <x v="34"/>
    <s v="pH Units"/>
    <s v="&lt;1 pH units"/>
    <n v="7.74"/>
    <n v="7.74"/>
  </r>
  <r>
    <x v="3"/>
    <x v="19"/>
    <s v="GW"/>
    <x v="34"/>
    <s v="pH Units"/>
    <s v="&lt;1 pH units"/>
    <n v="7.75"/>
    <n v="7.75"/>
  </r>
  <r>
    <x v="0"/>
    <x v="19"/>
    <s v="GW"/>
    <x v="34"/>
    <s v="pH Units"/>
    <s v="&lt;1 pH units"/>
    <n v="7.85"/>
    <n v="7.85"/>
  </r>
  <r>
    <x v="5"/>
    <x v="19"/>
    <s v="GW"/>
    <x v="34"/>
    <s v="pH Units"/>
    <s v="&lt;1 pH units"/>
    <n v="7.89"/>
    <n v="7.89"/>
  </r>
  <r>
    <x v="2"/>
    <x v="19"/>
    <s v="GW"/>
    <x v="35"/>
    <s v="μg/l"/>
    <s v="&lt;0.005"/>
    <s v="&lt;0.005"/>
    <n v="4.9999500000000004E-3"/>
  </r>
  <r>
    <x v="3"/>
    <x v="19"/>
    <s v="GW"/>
    <x v="35"/>
    <s v="μg/l"/>
    <s v="&lt;0.005"/>
    <s v="&lt;0.005"/>
    <n v="4.9999500000000004E-3"/>
  </r>
  <r>
    <x v="4"/>
    <x v="19"/>
    <s v="GW"/>
    <x v="35"/>
    <s v="μg/l"/>
    <s v="&lt;0.005"/>
    <s v="&lt;0.005"/>
    <n v="4.9999500000000004E-3"/>
  </r>
  <r>
    <x v="5"/>
    <x v="19"/>
    <s v="GW"/>
    <x v="35"/>
    <s v="μg/l"/>
    <s v="&lt;0.005"/>
    <s v="&lt;0.005"/>
    <n v="4.9999500000000004E-3"/>
  </r>
  <r>
    <x v="1"/>
    <x v="19"/>
    <s v="GW"/>
    <x v="35"/>
    <s v="μg/l"/>
    <s v="&lt;0.005"/>
    <n v="1.0699999999999999E-2"/>
    <n v="1.0699999999999999E-2"/>
  </r>
  <r>
    <x v="0"/>
    <x v="19"/>
    <s v="GW"/>
    <x v="35"/>
    <s v="μg/l"/>
    <s v="&lt;0.005"/>
    <n v="1.38E-2"/>
    <n v="1.38E-2"/>
  </r>
  <r>
    <x v="0"/>
    <x v="19"/>
    <s v="GW"/>
    <x v="36"/>
    <s v="mg/l"/>
    <s v="&lt;0.002"/>
    <s v="&lt;0.002"/>
    <n v="1.9999800000000002E-3"/>
  </r>
  <r>
    <x v="1"/>
    <x v="19"/>
    <s v="GW"/>
    <x v="36"/>
    <s v="mg/l"/>
    <s v="&lt;0.002"/>
    <s v="&lt;0.002"/>
    <n v="1.9999800000000002E-3"/>
  </r>
  <r>
    <x v="2"/>
    <x v="19"/>
    <s v="GW"/>
    <x v="36"/>
    <s v="mg/l"/>
    <s v="&lt;0.002"/>
    <s v="&lt;0.002"/>
    <n v="1.9999800000000002E-3"/>
  </r>
  <r>
    <x v="3"/>
    <x v="19"/>
    <s v="GW"/>
    <x v="36"/>
    <s v="mg/l"/>
    <s v="&lt;0.002"/>
    <s v="&lt;0.002"/>
    <n v="1.9999800000000002E-3"/>
  </r>
  <r>
    <x v="4"/>
    <x v="19"/>
    <s v="GW"/>
    <x v="36"/>
    <s v="mg/l"/>
    <s v="&lt;0.002"/>
    <s v="&lt;0.002"/>
    <n v="1.9999800000000002E-3"/>
  </r>
  <r>
    <x v="5"/>
    <x v="19"/>
    <s v="GW"/>
    <x v="36"/>
    <s v="mg/l"/>
    <s v="&lt;0.002"/>
    <s v="&lt;0.002"/>
    <n v="1.9999800000000002E-3"/>
  </r>
  <r>
    <x v="0"/>
    <x v="19"/>
    <s v="GW"/>
    <x v="37"/>
    <s v="mg/l"/>
    <s v="&lt;0.016"/>
    <s v="&lt;0.016"/>
    <n v="1.5999840000000001E-2"/>
  </r>
  <r>
    <x v="1"/>
    <x v="19"/>
    <s v="GW"/>
    <x v="37"/>
    <s v="mg/l"/>
    <s v="&lt;0.016"/>
    <s v="&lt;0.016"/>
    <n v="1.5999840000000001E-2"/>
  </r>
  <r>
    <x v="2"/>
    <x v="19"/>
    <s v="GW"/>
    <x v="37"/>
    <s v="mg/l"/>
    <s v="&lt;0.016"/>
    <s v="&lt;0.016"/>
    <n v="1.5999840000000001E-2"/>
  </r>
  <r>
    <x v="3"/>
    <x v="19"/>
    <s v="GW"/>
    <x v="37"/>
    <s v="mg/l"/>
    <s v="&lt;0.016"/>
    <s v="&lt;0.016"/>
    <n v="1.5999840000000001E-2"/>
  </r>
  <r>
    <x v="4"/>
    <x v="19"/>
    <s v="GW"/>
    <x v="37"/>
    <s v="mg/l"/>
    <s v="&lt;0.016"/>
    <s v="&lt;0.016"/>
    <n v="1.5999840000000001E-2"/>
  </r>
  <r>
    <x v="5"/>
    <x v="19"/>
    <s v="GW"/>
    <x v="37"/>
    <s v="mg/l"/>
    <s v="&lt;0.016"/>
    <s v="&lt;0.016"/>
    <n v="1.5999840000000001E-2"/>
  </r>
  <r>
    <x v="3"/>
    <x v="19"/>
    <s v="GW"/>
    <x v="38"/>
    <s v="mg/l"/>
    <s v="&lt;0.2"/>
    <n v="1.3"/>
    <n v="1.3"/>
  </r>
  <r>
    <x v="2"/>
    <x v="19"/>
    <s v="GW"/>
    <x v="38"/>
    <s v="mg/l"/>
    <s v="&lt;0.2"/>
    <n v="1.49"/>
    <n v="1.49"/>
  </r>
  <r>
    <x v="1"/>
    <x v="19"/>
    <s v="GW"/>
    <x v="38"/>
    <s v="mg/l"/>
    <s v="&lt;0.2"/>
    <n v="1.75"/>
    <n v="1.75"/>
  </r>
  <r>
    <x v="0"/>
    <x v="19"/>
    <s v="GW"/>
    <x v="38"/>
    <s v="mg/l"/>
    <s v="&lt;0.2"/>
    <n v="1.84"/>
    <n v="1.84"/>
  </r>
  <r>
    <x v="4"/>
    <x v="19"/>
    <s v="GW"/>
    <x v="38"/>
    <s v="mg/l"/>
    <s v="&lt;0.2"/>
    <n v="2.4900000000000002"/>
    <n v="2.4900000000000002"/>
  </r>
  <r>
    <x v="5"/>
    <x v="19"/>
    <s v="GW"/>
    <x v="38"/>
    <s v="mg/l"/>
    <s v="&lt;0.2"/>
    <n v="3.32"/>
    <n v="3.32"/>
  </r>
  <r>
    <x v="4"/>
    <x v="19"/>
    <s v="GW"/>
    <x v="39"/>
    <s v="μg/l"/>
    <s v="&lt;0.005"/>
    <n v="5.6899999999999997E-3"/>
    <n v="5.6899999999999997E-3"/>
  </r>
  <r>
    <x v="5"/>
    <x v="19"/>
    <s v="GW"/>
    <x v="39"/>
    <s v="μg/l"/>
    <s v="&lt;0.005"/>
    <n v="0.01"/>
    <n v="0.01"/>
  </r>
  <r>
    <x v="3"/>
    <x v="19"/>
    <s v="GW"/>
    <x v="39"/>
    <s v="μg/l"/>
    <s v="&lt;0.005"/>
    <n v="1.4E-2"/>
    <n v="1.4E-2"/>
  </r>
  <r>
    <x v="2"/>
    <x v="19"/>
    <s v="GW"/>
    <x v="39"/>
    <s v="μg/l"/>
    <s v="&lt;0.005"/>
    <n v="1.9900000000000001E-2"/>
    <n v="1.9900000000000001E-2"/>
  </r>
  <r>
    <x v="1"/>
    <x v="19"/>
    <s v="GW"/>
    <x v="39"/>
    <s v="μg/l"/>
    <s v="&lt;0.005"/>
    <n v="4.2700000000000002E-2"/>
    <n v="4.2700000000000002E-2"/>
  </r>
  <r>
    <x v="0"/>
    <x v="19"/>
    <s v="GW"/>
    <x v="39"/>
    <s v="μg/l"/>
    <s v="&lt;0.005"/>
    <n v="4.7300000000000002E-2"/>
    <n v="4.7300000000000002E-2"/>
  </r>
  <r>
    <x v="4"/>
    <x v="19"/>
    <s v="GW"/>
    <x v="40"/>
    <s v="μg/l"/>
    <s v="&lt;1"/>
    <s v="&lt;1"/>
    <n v="0.99999000000000005"/>
  </r>
  <r>
    <x v="5"/>
    <x v="19"/>
    <s v="GW"/>
    <x v="40"/>
    <s v="μg/l"/>
    <s v="&lt;1"/>
    <s v="&lt;1"/>
    <n v="0.99999000000000005"/>
  </r>
  <r>
    <x v="0"/>
    <x v="19"/>
    <s v="GW"/>
    <x v="40"/>
    <s v="μg/l"/>
    <s v="&lt;1"/>
    <n v="1.67"/>
    <n v="1.67"/>
  </r>
  <r>
    <x v="1"/>
    <x v="19"/>
    <s v="GW"/>
    <x v="40"/>
    <s v="μg/l"/>
    <s v="&lt;1"/>
    <n v="2.8"/>
    <n v="2.8"/>
  </r>
  <r>
    <x v="3"/>
    <x v="19"/>
    <s v="GW"/>
    <x v="40"/>
    <s v="μg/l"/>
    <s v="&lt;1"/>
    <n v="3.5"/>
    <n v="3.5"/>
  </r>
  <r>
    <x v="2"/>
    <x v="19"/>
    <s v="GW"/>
    <x v="40"/>
    <s v="μg/l"/>
    <s v="&lt;1"/>
    <n v="4.51"/>
    <n v="4.51"/>
  </r>
  <r>
    <x v="4"/>
    <x v="19"/>
    <s v="GW"/>
    <x v="41"/>
    <s v="mg/l"/>
    <s v="&lt;0.076"/>
    <n v="1.5"/>
    <n v="1.5"/>
  </r>
  <r>
    <x v="2"/>
    <x v="19"/>
    <s v="GW"/>
    <x v="41"/>
    <s v="mg/l"/>
    <s v="&lt;0.076"/>
    <n v="14"/>
    <n v="14"/>
  </r>
  <r>
    <x v="5"/>
    <x v="19"/>
    <s v="GW"/>
    <x v="41"/>
    <s v="mg/l"/>
    <s v="&lt;0.076"/>
    <n v="19.8"/>
    <n v="19.8"/>
  </r>
  <r>
    <x v="3"/>
    <x v="19"/>
    <s v="GW"/>
    <x v="41"/>
    <s v="mg/l"/>
    <s v="&lt;0.076"/>
    <n v="123"/>
    <n v="123"/>
  </r>
  <r>
    <x v="1"/>
    <x v="19"/>
    <s v="GW"/>
    <x v="41"/>
    <s v="mg/l"/>
    <s v="&lt;0.076"/>
    <n v="324"/>
    <n v="324"/>
  </r>
  <r>
    <x v="0"/>
    <x v="19"/>
    <s v="GW"/>
    <x v="41"/>
    <s v="mg/l"/>
    <s v="&lt;0.076"/>
    <n v="328"/>
    <n v="328"/>
  </r>
  <r>
    <x v="2"/>
    <x v="19"/>
    <s v="GW"/>
    <x v="42"/>
    <s v="mg/l"/>
    <s v="&lt;2"/>
    <n v="122"/>
    <n v="122"/>
  </r>
  <r>
    <x v="4"/>
    <x v="19"/>
    <s v="GW"/>
    <x v="42"/>
    <s v="mg/l"/>
    <s v="&lt;2"/>
    <n v="212"/>
    <n v="212"/>
  </r>
  <r>
    <x v="5"/>
    <x v="19"/>
    <s v="GW"/>
    <x v="42"/>
    <s v="mg/l"/>
    <s v="&lt;2"/>
    <n v="472"/>
    <n v="472"/>
  </r>
  <r>
    <x v="1"/>
    <x v="19"/>
    <s v="GW"/>
    <x v="42"/>
    <s v="mg/l"/>
    <s v="&lt;2"/>
    <n v="692"/>
    <n v="692"/>
  </r>
  <r>
    <x v="3"/>
    <x v="19"/>
    <s v="GW"/>
    <x v="42"/>
    <s v="mg/l"/>
    <s v="&lt;2"/>
    <n v="886"/>
    <n v="886"/>
  </r>
  <r>
    <x v="0"/>
    <x v="19"/>
    <s v="GW"/>
    <x v="42"/>
    <s v="mg/l"/>
    <s v="&lt;2"/>
    <n v="1230"/>
    <n v="1230"/>
  </r>
  <r>
    <x v="0"/>
    <x v="19"/>
    <s v="GW"/>
    <x v="43"/>
    <s v="mg/l"/>
    <s v="&lt;0.008"/>
    <s v="&lt;0.008"/>
    <n v="7.9999200000000006E-3"/>
  </r>
  <r>
    <x v="1"/>
    <x v="19"/>
    <s v="GW"/>
    <x v="43"/>
    <s v="mg/l"/>
    <s v="&lt;0.008"/>
    <s v="&lt;0.008"/>
    <n v="7.9999200000000006E-3"/>
  </r>
  <r>
    <x v="2"/>
    <x v="19"/>
    <s v="GW"/>
    <x v="43"/>
    <s v="mg/l"/>
    <s v="&lt;0.008"/>
    <s v="&lt;0.008"/>
    <n v="7.9999200000000006E-3"/>
  </r>
  <r>
    <x v="3"/>
    <x v="19"/>
    <s v="GW"/>
    <x v="43"/>
    <s v="mg/l"/>
    <s v="&lt;0.008"/>
    <s v="&lt;0.008"/>
    <n v="7.9999200000000006E-3"/>
  </r>
  <r>
    <x v="4"/>
    <x v="19"/>
    <s v="GW"/>
    <x v="43"/>
    <s v="mg/l"/>
    <s v="&lt;0.008"/>
    <s v="&lt;0.008"/>
    <n v="7.9999200000000006E-3"/>
  </r>
  <r>
    <x v="5"/>
    <x v="19"/>
    <s v="GW"/>
    <x v="43"/>
    <s v="mg/l"/>
    <s v="&lt;0.008"/>
    <s v="&lt;0.008"/>
    <n v="7.9999200000000006E-3"/>
  </r>
  <r>
    <x v="5"/>
    <x v="19"/>
    <s v="GW"/>
    <x v="44"/>
    <s v="μg/l"/>
    <s v="&lt;1"/>
    <n v="1.99"/>
    <n v="1.99"/>
  </r>
  <r>
    <x v="0"/>
    <x v="19"/>
    <s v="GW"/>
    <x v="44"/>
    <s v="μg/l"/>
    <s v="&lt;1"/>
    <n v="3.1"/>
    <n v="3.1"/>
  </r>
  <r>
    <x v="4"/>
    <x v="19"/>
    <s v="GW"/>
    <x v="44"/>
    <s v="μg/l"/>
    <s v="&lt;1"/>
    <n v="3.51"/>
    <n v="3.51"/>
  </r>
  <r>
    <x v="1"/>
    <x v="19"/>
    <s v="GW"/>
    <x v="44"/>
    <s v="μg/l"/>
    <s v="&lt;1"/>
    <n v="3.52"/>
    <n v="3.52"/>
  </r>
  <r>
    <x v="3"/>
    <x v="19"/>
    <s v="GW"/>
    <x v="44"/>
    <s v="μg/l"/>
    <s v="&lt;1"/>
    <n v="4.25"/>
    <n v="4.25"/>
  </r>
  <r>
    <x v="2"/>
    <x v="19"/>
    <s v="GW"/>
    <x v="44"/>
    <s v="μg/l"/>
    <s v="&lt;1"/>
    <n v="4.7"/>
    <n v="4.7"/>
  </r>
  <r>
    <x v="0"/>
    <x v="20"/>
    <s v="GW"/>
    <x v="0"/>
    <s v="µg/l"/>
    <s v="&lt;0.005"/>
    <s v="&lt;0.005"/>
    <n v="4.9999500000000004E-3"/>
  </r>
  <r>
    <x v="1"/>
    <x v="20"/>
    <s v="GW"/>
    <x v="0"/>
    <s v="µg/l"/>
    <s v="&lt;0.005"/>
    <s v="&lt;0.005"/>
    <n v="4.9999500000000004E-3"/>
  </r>
  <r>
    <x v="2"/>
    <x v="20"/>
    <s v="GW"/>
    <x v="0"/>
    <s v="µg/l"/>
    <s v="&lt;0.005"/>
    <s v="&lt;0.005"/>
    <n v="4.9999500000000004E-3"/>
  </r>
  <r>
    <x v="3"/>
    <x v="20"/>
    <s v="GW"/>
    <x v="0"/>
    <s v="µg/l"/>
    <s v="&lt;0.005"/>
    <s v="&lt;0.005"/>
    <n v="4.9999500000000004E-3"/>
  </r>
  <r>
    <x v="4"/>
    <x v="20"/>
    <s v="GW"/>
    <x v="0"/>
    <s v="µg/l"/>
    <s v="&lt;0.005"/>
    <s v="&lt;0.005"/>
    <n v="4.9999500000000004E-3"/>
  </r>
  <r>
    <x v="0"/>
    <x v="20"/>
    <s v="GW"/>
    <x v="1"/>
    <s v="µg/l"/>
    <s v="&lt;0.005"/>
    <s v="&lt;0.005"/>
    <n v="4.9999500000000004E-3"/>
  </r>
  <r>
    <x v="1"/>
    <x v="20"/>
    <s v="GW"/>
    <x v="1"/>
    <s v="µg/l"/>
    <s v="&lt;0.005"/>
    <s v="&lt;0.005"/>
    <n v="4.9999500000000004E-3"/>
  </r>
  <r>
    <x v="2"/>
    <x v="20"/>
    <s v="GW"/>
    <x v="1"/>
    <s v="µg/l"/>
    <s v="&lt;0.005"/>
    <s v="&lt;0.005"/>
    <n v="4.9999500000000004E-3"/>
  </r>
  <r>
    <x v="3"/>
    <x v="20"/>
    <s v="GW"/>
    <x v="1"/>
    <s v="µg/l"/>
    <s v="&lt;0.005"/>
    <s v="&lt;0.005"/>
    <n v="4.9999500000000004E-3"/>
  </r>
  <r>
    <x v="4"/>
    <x v="20"/>
    <s v="GW"/>
    <x v="1"/>
    <s v="µg/l"/>
    <s v="&lt;0.005"/>
    <s v="&lt;0.005"/>
    <n v="4.9999500000000004E-3"/>
  </r>
  <r>
    <x v="1"/>
    <x v="20"/>
    <s v="GW"/>
    <x v="2"/>
    <s v="mg/l"/>
    <s v="&lt;2"/>
    <n v="120"/>
    <n v="120"/>
  </r>
  <r>
    <x v="3"/>
    <x v="20"/>
    <s v="GW"/>
    <x v="2"/>
    <s v="mg/l"/>
    <s v="&lt;2"/>
    <n v="130"/>
    <n v="130"/>
  </r>
  <r>
    <x v="4"/>
    <x v="20"/>
    <s v="GW"/>
    <x v="2"/>
    <s v="mg/l"/>
    <s v="&lt;2"/>
    <n v="210"/>
    <n v="210"/>
  </r>
  <r>
    <x v="0"/>
    <x v="20"/>
    <s v="GW"/>
    <x v="2"/>
    <s v="mg/l"/>
    <s v="&lt;2"/>
    <n v="230"/>
    <n v="230"/>
  </r>
  <r>
    <x v="2"/>
    <x v="20"/>
    <s v="GW"/>
    <x v="2"/>
    <s v="mg/l"/>
    <s v="&lt;2"/>
    <n v="235"/>
    <n v="235"/>
  </r>
  <r>
    <x v="0"/>
    <x v="20"/>
    <s v="GW"/>
    <x v="3"/>
    <s v="µg/l"/>
    <s v="&lt;0.005"/>
    <s v="&lt;0.005"/>
    <n v="4.9999500000000004E-3"/>
  </r>
  <r>
    <x v="1"/>
    <x v="20"/>
    <s v="GW"/>
    <x v="3"/>
    <s v="µg/l"/>
    <s v="&lt;0.005"/>
    <s v="&lt;0.005"/>
    <n v="4.9999500000000004E-3"/>
  </r>
  <r>
    <x v="2"/>
    <x v="20"/>
    <s v="GW"/>
    <x v="3"/>
    <s v="µg/l"/>
    <s v="&lt;0.005"/>
    <s v="&lt;0.005"/>
    <n v="4.9999500000000004E-3"/>
  </r>
  <r>
    <x v="3"/>
    <x v="20"/>
    <s v="GW"/>
    <x v="3"/>
    <s v="µg/l"/>
    <s v="&lt;0.005"/>
    <s v="&lt;0.005"/>
    <n v="4.9999500000000004E-3"/>
  </r>
  <r>
    <x v="4"/>
    <x v="20"/>
    <s v="GW"/>
    <x v="3"/>
    <s v="µg/l"/>
    <s v="&lt;0.005"/>
    <s v="&lt;0.005"/>
    <n v="4.9999500000000004E-3"/>
  </r>
  <r>
    <x v="0"/>
    <x v="20"/>
    <s v="GW"/>
    <x v="4"/>
    <s v="µg/l"/>
    <s v="&lt;1"/>
    <s v="&lt;1"/>
    <n v="0.99999000000000005"/>
  </r>
  <r>
    <x v="2"/>
    <x v="20"/>
    <s v="GW"/>
    <x v="4"/>
    <s v="µg/l"/>
    <s v="&lt;1"/>
    <s v="&lt;1"/>
    <n v="0.99999000000000005"/>
  </r>
  <r>
    <x v="3"/>
    <x v="20"/>
    <s v="GW"/>
    <x v="4"/>
    <s v="µg/l"/>
    <s v="&lt;1"/>
    <s v="&lt;1"/>
    <n v="0.99999000000000005"/>
  </r>
  <r>
    <x v="4"/>
    <x v="20"/>
    <s v="GW"/>
    <x v="4"/>
    <s v="µg/l"/>
    <s v="&lt;1"/>
    <s v="&lt;1"/>
    <n v="0.99999000000000005"/>
  </r>
  <r>
    <x v="1"/>
    <x v="20"/>
    <s v="GW"/>
    <x v="4"/>
    <s v="µg/l"/>
    <s v="&lt;1"/>
    <n v="2.04"/>
    <n v="2.04"/>
  </r>
  <r>
    <x v="1"/>
    <x v="20"/>
    <s v="GW"/>
    <x v="5"/>
    <s v="µg/l"/>
    <s v="&lt;0.5"/>
    <n v="0.64400000000000002"/>
    <n v="0.64400000000000002"/>
  </r>
  <r>
    <x v="0"/>
    <x v="20"/>
    <s v="GW"/>
    <x v="5"/>
    <s v="µg/l"/>
    <s v="&lt;0.5"/>
    <n v="0.92100000000000004"/>
    <n v="0.92100000000000004"/>
  </r>
  <r>
    <x v="2"/>
    <x v="20"/>
    <s v="GW"/>
    <x v="5"/>
    <s v="µg/l"/>
    <s v="&lt;0.5"/>
    <n v="2.99"/>
    <n v="2.99"/>
  </r>
  <r>
    <x v="3"/>
    <x v="20"/>
    <s v="GW"/>
    <x v="5"/>
    <s v="µg/l"/>
    <s v="&lt;0.5"/>
    <n v="3.08"/>
    <n v="3.08"/>
  </r>
  <r>
    <x v="4"/>
    <x v="20"/>
    <s v="GW"/>
    <x v="5"/>
    <s v="µg/l"/>
    <s v="&lt;0.5"/>
    <n v="4.4800000000000004"/>
    <n v="4.4800000000000004"/>
  </r>
  <r>
    <x v="3"/>
    <x v="20"/>
    <s v="GW"/>
    <x v="6"/>
    <s v="µg/l"/>
    <s v="&lt;0.2"/>
    <n v="10.6"/>
    <n v="10.6"/>
  </r>
  <r>
    <x v="0"/>
    <x v="20"/>
    <s v="GW"/>
    <x v="6"/>
    <s v="µg/l"/>
    <s v="&lt;0.2"/>
    <n v="16.3"/>
    <n v="16.3"/>
  </r>
  <r>
    <x v="1"/>
    <x v="20"/>
    <s v="GW"/>
    <x v="6"/>
    <s v="µg/l"/>
    <s v="&lt;0.2"/>
    <n v="23"/>
    <n v="23"/>
  </r>
  <r>
    <x v="4"/>
    <x v="20"/>
    <s v="GW"/>
    <x v="6"/>
    <s v="µg/l"/>
    <s v="&lt;0.2"/>
    <n v="25.2"/>
    <n v="25.2"/>
  </r>
  <r>
    <x v="2"/>
    <x v="20"/>
    <s v="GW"/>
    <x v="6"/>
    <s v="µg/l"/>
    <s v="&lt;0.2"/>
    <n v="64.5"/>
    <n v="64.5"/>
  </r>
  <r>
    <x v="0"/>
    <x v="20"/>
    <s v="GW"/>
    <x v="7"/>
    <s v="µg/l"/>
    <s v="&lt;0.005"/>
    <s v="&lt;0.005"/>
    <n v="4.9999500000000004E-3"/>
  </r>
  <r>
    <x v="1"/>
    <x v="20"/>
    <s v="GW"/>
    <x v="7"/>
    <s v="µg/l"/>
    <s v="&lt;0.005"/>
    <s v="&lt;0.005"/>
    <n v="4.9999500000000004E-3"/>
  </r>
  <r>
    <x v="2"/>
    <x v="20"/>
    <s v="GW"/>
    <x v="7"/>
    <s v="µg/l"/>
    <s v="&lt;0.005"/>
    <s v="&lt;0.005"/>
    <n v="4.9999500000000004E-3"/>
  </r>
  <r>
    <x v="3"/>
    <x v="20"/>
    <s v="GW"/>
    <x v="7"/>
    <s v="µg/l"/>
    <s v="&lt;0.005"/>
    <s v="&lt;0.005"/>
    <n v="4.9999500000000004E-3"/>
  </r>
  <r>
    <x v="4"/>
    <x v="20"/>
    <s v="GW"/>
    <x v="7"/>
    <s v="µg/l"/>
    <s v="&lt;0.005"/>
    <s v="&lt;0.005"/>
    <n v="4.9999500000000004E-3"/>
  </r>
  <r>
    <x v="0"/>
    <x v="20"/>
    <s v="GW"/>
    <x v="8"/>
    <s v="µg/l"/>
    <s v="&lt;0.002"/>
    <s v="&lt;0.002"/>
    <n v="1.9999800000000002E-3"/>
  </r>
  <r>
    <x v="1"/>
    <x v="20"/>
    <s v="GW"/>
    <x v="8"/>
    <s v="µg/l"/>
    <s v="&lt;0.002"/>
    <s v="&lt;0.002"/>
    <n v="1.9999800000000002E-3"/>
  </r>
  <r>
    <x v="2"/>
    <x v="20"/>
    <s v="GW"/>
    <x v="8"/>
    <s v="µg/l"/>
    <s v="&lt;0.002"/>
    <s v="&lt;0.002"/>
    <n v="1.9999800000000002E-3"/>
  </r>
  <r>
    <x v="3"/>
    <x v="20"/>
    <s v="GW"/>
    <x v="8"/>
    <s v="µg/l"/>
    <s v="&lt;0.002"/>
    <s v="&lt;0.002"/>
    <n v="1.9999800000000002E-3"/>
  </r>
  <r>
    <x v="4"/>
    <x v="20"/>
    <s v="GW"/>
    <x v="8"/>
    <s v="µg/l"/>
    <s v="&lt;0.002"/>
    <s v="&lt;0.002"/>
    <n v="1.9999800000000002E-3"/>
  </r>
  <r>
    <x v="0"/>
    <x v="20"/>
    <s v="GW"/>
    <x v="9"/>
    <s v="µg/l"/>
    <s v="&lt;0.005"/>
    <s v="&lt;0.005"/>
    <n v="4.9999500000000004E-3"/>
  </r>
  <r>
    <x v="1"/>
    <x v="20"/>
    <s v="GW"/>
    <x v="9"/>
    <s v="µg/l"/>
    <s v="&lt;0.005"/>
    <s v="&lt;0.005"/>
    <n v="4.9999500000000004E-3"/>
  </r>
  <r>
    <x v="2"/>
    <x v="20"/>
    <s v="GW"/>
    <x v="9"/>
    <s v="µg/l"/>
    <s v="&lt;0.005"/>
    <s v="&lt;0.005"/>
    <n v="4.9999500000000004E-3"/>
  </r>
  <r>
    <x v="3"/>
    <x v="20"/>
    <s v="GW"/>
    <x v="9"/>
    <s v="µg/l"/>
    <s v="&lt;0.005"/>
    <s v="&lt;0.005"/>
    <n v="4.9999500000000004E-3"/>
  </r>
  <r>
    <x v="4"/>
    <x v="20"/>
    <s v="GW"/>
    <x v="9"/>
    <s v="µg/l"/>
    <s v="&lt;0.005"/>
    <s v="&lt;0.005"/>
    <n v="4.9999500000000004E-3"/>
  </r>
  <r>
    <x v="0"/>
    <x v="20"/>
    <s v="GW"/>
    <x v="10"/>
    <s v="µg/l"/>
    <s v="&lt;0.005"/>
    <s v="&lt;0.005"/>
    <n v="4.9999500000000004E-3"/>
  </r>
  <r>
    <x v="1"/>
    <x v="20"/>
    <s v="GW"/>
    <x v="10"/>
    <s v="µg/l"/>
    <s v="&lt;0.005"/>
    <s v="&lt;0.005"/>
    <n v="4.9999500000000004E-3"/>
  </r>
  <r>
    <x v="2"/>
    <x v="20"/>
    <s v="GW"/>
    <x v="10"/>
    <s v="µg/l"/>
    <s v="&lt;0.005"/>
    <s v="&lt;0.005"/>
    <n v="4.9999500000000004E-3"/>
  </r>
  <r>
    <x v="3"/>
    <x v="20"/>
    <s v="GW"/>
    <x v="10"/>
    <s v="µg/l"/>
    <s v="&lt;0.005"/>
    <s v="&lt;0.005"/>
    <n v="4.9999500000000004E-3"/>
  </r>
  <r>
    <x v="4"/>
    <x v="20"/>
    <s v="GW"/>
    <x v="10"/>
    <s v="µg/l"/>
    <s v="&lt;0.005"/>
    <s v="&lt;0.005"/>
    <n v="4.9999500000000004E-3"/>
  </r>
  <r>
    <x v="0"/>
    <x v="20"/>
    <s v="GW"/>
    <x v="11"/>
    <s v="µg/l"/>
    <s v="&lt;0.005"/>
    <s v="&lt;0.005"/>
    <n v="4.9999500000000004E-3"/>
  </r>
  <r>
    <x v="1"/>
    <x v="20"/>
    <s v="GW"/>
    <x v="11"/>
    <s v="µg/l"/>
    <s v="&lt;0.005"/>
    <s v="&lt;0.005"/>
    <n v="4.9999500000000004E-3"/>
  </r>
  <r>
    <x v="2"/>
    <x v="20"/>
    <s v="GW"/>
    <x v="11"/>
    <s v="µg/l"/>
    <s v="&lt;0.005"/>
    <s v="&lt;0.005"/>
    <n v="4.9999500000000004E-3"/>
  </r>
  <r>
    <x v="3"/>
    <x v="20"/>
    <s v="GW"/>
    <x v="11"/>
    <s v="µg/l"/>
    <s v="&lt;0.005"/>
    <s v="&lt;0.005"/>
    <n v="4.9999500000000004E-3"/>
  </r>
  <r>
    <x v="4"/>
    <x v="20"/>
    <s v="GW"/>
    <x v="11"/>
    <s v="µg/l"/>
    <s v="&lt;0.005"/>
    <s v="&lt;0.005"/>
    <n v="4.9999500000000004E-3"/>
  </r>
  <r>
    <x v="0"/>
    <x v="20"/>
    <s v="GW"/>
    <x v="12"/>
    <s v="µg/l"/>
    <s v="&lt;0.08"/>
    <s v="&lt;0.08"/>
    <n v="7.9999200000000006E-2"/>
  </r>
  <r>
    <x v="2"/>
    <x v="20"/>
    <s v="GW"/>
    <x v="12"/>
    <s v="µg/l"/>
    <s v="&lt;0.08"/>
    <s v="&lt;0.08"/>
    <n v="7.9999200000000006E-2"/>
  </r>
  <r>
    <x v="3"/>
    <x v="20"/>
    <s v="GW"/>
    <x v="12"/>
    <s v="µg/l"/>
    <s v="&lt;0.08"/>
    <s v="&lt;0.08"/>
    <n v="7.9999200000000006E-2"/>
  </r>
  <r>
    <x v="4"/>
    <x v="20"/>
    <s v="GW"/>
    <x v="12"/>
    <s v="µg/l"/>
    <s v="&lt;0.08"/>
    <s v="&lt;0.08"/>
    <n v="7.9999200000000006E-2"/>
  </r>
  <r>
    <x v="1"/>
    <x v="20"/>
    <s v="GW"/>
    <x v="12"/>
    <s v="µg/l"/>
    <s v="&lt;0.08"/>
    <n v="8.1299999999999997E-2"/>
    <n v="8.1299999999999997E-2"/>
  </r>
  <r>
    <x v="0"/>
    <x v="20"/>
    <s v="GW"/>
    <x v="13"/>
    <s v="mg/l"/>
    <s v="&lt;0.2"/>
    <n v="78.8"/>
    <n v="78.8"/>
  </r>
  <r>
    <x v="1"/>
    <x v="20"/>
    <s v="GW"/>
    <x v="13"/>
    <s v="mg/l"/>
    <s v="&lt;0.2"/>
    <n v="95.6"/>
    <n v="95.6"/>
  </r>
  <r>
    <x v="2"/>
    <x v="20"/>
    <s v="GW"/>
    <x v="13"/>
    <s v="mg/l"/>
    <s v="&lt;0.2"/>
    <n v="113"/>
    <n v="113"/>
  </r>
  <r>
    <x v="4"/>
    <x v="20"/>
    <s v="GW"/>
    <x v="13"/>
    <s v="mg/l"/>
    <s v="&lt;0.2"/>
    <n v="148"/>
    <n v="148"/>
  </r>
  <r>
    <x v="3"/>
    <x v="20"/>
    <s v="GW"/>
    <x v="13"/>
    <s v="mg/l"/>
    <s v="&lt;0.2"/>
    <n v="307"/>
    <n v="307"/>
  </r>
  <r>
    <x v="4"/>
    <x v="20"/>
    <s v="GW"/>
    <x v="14"/>
    <s v="mg/l"/>
    <s v="&lt;4"/>
    <n v="38.299999999999997"/>
    <n v="38.299999999999997"/>
  </r>
  <r>
    <x v="0"/>
    <x v="20"/>
    <s v="GW"/>
    <x v="14"/>
    <s v="mg/l"/>
    <s v="&lt;4"/>
    <n v="52"/>
    <n v="52"/>
  </r>
  <r>
    <x v="2"/>
    <x v="20"/>
    <s v="GW"/>
    <x v="14"/>
    <s v="mg/l"/>
    <s v="&lt;4"/>
    <n v="53.9"/>
    <n v="53.9"/>
  </r>
  <r>
    <x v="3"/>
    <x v="20"/>
    <s v="GW"/>
    <x v="14"/>
    <s v="mg/l"/>
    <s v="&lt;4"/>
    <n v="54.4"/>
    <n v="54.4"/>
  </r>
  <r>
    <x v="1"/>
    <x v="20"/>
    <s v="GW"/>
    <x v="14"/>
    <s v="mg/l"/>
    <s v="&lt;4"/>
    <n v="126"/>
    <n v="126"/>
  </r>
  <r>
    <x v="0"/>
    <x v="20"/>
    <s v="GW"/>
    <x v="15"/>
    <s v="µg/l"/>
    <s v="&lt;1"/>
    <s v="&lt;1"/>
    <n v="0.99999000000000005"/>
  </r>
  <r>
    <x v="2"/>
    <x v="20"/>
    <s v="GW"/>
    <x v="15"/>
    <s v="µg/l"/>
    <s v="&lt;1"/>
    <s v="&lt;1"/>
    <n v="0.99999000000000005"/>
  </r>
  <r>
    <x v="3"/>
    <x v="20"/>
    <s v="GW"/>
    <x v="15"/>
    <s v="µg/l"/>
    <s v="&lt;1"/>
    <s v="&lt;1"/>
    <n v="0.99999000000000005"/>
  </r>
  <r>
    <x v="4"/>
    <x v="20"/>
    <s v="GW"/>
    <x v="15"/>
    <s v="µg/l"/>
    <s v="&lt;1"/>
    <s v="&lt;1"/>
    <n v="0.99999000000000005"/>
  </r>
  <r>
    <x v="1"/>
    <x v="20"/>
    <s v="GW"/>
    <x v="15"/>
    <s v="µg/l"/>
    <s v="&lt;1"/>
    <n v="1.63"/>
    <n v="1.63"/>
  </r>
  <r>
    <x v="0"/>
    <x v="20"/>
    <s v="GW"/>
    <x v="16"/>
    <s v="µg/l"/>
    <s v="&lt;0.005"/>
    <s v="&lt;0.005"/>
    <n v="4.9999500000000004E-3"/>
  </r>
  <r>
    <x v="1"/>
    <x v="20"/>
    <s v="GW"/>
    <x v="16"/>
    <s v="µg/l"/>
    <s v="&lt;0.005"/>
    <s v="&lt;0.005"/>
    <n v="4.9999500000000004E-3"/>
  </r>
  <r>
    <x v="2"/>
    <x v="20"/>
    <s v="GW"/>
    <x v="16"/>
    <s v="µg/l"/>
    <s v="&lt;0.005"/>
    <s v="&lt;0.005"/>
    <n v="4.9999500000000004E-3"/>
  </r>
  <r>
    <x v="3"/>
    <x v="20"/>
    <s v="GW"/>
    <x v="16"/>
    <s v="µg/l"/>
    <s v="&lt;0.005"/>
    <s v="&lt;0.005"/>
    <n v="4.9999500000000004E-3"/>
  </r>
  <r>
    <x v="4"/>
    <x v="20"/>
    <s v="GW"/>
    <x v="16"/>
    <s v="µg/l"/>
    <s v="&lt;0.005"/>
    <s v="&lt;0.005"/>
    <n v="4.9999500000000004E-3"/>
  </r>
  <r>
    <x v="2"/>
    <x v="20"/>
    <s v="GW"/>
    <x v="17"/>
    <s v="mS/cm"/>
    <s v="&lt;0.005"/>
    <n v="0.79600000000000004"/>
    <n v="0.79600000000000004"/>
  </r>
  <r>
    <x v="0"/>
    <x v="20"/>
    <s v="GW"/>
    <x v="17"/>
    <s v="mS/cm"/>
    <s v="&lt;0.005"/>
    <n v="1.05"/>
    <n v="1.05"/>
  </r>
  <r>
    <x v="4"/>
    <x v="20"/>
    <s v="GW"/>
    <x v="17"/>
    <s v="mS/cm"/>
    <s v="&lt;0.005"/>
    <n v="1.06"/>
    <n v="1.06"/>
  </r>
  <r>
    <x v="1"/>
    <x v="20"/>
    <s v="GW"/>
    <x v="17"/>
    <s v="mS/cm"/>
    <s v="&lt;0.005"/>
    <n v="1.29"/>
    <n v="1.29"/>
  </r>
  <r>
    <x v="3"/>
    <x v="20"/>
    <s v="GW"/>
    <x v="17"/>
    <s v="mS/cm"/>
    <s v="&lt;0.005"/>
    <n v="2.0699999999999998"/>
    <n v="2.0699999999999998"/>
  </r>
  <r>
    <x v="4"/>
    <x v="20"/>
    <s v="GW"/>
    <x v="18"/>
    <s v="µg/l"/>
    <s v="&lt;0.3"/>
    <n v="0.373"/>
    <n v="0.373"/>
  </r>
  <r>
    <x v="3"/>
    <x v="20"/>
    <s v="GW"/>
    <x v="18"/>
    <s v="µg/l"/>
    <s v="&lt;0.3"/>
    <n v="0.77400000000000002"/>
    <n v="0.77400000000000002"/>
  </r>
  <r>
    <x v="0"/>
    <x v="20"/>
    <s v="GW"/>
    <x v="18"/>
    <s v="µg/l"/>
    <s v="&lt;0.3"/>
    <n v="2.79"/>
    <n v="2.79"/>
  </r>
  <r>
    <x v="1"/>
    <x v="20"/>
    <s v="GW"/>
    <x v="18"/>
    <s v="µg/l"/>
    <s v="&lt;0.3"/>
    <n v="4.3"/>
    <n v="4.3"/>
  </r>
  <r>
    <x v="2"/>
    <x v="20"/>
    <s v="GW"/>
    <x v="18"/>
    <s v="µg/l"/>
    <s v="&lt;0.3"/>
    <n v="5.12"/>
    <n v="5.12"/>
  </r>
  <r>
    <x v="0"/>
    <x v="20"/>
    <s v="GW"/>
    <x v="19"/>
    <s v="mg/l"/>
    <s v="&lt;0.006"/>
    <s v="&lt;0.006"/>
    <n v="5.9999400000000005E-3"/>
  </r>
  <r>
    <x v="1"/>
    <x v="20"/>
    <s v="GW"/>
    <x v="19"/>
    <s v="mg/l"/>
    <s v="&lt;0.006"/>
    <s v="&lt;0.006"/>
    <n v="5.9999400000000005E-3"/>
  </r>
  <r>
    <x v="2"/>
    <x v="20"/>
    <s v="GW"/>
    <x v="19"/>
    <s v="mg/l"/>
    <s v="&lt;0.006"/>
    <s v="&lt;0.006"/>
    <n v="5.9999400000000005E-3"/>
  </r>
  <r>
    <x v="3"/>
    <x v="20"/>
    <s v="GW"/>
    <x v="19"/>
    <s v="mg/l"/>
    <s v="&lt;0.006"/>
    <s v="&lt;0.006"/>
    <n v="5.9999400000000005E-3"/>
  </r>
  <r>
    <x v="4"/>
    <x v="20"/>
    <s v="GW"/>
    <x v="19"/>
    <s v="mg/l"/>
    <s v="&lt;0.006"/>
    <s v="&lt;0.006"/>
    <n v="5.9999400000000005E-3"/>
  </r>
  <r>
    <x v="0"/>
    <x v="20"/>
    <s v="GW"/>
    <x v="20"/>
    <s v="µg/l"/>
    <s v="&lt;0.005"/>
    <s v="&lt;0.005"/>
    <n v="4.9999500000000004E-3"/>
  </r>
  <r>
    <x v="1"/>
    <x v="20"/>
    <s v="GW"/>
    <x v="20"/>
    <s v="µg/l"/>
    <s v="&lt;0.005"/>
    <s v="&lt;0.005"/>
    <n v="4.9999500000000004E-3"/>
  </r>
  <r>
    <x v="2"/>
    <x v="20"/>
    <s v="GW"/>
    <x v="20"/>
    <s v="µg/l"/>
    <s v="&lt;0.005"/>
    <s v="&lt;0.005"/>
    <n v="4.9999500000000004E-3"/>
  </r>
  <r>
    <x v="3"/>
    <x v="20"/>
    <s v="GW"/>
    <x v="20"/>
    <s v="µg/l"/>
    <s v="&lt;0.005"/>
    <s v="&lt;0.005"/>
    <n v="4.9999500000000004E-3"/>
  </r>
  <r>
    <x v="4"/>
    <x v="20"/>
    <s v="GW"/>
    <x v="20"/>
    <s v="µg/l"/>
    <s v="&lt;0.005"/>
    <s v="&lt;0.005"/>
    <n v="4.9999500000000004E-3"/>
  </r>
  <r>
    <x v="0"/>
    <x v="20"/>
    <s v="GW"/>
    <x v="21"/>
    <s v="µg/l"/>
    <s v="&lt;0.005"/>
    <s v="&lt;0.005"/>
    <n v="4.9999500000000004E-3"/>
  </r>
  <r>
    <x v="1"/>
    <x v="20"/>
    <s v="GW"/>
    <x v="21"/>
    <s v="µg/l"/>
    <s v="&lt;0.005"/>
    <s v="&lt;0.005"/>
    <n v="4.9999500000000004E-3"/>
  </r>
  <r>
    <x v="2"/>
    <x v="20"/>
    <s v="GW"/>
    <x v="21"/>
    <s v="µg/l"/>
    <s v="&lt;0.005"/>
    <s v="&lt;0.005"/>
    <n v="4.9999500000000004E-3"/>
  </r>
  <r>
    <x v="3"/>
    <x v="20"/>
    <s v="GW"/>
    <x v="21"/>
    <s v="µg/l"/>
    <s v="&lt;0.005"/>
    <s v="&lt;0.005"/>
    <n v="4.9999500000000004E-3"/>
  </r>
  <r>
    <x v="4"/>
    <x v="20"/>
    <s v="GW"/>
    <x v="21"/>
    <s v="µg/l"/>
    <s v="&lt;0.005"/>
    <s v="&lt;0.005"/>
    <n v="4.9999500000000004E-3"/>
  </r>
  <r>
    <x v="0"/>
    <x v="20"/>
    <s v="GW"/>
    <x v="22"/>
    <s v="µg/l"/>
    <s v="&lt;0.005"/>
    <s v="&lt;0.005"/>
    <n v="4.9999500000000004E-3"/>
  </r>
  <r>
    <x v="1"/>
    <x v="20"/>
    <s v="GW"/>
    <x v="22"/>
    <s v="µg/l"/>
    <s v="&lt;0.005"/>
    <s v="&lt;0.005"/>
    <n v="4.9999500000000004E-3"/>
  </r>
  <r>
    <x v="2"/>
    <x v="20"/>
    <s v="GW"/>
    <x v="22"/>
    <s v="µg/l"/>
    <s v="&lt;0.005"/>
    <s v="&lt;0.005"/>
    <n v="4.9999500000000004E-3"/>
  </r>
  <r>
    <x v="3"/>
    <x v="20"/>
    <s v="GW"/>
    <x v="22"/>
    <s v="µg/l"/>
    <s v="&lt;0.005"/>
    <s v="&lt;0.005"/>
    <n v="4.9999500000000004E-3"/>
  </r>
  <r>
    <x v="4"/>
    <x v="20"/>
    <s v="GW"/>
    <x v="22"/>
    <s v="µg/l"/>
    <s v="&lt;0.005"/>
    <s v="&lt;0.005"/>
    <n v="4.9999500000000004E-3"/>
  </r>
  <r>
    <x v="0"/>
    <x v="20"/>
    <s v="GW"/>
    <x v="23"/>
    <s v="mg/l"/>
    <s v="&lt;0.5"/>
    <s v="&lt;0.5"/>
    <n v="0.49999500000000002"/>
  </r>
  <r>
    <x v="1"/>
    <x v="20"/>
    <s v="GW"/>
    <x v="23"/>
    <s v="mg/l"/>
    <s v="&lt;0.5"/>
    <s v="&lt;0.5"/>
    <n v="0.49999500000000002"/>
  </r>
  <r>
    <x v="2"/>
    <x v="20"/>
    <s v="GW"/>
    <x v="23"/>
    <s v="mg/l"/>
    <s v="&lt;0.5"/>
    <s v="&lt;0.5"/>
    <n v="0.49999500000000002"/>
  </r>
  <r>
    <x v="4"/>
    <x v="20"/>
    <s v="GW"/>
    <x v="23"/>
    <s v="mg/l"/>
    <s v="&lt;0.5"/>
    <s v="&lt;0.5"/>
    <n v="0.49999500000000002"/>
  </r>
  <r>
    <x v="3"/>
    <x v="20"/>
    <s v="GW"/>
    <x v="23"/>
    <s v="mg/l"/>
    <s v="&lt;0.5"/>
    <n v="0.61099999999999999"/>
    <n v="0.61099999999999999"/>
  </r>
  <r>
    <x v="0"/>
    <x v="20"/>
    <s v="GW"/>
    <x v="24"/>
    <s v="µg/l"/>
    <s v="&lt;0.005"/>
    <s v="&lt;0.005"/>
    <n v="4.9999500000000004E-3"/>
  </r>
  <r>
    <x v="1"/>
    <x v="20"/>
    <s v="GW"/>
    <x v="24"/>
    <s v="µg/l"/>
    <s v="&lt;0.005"/>
    <s v="&lt;0.005"/>
    <n v="4.9999500000000004E-3"/>
  </r>
  <r>
    <x v="2"/>
    <x v="20"/>
    <s v="GW"/>
    <x v="24"/>
    <s v="µg/l"/>
    <s v="&lt;0.005"/>
    <s v="&lt;0.005"/>
    <n v="4.9999500000000004E-3"/>
  </r>
  <r>
    <x v="3"/>
    <x v="20"/>
    <s v="GW"/>
    <x v="24"/>
    <s v="µg/l"/>
    <s v="&lt;0.005"/>
    <s v="&lt;0.005"/>
    <n v="4.9999500000000004E-3"/>
  </r>
  <r>
    <x v="4"/>
    <x v="20"/>
    <s v="GW"/>
    <x v="24"/>
    <s v="µg/l"/>
    <s v="&lt;0.005"/>
    <s v="&lt;0.005"/>
    <n v="4.9999500000000004E-3"/>
  </r>
  <r>
    <x v="0"/>
    <x v="20"/>
    <s v="GW"/>
    <x v="25"/>
    <s v="µg/l"/>
    <s v="&lt;0.2"/>
    <s v="&lt;0.2"/>
    <n v="0.19999800000000001"/>
  </r>
  <r>
    <x v="2"/>
    <x v="20"/>
    <s v="GW"/>
    <x v="25"/>
    <s v="µg/l"/>
    <s v="&lt;0.2"/>
    <s v="&lt;0.2"/>
    <n v="0.19999800000000001"/>
  </r>
  <r>
    <x v="3"/>
    <x v="20"/>
    <s v="GW"/>
    <x v="25"/>
    <s v="µg/l"/>
    <s v="&lt;0.2"/>
    <s v="&lt;0.2"/>
    <n v="0.19999800000000001"/>
  </r>
  <r>
    <x v="4"/>
    <x v="20"/>
    <s v="GW"/>
    <x v="25"/>
    <s v="µg/l"/>
    <s v="&lt;0.2"/>
    <s v="&lt;0.2"/>
    <n v="0.19999800000000001"/>
  </r>
  <r>
    <x v="1"/>
    <x v="20"/>
    <s v="GW"/>
    <x v="25"/>
    <s v="µg/l"/>
    <s v="&lt;0.2"/>
    <n v="0.21099999999999999"/>
    <n v="0.21099999999999999"/>
  </r>
  <r>
    <x v="1"/>
    <x v="20"/>
    <s v="GW"/>
    <x v="26"/>
    <s v="mg/l"/>
    <s v="&lt;0.036"/>
    <n v="16.3"/>
    <n v="16.3"/>
  </r>
  <r>
    <x v="0"/>
    <x v="20"/>
    <s v="GW"/>
    <x v="26"/>
    <s v="mg/l"/>
    <s v="&lt;0.036"/>
    <n v="16.899999999999999"/>
    <n v="16.899999999999999"/>
  </r>
  <r>
    <x v="2"/>
    <x v="20"/>
    <s v="GW"/>
    <x v="26"/>
    <s v="mg/l"/>
    <s v="&lt;0.036"/>
    <n v="42"/>
    <n v="42"/>
  </r>
  <r>
    <x v="3"/>
    <x v="20"/>
    <s v="GW"/>
    <x v="26"/>
    <s v="mg/l"/>
    <s v="&lt;0.036"/>
    <n v="48.2"/>
    <n v="48.2"/>
  </r>
  <r>
    <x v="4"/>
    <x v="20"/>
    <s v="GW"/>
    <x v="26"/>
    <s v="mg/l"/>
    <s v="&lt;0.036"/>
    <n v="64.599999999999994"/>
    <n v="64.599999999999994"/>
  </r>
  <r>
    <x v="0"/>
    <x v="20"/>
    <s v="GW"/>
    <x v="27"/>
    <s v="µg/l"/>
    <s v="&lt;0.01"/>
    <s v="&lt;0.01"/>
    <n v="9.9999000000000008E-3"/>
  </r>
  <r>
    <x v="2"/>
    <x v="20"/>
    <s v="GW"/>
    <x v="27"/>
    <s v="µg/l"/>
    <s v="&lt;0.01"/>
    <s v="&lt;0.01"/>
    <n v="9.9999000000000008E-3"/>
  </r>
  <r>
    <x v="3"/>
    <x v="20"/>
    <s v="GW"/>
    <x v="27"/>
    <s v="µg/l"/>
    <s v="&lt;0.01"/>
    <s v="&lt;0.01"/>
    <n v="9.9999000000000008E-3"/>
  </r>
  <r>
    <x v="4"/>
    <x v="20"/>
    <s v="GW"/>
    <x v="27"/>
    <s v="µg/l"/>
    <s v="&lt;0.01"/>
    <s v="&lt;0.01"/>
    <n v="9.9999000000000008E-3"/>
  </r>
  <r>
    <x v="1"/>
    <x v="20"/>
    <s v="GW"/>
    <x v="27"/>
    <s v="µg/l"/>
    <s v="&lt;0.01"/>
    <n v="1.2800000000000001E-2"/>
    <n v="1.2800000000000001E-2"/>
  </r>
  <r>
    <x v="0"/>
    <x v="20"/>
    <s v="GW"/>
    <x v="28"/>
    <s v="µg/l"/>
    <s v="&lt;100"/>
    <s v="&lt;100"/>
    <n v="99.999000000000009"/>
  </r>
  <r>
    <x v="1"/>
    <x v="20"/>
    <s v="GW"/>
    <x v="28"/>
    <s v="µg/l"/>
    <s v="&lt;100"/>
    <s v="&lt;100"/>
    <n v="99.999000000000009"/>
  </r>
  <r>
    <x v="2"/>
    <x v="20"/>
    <s v="GW"/>
    <x v="28"/>
    <s v="µg/l"/>
    <s v="&lt;100"/>
    <s v="&lt;100"/>
    <n v="99.999000000000009"/>
  </r>
  <r>
    <x v="3"/>
    <x v="20"/>
    <s v="GW"/>
    <x v="28"/>
    <s v="µg/l"/>
    <s v="&lt;100"/>
    <s v="&lt;100"/>
    <n v="99.999000000000009"/>
  </r>
  <r>
    <x v="4"/>
    <x v="20"/>
    <s v="GW"/>
    <x v="28"/>
    <s v="µg/l"/>
    <s v="&lt;100"/>
    <s v="&lt;100"/>
    <n v="99.999000000000009"/>
  </r>
  <r>
    <x v="2"/>
    <x v="20"/>
    <s v="GW"/>
    <x v="29"/>
    <s v="µg/l"/>
    <s v="&lt;3"/>
    <s v="&lt;3"/>
    <n v="2.9999700000000002"/>
  </r>
  <r>
    <x v="4"/>
    <x v="20"/>
    <s v="GW"/>
    <x v="29"/>
    <s v="µg/l"/>
    <s v="&lt;3"/>
    <s v="&lt;3"/>
    <n v="2.9999700000000002"/>
  </r>
  <r>
    <x v="3"/>
    <x v="20"/>
    <s v="GW"/>
    <x v="29"/>
    <s v="µg/l"/>
    <s v="&lt;3"/>
    <n v="15.4"/>
    <n v="15.4"/>
  </r>
  <r>
    <x v="0"/>
    <x v="20"/>
    <s v="GW"/>
    <x v="29"/>
    <s v="µg/l"/>
    <s v="&lt;3"/>
    <n v="21.3"/>
    <n v="21.3"/>
  </r>
  <r>
    <x v="1"/>
    <x v="20"/>
    <s v="GW"/>
    <x v="29"/>
    <s v="µg/l"/>
    <s v="&lt;3"/>
    <n v="26"/>
    <n v="26"/>
  </r>
  <r>
    <x v="0"/>
    <x v="20"/>
    <s v="GW"/>
    <x v="30"/>
    <s v="µg/l"/>
    <s v="&lt;0.01"/>
    <s v="&lt;0.01"/>
    <n v="9.9999000000000008E-3"/>
  </r>
  <r>
    <x v="1"/>
    <x v="20"/>
    <s v="GW"/>
    <x v="30"/>
    <s v="µg/l"/>
    <s v="&lt;0.01"/>
    <s v="&lt;0.01"/>
    <n v="9.9999000000000008E-3"/>
  </r>
  <r>
    <x v="2"/>
    <x v="20"/>
    <s v="GW"/>
    <x v="30"/>
    <s v="µg/l"/>
    <s v="&lt;0.01"/>
    <s v="&lt;0.01"/>
    <n v="9.9999000000000008E-3"/>
  </r>
  <r>
    <x v="3"/>
    <x v="20"/>
    <s v="GW"/>
    <x v="30"/>
    <s v="µg/l"/>
    <s v="&lt;0.01"/>
    <s v="&lt;0.01"/>
    <n v="9.9999000000000008E-3"/>
  </r>
  <r>
    <x v="4"/>
    <x v="20"/>
    <s v="GW"/>
    <x v="30"/>
    <s v="µg/l"/>
    <s v="&lt;0.01"/>
    <s v="&lt;0.01"/>
    <n v="9.9999000000000008E-3"/>
  </r>
  <r>
    <x v="2"/>
    <x v="20"/>
    <s v="GW"/>
    <x v="31"/>
    <s v="µg/l"/>
    <s v="&lt;0.4"/>
    <s v="&lt;0.4"/>
    <n v="0.39999600000000002"/>
  </r>
  <r>
    <x v="4"/>
    <x v="20"/>
    <s v="GW"/>
    <x v="31"/>
    <s v="µg/l"/>
    <s v="&lt;0.4"/>
    <s v="&lt;0.4"/>
    <n v="0.39999600000000002"/>
  </r>
  <r>
    <x v="0"/>
    <x v="20"/>
    <s v="GW"/>
    <x v="31"/>
    <s v="µg/l"/>
    <s v="&lt;0.4"/>
    <n v="0.56100000000000005"/>
    <n v="0.56100000000000005"/>
  </r>
  <r>
    <x v="3"/>
    <x v="20"/>
    <s v="GW"/>
    <x v="31"/>
    <s v="µg/l"/>
    <s v="&lt;0.4"/>
    <n v="0.92200000000000004"/>
    <n v="0.92200000000000004"/>
  </r>
  <r>
    <x v="1"/>
    <x v="20"/>
    <s v="GW"/>
    <x v="31"/>
    <s v="µg/l"/>
    <s v="&lt;0.4"/>
    <n v="2.23"/>
    <n v="2.23"/>
  </r>
  <r>
    <x v="3"/>
    <x v="20"/>
    <s v="GW"/>
    <x v="32"/>
    <s v="mg/l"/>
    <s v="&lt;0.3"/>
    <n v="8.82"/>
    <n v="8.82"/>
  </r>
  <r>
    <x v="0"/>
    <x v="20"/>
    <s v="GW"/>
    <x v="32"/>
    <s v="mg/l"/>
    <s v="&lt;0.3"/>
    <n v="9.1999999999999993"/>
    <n v="9.1999999999999993"/>
  </r>
  <r>
    <x v="4"/>
    <x v="20"/>
    <s v="GW"/>
    <x v="32"/>
    <s v="mg/l"/>
    <s v="&lt;0.3"/>
    <n v="9.41"/>
    <n v="9.41"/>
  </r>
  <r>
    <x v="1"/>
    <x v="20"/>
    <s v="GW"/>
    <x v="32"/>
    <s v="mg/l"/>
    <s v="&lt;0.3"/>
    <n v="9.67"/>
    <n v="9.67"/>
  </r>
  <r>
    <x v="2"/>
    <x v="20"/>
    <s v="GW"/>
    <x v="32"/>
    <s v="mg/l"/>
    <s v="&lt;0.3"/>
    <n v="9.73"/>
    <n v="9.73"/>
  </r>
  <r>
    <x v="0"/>
    <x v="20"/>
    <s v="GW"/>
    <x v="33"/>
    <s v="µg/l"/>
    <s v="&lt;0.082"/>
    <s v="&lt;0.082"/>
    <n v="8.1999180000000005E-2"/>
  </r>
  <r>
    <x v="1"/>
    <x v="20"/>
    <s v="GW"/>
    <x v="33"/>
    <s v="µg/l"/>
    <s v="&lt;0.082"/>
    <s v="&lt;0.082"/>
    <n v="8.1999180000000005E-2"/>
  </r>
  <r>
    <x v="2"/>
    <x v="20"/>
    <s v="GW"/>
    <x v="33"/>
    <s v="µg/l"/>
    <s v="&lt;0.082"/>
    <s v="&lt;0.082"/>
    <n v="8.1999180000000005E-2"/>
  </r>
  <r>
    <x v="3"/>
    <x v="20"/>
    <s v="GW"/>
    <x v="33"/>
    <s v="µg/l"/>
    <s v="&lt;0.082"/>
    <s v="&lt;0.082"/>
    <n v="8.1999180000000005E-2"/>
  </r>
  <r>
    <x v="4"/>
    <x v="20"/>
    <s v="GW"/>
    <x v="33"/>
    <s v="µg/l"/>
    <s v="&lt;0.082"/>
    <s v="&lt;0.082"/>
    <n v="8.1999180000000005E-2"/>
  </r>
  <r>
    <x v="1"/>
    <x v="20"/>
    <s v="GW"/>
    <x v="34"/>
    <s v="pH Units"/>
    <s v="&lt;1"/>
    <n v="7.45"/>
    <n v="7.45"/>
  </r>
  <r>
    <x v="4"/>
    <x v="20"/>
    <s v="GW"/>
    <x v="34"/>
    <s v="pH Units"/>
    <s v="&lt;1"/>
    <n v="7.55"/>
    <n v="7.55"/>
  </r>
  <r>
    <x v="2"/>
    <x v="20"/>
    <s v="GW"/>
    <x v="34"/>
    <s v="pH Units"/>
    <s v="&lt;1"/>
    <n v="7.59"/>
    <n v="7.59"/>
  </r>
  <r>
    <x v="3"/>
    <x v="20"/>
    <s v="GW"/>
    <x v="34"/>
    <s v="pH Units"/>
    <s v="&lt;1"/>
    <n v="7.63"/>
    <n v="7.63"/>
  </r>
  <r>
    <x v="0"/>
    <x v="20"/>
    <s v="GW"/>
    <x v="34"/>
    <s v="pH Units"/>
    <s v="&lt;1"/>
    <n v="7.86"/>
    <n v="7.86"/>
  </r>
  <r>
    <x v="0"/>
    <x v="20"/>
    <s v="GW"/>
    <x v="35"/>
    <s v="µg/l"/>
    <s v="&lt;0.005"/>
    <s v="&lt;0.005"/>
    <n v="4.9999500000000004E-3"/>
  </r>
  <r>
    <x v="1"/>
    <x v="20"/>
    <s v="GW"/>
    <x v="35"/>
    <s v="µg/l"/>
    <s v="&lt;0.005"/>
    <s v="&lt;0.005"/>
    <n v="4.9999500000000004E-3"/>
  </r>
  <r>
    <x v="2"/>
    <x v="20"/>
    <s v="GW"/>
    <x v="35"/>
    <s v="µg/l"/>
    <s v="&lt;0.005"/>
    <s v="&lt;0.005"/>
    <n v="4.9999500000000004E-3"/>
  </r>
  <r>
    <x v="3"/>
    <x v="20"/>
    <s v="GW"/>
    <x v="35"/>
    <s v="µg/l"/>
    <s v="&lt;0.005"/>
    <s v="&lt;0.005"/>
    <n v="4.9999500000000004E-3"/>
  </r>
  <r>
    <x v="4"/>
    <x v="20"/>
    <s v="GW"/>
    <x v="35"/>
    <s v="µg/l"/>
    <s v="&lt;0.005"/>
    <s v="&lt;0.005"/>
    <n v="4.9999500000000004E-3"/>
  </r>
  <r>
    <x v="0"/>
    <x v="20"/>
    <s v="GW"/>
    <x v="36"/>
    <s v="mg/l"/>
    <s v="&lt;0.002"/>
    <s v="&lt;0.002"/>
    <n v="1.9999800000000002E-3"/>
  </r>
  <r>
    <x v="1"/>
    <x v="20"/>
    <s v="GW"/>
    <x v="36"/>
    <s v="mg/l"/>
    <s v="&lt;0.002"/>
    <s v="&lt;0.002"/>
    <n v="1.9999800000000002E-3"/>
  </r>
  <r>
    <x v="2"/>
    <x v="20"/>
    <s v="GW"/>
    <x v="36"/>
    <s v="mg/l"/>
    <s v="&lt;0.002"/>
    <s v="&lt;0.002"/>
    <n v="1.9999800000000002E-3"/>
  </r>
  <r>
    <x v="3"/>
    <x v="20"/>
    <s v="GW"/>
    <x v="36"/>
    <s v="mg/l"/>
    <s v="&lt;0.002"/>
    <s v="&lt;0.002"/>
    <n v="1.9999800000000002E-3"/>
  </r>
  <r>
    <x v="4"/>
    <x v="20"/>
    <s v="GW"/>
    <x v="36"/>
    <s v="mg/l"/>
    <s v="&lt;0.002"/>
    <s v="&lt;0.002"/>
    <n v="1.9999800000000002E-3"/>
  </r>
  <r>
    <x v="0"/>
    <x v="20"/>
    <s v="GW"/>
    <x v="37"/>
    <s v="mg/l"/>
    <s v="&lt;0.016"/>
    <s v="&lt;0.016"/>
    <n v="1.5999840000000001E-2"/>
  </r>
  <r>
    <x v="1"/>
    <x v="20"/>
    <s v="GW"/>
    <x v="37"/>
    <s v="mg/l"/>
    <s v="&lt;0.016"/>
    <s v="&lt;0.016"/>
    <n v="1.5999840000000001E-2"/>
  </r>
  <r>
    <x v="2"/>
    <x v="20"/>
    <s v="GW"/>
    <x v="37"/>
    <s v="mg/l"/>
    <s v="&lt;0.016"/>
    <s v="&lt;0.016"/>
    <n v="1.5999840000000001E-2"/>
  </r>
  <r>
    <x v="3"/>
    <x v="20"/>
    <s v="GW"/>
    <x v="37"/>
    <s v="mg/l"/>
    <s v="&lt;0.016"/>
    <s v="&lt;0.016"/>
    <n v="1.5999840000000001E-2"/>
  </r>
  <r>
    <x v="4"/>
    <x v="20"/>
    <s v="GW"/>
    <x v="37"/>
    <s v="mg/l"/>
    <s v="&lt;0.016"/>
    <s v="&lt;0.016"/>
    <n v="1.5999840000000001E-2"/>
  </r>
  <r>
    <x v="0"/>
    <x v="20"/>
    <s v="GW"/>
    <x v="38"/>
    <s v="mg/l"/>
    <s v="&lt;0.2"/>
    <n v="0.72199999999999998"/>
    <n v="0.72199999999999998"/>
  </r>
  <r>
    <x v="3"/>
    <x v="20"/>
    <s v="GW"/>
    <x v="38"/>
    <s v="mg/l"/>
    <s v="&lt;0.2"/>
    <n v="1.38"/>
    <n v="1.38"/>
  </r>
  <r>
    <x v="2"/>
    <x v="20"/>
    <s v="GW"/>
    <x v="38"/>
    <s v="mg/l"/>
    <s v="&lt;0.2"/>
    <n v="1.57"/>
    <n v="1.57"/>
  </r>
  <r>
    <x v="1"/>
    <x v="20"/>
    <s v="GW"/>
    <x v="38"/>
    <s v="mg/l"/>
    <s v="&lt;0.2"/>
    <n v="1.72"/>
    <n v="1.72"/>
  </r>
  <r>
    <x v="4"/>
    <x v="20"/>
    <s v="GW"/>
    <x v="38"/>
    <s v="mg/l"/>
    <s v="&lt;0.2"/>
    <n v="2.94"/>
    <n v="2.94"/>
  </r>
  <r>
    <x v="0"/>
    <x v="20"/>
    <s v="GW"/>
    <x v="39"/>
    <s v="µg/l"/>
    <s v="&lt;0.005"/>
    <s v="&lt;0.005"/>
    <n v="4.9999500000000004E-3"/>
  </r>
  <r>
    <x v="1"/>
    <x v="20"/>
    <s v="GW"/>
    <x v="39"/>
    <s v="µg/l"/>
    <s v="&lt;0.005"/>
    <s v="&lt;0.005"/>
    <n v="4.9999500000000004E-3"/>
  </r>
  <r>
    <x v="2"/>
    <x v="20"/>
    <s v="GW"/>
    <x v="39"/>
    <s v="µg/l"/>
    <s v="&lt;0.005"/>
    <s v="&lt;0.005"/>
    <n v="4.9999500000000004E-3"/>
  </r>
  <r>
    <x v="3"/>
    <x v="20"/>
    <s v="GW"/>
    <x v="39"/>
    <s v="µg/l"/>
    <s v="&lt;0.005"/>
    <s v="&lt;0.005"/>
    <n v="4.9999500000000004E-3"/>
  </r>
  <r>
    <x v="4"/>
    <x v="20"/>
    <s v="GW"/>
    <x v="39"/>
    <s v="µg/l"/>
    <s v="&lt;0.005"/>
    <s v="&lt;0.005"/>
    <n v="4.9999500000000004E-3"/>
  </r>
  <r>
    <x v="4"/>
    <x v="20"/>
    <s v="GW"/>
    <x v="40"/>
    <s v="µg/l"/>
    <s v="&lt;1"/>
    <s v="&lt;1"/>
    <n v="0.99999000000000005"/>
  </r>
  <r>
    <x v="1"/>
    <x v="20"/>
    <s v="GW"/>
    <x v="40"/>
    <s v="µg/l"/>
    <s v="&lt;1"/>
    <n v="1.72"/>
    <n v="1.72"/>
  </r>
  <r>
    <x v="0"/>
    <x v="20"/>
    <s v="GW"/>
    <x v="40"/>
    <s v="µg/l"/>
    <s v="&lt;1"/>
    <n v="2.29"/>
    <n v="2.29"/>
  </r>
  <r>
    <x v="3"/>
    <x v="20"/>
    <s v="GW"/>
    <x v="40"/>
    <s v="µg/l"/>
    <s v="&lt;1"/>
    <n v="3.61"/>
    <n v="3.61"/>
  </r>
  <r>
    <x v="2"/>
    <x v="20"/>
    <s v="GW"/>
    <x v="40"/>
    <s v="µg/l"/>
    <s v="&lt;1"/>
    <n v="5.05"/>
    <n v="5.05"/>
  </r>
  <r>
    <x v="2"/>
    <x v="20"/>
    <s v="GW"/>
    <x v="41"/>
    <s v="mg/l"/>
    <s v="&lt;0.203"/>
    <n v="13.9"/>
    <n v="13.9"/>
  </r>
  <r>
    <x v="4"/>
    <x v="20"/>
    <s v="GW"/>
    <x v="41"/>
    <s v="mg/l"/>
    <s v="&lt;0.203"/>
    <n v="18.2"/>
    <n v="18.2"/>
  </r>
  <r>
    <x v="0"/>
    <x v="20"/>
    <s v="GW"/>
    <x v="41"/>
    <s v="mg/l"/>
    <s v="&lt;0.203"/>
    <n v="154"/>
    <n v="154"/>
  </r>
  <r>
    <x v="3"/>
    <x v="20"/>
    <s v="GW"/>
    <x v="41"/>
    <s v="mg/l"/>
    <s v="&lt;0.203"/>
    <n v="155"/>
    <n v="155"/>
  </r>
  <r>
    <x v="1"/>
    <x v="20"/>
    <s v="GW"/>
    <x v="41"/>
    <s v="mg/l"/>
    <s v="&lt;0.203"/>
    <n v="222"/>
    <n v="222"/>
  </r>
  <r>
    <x v="2"/>
    <x v="20"/>
    <s v="GW"/>
    <x v="42"/>
    <s v="mg/l"/>
    <s v="&lt;10"/>
    <n v="125"/>
    <n v="125"/>
  </r>
  <r>
    <x v="0"/>
    <x v="20"/>
    <s v="GW"/>
    <x v="42"/>
    <s v="mg/l"/>
    <s v="&lt;10"/>
    <n v="334"/>
    <n v="334"/>
  </r>
  <r>
    <x v="4"/>
    <x v="20"/>
    <s v="GW"/>
    <x v="42"/>
    <s v="mg/l"/>
    <s v="&lt;10"/>
    <n v="364"/>
    <n v="364"/>
  </r>
  <r>
    <x v="1"/>
    <x v="20"/>
    <s v="GW"/>
    <x v="42"/>
    <s v="mg/l"/>
    <s v="&lt;10"/>
    <n v="375"/>
    <n v="375"/>
  </r>
  <r>
    <x v="3"/>
    <x v="20"/>
    <s v="GW"/>
    <x v="42"/>
    <s v="mg/l"/>
    <s v="&lt;10"/>
    <n v="1150"/>
    <n v="1150"/>
  </r>
  <r>
    <x v="0"/>
    <x v="20"/>
    <s v="GW"/>
    <x v="43"/>
    <s v="mg/l"/>
    <s v="&lt;0.008"/>
    <s v="&lt;0.008"/>
    <n v="7.9999200000000006E-3"/>
  </r>
  <r>
    <x v="1"/>
    <x v="20"/>
    <s v="GW"/>
    <x v="43"/>
    <s v="mg/l"/>
    <s v="&lt;0.008"/>
    <s v="&lt;0.008"/>
    <n v="7.9999200000000006E-3"/>
  </r>
  <r>
    <x v="2"/>
    <x v="20"/>
    <s v="GW"/>
    <x v="43"/>
    <s v="mg/l"/>
    <s v="&lt;0.008"/>
    <s v="&lt;0.008"/>
    <n v="7.9999200000000006E-3"/>
  </r>
  <r>
    <x v="3"/>
    <x v="20"/>
    <s v="GW"/>
    <x v="43"/>
    <s v="mg/l"/>
    <s v="&lt;0.008"/>
    <s v="&lt;0.008"/>
    <n v="7.9999200000000006E-3"/>
  </r>
  <r>
    <x v="4"/>
    <x v="20"/>
    <s v="GW"/>
    <x v="43"/>
    <s v="mg/l"/>
    <s v="&lt;0.008"/>
    <s v="&lt;0.008"/>
    <n v="7.9999200000000006E-3"/>
  </r>
  <r>
    <x v="3"/>
    <x v="20"/>
    <s v="GW"/>
    <x v="44"/>
    <s v="µg/l"/>
    <s v="&lt;1"/>
    <n v="2.0699999999999998"/>
    <n v="2.0699999999999998"/>
  </r>
  <r>
    <x v="2"/>
    <x v="20"/>
    <s v="GW"/>
    <x v="44"/>
    <s v="µg/l"/>
    <s v="&lt;1"/>
    <n v="2.35"/>
    <n v="2.35"/>
  </r>
  <r>
    <x v="4"/>
    <x v="20"/>
    <s v="GW"/>
    <x v="44"/>
    <s v="µg/l"/>
    <s v="&lt;1"/>
    <n v="2.44"/>
    <n v="2.44"/>
  </r>
  <r>
    <x v="0"/>
    <x v="20"/>
    <s v="GW"/>
    <x v="44"/>
    <s v="µg/l"/>
    <s v="&lt;1"/>
    <n v="3.19"/>
    <n v="3.19"/>
  </r>
  <r>
    <x v="1"/>
    <x v="20"/>
    <s v="GW"/>
    <x v="44"/>
    <s v="µg/l"/>
    <s v="&lt;1"/>
    <n v="3.45"/>
    <n v="3.45"/>
  </r>
  <r>
    <x v="0"/>
    <x v="21"/>
    <s v="GW"/>
    <x v="0"/>
    <s v="µg/l"/>
    <s v="&lt;0.005"/>
    <s v="&lt;0.005"/>
    <n v="4.9999500000000004E-3"/>
  </r>
  <r>
    <x v="1"/>
    <x v="21"/>
    <s v="GW"/>
    <x v="0"/>
    <s v="µg/l"/>
    <s v="&lt;0.005"/>
    <s v="&lt;0.005"/>
    <n v="4.9999500000000004E-3"/>
  </r>
  <r>
    <x v="2"/>
    <x v="21"/>
    <s v="GW"/>
    <x v="0"/>
    <s v="µg/l"/>
    <s v="&lt;0.005"/>
    <s v="&lt;0.005"/>
    <n v="4.9999500000000004E-3"/>
  </r>
  <r>
    <x v="3"/>
    <x v="21"/>
    <s v="GW"/>
    <x v="0"/>
    <s v="µg/l"/>
    <s v="&lt;0.005"/>
    <s v="&lt;0.005"/>
    <n v="4.9999500000000004E-3"/>
  </r>
  <r>
    <x v="4"/>
    <x v="21"/>
    <s v="GW"/>
    <x v="0"/>
    <s v="µg/l"/>
    <s v="&lt;0.005"/>
    <s v="&lt;0.005"/>
    <n v="4.9999500000000004E-3"/>
  </r>
  <r>
    <x v="0"/>
    <x v="21"/>
    <s v="GW"/>
    <x v="1"/>
    <s v="µg/l"/>
    <s v="&lt;0.005"/>
    <s v="&lt;0.005"/>
    <n v="4.9999500000000004E-3"/>
  </r>
  <r>
    <x v="1"/>
    <x v="21"/>
    <s v="GW"/>
    <x v="1"/>
    <s v="µg/l"/>
    <s v="&lt;0.005"/>
    <s v="&lt;0.005"/>
    <n v="4.9999500000000004E-3"/>
  </r>
  <r>
    <x v="2"/>
    <x v="21"/>
    <s v="GW"/>
    <x v="1"/>
    <s v="µg/l"/>
    <s v="&lt;0.005"/>
    <s v="&lt;0.005"/>
    <n v="4.9999500000000004E-3"/>
  </r>
  <r>
    <x v="3"/>
    <x v="21"/>
    <s v="GW"/>
    <x v="1"/>
    <s v="µg/l"/>
    <s v="&lt;0.005"/>
    <s v="&lt;0.005"/>
    <n v="4.9999500000000004E-3"/>
  </r>
  <r>
    <x v="4"/>
    <x v="21"/>
    <s v="GW"/>
    <x v="1"/>
    <s v="µg/l"/>
    <s v="&lt;0.005"/>
    <s v="&lt;0.005"/>
    <n v="4.9999500000000004E-3"/>
  </r>
  <r>
    <x v="3"/>
    <x v="21"/>
    <s v="GW"/>
    <x v="2"/>
    <s v="mg/l"/>
    <s v="&lt;2"/>
    <n v="150"/>
    <n v="150"/>
  </r>
  <r>
    <x v="0"/>
    <x v="21"/>
    <s v="GW"/>
    <x v="2"/>
    <s v="mg/l"/>
    <s v="&lt;2"/>
    <n v="190"/>
    <n v="190"/>
  </r>
  <r>
    <x v="4"/>
    <x v="21"/>
    <s v="GW"/>
    <x v="2"/>
    <s v="mg/l"/>
    <s v="&lt;2"/>
    <n v="215"/>
    <n v="215"/>
  </r>
  <r>
    <x v="1"/>
    <x v="21"/>
    <s v="GW"/>
    <x v="2"/>
    <s v="mg/l"/>
    <s v="&lt;2"/>
    <n v="235"/>
    <n v="235"/>
  </r>
  <r>
    <x v="2"/>
    <x v="21"/>
    <s v="GW"/>
    <x v="2"/>
    <s v="mg/l"/>
    <s v="&lt;2"/>
    <n v="250"/>
    <n v="250"/>
  </r>
  <r>
    <x v="0"/>
    <x v="21"/>
    <s v="GW"/>
    <x v="3"/>
    <s v="µg/l"/>
    <s v="&lt;0.005"/>
    <s v="&lt;0.005"/>
    <n v="4.9999500000000004E-3"/>
  </r>
  <r>
    <x v="1"/>
    <x v="21"/>
    <s v="GW"/>
    <x v="3"/>
    <s v="µg/l"/>
    <s v="&lt;0.005"/>
    <s v="&lt;0.005"/>
    <n v="4.9999500000000004E-3"/>
  </r>
  <r>
    <x v="2"/>
    <x v="21"/>
    <s v="GW"/>
    <x v="3"/>
    <s v="µg/l"/>
    <s v="&lt;0.005"/>
    <s v="&lt;0.005"/>
    <n v="4.9999500000000004E-3"/>
  </r>
  <r>
    <x v="3"/>
    <x v="21"/>
    <s v="GW"/>
    <x v="3"/>
    <s v="µg/l"/>
    <s v="&lt;0.005"/>
    <s v="&lt;0.005"/>
    <n v="4.9999500000000004E-3"/>
  </r>
  <r>
    <x v="4"/>
    <x v="21"/>
    <s v="GW"/>
    <x v="3"/>
    <s v="µg/l"/>
    <s v="&lt;0.005"/>
    <s v="&lt;0.005"/>
    <n v="4.9999500000000004E-3"/>
  </r>
  <r>
    <x v="0"/>
    <x v="21"/>
    <s v="GW"/>
    <x v="4"/>
    <s v="µg/l"/>
    <s v="&lt;1"/>
    <s v="&lt;1"/>
    <n v="0.99999000000000005"/>
  </r>
  <r>
    <x v="1"/>
    <x v="21"/>
    <s v="GW"/>
    <x v="4"/>
    <s v="µg/l"/>
    <s v="&lt;1"/>
    <s v="&lt;1"/>
    <n v="0.99999000000000005"/>
  </r>
  <r>
    <x v="2"/>
    <x v="21"/>
    <s v="GW"/>
    <x v="4"/>
    <s v="µg/l"/>
    <s v="&lt;1"/>
    <s v="&lt;1"/>
    <n v="0.99999000000000005"/>
  </r>
  <r>
    <x v="3"/>
    <x v="21"/>
    <s v="GW"/>
    <x v="4"/>
    <s v="µg/l"/>
    <s v="&lt;1"/>
    <s v="&lt;1"/>
    <n v="0.99999000000000005"/>
  </r>
  <r>
    <x v="4"/>
    <x v="21"/>
    <s v="GW"/>
    <x v="4"/>
    <s v="µg/l"/>
    <s v="&lt;1"/>
    <s v="&lt;1"/>
    <n v="0.99999000000000005"/>
  </r>
  <r>
    <x v="1"/>
    <x v="21"/>
    <s v="GW"/>
    <x v="5"/>
    <s v="µg/l"/>
    <s v="&lt;0.5"/>
    <n v="0.61699999999999999"/>
    <n v="0.61699999999999999"/>
  </r>
  <r>
    <x v="0"/>
    <x v="21"/>
    <s v="GW"/>
    <x v="5"/>
    <s v="µg/l"/>
    <s v="&lt;0.5"/>
    <n v="1.04"/>
    <n v="1.04"/>
  </r>
  <r>
    <x v="3"/>
    <x v="21"/>
    <s v="GW"/>
    <x v="5"/>
    <s v="µg/l"/>
    <s v="&lt;0.5"/>
    <n v="2.76"/>
    <n v="2.76"/>
  </r>
  <r>
    <x v="2"/>
    <x v="21"/>
    <s v="GW"/>
    <x v="5"/>
    <s v="µg/l"/>
    <s v="&lt;0.5"/>
    <n v="2.96"/>
    <n v="2.96"/>
  </r>
  <r>
    <x v="4"/>
    <x v="21"/>
    <s v="GW"/>
    <x v="5"/>
    <s v="µg/l"/>
    <s v="&lt;0.5"/>
    <n v="4.34"/>
    <n v="4.34"/>
  </r>
  <r>
    <x v="3"/>
    <x v="21"/>
    <s v="GW"/>
    <x v="6"/>
    <s v="µg/l"/>
    <s v="&lt;0.2"/>
    <n v="10"/>
    <n v="10"/>
  </r>
  <r>
    <x v="4"/>
    <x v="21"/>
    <s v="GW"/>
    <x v="6"/>
    <s v="µg/l"/>
    <s v="&lt;0.2"/>
    <n v="24"/>
    <n v="24"/>
  </r>
  <r>
    <x v="0"/>
    <x v="21"/>
    <s v="GW"/>
    <x v="6"/>
    <s v="µg/l"/>
    <s v="&lt;0.2"/>
    <n v="26.1"/>
    <n v="26.1"/>
  </r>
  <r>
    <x v="1"/>
    <x v="21"/>
    <s v="GW"/>
    <x v="6"/>
    <s v="µg/l"/>
    <s v="&lt;0.2"/>
    <n v="29.9"/>
    <n v="29.9"/>
  </r>
  <r>
    <x v="2"/>
    <x v="21"/>
    <s v="GW"/>
    <x v="6"/>
    <s v="µg/l"/>
    <s v="&lt;0.2"/>
    <n v="60.9"/>
    <n v="60.9"/>
  </r>
  <r>
    <x v="0"/>
    <x v="21"/>
    <s v="GW"/>
    <x v="7"/>
    <s v="µg/l"/>
    <s v="&lt;0.005"/>
    <s v="&lt;0.005"/>
    <n v="4.9999500000000004E-3"/>
  </r>
  <r>
    <x v="1"/>
    <x v="21"/>
    <s v="GW"/>
    <x v="7"/>
    <s v="µg/l"/>
    <s v="&lt;0.005"/>
    <s v="&lt;0.005"/>
    <n v="4.9999500000000004E-3"/>
  </r>
  <r>
    <x v="2"/>
    <x v="21"/>
    <s v="GW"/>
    <x v="7"/>
    <s v="µg/l"/>
    <s v="&lt;0.005"/>
    <s v="&lt;0.005"/>
    <n v="4.9999500000000004E-3"/>
  </r>
  <r>
    <x v="3"/>
    <x v="21"/>
    <s v="GW"/>
    <x v="7"/>
    <s v="µg/l"/>
    <s v="&lt;0.005"/>
    <s v="&lt;0.005"/>
    <n v="4.9999500000000004E-3"/>
  </r>
  <r>
    <x v="4"/>
    <x v="21"/>
    <s v="GW"/>
    <x v="7"/>
    <s v="µg/l"/>
    <s v="&lt;0.005"/>
    <s v="&lt;0.005"/>
    <n v="4.9999500000000004E-3"/>
  </r>
  <r>
    <x v="1"/>
    <x v="21"/>
    <s v="GW"/>
    <x v="8"/>
    <s v="µg/l"/>
    <s v="&lt;0.002"/>
    <s v="&lt;0.002"/>
    <n v="1.9999800000000002E-3"/>
  </r>
  <r>
    <x v="3"/>
    <x v="21"/>
    <s v="GW"/>
    <x v="8"/>
    <s v="µg/l"/>
    <s v="&lt;0.002"/>
    <s v="&lt;0.002"/>
    <n v="1.9999800000000002E-3"/>
  </r>
  <r>
    <x v="4"/>
    <x v="21"/>
    <s v="GW"/>
    <x v="8"/>
    <s v="µg/l"/>
    <s v="&lt;0.002"/>
    <s v="&lt;0.002"/>
    <n v="1.9999800000000002E-3"/>
  </r>
  <r>
    <x v="0"/>
    <x v="21"/>
    <s v="GW"/>
    <x v="8"/>
    <s v="µg/l"/>
    <s v="&lt;0.002"/>
    <n v="1.2800000000000001E-2"/>
    <n v="1.2800000000000001E-2"/>
  </r>
  <r>
    <x v="2"/>
    <x v="21"/>
    <s v="GW"/>
    <x v="8"/>
    <s v="µg/l"/>
    <s v="&lt;0.002"/>
    <n v="1.5299999999999999E-2"/>
    <n v="1.5299999999999999E-2"/>
  </r>
  <r>
    <x v="1"/>
    <x v="21"/>
    <s v="GW"/>
    <x v="9"/>
    <s v="µg/l"/>
    <s v="&lt;0.005"/>
    <s v="&lt;0.005"/>
    <n v="4.9999500000000004E-3"/>
  </r>
  <r>
    <x v="3"/>
    <x v="21"/>
    <s v="GW"/>
    <x v="9"/>
    <s v="µg/l"/>
    <s v="&lt;0.005"/>
    <s v="&lt;0.005"/>
    <n v="4.9999500000000004E-3"/>
  </r>
  <r>
    <x v="4"/>
    <x v="21"/>
    <s v="GW"/>
    <x v="9"/>
    <s v="µg/l"/>
    <s v="&lt;0.005"/>
    <s v="&lt;0.005"/>
    <n v="4.9999500000000004E-3"/>
  </r>
  <r>
    <x v="2"/>
    <x v="21"/>
    <s v="GW"/>
    <x v="9"/>
    <s v="µg/l"/>
    <s v="&lt;0.005"/>
    <n v="1.8800000000000001E-2"/>
    <n v="1.8800000000000001E-2"/>
  </r>
  <r>
    <x v="0"/>
    <x v="21"/>
    <s v="GW"/>
    <x v="9"/>
    <s v="µg/l"/>
    <s v="&lt;0.005"/>
    <n v="2.2200000000000001E-2"/>
    <n v="2.2200000000000001E-2"/>
  </r>
  <r>
    <x v="1"/>
    <x v="21"/>
    <s v="GW"/>
    <x v="10"/>
    <s v="µg/l"/>
    <s v="&lt;0.005"/>
    <s v="&lt;0.005"/>
    <n v="4.9999500000000004E-3"/>
  </r>
  <r>
    <x v="2"/>
    <x v="21"/>
    <s v="GW"/>
    <x v="10"/>
    <s v="µg/l"/>
    <s v="&lt;0.005"/>
    <s v="&lt;0.005"/>
    <n v="4.9999500000000004E-3"/>
  </r>
  <r>
    <x v="3"/>
    <x v="21"/>
    <s v="GW"/>
    <x v="10"/>
    <s v="µg/l"/>
    <s v="&lt;0.005"/>
    <s v="&lt;0.005"/>
    <n v="4.9999500000000004E-3"/>
  </r>
  <r>
    <x v="4"/>
    <x v="21"/>
    <s v="GW"/>
    <x v="10"/>
    <s v="µg/l"/>
    <s v="&lt;0.005"/>
    <s v="&lt;0.005"/>
    <n v="4.9999500000000004E-3"/>
  </r>
  <r>
    <x v="0"/>
    <x v="21"/>
    <s v="GW"/>
    <x v="10"/>
    <s v="µg/l"/>
    <s v="&lt;0.005"/>
    <n v="1.5599999999999999E-2"/>
    <n v="1.5599999999999999E-2"/>
  </r>
  <r>
    <x v="1"/>
    <x v="21"/>
    <s v="GW"/>
    <x v="11"/>
    <s v="µg/l"/>
    <s v="&lt;0.005"/>
    <s v="&lt;0.005"/>
    <n v="4.9999500000000004E-3"/>
  </r>
  <r>
    <x v="3"/>
    <x v="21"/>
    <s v="GW"/>
    <x v="11"/>
    <s v="µg/l"/>
    <s v="&lt;0.005"/>
    <s v="&lt;0.005"/>
    <n v="4.9999500000000004E-3"/>
  </r>
  <r>
    <x v="4"/>
    <x v="21"/>
    <s v="GW"/>
    <x v="11"/>
    <s v="µg/l"/>
    <s v="&lt;0.005"/>
    <s v="&lt;0.005"/>
    <n v="4.9999500000000004E-3"/>
  </r>
  <r>
    <x v="2"/>
    <x v="21"/>
    <s v="GW"/>
    <x v="11"/>
    <s v="µg/l"/>
    <s v="&lt;0.005"/>
    <n v="1.0699999999999999E-2"/>
    <n v="1.0699999999999999E-2"/>
  </r>
  <r>
    <x v="0"/>
    <x v="21"/>
    <s v="GW"/>
    <x v="11"/>
    <s v="µg/l"/>
    <s v="&lt;0.005"/>
    <n v="1.9900000000000001E-2"/>
    <n v="1.9900000000000001E-2"/>
  </r>
  <r>
    <x v="0"/>
    <x v="21"/>
    <s v="GW"/>
    <x v="12"/>
    <s v="µg/l"/>
    <s v="&lt;0.08"/>
    <s v="&lt;0.08"/>
    <n v="7.9999200000000006E-2"/>
  </r>
  <r>
    <x v="1"/>
    <x v="21"/>
    <s v="GW"/>
    <x v="12"/>
    <s v="µg/l"/>
    <s v="&lt;0.08"/>
    <s v="&lt;0.08"/>
    <n v="7.9999200000000006E-2"/>
  </r>
  <r>
    <x v="2"/>
    <x v="21"/>
    <s v="GW"/>
    <x v="12"/>
    <s v="µg/l"/>
    <s v="&lt;0.08"/>
    <s v="&lt;0.08"/>
    <n v="7.9999200000000006E-2"/>
  </r>
  <r>
    <x v="3"/>
    <x v="21"/>
    <s v="GW"/>
    <x v="12"/>
    <s v="µg/l"/>
    <s v="&lt;0.08"/>
    <s v="&lt;0.08"/>
    <n v="7.9999200000000006E-2"/>
  </r>
  <r>
    <x v="4"/>
    <x v="21"/>
    <s v="GW"/>
    <x v="12"/>
    <s v="µg/l"/>
    <s v="&lt;0.08"/>
    <s v="&lt;0.08"/>
    <n v="7.9999200000000006E-2"/>
  </r>
  <r>
    <x v="2"/>
    <x v="21"/>
    <s v="GW"/>
    <x v="13"/>
    <s v="mg/l"/>
    <s v="&lt;0.2"/>
    <n v="116"/>
    <n v="116"/>
  </r>
  <r>
    <x v="1"/>
    <x v="21"/>
    <s v="GW"/>
    <x v="13"/>
    <s v="mg/l"/>
    <s v="&lt;0.2"/>
    <n v="142"/>
    <n v="142"/>
  </r>
  <r>
    <x v="4"/>
    <x v="21"/>
    <s v="GW"/>
    <x v="13"/>
    <s v="mg/l"/>
    <s v="&lt;0.2"/>
    <n v="164"/>
    <n v="164"/>
  </r>
  <r>
    <x v="0"/>
    <x v="21"/>
    <s v="GW"/>
    <x v="13"/>
    <s v="mg/l"/>
    <s v="&lt;0.2"/>
    <n v="178"/>
    <n v="178"/>
  </r>
  <r>
    <x v="3"/>
    <x v="21"/>
    <s v="GW"/>
    <x v="13"/>
    <s v="mg/l"/>
    <s v="&lt;0.2"/>
    <n v="275"/>
    <n v="275"/>
  </r>
  <r>
    <x v="4"/>
    <x v="21"/>
    <s v="GW"/>
    <x v="14"/>
    <s v="mg/l"/>
    <s v="&lt;4"/>
    <n v="39.4"/>
    <n v="39.4"/>
  </r>
  <r>
    <x v="3"/>
    <x v="21"/>
    <s v="GW"/>
    <x v="14"/>
    <s v="mg/l"/>
    <s v="&lt;4"/>
    <n v="53.5"/>
    <n v="53.5"/>
  </r>
  <r>
    <x v="2"/>
    <x v="21"/>
    <s v="GW"/>
    <x v="14"/>
    <s v="mg/l"/>
    <s v="&lt;4"/>
    <n v="55.3"/>
    <n v="55.3"/>
  </r>
  <r>
    <x v="0"/>
    <x v="21"/>
    <s v="GW"/>
    <x v="14"/>
    <s v="mg/l"/>
    <s v="&lt;4"/>
    <n v="86.9"/>
    <n v="86.9"/>
  </r>
  <r>
    <x v="1"/>
    <x v="21"/>
    <s v="GW"/>
    <x v="14"/>
    <s v="mg/l"/>
    <s v="&lt;4"/>
    <n v="194"/>
    <n v="194"/>
  </r>
  <r>
    <x v="0"/>
    <x v="21"/>
    <s v="GW"/>
    <x v="15"/>
    <s v="µg/l"/>
    <s v="&lt;1"/>
    <s v="&lt;1"/>
    <n v="0.99999000000000005"/>
  </r>
  <r>
    <x v="1"/>
    <x v="21"/>
    <s v="GW"/>
    <x v="15"/>
    <s v="µg/l"/>
    <s v="&lt;1"/>
    <s v="&lt;1"/>
    <n v="0.99999000000000005"/>
  </r>
  <r>
    <x v="2"/>
    <x v="21"/>
    <s v="GW"/>
    <x v="15"/>
    <s v="µg/l"/>
    <s v="&lt;1"/>
    <s v="&lt;1"/>
    <n v="0.99999000000000005"/>
  </r>
  <r>
    <x v="3"/>
    <x v="21"/>
    <s v="GW"/>
    <x v="15"/>
    <s v="µg/l"/>
    <s v="&lt;1"/>
    <s v="&lt;1"/>
    <n v="0.99999000000000005"/>
  </r>
  <r>
    <x v="4"/>
    <x v="21"/>
    <s v="GW"/>
    <x v="15"/>
    <s v="µg/l"/>
    <s v="&lt;1"/>
    <s v="&lt;1"/>
    <n v="0.99999000000000005"/>
  </r>
  <r>
    <x v="0"/>
    <x v="21"/>
    <s v="GW"/>
    <x v="16"/>
    <s v="µg/l"/>
    <s v="&lt;0.005"/>
    <s v="&lt;0.005"/>
    <n v="4.9999500000000004E-3"/>
  </r>
  <r>
    <x v="1"/>
    <x v="21"/>
    <s v="GW"/>
    <x v="16"/>
    <s v="µg/l"/>
    <s v="&lt;0.005"/>
    <s v="&lt;0.005"/>
    <n v="4.9999500000000004E-3"/>
  </r>
  <r>
    <x v="2"/>
    <x v="21"/>
    <s v="GW"/>
    <x v="16"/>
    <s v="µg/l"/>
    <s v="&lt;0.005"/>
    <s v="&lt;0.005"/>
    <n v="4.9999500000000004E-3"/>
  </r>
  <r>
    <x v="3"/>
    <x v="21"/>
    <s v="GW"/>
    <x v="16"/>
    <s v="µg/l"/>
    <s v="&lt;0.005"/>
    <s v="&lt;0.005"/>
    <n v="4.9999500000000004E-3"/>
  </r>
  <r>
    <x v="4"/>
    <x v="21"/>
    <s v="GW"/>
    <x v="16"/>
    <s v="µg/l"/>
    <s v="&lt;0.005"/>
    <s v="&lt;0.005"/>
    <n v="4.9999500000000004E-3"/>
  </r>
  <r>
    <x v="2"/>
    <x v="21"/>
    <s v="GW"/>
    <x v="17"/>
    <s v="mS/cm"/>
    <s v="&lt;0.005"/>
    <n v="0.78700000000000003"/>
    <n v="0.78700000000000003"/>
  </r>
  <r>
    <x v="4"/>
    <x v="21"/>
    <s v="GW"/>
    <x v="17"/>
    <s v="mS/cm"/>
    <s v="&lt;0.005"/>
    <n v="1.1299999999999999"/>
    <n v="1.1299999999999999"/>
  </r>
  <r>
    <x v="1"/>
    <x v="21"/>
    <s v="GW"/>
    <x v="17"/>
    <s v="mS/cm"/>
    <s v="&lt;0.005"/>
    <n v="1.68"/>
    <n v="1.68"/>
  </r>
  <r>
    <x v="3"/>
    <x v="21"/>
    <s v="GW"/>
    <x v="17"/>
    <s v="mS/cm"/>
    <s v="&lt;0.005"/>
    <n v="1.83"/>
    <n v="1.83"/>
  </r>
  <r>
    <x v="0"/>
    <x v="21"/>
    <s v="GW"/>
    <x v="17"/>
    <s v="mS/cm"/>
    <s v="&lt;0.005"/>
    <n v="1.94"/>
    <n v="1.94"/>
  </r>
  <r>
    <x v="3"/>
    <x v="21"/>
    <s v="GW"/>
    <x v="18"/>
    <s v="µg/l"/>
    <s v="&lt;0.3"/>
    <n v="2.13"/>
    <n v="2.13"/>
  </r>
  <r>
    <x v="0"/>
    <x v="21"/>
    <s v="GW"/>
    <x v="18"/>
    <s v="µg/l"/>
    <s v="&lt;0.3"/>
    <n v="3.99"/>
    <n v="3.99"/>
  </r>
  <r>
    <x v="1"/>
    <x v="21"/>
    <s v="GW"/>
    <x v="18"/>
    <s v="µg/l"/>
    <s v="&lt;0.3"/>
    <n v="4.22"/>
    <n v="4.22"/>
  </r>
  <r>
    <x v="4"/>
    <x v="21"/>
    <s v="GW"/>
    <x v="18"/>
    <s v="µg/l"/>
    <s v="&lt;0.3"/>
    <n v="4.25"/>
    <n v="4.25"/>
  </r>
  <r>
    <x v="2"/>
    <x v="21"/>
    <s v="GW"/>
    <x v="18"/>
    <s v="µg/l"/>
    <s v="&lt;0.3"/>
    <n v="5.38"/>
    <n v="5.38"/>
  </r>
  <r>
    <x v="0"/>
    <x v="21"/>
    <s v="GW"/>
    <x v="19"/>
    <s v="mg/l"/>
    <s v="&lt;0.006"/>
    <s v="&lt;0.006"/>
    <n v="5.9999400000000005E-3"/>
  </r>
  <r>
    <x v="1"/>
    <x v="21"/>
    <s v="GW"/>
    <x v="19"/>
    <s v="mg/l"/>
    <s v="&lt;0.006"/>
    <s v="&lt;0.006"/>
    <n v="5.9999400000000005E-3"/>
  </r>
  <r>
    <x v="2"/>
    <x v="21"/>
    <s v="GW"/>
    <x v="19"/>
    <s v="mg/l"/>
    <s v="&lt;0.006"/>
    <s v="&lt;0.006"/>
    <n v="5.9999400000000005E-3"/>
  </r>
  <r>
    <x v="4"/>
    <x v="21"/>
    <s v="GW"/>
    <x v="19"/>
    <s v="mg/l"/>
    <s v="&lt;0.006"/>
    <s v="&lt;0.006"/>
    <n v="5.9999400000000005E-3"/>
  </r>
  <r>
    <x v="3"/>
    <x v="21"/>
    <s v="GW"/>
    <x v="19"/>
    <s v="mg/l"/>
    <s v="&lt;0.006"/>
    <n v="0.01"/>
    <n v="0.01"/>
  </r>
  <r>
    <x v="1"/>
    <x v="21"/>
    <s v="GW"/>
    <x v="20"/>
    <s v="µg/l"/>
    <s v="&lt;0.005"/>
    <s v="&lt;0.005"/>
    <n v="4.9999500000000004E-3"/>
  </r>
  <r>
    <x v="4"/>
    <x v="21"/>
    <s v="GW"/>
    <x v="20"/>
    <s v="µg/l"/>
    <s v="&lt;0.005"/>
    <n v="1.84E-2"/>
    <n v="1.84E-2"/>
  </r>
  <r>
    <x v="3"/>
    <x v="21"/>
    <s v="GW"/>
    <x v="20"/>
    <s v="µg/l"/>
    <s v="&lt;0.005"/>
    <n v="2.1000000000000001E-2"/>
    <n v="2.1000000000000001E-2"/>
  </r>
  <r>
    <x v="2"/>
    <x v="21"/>
    <s v="GW"/>
    <x v="20"/>
    <s v="µg/l"/>
    <s v="&lt;0.005"/>
    <n v="3.7100000000000001E-2"/>
    <n v="3.7100000000000001E-2"/>
  </r>
  <r>
    <x v="0"/>
    <x v="21"/>
    <s v="GW"/>
    <x v="20"/>
    <s v="µg/l"/>
    <s v="&lt;0.005"/>
    <n v="6.2899999999999998E-2"/>
    <n v="6.2899999999999998E-2"/>
  </r>
  <r>
    <x v="0"/>
    <x v="21"/>
    <s v="GW"/>
    <x v="21"/>
    <s v="µg/l"/>
    <s v="&lt;0.005"/>
    <s v="&lt;0.005"/>
    <n v="4.9999500000000004E-3"/>
  </r>
  <r>
    <x v="1"/>
    <x v="21"/>
    <s v="GW"/>
    <x v="21"/>
    <s v="µg/l"/>
    <s v="&lt;0.005"/>
    <s v="&lt;0.005"/>
    <n v="4.9999500000000004E-3"/>
  </r>
  <r>
    <x v="2"/>
    <x v="21"/>
    <s v="GW"/>
    <x v="21"/>
    <s v="µg/l"/>
    <s v="&lt;0.005"/>
    <s v="&lt;0.005"/>
    <n v="4.9999500000000004E-3"/>
  </r>
  <r>
    <x v="3"/>
    <x v="21"/>
    <s v="GW"/>
    <x v="21"/>
    <s v="µg/l"/>
    <s v="&lt;0.005"/>
    <s v="&lt;0.005"/>
    <n v="4.9999500000000004E-3"/>
  </r>
  <r>
    <x v="4"/>
    <x v="21"/>
    <s v="GW"/>
    <x v="21"/>
    <s v="µg/l"/>
    <s v="&lt;0.005"/>
    <s v="&lt;0.005"/>
    <n v="4.9999500000000004E-3"/>
  </r>
  <r>
    <x v="0"/>
    <x v="21"/>
    <s v="GW"/>
    <x v="22"/>
    <s v="µg/l"/>
    <s v="&lt;0.005"/>
    <s v="&lt;0.005"/>
    <n v="4.9999500000000004E-3"/>
  </r>
  <r>
    <x v="1"/>
    <x v="21"/>
    <s v="GW"/>
    <x v="22"/>
    <s v="µg/l"/>
    <s v="&lt;0.005"/>
    <s v="&lt;0.005"/>
    <n v="4.9999500000000004E-3"/>
  </r>
  <r>
    <x v="2"/>
    <x v="21"/>
    <s v="GW"/>
    <x v="22"/>
    <s v="µg/l"/>
    <s v="&lt;0.005"/>
    <s v="&lt;0.005"/>
    <n v="4.9999500000000004E-3"/>
  </r>
  <r>
    <x v="3"/>
    <x v="21"/>
    <s v="GW"/>
    <x v="22"/>
    <s v="µg/l"/>
    <s v="&lt;0.005"/>
    <s v="&lt;0.005"/>
    <n v="4.9999500000000004E-3"/>
  </r>
  <r>
    <x v="4"/>
    <x v="21"/>
    <s v="GW"/>
    <x v="22"/>
    <s v="µg/l"/>
    <s v="&lt;0.005"/>
    <s v="&lt;0.005"/>
    <n v="4.9999500000000004E-3"/>
  </r>
  <r>
    <x v="0"/>
    <x v="21"/>
    <s v="GW"/>
    <x v="23"/>
    <s v="mg/l"/>
    <s v="&lt;0.5"/>
    <s v="&lt;0.5"/>
    <n v="0.49999500000000002"/>
  </r>
  <r>
    <x v="1"/>
    <x v="21"/>
    <s v="GW"/>
    <x v="23"/>
    <s v="mg/l"/>
    <s v="&lt;0.5"/>
    <s v="&lt;0.5"/>
    <n v="0.49999500000000002"/>
  </r>
  <r>
    <x v="2"/>
    <x v="21"/>
    <s v="GW"/>
    <x v="23"/>
    <s v="mg/l"/>
    <s v="&lt;0.5"/>
    <s v="&lt;0.5"/>
    <n v="0.49999500000000002"/>
  </r>
  <r>
    <x v="4"/>
    <x v="21"/>
    <s v="GW"/>
    <x v="23"/>
    <s v="mg/l"/>
    <s v="&lt;0.5"/>
    <s v="&lt;0.5"/>
    <n v="0.49999500000000002"/>
  </r>
  <r>
    <x v="3"/>
    <x v="21"/>
    <s v="GW"/>
    <x v="23"/>
    <s v="mg/l"/>
    <s v="&lt;0.5"/>
    <n v="0.65800000000000003"/>
    <n v="0.65800000000000003"/>
  </r>
  <r>
    <x v="1"/>
    <x v="21"/>
    <s v="GW"/>
    <x v="24"/>
    <s v="µg/l"/>
    <s v="&lt;0.005"/>
    <s v="&lt;0.005"/>
    <n v="4.9999500000000004E-3"/>
  </r>
  <r>
    <x v="4"/>
    <x v="21"/>
    <s v="GW"/>
    <x v="24"/>
    <s v="µg/l"/>
    <s v="&lt;0.005"/>
    <n v="1.9E-2"/>
    <n v="1.9E-2"/>
  </r>
  <r>
    <x v="3"/>
    <x v="21"/>
    <s v="GW"/>
    <x v="24"/>
    <s v="µg/l"/>
    <s v="&lt;0.005"/>
    <n v="3.2800000000000003E-2"/>
    <n v="3.2800000000000003E-2"/>
  </r>
  <r>
    <x v="2"/>
    <x v="21"/>
    <s v="GW"/>
    <x v="24"/>
    <s v="µg/l"/>
    <s v="&lt;0.005"/>
    <n v="4.3700000000000003E-2"/>
    <n v="4.3700000000000003E-2"/>
  </r>
  <r>
    <x v="0"/>
    <x v="21"/>
    <s v="GW"/>
    <x v="24"/>
    <s v="µg/l"/>
    <s v="&lt;0.005"/>
    <n v="5.4300000000000001E-2"/>
    <n v="5.4300000000000001E-2"/>
  </r>
  <r>
    <x v="0"/>
    <x v="21"/>
    <s v="GW"/>
    <x v="25"/>
    <s v="µg/l"/>
    <s v="&lt;0.2"/>
    <s v="&lt;0.2"/>
    <n v="0.19999800000000001"/>
  </r>
  <r>
    <x v="1"/>
    <x v="21"/>
    <s v="GW"/>
    <x v="25"/>
    <s v="µg/l"/>
    <s v="&lt;0.2"/>
    <s v="&lt;0.2"/>
    <n v="0.19999800000000001"/>
  </r>
  <r>
    <x v="2"/>
    <x v="21"/>
    <s v="GW"/>
    <x v="25"/>
    <s v="µg/l"/>
    <s v="&lt;0.2"/>
    <s v="&lt;0.2"/>
    <n v="0.19999800000000001"/>
  </r>
  <r>
    <x v="3"/>
    <x v="21"/>
    <s v="GW"/>
    <x v="25"/>
    <s v="µg/l"/>
    <s v="&lt;0.2"/>
    <s v="&lt;0.2"/>
    <n v="0.19999800000000001"/>
  </r>
  <r>
    <x v="4"/>
    <x v="21"/>
    <s v="GW"/>
    <x v="25"/>
    <s v="µg/l"/>
    <s v="&lt;0.2"/>
    <s v="&lt;0.2"/>
    <n v="0.19999800000000001"/>
  </r>
  <r>
    <x v="1"/>
    <x v="21"/>
    <s v="GW"/>
    <x v="26"/>
    <s v="mg/l"/>
    <s v="&lt;0.036"/>
    <n v="25.8"/>
    <n v="25.8"/>
  </r>
  <r>
    <x v="0"/>
    <x v="21"/>
    <s v="GW"/>
    <x v="26"/>
    <s v="mg/l"/>
    <s v="&lt;0.036"/>
    <n v="36.6"/>
    <n v="36.6"/>
  </r>
  <r>
    <x v="2"/>
    <x v="21"/>
    <s v="GW"/>
    <x v="26"/>
    <s v="mg/l"/>
    <s v="&lt;0.036"/>
    <n v="45.8"/>
    <n v="45.8"/>
  </r>
  <r>
    <x v="3"/>
    <x v="21"/>
    <s v="GW"/>
    <x v="26"/>
    <s v="mg/l"/>
    <s v="&lt;0.036"/>
    <n v="46.6"/>
    <n v="46.6"/>
  </r>
  <r>
    <x v="4"/>
    <x v="21"/>
    <s v="GW"/>
    <x v="26"/>
    <s v="mg/l"/>
    <s v="&lt;0.036"/>
    <n v="73.900000000000006"/>
    <n v="73.900000000000006"/>
  </r>
  <r>
    <x v="0"/>
    <x v="21"/>
    <s v="GW"/>
    <x v="27"/>
    <s v="µg/l"/>
    <s v="&lt;0.01"/>
    <s v="&lt;0.01"/>
    <n v="9.9999000000000008E-3"/>
  </r>
  <r>
    <x v="1"/>
    <x v="21"/>
    <s v="GW"/>
    <x v="27"/>
    <s v="µg/l"/>
    <s v="&lt;0.01"/>
    <s v="&lt;0.01"/>
    <n v="9.9999000000000008E-3"/>
  </r>
  <r>
    <x v="2"/>
    <x v="21"/>
    <s v="GW"/>
    <x v="27"/>
    <s v="µg/l"/>
    <s v="&lt;0.01"/>
    <s v="&lt;0.01"/>
    <n v="9.9999000000000008E-3"/>
  </r>
  <r>
    <x v="3"/>
    <x v="21"/>
    <s v="GW"/>
    <x v="27"/>
    <s v="µg/l"/>
    <s v="&lt;0.01"/>
    <s v="&lt;0.01"/>
    <n v="9.9999000000000008E-3"/>
  </r>
  <r>
    <x v="4"/>
    <x v="21"/>
    <s v="GW"/>
    <x v="27"/>
    <s v="µg/l"/>
    <s v="&lt;0.01"/>
    <s v="&lt;0.01"/>
    <n v="9.9999000000000008E-3"/>
  </r>
  <r>
    <x v="0"/>
    <x v="21"/>
    <s v="GW"/>
    <x v="28"/>
    <s v="µg/l"/>
    <s v="&lt;100"/>
    <s v="&lt;100"/>
    <n v="99.999000000000009"/>
  </r>
  <r>
    <x v="1"/>
    <x v="21"/>
    <s v="GW"/>
    <x v="28"/>
    <s v="µg/l"/>
    <s v="&lt;100"/>
    <s v="&lt;100"/>
    <n v="99.999000000000009"/>
  </r>
  <r>
    <x v="2"/>
    <x v="21"/>
    <s v="GW"/>
    <x v="28"/>
    <s v="µg/l"/>
    <s v="&lt;100"/>
    <s v="&lt;100"/>
    <n v="99.999000000000009"/>
  </r>
  <r>
    <x v="3"/>
    <x v="21"/>
    <s v="GW"/>
    <x v="28"/>
    <s v="µg/l"/>
    <s v="&lt;100"/>
    <s v="&lt;100"/>
    <n v="99.999000000000009"/>
  </r>
  <r>
    <x v="4"/>
    <x v="21"/>
    <s v="GW"/>
    <x v="28"/>
    <s v="µg/l"/>
    <s v="&lt;100"/>
    <s v="&lt;100"/>
    <n v="99.999000000000009"/>
  </r>
  <r>
    <x v="2"/>
    <x v="21"/>
    <s v="GW"/>
    <x v="29"/>
    <s v="µg/l"/>
    <s v="&lt;3"/>
    <s v="&lt;3"/>
    <n v="2.9999700000000002"/>
  </r>
  <r>
    <x v="4"/>
    <x v="21"/>
    <s v="GW"/>
    <x v="29"/>
    <s v="µg/l"/>
    <s v="&lt;3"/>
    <s v="&lt;3"/>
    <n v="2.9999700000000002"/>
  </r>
  <r>
    <x v="1"/>
    <x v="21"/>
    <s v="GW"/>
    <x v="29"/>
    <s v="µg/l"/>
    <s v="&lt;3"/>
    <n v="7.31"/>
    <n v="7.31"/>
  </r>
  <r>
    <x v="3"/>
    <x v="21"/>
    <s v="GW"/>
    <x v="29"/>
    <s v="µg/l"/>
    <s v="&lt;3"/>
    <n v="11.3"/>
    <n v="11.3"/>
  </r>
  <r>
    <x v="0"/>
    <x v="21"/>
    <s v="GW"/>
    <x v="29"/>
    <s v="µg/l"/>
    <s v="&lt;3"/>
    <n v="16.5"/>
    <n v="16.5"/>
  </r>
  <r>
    <x v="0"/>
    <x v="21"/>
    <s v="GW"/>
    <x v="30"/>
    <s v="µg/l"/>
    <s v="&lt;0.01"/>
    <s v="&lt;0.01"/>
    <n v="9.9999000000000008E-3"/>
  </r>
  <r>
    <x v="1"/>
    <x v="21"/>
    <s v="GW"/>
    <x v="30"/>
    <s v="µg/l"/>
    <s v="&lt;0.01"/>
    <s v="&lt;0.01"/>
    <n v="9.9999000000000008E-3"/>
  </r>
  <r>
    <x v="2"/>
    <x v="21"/>
    <s v="GW"/>
    <x v="30"/>
    <s v="µg/l"/>
    <s v="&lt;0.01"/>
    <s v="&lt;0.01"/>
    <n v="9.9999000000000008E-3"/>
  </r>
  <r>
    <x v="3"/>
    <x v="21"/>
    <s v="GW"/>
    <x v="30"/>
    <s v="µg/l"/>
    <s v="&lt;0.01"/>
    <s v="&lt;0.01"/>
    <n v="9.9999000000000008E-3"/>
  </r>
  <r>
    <x v="4"/>
    <x v="21"/>
    <s v="GW"/>
    <x v="30"/>
    <s v="µg/l"/>
    <s v="&lt;0.01"/>
    <s v="&lt;0.01"/>
    <n v="9.9999000000000008E-3"/>
  </r>
  <r>
    <x v="2"/>
    <x v="21"/>
    <s v="GW"/>
    <x v="31"/>
    <s v="µg/l"/>
    <s v="&lt;0.4"/>
    <s v="&lt;0.4"/>
    <n v="0.39999600000000002"/>
  </r>
  <r>
    <x v="4"/>
    <x v="21"/>
    <s v="GW"/>
    <x v="31"/>
    <s v="µg/l"/>
    <s v="&lt;0.4"/>
    <n v="0.66"/>
    <n v="0.66"/>
  </r>
  <r>
    <x v="0"/>
    <x v="21"/>
    <s v="GW"/>
    <x v="31"/>
    <s v="µg/l"/>
    <s v="&lt;0.4"/>
    <n v="0.67900000000000005"/>
    <n v="0.67900000000000005"/>
  </r>
  <r>
    <x v="3"/>
    <x v="21"/>
    <s v="GW"/>
    <x v="31"/>
    <s v="µg/l"/>
    <s v="&lt;0.4"/>
    <n v="0.79700000000000004"/>
    <n v="0.79700000000000004"/>
  </r>
  <r>
    <x v="1"/>
    <x v="21"/>
    <s v="GW"/>
    <x v="31"/>
    <s v="µg/l"/>
    <s v="&lt;0.4"/>
    <n v="2.74"/>
    <n v="2.74"/>
  </r>
  <r>
    <x v="4"/>
    <x v="21"/>
    <s v="GW"/>
    <x v="32"/>
    <s v="mg/l"/>
    <s v="&lt;0.3"/>
    <n v="8.19"/>
    <n v="8.19"/>
  </r>
  <r>
    <x v="0"/>
    <x v="21"/>
    <s v="GW"/>
    <x v="32"/>
    <s v="mg/l"/>
    <s v="&lt;0.3"/>
    <n v="8.2899999999999991"/>
    <n v="8.2899999999999991"/>
  </r>
  <r>
    <x v="1"/>
    <x v="21"/>
    <s v="GW"/>
    <x v="32"/>
    <s v="mg/l"/>
    <s v="&lt;0.3"/>
    <n v="8.49"/>
    <n v="8.49"/>
  </r>
  <r>
    <x v="3"/>
    <x v="21"/>
    <s v="GW"/>
    <x v="32"/>
    <s v="mg/l"/>
    <s v="&lt;0.3"/>
    <n v="8.5500000000000007"/>
    <n v="8.5500000000000007"/>
  </r>
  <r>
    <x v="2"/>
    <x v="21"/>
    <s v="GW"/>
    <x v="32"/>
    <s v="mg/l"/>
    <s v="&lt;0.3"/>
    <n v="8.86"/>
    <n v="8.86"/>
  </r>
  <r>
    <x v="1"/>
    <x v="21"/>
    <s v="GW"/>
    <x v="33"/>
    <s v="µg/l"/>
    <s v="&lt;0.082"/>
    <s v="&lt;0.082"/>
    <n v="8.1999180000000005E-2"/>
  </r>
  <r>
    <x v="3"/>
    <x v="21"/>
    <s v="GW"/>
    <x v="33"/>
    <s v="µg/l"/>
    <s v="&lt;0.082"/>
    <s v="&lt;0.082"/>
    <n v="8.1999180000000005E-2"/>
  </r>
  <r>
    <x v="4"/>
    <x v="21"/>
    <s v="GW"/>
    <x v="33"/>
    <s v="µg/l"/>
    <s v="&lt;0.082"/>
    <s v="&lt;0.082"/>
    <n v="8.1999180000000005E-2"/>
  </r>
  <r>
    <x v="2"/>
    <x v="21"/>
    <s v="GW"/>
    <x v="33"/>
    <s v="µg/l"/>
    <s v="&lt;0.082"/>
    <n v="0.126"/>
    <n v="0.126"/>
  </r>
  <r>
    <x v="0"/>
    <x v="21"/>
    <s v="GW"/>
    <x v="33"/>
    <s v="µg/l"/>
    <s v="&lt;0.082"/>
    <n v="0.188"/>
    <n v="0.188"/>
  </r>
  <r>
    <x v="1"/>
    <x v="21"/>
    <s v="GW"/>
    <x v="34"/>
    <s v="pH Units"/>
    <s v="&lt;1"/>
    <n v="7.44"/>
    <n v="7.44"/>
  </r>
  <r>
    <x v="4"/>
    <x v="21"/>
    <s v="GW"/>
    <x v="34"/>
    <s v="pH Units"/>
    <s v="&lt;1"/>
    <n v="7.55"/>
    <n v="7.55"/>
  </r>
  <r>
    <x v="3"/>
    <x v="21"/>
    <s v="GW"/>
    <x v="34"/>
    <s v="pH Units"/>
    <s v="&lt;1"/>
    <n v="7.65"/>
    <n v="7.65"/>
  </r>
  <r>
    <x v="2"/>
    <x v="21"/>
    <s v="GW"/>
    <x v="34"/>
    <s v="pH Units"/>
    <s v="&lt;1"/>
    <n v="7.73"/>
    <n v="7.73"/>
  </r>
  <r>
    <x v="0"/>
    <x v="21"/>
    <s v="GW"/>
    <x v="34"/>
    <s v="pH Units"/>
    <s v="&lt;1"/>
    <n v="7.75"/>
    <n v="7.75"/>
  </r>
  <r>
    <x v="0"/>
    <x v="21"/>
    <s v="GW"/>
    <x v="35"/>
    <s v="µg/l"/>
    <s v="&lt;0.005"/>
    <s v="&lt;0.005"/>
    <n v="4.9999500000000004E-3"/>
  </r>
  <r>
    <x v="1"/>
    <x v="21"/>
    <s v="GW"/>
    <x v="35"/>
    <s v="µg/l"/>
    <s v="&lt;0.005"/>
    <s v="&lt;0.005"/>
    <n v="4.9999500000000004E-3"/>
  </r>
  <r>
    <x v="2"/>
    <x v="21"/>
    <s v="GW"/>
    <x v="35"/>
    <s v="µg/l"/>
    <s v="&lt;0.005"/>
    <s v="&lt;0.005"/>
    <n v="4.9999500000000004E-3"/>
  </r>
  <r>
    <x v="3"/>
    <x v="21"/>
    <s v="GW"/>
    <x v="35"/>
    <s v="µg/l"/>
    <s v="&lt;0.005"/>
    <s v="&lt;0.005"/>
    <n v="4.9999500000000004E-3"/>
  </r>
  <r>
    <x v="4"/>
    <x v="21"/>
    <s v="GW"/>
    <x v="35"/>
    <s v="µg/l"/>
    <s v="&lt;0.005"/>
    <s v="&lt;0.005"/>
    <n v="4.9999500000000004E-3"/>
  </r>
  <r>
    <x v="0"/>
    <x v="21"/>
    <s v="GW"/>
    <x v="36"/>
    <s v="mg/l"/>
    <s v="&lt;0.002"/>
    <s v="&lt;0.002"/>
    <n v="1.9999800000000002E-3"/>
  </r>
  <r>
    <x v="1"/>
    <x v="21"/>
    <s v="GW"/>
    <x v="36"/>
    <s v="mg/l"/>
    <s v="&lt;0.002"/>
    <s v="&lt;0.002"/>
    <n v="1.9999800000000002E-3"/>
  </r>
  <r>
    <x v="2"/>
    <x v="21"/>
    <s v="GW"/>
    <x v="36"/>
    <s v="mg/l"/>
    <s v="&lt;0.002"/>
    <s v="&lt;0.002"/>
    <n v="1.9999800000000002E-3"/>
  </r>
  <r>
    <x v="3"/>
    <x v="21"/>
    <s v="GW"/>
    <x v="36"/>
    <s v="mg/l"/>
    <s v="&lt;0.002"/>
    <s v="&lt;0.002"/>
    <n v="1.9999800000000002E-3"/>
  </r>
  <r>
    <x v="4"/>
    <x v="21"/>
    <s v="GW"/>
    <x v="36"/>
    <s v="mg/l"/>
    <s v="&lt;0.002"/>
    <s v="&lt;0.002"/>
    <n v="1.9999800000000002E-3"/>
  </r>
  <r>
    <x v="0"/>
    <x v="21"/>
    <s v="GW"/>
    <x v="37"/>
    <s v="mg/l"/>
    <s v="&lt;0.016"/>
    <s v="&lt;0.016"/>
    <n v="1.5999840000000001E-2"/>
  </r>
  <r>
    <x v="1"/>
    <x v="21"/>
    <s v="GW"/>
    <x v="37"/>
    <s v="mg/l"/>
    <s v="&lt;0.016"/>
    <s v="&lt;0.016"/>
    <n v="1.5999840000000001E-2"/>
  </r>
  <r>
    <x v="2"/>
    <x v="21"/>
    <s v="GW"/>
    <x v="37"/>
    <s v="mg/l"/>
    <s v="&lt;0.016"/>
    <s v="&lt;0.016"/>
    <n v="1.5999840000000001E-2"/>
  </r>
  <r>
    <x v="3"/>
    <x v="21"/>
    <s v="GW"/>
    <x v="37"/>
    <s v="mg/l"/>
    <s v="&lt;0.016"/>
    <s v="&lt;0.016"/>
    <n v="1.5999840000000001E-2"/>
  </r>
  <r>
    <x v="4"/>
    <x v="21"/>
    <s v="GW"/>
    <x v="37"/>
    <s v="mg/l"/>
    <s v="&lt;0.016"/>
    <s v="&lt;0.016"/>
    <n v="1.5999840000000001E-2"/>
  </r>
  <r>
    <x v="0"/>
    <x v="21"/>
    <s v="GW"/>
    <x v="38"/>
    <s v="mg/l"/>
    <s v="&lt;0.2"/>
    <n v="1.55"/>
    <n v="1.55"/>
  </r>
  <r>
    <x v="2"/>
    <x v="21"/>
    <s v="GW"/>
    <x v="38"/>
    <s v="mg/l"/>
    <s v="&lt;0.2"/>
    <n v="1.73"/>
    <n v="1.73"/>
  </r>
  <r>
    <x v="3"/>
    <x v="21"/>
    <s v="GW"/>
    <x v="38"/>
    <s v="mg/l"/>
    <s v="&lt;0.2"/>
    <n v="1.81"/>
    <n v="1.81"/>
  </r>
  <r>
    <x v="1"/>
    <x v="21"/>
    <s v="GW"/>
    <x v="38"/>
    <s v="mg/l"/>
    <s v="&lt;0.2"/>
    <n v="2.02"/>
    <n v="2.02"/>
  </r>
  <r>
    <x v="4"/>
    <x v="21"/>
    <s v="GW"/>
    <x v="38"/>
    <s v="mg/l"/>
    <s v="&lt;0.2"/>
    <n v="3.64"/>
    <n v="3.64"/>
  </r>
  <r>
    <x v="0"/>
    <x v="21"/>
    <s v="GW"/>
    <x v="39"/>
    <s v="µg/l"/>
    <s v="&lt;0.005"/>
    <s v="&lt;0.005"/>
    <n v="4.9999500000000004E-3"/>
  </r>
  <r>
    <x v="1"/>
    <x v="21"/>
    <s v="GW"/>
    <x v="39"/>
    <s v="µg/l"/>
    <s v="&lt;0.005"/>
    <s v="&lt;0.005"/>
    <n v="4.9999500000000004E-3"/>
  </r>
  <r>
    <x v="2"/>
    <x v="21"/>
    <s v="GW"/>
    <x v="39"/>
    <s v="µg/l"/>
    <s v="&lt;0.005"/>
    <s v="&lt;0.005"/>
    <n v="4.9999500000000004E-3"/>
  </r>
  <r>
    <x v="3"/>
    <x v="21"/>
    <s v="GW"/>
    <x v="39"/>
    <s v="µg/l"/>
    <s v="&lt;0.005"/>
    <s v="&lt;0.005"/>
    <n v="4.9999500000000004E-3"/>
  </r>
  <r>
    <x v="4"/>
    <x v="21"/>
    <s v="GW"/>
    <x v="39"/>
    <s v="µg/l"/>
    <s v="&lt;0.005"/>
    <s v="&lt;0.005"/>
    <n v="4.9999500000000004E-3"/>
  </r>
  <r>
    <x v="4"/>
    <x v="21"/>
    <s v="GW"/>
    <x v="40"/>
    <s v="µg/l"/>
    <s v="&lt;1"/>
    <s v="&lt;1"/>
    <n v="0.99999000000000005"/>
  </r>
  <r>
    <x v="1"/>
    <x v="21"/>
    <s v="GW"/>
    <x v="40"/>
    <s v="µg/l"/>
    <s v="&lt;1"/>
    <n v="1.33"/>
    <n v="1.33"/>
  </r>
  <r>
    <x v="0"/>
    <x v="21"/>
    <s v="GW"/>
    <x v="40"/>
    <s v="µg/l"/>
    <s v="&lt;1"/>
    <n v="1.78"/>
    <n v="1.78"/>
  </r>
  <r>
    <x v="3"/>
    <x v="21"/>
    <s v="GW"/>
    <x v="40"/>
    <s v="µg/l"/>
    <s v="&lt;1"/>
    <n v="4.09"/>
    <n v="4.09"/>
  </r>
  <r>
    <x v="2"/>
    <x v="21"/>
    <s v="GW"/>
    <x v="40"/>
    <s v="µg/l"/>
    <s v="&lt;1"/>
    <n v="4.67"/>
    <n v="4.67"/>
  </r>
  <r>
    <x v="2"/>
    <x v="21"/>
    <s v="GW"/>
    <x v="41"/>
    <s v="mg/l"/>
    <s v="&lt;0.203"/>
    <n v="14.5"/>
    <n v="14.5"/>
  </r>
  <r>
    <x v="4"/>
    <x v="21"/>
    <s v="GW"/>
    <x v="41"/>
    <s v="mg/l"/>
    <s v="&lt;0.203"/>
    <n v="22.5"/>
    <n v="22.5"/>
  </r>
  <r>
    <x v="3"/>
    <x v="21"/>
    <s v="GW"/>
    <x v="41"/>
    <s v="mg/l"/>
    <s v="&lt;0.203"/>
    <n v="128"/>
    <n v="128"/>
  </r>
  <r>
    <x v="0"/>
    <x v="21"/>
    <s v="GW"/>
    <x v="41"/>
    <s v="mg/l"/>
    <s v="&lt;0.203"/>
    <n v="243"/>
    <n v="243"/>
  </r>
  <r>
    <x v="1"/>
    <x v="21"/>
    <s v="GW"/>
    <x v="41"/>
    <s v="mg/l"/>
    <s v="&lt;0.203"/>
    <n v="327"/>
    <n v="327"/>
  </r>
  <r>
    <x v="2"/>
    <x v="21"/>
    <s v="GW"/>
    <x v="42"/>
    <s v="mg/l"/>
    <s v="&lt;10"/>
    <n v="125"/>
    <n v="125"/>
  </r>
  <r>
    <x v="4"/>
    <x v="21"/>
    <s v="GW"/>
    <x v="42"/>
    <s v="mg/l"/>
    <s v="&lt;10"/>
    <n v="410"/>
    <n v="410"/>
  </r>
  <r>
    <x v="1"/>
    <x v="21"/>
    <s v="GW"/>
    <x v="42"/>
    <s v="mg/l"/>
    <s v="&lt;10"/>
    <n v="492"/>
    <n v="492"/>
  </r>
  <r>
    <x v="0"/>
    <x v="21"/>
    <s v="GW"/>
    <x v="42"/>
    <s v="mg/l"/>
    <s v="&lt;10"/>
    <n v="800"/>
    <n v="800"/>
  </r>
  <r>
    <x v="3"/>
    <x v="21"/>
    <s v="GW"/>
    <x v="42"/>
    <s v="mg/l"/>
    <s v="&lt;10"/>
    <n v="919"/>
    <n v="919"/>
  </r>
  <r>
    <x v="0"/>
    <x v="21"/>
    <s v="GW"/>
    <x v="43"/>
    <s v="mg/l"/>
    <s v="&lt;0.008"/>
    <s v="&lt;0.008"/>
    <n v="7.9999200000000006E-3"/>
  </r>
  <r>
    <x v="1"/>
    <x v="21"/>
    <s v="GW"/>
    <x v="43"/>
    <s v="mg/l"/>
    <s v="&lt;0.008"/>
    <s v="&lt;0.008"/>
    <n v="7.9999200000000006E-3"/>
  </r>
  <r>
    <x v="2"/>
    <x v="21"/>
    <s v="GW"/>
    <x v="43"/>
    <s v="mg/l"/>
    <s v="&lt;0.008"/>
    <s v="&lt;0.008"/>
    <n v="7.9999200000000006E-3"/>
  </r>
  <r>
    <x v="3"/>
    <x v="21"/>
    <s v="GW"/>
    <x v="43"/>
    <s v="mg/l"/>
    <s v="&lt;0.008"/>
    <s v="&lt;0.008"/>
    <n v="7.9999200000000006E-3"/>
  </r>
  <r>
    <x v="4"/>
    <x v="21"/>
    <s v="GW"/>
    <x v="43"/>
    <s v="mg/l"/>
    <s v="&lt;0.008"/>
    <s v="&lt;0.008"/>
    <n v="7.9999200000000006E-3"/>
  </r>
  <r>
    <x v="1"/>
    <x v="21"/>
    <s v="GW"/>
    <x v="44"/>
    <s v="µg/l"/>
    <s v="&lt;1"/>
    <n v="3.67"/>
    <n v="3.67"/>
  </r>
  <r>
    <x v="0"/>
    <x v="21"/>
    <s v="GW"/>
    <x v="44"/>
    <s v="µg/l"/>
    <s v="&lt;1"/>
    <n v="4.17"/>
    <n v="4.17"/>
  </r>
  <r>
    <x v="2"/>
    <x v="21"/>
    <s v="GW"/>
    <x v="44"/>
    <s v="µg/l"/>
    <s v="&lt;1"/>
    <n v="10.3"/>
    <n v="10.3"/>
  </r>
  <r>
    <x v="4"/>
    <x v="21"/>
    <s v="GW"/>
    <x v="44"/>
    <s v="µg/l"/>
    <s v="&lt;1"/>
    <n v="49"/>
    <n v="49"/>
  </r>
  <r>
    <x v="3"/>
    <x v="21"/>
    <s v="GW"/>
    <x v="44"/>
    <s v="µg/l"/>
    <s v="&lt;1"/>
    <n v="75.900000000000006"/>
    <n v="75.900000000000006"/>
  </r>
  <r>
    <x v="0"/>
    <x v="22"/>
    <s v="GW"/>
    <x v="0"/>
    <s v="µg/l"/>
    <s v="&lt;0.005"/>
    <s v="&lt;0.005"/>
    <n v="4.9999500000000004E-3"/>
  </r>
  <r>
    <x v="1"/>
    <x v="22"/>
    <s v="GW"/>
    <x v="0"/>
    <s v="µg/l"/>
    <s v="&lt;0.005"/>
    <s v="&lt;0.005"/>
    <n v="4.9999500000000004E-3"/>
  </r>
  <r>
    <x v="2"/>
    <x v="22"/>
    <s v="GW"/>
    <x v="0"/>
    <s v="µg/l"/>
    <s v="&lt;0.005"/>
    <s v="&lt;0.005"/>
    <n v="4.9999500000000004E-3"/>
  </r>
  <r>
    <x v="3"/>
    <x v="22"/>
    <s v="GW"/>
    <x v="0"/>
    <s v="µg/l"/>
    <s v="&lt;0.005"/>
    <s v="&lt;0.005"/>
    <n v="4.9999500000000004E-3"/>
  </r>
  <r>
    <x v="4"/>
    <x v="22"/>
    <s v="GW"/>
    <x v="0"/>
    <s v="µg/l"/>
    <s v="&lt;0.005"/>
    <s v="&lt;0.005"/>
    <n v="4.9999500000000004E-3"/>
  </r>
  <r>
    <x v="0"/>
    <x v="22"/>
    <s v="GW"/>
    <x v="1"/>
    <s v="µg/l"/>
    <s v="&lt;0.005"/>
    <s v="&lt;0.005"/>
    <n v="4.9999500000000004E-3"/>
  </r>
  <r>
    <x v="1"/>
    <x v="22"/>
    <s v="GW"/>
    <x v="1"/>
    <s v="µg/l"/>
    <s v="&lt;0.005"/>
    <s v="&lt;0.005"/>
    <n v="4.9999500000000004E-3"/>
  </r>
  <r>
    <x v="2"/>
    <x v="22"/>
    <s v="GW"/>
    <x v="1"/>
    <s v="µg/l"/>
    <s v="&lt;0.005"/>
    <s v="&lt;0.005"/>
    <n v="4.9999500000000004E-3"/>
  </r>
  <r>
    <x v="3"/>
    <x v="22"/>
    <s v="GW"/>
    <x v="1"/>
    <s v="µg/l"/>
    <s v="&lt;0.005"/>
    <s v="&lt;0.005"/>
    <n v="4.9999500000000004E-3"/>
  </r>
  <r>
    <x v="4"/>
    <x v="22"/>
    <s v="GW"/>
    <x v="1"/>
    <s v="µg/l"/>
    <s v="&lt;0.005"/>
    <s v="&lt;0.005"/>
    <n v="4.9999500000000004E-3"/>
  </r>
  <r>
    <x v="3"/>
    <x v="22"/>
    <s v="GW"/>
    <x v="2"/>
    <s v="mg/l"/>
    <s v="&lt;2"/>
    <n v="145"/>
    <n v="145"/>
  </r>
  <r>
    <x v="0"/>
    <x v="22"/>
    <s v="GW"/>
    <x v="2"/>
    <s v="mg/l"/>
    <s v="&lt;2"/>
    <n v="170"/>
    <n v="170"/>
  </r>
  <r>
    <x v="1"/>
    <x v="22"/>
    <s v="GW"/>
    <x v="2"/>
    <s v="mg/l"/>
    <s v="&lt;2"/>
    <n v="203"/>
    <n v="203"/>
  </r>
  <r>
    <x v="4"/>
    <x v="22"/>
    <s v="GW"/>
    <x v="2"/>
    <s v="mg/l"/>
    <s v="&lt;2"/>
    <n v="215"/>
    <n v="215"/>
  </r>
  <r>
    <x v="2"/>
    <x v="22"/>
    <s v="GW"/>
    <x v="2"/>
    <s v="mg/l"/>
    <s v="&lt;2"/>
    <n v="245"/>
    <n v="245"/>
  </r>
  <r>
    <x v="0"/>
    <x v="22"/>
    <s v="GW"/>
    <x v="3"/>
    <s v="µg/l"/>
    <s v="&lt;0.005"/>
    <s v="&lt;0.005"/>
    <n v="4.9999500000000004E-3"/>
  </r>
  <r>
    <x v="1"/>
    <x v="22"/>
    <s v="GW"/>
    <x v="3"/>
    <s v="µg/l"/>
    <s v="&lt;0.005"/>
    <s v="&lt;0.005"/>
    <n v="4.9999500000000004E-3"/>
  </r>
  <r>
    <x v="2"/>
    <x v="22"/>
    <s v="GW"/>
    <x v="3"/>
    <s v="µg/l"/>
    <s v="&lt;0.005"/>
    <s v="&lt;0.005"/>
    <n v="4.9999500000000004E-3"/>
  </r>
  <r>
    <x v="3"/>
    <x v="22"/>
    <s v="GW"/>
    <x v="3"/>
    <s v="µg/l"/>
    <s v="&lt;0.005"/>
    <s v="&lt;0.005"/>
    <n v="4.9999500000000004E-3"/>
  </r>
  <r>
    <x v="4"/>
    <x v="22"/>
    <s v="GW"/>
    <x v="3"/>
    <s v="µg/l"/>
    <s v="&lt;0.005"/>
    <s v="&lt;0.005"/>
    <n v="4.9999500000000004E-3"/>
  </r>
  <r>
    <x v="0"/>
    <x v="22"/>
    <s v="GW"/>
    <x v="4"/>
    <s v="µg/l"/>
    <s v="&lt;1"/>
    <s v="&lt;1"/>
    <n v="0.99999000000000005"/>
  </r>
  <r>
    <x v="1"/>
    <x v="22"/>
    <s v="GW"/>
    <x v="4"/>
    <s v="µg/l"/>
    <s v="&lt;1"/>
    <s v="&lt;1"/>
    <n v="0.99999000000000005"/>
  </r>
  <r>
    <x v="2"/>
    <x v="22"/>
    <s v="GW"/>
    <x v="4"/>
    <s v="µg/l"/>
    <s v="&lt;1"/>
    <s v="&lt;1"/>
    <n v="0.99999000000000005"/>
  </r>
  <r>
    <x v="3"/>
    <x v="22"/>
    <s v="GW"/>
    <x v="4"/>
    <s v="µg/l"/>
    <s v="&lt;1"/>
    <s v="&lt;1"/>
    <n v="0.99999000000000005"/>
  </r>
  <r>
    <x v="4"/>
    <x v="22"/>
    <s v="GW"/>
    <x v="4"/>
    <s v="µg/l"/>
    <s v="&lt;1"/>
    <s v="&lt;1"/>
    <n v="0.99999000000000005"/>
  </r>
  <r>
    <x v="1"/>
    <x v="22"/>
    <s v="GW"/>
    <x v="5"/>
    <s v="µg/l"/>
    <s v="&lt;0.5"/>
    <n v="0.60699999999999998"/>
    <n v="0.60699999999999998"/>
  </r>
  <r>
    <x v="0"/>
    <x v="22"/>
    <s v="GW"/>
    <x v="5"/>
    <s v="µg/l"/>
    <s v="&lt;0.5"/>
    <n v="0.628"/>
    <n v="0.628"/>
  </r>
  <r>
    <x v="3"/>
    <x v="22"/>
    <s v="GW"/>
    <x v="5"/>
    <s v="µg/l"/>
    <s v="&lt;0.5"/>
    <n v="2.63"/>
    <n v="2.63"/>
  </r>
  <r>
    <x v="2"/>
    <x v="22"/>
    <s v="GW"/>
    <x v="5"/>
    <s v="µg/l"/>
    <s v="&lt;0.5"/>
    <n v="2.86"/>
    <n v="2.86"/>
  </r>
  <r>
    <x v="4"/>
    <x v="22"/>
    <s v="GW"/>
    <x v="5"/>
    <s v="µg/l"/>
    <s v="&lt;0.5"/>
    <n v="4.0999999999999996"/>
    <n v="4.0999999999999996"/>
  </r>
  <r>
    <x v="3"/>
    <x v="22"/>
    <s v="GW"/>
    <x v="6"/>
    <s v="µg/l"/>
    <s v="&lt;0.2"/>
    <n v="12.1"/>
    <n v="12.1"/>
  </r>
  <r>
    <x v="0"/>
    <x v="22"/>
    <s v="GW"/>
    <x v="6"/>
    <s v="µg/l"/>
    <s v="&lt;0.2"/>
    <n v="23.6"/>
    <n v="23.6"/>
  </r>
  <r>
    <x v="1"/>
    <x v="22"/>
    <s v="GW"/>
    <x v="6"/>
    <s v="µg/l"/>
    <s v="&lt;0.2"/>
    <n v="24.1"/>
    <n v="24.1"/>
  </r>
  <r>
    <x v="4"/>
    <x v="22"/>
    <s v="GW"/>
    <x v="6"/>
    <s v="µg/l"/>
    <s v="&lt;0.2"/>
    <n v="25"/>
    <n v="25"/>
  </r>
  <r>
    <x v="2"/>
    <x v="22"/>
    <s v="GW"/>
    <x v="6"/>
    <s v="µg/l"/>
    <s v="&lt;0.2"/>
    <n v="59.7"/>
    <n v="59.7"/>
  </r>
  <r>
    <x v="0"/>
    <x v="22"/>
    <s v="GW"/>
    <x v="7"/>
    <s v="µg/l"/>
    <s v="&lt;0.005"/>
    <s v="&lt;0.005"/>
    <n v="4.9999500000000004E-3"/>
  </r>
  <r>
    <x v="1"/>
    <x v="22"/>
    <s v="GW"/>
    <x v="7"/>
    <s v="µg/l"/>
    <s v="&lt;0.005"/>
    <s v="&lt;0.005"/>
    <n v="4.9999500000000004E-3"/>
  </r>
  <r>
    <x v="2"/>
    <x v="22"/>
    <s v="GW"/>
    <x v="7"/>
    <s v="µg/l"/>
    <s v="&lt;0.005"/>
    <s v="&lt;0.005"/>
    <n v="4.9999500000000004E-3"/>
  </r>
  <r>
    <x v="3"/>
    <x v="22"/>
    <s v="GW"/>
    <x v="7"/>
    <s v="µg/l"/>
    <s v="&lt;0.005"/>
    <s v="&lt;0.005"/>
    <n v="4.9999500000000004E-3"/>
  </r>
  <r>
    <x v="4"/>
    <x v="22"/>
    <s v="GW"/>
    <x v="7"/>
    <s v="µg/l"/>
    <s v="&lt;0.005"/>
    <s v="&lt;0.005"/>
    <n v="4.9999500000000004E-3"/>
  </r>
  <r>
    <x v="0"/>
    <x v="22"/>
    <s v="GW"/>
    <x v="8"/>
    <s v="µg/l"/>
    <s v="&lt;0.002"/>
    <s v="&lt;0.002"/>
    <n v="1.9999800000000002E-3"/>
  </r>
  <r>
    <x v="1"/>
    <x v="22"/>
    <s v="GW"/>
    <x v="8"/>
    <s v="µg/l"/>
    <s v="&lt;0.002"/>
    <s v="&lt;0.002"/>
    <n v="1.9999800000000002E-3"/>
  </r>
  <r>
    <x v="2"/>
    <x v="22"/>
    <s v="GW"/>
    <x v="8"/>
    <s v="µg/l"/>
    <s v="&lt;0.002"/>
    <s v="&lt;0.002"/>
    <n v="1.9999800000000002E-3"/>
  </r>
  <r>
    <x v="3"/>
    <x v="22"/>
    <s v="GW"/>
    <x v="8"/>
    <s v="µg/l"/>
    <s v="&lt;0.002"/>
    <s v="&lt;0.002"/>
    <n v="1.9999800000000002E-3"/>
  </r>
  <r>
    <x v="4"/>
    <x v="22"/>
    <s v="GW"/>
    <x v="8"/>
    <s v="µg/l"/>
    <s v="&lt;0.002"/>
    <s v="&lt;0.002"/>
    <n v="1.9999800000000002E-3"/>
  </r>
  <r>
    <x v="0"/>
    <x v="22"/>
    <s v="GW"/>
    <x v="9"/>
    <s v="µg/l"/>
    <s v="&lt;0.005"/>
    <s v="&lt;0.005"/>
    <n v="4.9999500000000004E-3"/>
  </r>
  <r>
    <x v="1"/>
    <x v="22"/>
    <s v="GW"/>
    <x v="9"/>
    <s v="µg/l"/>
    <s v="&lt;0.005"/>
    <s v="&lt;0.005"/>
    <n v="4.9999500000000004E-3"/>
  </r>
  <r>
    <x v="2"/>
    <x v="22"/>
    <s v="GW"/>
    <x v="9"/>
    <s v="µg/l"/>
    <s v="&lt;0.005"/>
    <s v="&lt;0.005"/>
    <n v="4.9999500000000004E-3"/>
  </r>
  <r>
    <x v="3"/>
    <x v="22"/>
    <s v="GW"/>
    <x v="9"/>
    <s v="µg/l"/>
    <s v="&lt;0.005"/>
    <s v="&lt;0.005"/>
    <n v="4.9999500000000004E-3"/>
  </r>
  <r>
    <x v="4"/>
    <x v="22"/>
    <s v="GW"/>
    <x v="9"/>
    <s v="µg/l"/>
    <s v="&lt;0.005"/>
    <s v="&lt;0.005"/>
    <n v="4.9999500000000004E-3"/>
  </r>
  <r>
    <x v="0"/>
    <x v="22"/>
    <s v="GW"/>
    <x v="10"/>
    <s v="µg/l"/>
    <s v="&lt;0.005"/>
    <s v="&lt;0.005"/>
    <n v="4.9999500000000004E-3"/>
  </r>
  <r>
    <x v="1"/>
    <x v="22"/>
    <s v="GW"/>
    <x v="10"/>
    <s v="µg/l"/>
    <s v="&lt;0.005"/>
    <s v="&lt;0.005"/>
    <n v="4.9999500000000004E-3"/>
  </r>
  <r>
    <x v="2"/>
    <x v="22"/>
    <s v="GW"/>
    <x v="10"/>
    <s v="µg/l"/>
    <s v="&lt;0.005"/>
    <s v="&lt;0.005"/>
    <n v="4.9999500000000004E-3"/>
  </r>
  <r>
    <x v="3"/>
    <x v="22"/>
    <s v="GW"/>
    <x v="10"/>
    <s v="µg/l"/>
    <s v="&lt;0.005"/>
    <s v="&lt;0.005"/>
    <n v="4.9999500000000004E-3"/>
  </r>
  <r>
    <x v="4"/>
    <x v="22"/>
    <s v="GW"/>
    <x v="10"/>
    <s v="µg/l"/>
    <s v="&lt;0.005"/>
    <s v="&lt;0.005"/>
    <n v="4.9999500000000004E-3"/>
  </r>
  <r>
    <x v="0"/>
    <x v="22"/>
    <s v="GW"/>
    <x v="11"/>
    <s v="µg/l"/>
    <s v="&lt;0.005"/>
    <s v="&lt;0.005"/>
    <n v="4.9999500000000004E-3"/>
  </r>
  <r>
    <x v="1"/>
    <x v="22"/>
    <s v="GW"/>
    <x v="11"/>
    <s v="µg/l"/>
    <s v="&lt;0.005"/>
    <s v="&lt;0.005"/>
    <n v="4.9999500000000004E-3"/>
  </r>
  <r>
    <x v="2"/>
    <x v="22"/>
    <s v="GW"/>
    <x v="11"/>
    <s v="µg/l"/>
    <s v="&lt;0.005"/>
    <s v="&lt;0.005"/>
    <n v="4.9999500000000004E-3"/>
  </r>
  <r>
    <x v="3"/>
    <x v="22"/>
    <s v="GW"/>
    <x v="11"/>
    <s v="µg/l"/>
    <s v="&lt;0.005"/>
    <s v="&lt;0.005"/>
    <n v="4.9999500000000004E-3"/>
  </r>
  <r>
    <x v="4"/>
    <x v="22"/>
    <s v="GW"/>
    <x v="11"/>
    <s v="µg/l"/>
    <s v="&lt;0.005"/>
    <s v="&lt;0.005"/>
    <n v="4.9999500000000004E-3"/>
  </r>
  <r>
    <x v="0"/>
    <x v="22"/>
    <s v="GW"/>
    <x v="12"/>
    <s v="µg/l"/>
    <s v="&lt;0.08"/>
    <s v="&lt;0.08"/>
    <n v="7.9999200000000006E-2"/>
  </r>
  <r>
    <x v="1"/>
    <x v="22"/>
    <s v="GW"/>
    <x v="12"/>
    <s v="µg/l"/>
    <s v="&lt;0.08"/>
    <s v="&lt;0.08"/>
    <n v="7.9999200000000006E-2"/>
  </r>
  <r>
    <x v="2"/>
    <x v="22"/>
    <s v="GW"/>
    <x v="12"/>
    <s v="µg/l"/>
    <s v="&lt;0.08"/>
    <s v="&lt;0.08"/>
    <n v="7.9999200000000006E-2"/>
  </r>
  <r>
    <x v="3"/>
    <x v="22"/>
    <s v="GW"/>
    <x v="12"/>
    <s v="µg/l"/>
    <s v="&lt;0.08"/>
    <s v="&lt;0.08"/>
    <n v="7.9999200000000006E-2"/>
  </r>
  <r>
    <x v="4"/>
    <x v="22"/>
    <s v="GW"/>
    <x v="12"/>
    <s v="µg/l"/>
    <s v="&lt;0.08"/>
    <s v="&lt;0.08"/>
    <n v="7.9999200000000006E-2"/>
  </r>
  <r>
    <x v="1"/>
    <x v="22"/>
    <s v="GW"/>
    <x v="13"/>
    <s v="mg/l"/>
    <s v="&lt;0.2"/>
    <n v="102"/>
    <n v="102"/>
  </r>
  <r>
    <x v="2"/>
    <x v="22"/>
    <s v="GW"/>
    <x v="13"/>
    <s v="mg/l"/>
    <s v="&lt;0.2"/>
    <n v="107"/>
    <n v="107"/>
  </r>
  <r>
    <x v="4"/>
    <x v="22"/>
    <s v="GW"/>
    <x v="13"/>
    <s v="mg/l"/>
    <s v="&lt;0.2"/>
    <n v="147"/>
    <n v="147"/>
  </r>
  <r>
    <x v="0"/>
    <x v="22"/>
    <s v="GW"/>
    <x v="13"/>
    <s v="mg/l"/>
    <s v="&lt;0.2"/>
    <n v="228"/>
    <n v="228"/>
  </r>
  <r>
    <x v="3"/>
    <x v="22"/>
    <s v="GW"/>
    <x v="13"/>
    <s v="mg/l"/>
    <s v="&lt;0.2"/>
    <n v="353"/>
    <n v="353"/>
  </r>
  <r>
    <x v="4"/>
    <x v="22"/>
    <s v="GW"/>
    <x v="14"/>
    <s v="mg/l"/>
    <s v="&lt;4"/>
    <n v="37.1"/>
    <n v="37.1"/>
  </r>
  <r>
    <x v="3"/>
    <x v="22"/>
    <s v="GW"/>
    <x v="14"/>
    <s v="mg/l"/>
    <s v="&lt;4"/>
    <n v="50.3"/>
    <n v="50.3"/>
  </r>
  <r>
    <x v="2"/>
    <x v="22"/>
    <s v="GW"/>
    <x v="14"/>
    <s v="mg/l"/>
    <s v="&lt;4"/>
    <n v="56.7"/>
    <n v="56.7"/>
  </r>
  <r>
    <x v="0"/>
    <x v="22"/>
    <s v="GW"/>
    <x v="14"/>
    <s v="mg/l"/>
    <s v="&lt;4"/>
    <n v="116"/>
    <n v="116"/>
  </r>
  <r>
    <x v="1"/>
    <x v="22"/>
    <s v="GW"/>
    <x v="14"/>
    <s v="mg/l"/>
    <s v="&lt;4"/>
    <n v="158"/>
    <n v="158"/>
  </r>
  <r>
    <x v="0"/>
    <x v="22"/>
    <s v="GW"/>
    <x v="15"/>
    <s v="µg/l"/>
    <s v="&lt;1"/>
    <s v="&lt;1"/>
    <n v="0.99999000000000005"/>
  </r>
  <r>
    <x v="1"/>
    <x v="22"/>
    <s v="GW"/>
    <x v="15"/>
    <s v="µg/l"/>
    <s v="&lt;1"/>
    <s v="&lt;1"/>
    <n v="0.99999000000000005"/>
  </r>
  <r>
    <x v="2"/>
    <x v="22"/>
    <s v="GW"/>
    <x v="15"/>
    <s v="µg/l"/>
    <s v="&lt;1"/>
    <s v="&lt;1"/>
    <n v="0.99999000000000005"/>
  </r>
  <r>
    <x v="3"/>
    <x v="22"/>
    <s v="GW"/>
    <x v="15"/>
    <s v="µg/l"/>
    <s v="&lt;1"/>
    <s v="&lt;1"/>
    <n v="0.99999000000000005"/>
  </r>
  <r>
    <x v="4"/>
    <x v="22"/>
    <s v="GW"/>
    <x v="15"/>
    <s v="µg/l"/>
    <s v="&lt;1"/>
    <s v="&lt;1"/>
    <n v="0.99999000000000005"/>
  </r>
  <r>
    <x v="1"/>
    <x v="22"/>
    <s v="GW"/>
    <x v="16"/>
    <s v="µg/l"/>
    <s v="&lt;0.005"/>
    <s v="&lt;0.005"/>
    <n v="4.9999500000000004E-3"/>
  </r>
  <r>
    <x v="2"/>
    <x v="22"/>
    <s v="GW"/>
    <x v="16"/>
    <s v="µg/l"/>
    <s v="&lt;0.005"/>
    <s v="&lt;0.005"/>
    <n v="4.9999500000000004E-3"/>
  </r>
  <r>
    <x v="3"/>
    <x v="22"/>
    <s v="GW"/>
    <x v="16"/>
    <s v="µg/l"/>
    <s v="&lt;0.005"/>
    <s v="&lt;0.005"/>
    <n v="4.9999500000000004E-3"/>
  </r>
  <r>
    <x v="4"/>
    <x v="22"/>
    <s v="GW"/>
    <x v="16"/>
    <s v="µg/l"/>
    <s v="&lt;0.005"/>
    <s v="&lt;0.005"/>
    <n v="4.9999500000000004E-3"/>
  </r>
  <r>
    <x v="0"/>
    <x v="22"/>
    <s v="GW"/>
    <x v="16"/>
    <s v="µg/l"/>
    <s v="&lt;0.005"/>
    <n v="6.9100000000000003E-3"/>
    <n v="6.9100000000000003E-3"/>
  </r>
  <r>
    <x v="2"/>
    <x v="22"/>
    <s v="GW"/>
    <x v="17"/>
    <s v="mS/cm"/>
    <s v="&lt;0.005"/>
    <n v="0.77500000000000002"/>
    <n v="0.77500000000000002"/>
  </r>
  <r>
    <x v="4"/>
    <x v="22"/>
    <s v="GW"/>
    <x v="17"/>
    <s v="mS/cm"/>
    <s v="&lt;0.005"/>
    <n v="1.04"/>
    <n v="1.04"/>
  </r>
  <r>
    <x v="1"/>
    <x v="22"/>
    <s v="GW"/>
    <x v="17"/>
    <s v="mS/cm"/>
    <s v="&lt;0.005"/>
    <n v="1.54"/>
    <n v="1.54"/>
  </r>
  <r>
    <x v="3"/>
    <x v="22"/>
    <s v="GW"/>
    <x v="17"/>
    <s v="mS/cm"/>
    <s v="&lt;0.005"/>
    <n v="1.87"/>
    <n v="1.87"/>
  </r>
  <r>
    <x v="0"/>
    <x v="22"/>
    <s v="GW"/>
    <x v="17"/>
    <s v="mS/cm"/>
    <s v="&lt;0.005"/>
    <n v="2.27"/>
    <n v="2.27"/>
  </r>
  <r>
    <x v="3"/>
    <x v="22"/>
    <s v="GW"/>
    <x v="18"/>
    <s v="µg/l"/>
    <s v="&lt;0.3"/>
    <s v="&lt;0.3"/>
    <n v="0.29999700000000001"/>
  </r>
  <r>
    <x v="4"/>
    <x v="22"/>
    <s v="GW"/>
    <x v="18"/>
    <s v="µg/l"/>
    <s v="&lt;0.3"/>
    <s v="&lt;0.3"/>
    <n v="0.29999700000000001"/>
  </r>
  <r>
    <x v="0"/>
    <x v="22"/>
    <s v="GW"/>
    <x v="18"/>
    <s v="µg/l"/>
    <s v="&lt;0.3"/>
    <n v="0.47199999999999998"/>
    <n v="0.47199999999999998"/>
  </r>
  <r>
    <x v="1"/>
    <x v="22"/>
    <s v="GW"/>
    <x v="18"/>
    <s v="µg/l"/>
    <s v="&lt;0.3"/>
    <n v="0.94499999999999995"/>
    <n v="0.94499999999999995"/>
  </r>
  <r>
    <x v="2"/>
    <x v="22"/>
    <s v="GW"/>
    <x v="18"/>
    <s v="µg/l"/>
    <s v="&lt;0.3"/>
    <n v="2.2200000000000002"/>
    <n v="2.2200000000000002"/>
  </r>
  <r>
    <x v="0"/>
    <x v="22"/>
    <s v="GW"/>
    <x v="19"/>
    <s v="mg/l"/>
    <s v="&lt;0.006"/>
    <s v="&lt;0.006"/>
    <n v="5.9999400000000005E-3"/>
  </r>
  <r>
    <x v="1"/>
    <x v="22"/>
    <s v="GW"/>
    <x v="19"/>
    <s v="mg/l"/>
    <s v="&lt;0.006"/>
    <s v="&lt;0.006"/>
    <n v="5.9999400000000005E-3"/>
  </r>
  <r>
    <x v="2"/>
    <x v="22"/>
    <s v="GW"/>
    <x v="19"/>
    <s v="mg/l"/>
    <s v="&lt;0.006"/>
    <s v="&lt;0.006"/>
    <n v="5.9999400000000005E-3"/>
  </r>
  <r>
    <x v="3"/>
    <x v="22"/>
    <s v="GW"/>
    <x v="19"/>
    <s v="mg/l"/>
    <s v="&lt;0.006"/>
    <s v="&lt;0.006"/>
    <n v="5.9999400000000005E-3"/>
  </r>
  <r>
    <x v="4"/>
    <x v="22"/>
    <s v="GW"/>
    <x v="19"/>
    <s v="mg/l"/>
    <s v="&lt;0.006"/>
    <s v="&lt;0.006"/>
    <n v="5.9999400000000005E-3"/>
  </r>
  <r>
    <x v="0"/>
    <x v="22"/>
    <s v="GW"/>
    <x v="20"/>
    <s v="µg/l"/>
    <s v="&lt;0.005"/>
    <s v="&lt;0.005"/>
    <n v="4.9999500000000004E-3"/>
  </r>
  <r>
    <x v="1"/>
    <x v="22"/>
    <s v="GW"/>
    <x v="20"/>
    <s v="µg/l"/>
    <s v="&lt;0.005"/>
    <s v="&lt;0.005"/>
    <n v="4.9999500000000004E-3"/>
  </r>
  <r>
    <x v="2"/>
    <x v="22"/>
    <s v="GW"/>
    <x v="20"/>
    <s v="µg/l"/>
    <s v="&lt;0.005"/>
    <s v="&lt;0.005"/>
    <n v="4.9999500000000004E-3"/>
  </r>
  <r>
    <x v="3"/>
    <x v="22"/>
    <s v="GW"/>
    <x v="20"/>
    <s v="µg/l"/>
    <s v="&lt;0.005"/>
    <s v="&lt;0.005"/>
    <n v="4.9999500000000004E-3"/>
  </r>
  <r>
    <x v="4"/>
    <x v="22"/>
    <s v="GW"/>
    <x v="20"/>
    <s v="µg/l"/>
    <s v="&lt;0.005"/>
    <s v="&lt;0.005"/>
    <n v="4.9999500000000004E-3"/>
  </r>
  <r>
    <x v="1"/>
    <x v="22"/>
    <s v="GW"/>
    <x v="21"/>
    <s v="µg/l"/>
    <s v="&lt;0.005"/>
    <s v="&lt;0.005"/>
    <n v="4.9999500000000004E-3"/>
  </r>
  <r>
    <x v="2"/>
    <x v="22"/>
    <s v="GW"/>
    <x v="21"/>
    <s v="µg/l"/>
    <s v="&lt;0.005"/>
    <s v="&lt;0.005"/>
    <n v="4.9999500000000004E-3"/>
  </r>
  <r>
    <x v="3"/>
    <x v="22"/>
    <s v="GW"/>
    <x v="21"/>
    <s v="µg/l"/>
    <s v="&lt;0.005"/>
    <s v="&lt;0.005"/>
    <n v="4.9999500000000004E-3"/>
  </r>
  <r>
    <x v="4"/>
    <x v="22"/>
    <s v="GW"/>
    <x v="21"/>
    <s v="µg/l"/>
    <s v="&lt;0.005"/>
    <s v="&lt;0.005"/>
    <n v="4.9999500000000004E-3"/>
  </r>
  <r>
    <x v="0"/>
    <x v="22"/>
    <s v="GW"/>
    <x v="21"/>
    <s v="µg/l"/>
    <s v="&lt;0.005"/>
    <n v="1.9699999999999999E-2"/>
    <n v="1.9699999999999999E-2"/>
  </r>
  <r>
    <x v="0"/>
    <x v="22"/>
    <s v="GW"/>
    <x v="22"/>
    <s v="µg/l"/>
    <s v="&lt;0.005"/>
    <s v="&lt;0.005"/>
    <n v="4.9999500000000004E-3"/>
  </r>
  <r>
    <x v="1"/>
    <x v="22"/>
    <s v="GW"/>
    <x v="22"/>
    <s v="µg/l"/>
    <s v="&lt;0.005"/>
    <s v="&lt;0.005"/>
    <n v="4.9999500000000004E-3"/>
  </r>
  <r>
    <x v="2"/>
    <x v="22"/>
    <s v="GW"/>
    <x v="22"/>
    <s v="µg/l"/>
    <s v="&lt;0.005"/>
    <s v="&lt;0.005"/>
    <n v="4.9999500000000004E-3"/>
  </r>
  <r>
    <x v="3"/>
    <x v="22"/>
    <s v="GW"/>
    <x v="22"/>
    <s v="µg/l"/>
    <s v="&lt;0.005"/>
    <s v="&lt;0.005"/>
    <n v="4.9999500000000004E-3"/>
  </r>
  <r>
    <x v="4"/>
    <x v="22"/>
    <s v="GW"/>
    <x v="22"/>
    <s v="µg/l"/>
    <s v="&lt;0.005"/>
    <s v="&lt;0.005"/>
    <n v="4.9999500000000004E-3"/>
  </r>
  <r>
    <x v="0"/>
    <x v="22"/>
    <s v="GW"/>
    <x v="23"/>
    <s v="mg/l"/>
    <s v="&lt;0.5"/>
    <s v="&lt;0.5"/>
    <n v="0.49999500000000002"/>
  </r>
  <r>
    <x v="1"/>
    <x v="22"/>
    <s v="GW"/>
    <x v="23"/>
    <s v="mg/l"/>
    <s v="&lt;0.5"/>
    <s v="&lt;0.5"/>
    <n v="0.49999500000000002"/>
  </r>
  <r>
    <x v="2"/>
    <x v="22"/>
    <s v="GW"/>
    <x v="23"/>
    <s v="mg/l"/>
    <s v="&lt;0.5"/>
    <s v="&lt;0.5"/>
    <n v="0.49999500000000002"/>
  </r>
  <r>
    <x v="4"/>
    <x v="22"/>
    <s v="GW"/>
    <x v="23"/>
    <s v="mg/l"/>
    <s v="&lt;0.5"/>
    <s v="&lt;0.5"/>
    <n v="0.49999500000000002"/>
  </r>
  <r>
    <x v="3"/>
    <x v="22"/>
    <s v="GW"/>
    <x v="23"/>
    <s v="mg/l"/>
    <s v="&lt;0.5"/>
    <n v="0.68200000000000005"/>
    <n v="0.68200000000000005"/>
  </r>
  <r>
    <x v="0"/>
    <x v="22"/>
    <s v="GW"/>
    <x v="24"/>
    <s v="µg/l"/>
    <s v="&lt;0.005"/>
    <s v="&lt;0.005"/>
    <n v="4.9999500000000004E-3"/>
  </r>
  <r>
    <x v="1"/>
    <x v="22"/>
    <s v="GW"/>
    <x v="24"/>
    <s v="µg/l"/>
    <s v="&lt;0.005"/>
    <s v="&lt;0.005"/>
    <n v="4.9999500000000004E-3"/>
  </r>
  <r>
    <x v="2"/>
    <x v="22"/>
    <s v="GW"/>
    <x v="24"/>
    <s v="µg/l"/>
    <s v="&lt;0.005"/>
    <s v="&lt;0.005"/>
    <n v="4.9999500000000004E-3"/>
  </r>
  <r>
    <x v="3"/>
    <x v="22"/>
    <s v="GW"/>
    <x v="24"/>
    <s v="µg/l"/>
    <s v="&lt;0.005"/>
    <s v="&lt;0.005"/>
    <n v="4.9999500000000004E-3"/>
  </r>
  <r>
    <x v="4"/>
    <x v="22"/>
    <s v="GW"/>
    <x v="24"/>
    <s v="µg/l"/>
    <s v="&lt;0.005"/>
    <s v="&lt;0.005"/>
    <n v="4.9999500000000004E-3"/>
  </r>
  <r>
    <x v="0"/>
    <x v="22"/>
    <s v="GW"/>
    <x v="25"/>
    <s v="µg/l"/>
    <s v="&lt;0.2"/>
    <s v="&lt;0.2"/>
    <n v="0.19999800000000001"/>
  </r>
  <r>
    <x v="2"/>
    <x v="22"/>
    <s v="GW"/>
    <x v="25"/>
    <s v="µg/l"/>
    <s v="&lt;0.2"/>
    <s v="&lt;0.2"/>
    <n v="0.19999800000000001"/>
  </r>
  <r>
    <x v="3"/>
    <x v="22"/>
    <s v="GW"/>
    <x v="25"/>
    <s v="µg/l"/>
    <s v="&lt;0.2"/>
    <s v="&lt;0.2"/>
    <n v="0.19999800000000001"/>
  </r>
  <r>
    <x v="4"/>
    <x v="22"/>
    <s v="GW"/>
    <x v="25"/>
    <s v="µg/l"/>
    <s v="&lt;0.2"/>
    <s v="&lt;0.2"/>
    <n v="0.19999800000000001"/>
  </r>
  <r>
    <x v="1"/>
    <x v="22"/>
    <s v="GW"/>
    <x v="25"/>
    <s v="µg/l"/>
    <s v="&lt;0.2"/>
    <n v="0.221"/>
    <n v="0.221"/>
  </r>
  <r>
    <x v="1"/>
    <x v="22"/>
    <s v="GW"/>
    <x v="26"/>
    <s v="mg/l"/>
    <s v="&lt;0.036"/>
    <n v="18.899999999999999"/>
    <n v="18.899999999999999"/>
  </r>
  <r>
    <x v="2"/>
    <x v="22"/>
    <s v="GW"/>
    <x v="26"/>
    <s v="mg/l"/>
    <s v="&lt;0.036"/>
    <n v="43.2"/>
    <n v="43.2"/>
  </r>
  <r>
    <x v="0"/>
    <x v="22"/>
    <s v="GW"/>
    <x v="26"/>
    <s v="mg/l"/>
    <s v="&lt;0.036"/>
    <n v="43.6"/>
    <n v="43.6"/>
  </r>
  <r>
    <x v="3"/>
    <x v="22"/>
    <s v="GW"/>
    <x v="26"/>
    <s v="mg/l"/>
    <s v="&lt;0.036"/>
    <n v="46.9"/>
    <n v="46.9"/>
  </r>
  <r>
    <x v="4"/>
    <x v="22"/>
    <s v="GW"/>
    <x v="26"/>
    <s v="mg/l"/>
    <s v="&lt;0.036"/>
    <n v="67.900000000000006"/>
    <n v="67.900000000000006"/>
  </r>
  <r>
    <x v="0"/>
    <x v="22"/>
    <s v="GW"/>
    <x v="27"/>
    <s v="µg/l"/>
    <s v="&lt;0.01"/>
    <s v="&lt;0.01"/>
    <n v="9.9999000000000008E-3"/>
  </r>
  <r>
    <x v="1"/>
    <x v="22"/>
    <s v="GW"/>
    <x v="27"/>
    <s v="µg/l"/>
    <s v="&lt;0.01"/>
    <s v="&lt;0.01"/>
    <n v="9.9999000000000008E-3"/>
  </r>
  <r>
    <x v="2"/>
    <x v="22"/>
    <s v="GW"/>
    <x v="27"/>
    <s v="µg/l"/>
    <s v="&lt;0.01"/>
    <s v="&lt;0.01"/>
    <n v="9.9999000000000008E-3"/>
  </r>
  <r>
    <x v="3"/>
    <x v="22"/>
    <s v="GW"/>
    <x v="27"/>
    <s v="µg/l"/>
    <s v="&lt;0.01"/>
    <s v="&lt;0.01"/>
    <n v="9.9999000000000008E-3"/>
  </r>
  <r>
    <x v="4"/>
    <x v="22"/>
    <s v="GW"/>
    <x v="27"/>
    <s v="µg/l"/>
    <s v="&lt;0.01"/>
    <s v="&lt;0.01"/>
    <n v="9.9999000000000008E-3"/>
  </r>
  <r>
    <x v="0"/>
    <x v="22"/>
    <s v="GW"/>
    <x v="28"/>
    <s v="µg/l"/>
    <s v="&lt;100"/>
    <s v="&lt;100"/>
    <n v="99.999000000000009"/>
  </r>
  <r>
    <x v="1"/>
    <x v="22"/>
    <s v="GW"/>
    <x v="28"/>
    <s v="µg/l"/>
    <s v="&lt;100"/>
    <s v="&lt;100"/>
    <n v="99.999000000000009"/>
  </r>
  <r>
    <x v="2"/>
    <x v="22"/>
    <s v="GW"/>
    <x v="28"/>
    <s v="µg/l"/>
    <s v="&lt;100"/>
    <s v="&lt;100"/>
    <n v="99.999000000000009"/>
  </r>
  <r>
    <x v="3"/>
    <x v="22"/>
    <s v="GW"/>
    <x v="28"/>
    <s v="µg/l"/>
    <s v="&lt;100"/>
    <s v="&lt;100"/>
    <n v="99.999000000000009"/>
  </r>
  <r>
    <x v="4"/>
    <x v="22"/>
    <s v="GW"/>
    <x v="28"/>
    <s v="µg/l"/>
    <s v="&lt;100"/>
    <s v="&lt;100"/>
    <n v="99.999000000000009"/>
  </r>
  <r>
    <x v="2"/>
    <x v="22"/>
    <s v="GW"/>
    <x v="29"/>
    <s v="µg/l"/>
    <s v="&lt;3"/>
    <s v="&lt;3"/>
    <n v="2.9999700000000002"/>
  </r>
  <r>
    <x v="4"/>
    <x v="22"/>
    <s v="GW"/>
    <x v="29"/>
    <s v="µg/l"/>
    <s v="&lt;3"/>
    <s v="&lt;3"/>
    <n v="2.9999700000000002"/>
  </r>
  <r>
    <x v="1"/>
    <x v="22"/>
    <s v="GW"/>
    <x v="29"/>
    <s v="µg/l"/>
    <s v="&lt;3"/>
    <n v="5.7"/>
    <n v="5.7"/>
  </r>
  <r>
    <x v="3"/>
    <x v="22"/>
    <s v="GW"/>
    <x v="29"/>
    <s v="µg/l"/>
    <s v="&lt;3"/>
    <n v="11.3"/>
    <n v="11.3"/>
  </r>
  <r>
    <x v="0"/>
    <x v="22"/>
    <s v="GW"/>
    <x v="29"/>
    <s v="µg/l"/>
    <s v="&lt;3"/>
    <n v="14.7"/>
    <n v="14.7"/>
  </r>
  <r>
    <x v="0"/>
    <x v="22"/>
    <s v="GW"/>
    <x v="30"/>
    <s v="µg/l"/>
    <s v="&lt;0.01"/>
    <s v="&lt;0.01"/>
    <n v="9.9999000000000008E-3"/>
  </r>
  <r>
    <x v="1"/>
    <x v="22"/>
    <s v="GW"/>
    <x v="30"/>
    <s v="µg/l"/>
    <s v="&lt;0.01"/>
    <s v="&lt;0.01"/>
    <n v="9.9999000000000008E-3"/>
  </r>
  <r>
    <x v="2"/>
    <x v="22"/>
    <s v="GW"/>
    <x v="30"/>
    <s v="µg/l"/>
    <s v="&lt;0.01"/>
    <s v="&lt;0.01"/>
    <n v="9.9999000000000008E-3"/>
  </r>
  <r>
    <x v="3"/>
    <x v="22"/>
    <s v="GW"/>
    <x v="30"/>
    <s v="µg/l"/>
    <s v="&lt;0.01"/>
    <s v="&lt;0.01"/>
    <n v="9.9999000000000008E-3"/>
  </r>
  <r>
    <x v="4"/>
    <x v="22"/>
    <s v="GW"/>
    <x v="30"/>
    <s v="µg/l"/>
    <s v="&lt;0.01"/>
    <s v="&lt;0.01"/>
    <n v="9.9999000000000008E-3"/>
  </r>
  <r>
    <x v="3"/>
    <x v="22"/>
    <s v="GW"/>
    <x v="31"/>
    <s v="µg/l"/>
    <s v="&lt;0.4"/>
    <s v="&lt;0.4"/>
    <n v="0.39999600000000002"/>
  </r>
  <r>
    <x v="4"/>
    <x v="22"/>
    <s v="GW"/>
    <x v="31"/>
    <s v="µg/l"/>
    <s v="&lt;0.4"/>
    <s v="&lt;0.4"/>
    <n v="0.39999600000000002"/>
  </r>
  <r>
    <x v="2"/>
    <x v="22"/>
    <s v="GW"/>
    <x v="31"/>
    <s v="µg/l"/>
    <s v="&lt;0.4"/>
    <n v="0.46300000000000002"/>
    <n v="0.46300000000000002"/>
  </r>
  <r>
    <x v="0"/>
    <x v="22"/>
    <s v="GW"/>
    <x v="31"/>
    <s v="µg/l"/>
    <s v="&lt;0.4"/>
    <n v="0.498"/>
    <n v="0.498"/>
  </r>
  <r>
    <x v="1"/>
    <x v="22"/>
    <s v="GW"/>
    <x v="31"/>
    <s v="µg/l"/>
    <s v="&lt;0.4"/>
    <n v="2.4700000000000002"/>
    <n v="2.4700000000000002"/>
  </r>
  <r>
    <x v="2"/>
    <x v="22"/>
    <s v="GW"/>
    <x v="32"/>
    <s v="mg/l"/>
    <s v="&lt;0.3"/>
    <n v="7.11"/>
    <n v="7.11"/>
  </r>
  <r>
    <x v="4"/>
    <x v="22"/>
    <s v="GW"/>
    <x v="32"/>
    <s v="mg/l"/>
    <s v="&lt;0.3"/>
    <n v="7.65"/>
    <n v="7.65"/>
  </r>
  <r>
    <x v="3"/>
    <x v="22"/>
    <s v="GW"/>
    <x v="32"/>
    <s v="mg/l"/>
    <s v="&lt;0.3"/>
    <n v="7.96"/>
    <n v="7.96"/>
  </r>
  <r>
    <x v="0"/>
    <x v="22"/>
    <s v="GW"/>
    <x v="32"/>
    <s v="mg/l"/>
    <s v="&lt;0.3"/>
    <n v="7.98"/>
    <n v="7.98"/>
  </r>
  <r>
    <x v="1"/>
    <x v="22"/>
    <s v="GW"/>
    <x v="32"/>
    <s v="mg/l"/>
    <s v="&lt;0.3"/>
    <n v="8.7200000000000006"/>
    <n v="8.7200000000000006"/>
  </r>
  <r>
    <x v="0"/>
    <x v="22"/>
    <s v="GW"/>
    <x v="33"/>
    <s v="µg/l"/>
    <s v="&lt;0.082"/>
    <s v="&lt;0.082"/>
    <n v="8.1999180000000005E-2"/>
  </r>
  <r>
    <x v="1"/>
    <x v="22"/>
    <s v="GW"/>
    <x v="33"/>
    <s v="µg/l"/>
    <s v="&lt;0.082"/>
    <s v="&lt;0.082"/>
    <n v="8.1999180000000005E-2"/>
  </r>
  <r>
    <x v="2"/>
    <x v="22"/>
    <s v="GW"/>
    <x v="33"/>
    <s v="µg/l"/>
    <s v="&lt;0.082"/>
    <s v="&lt;0.082"/>
    <n v="8.1999180000000005E-2"/>
  </r>
  <r>
    <x v="3"/>
    <x v="22"/>
    <s v="GW"/>
    <x v="33"/>
    <s v="µg/l"/>
    <s v="&lt;0.082"/>
    <s v="&lt;0.082"/>
    <n v="8.1999180000000005E-2"/>
  </r>
  <r>
    <x v="4"/>
    <x v="22"/>
    <s v="GW"/>
    <x v="33"/>
    <s v="µg/l"/>
    <s v="&lt;0.082"/>
    <s v="&lt;0.082"/>
    <n v="8.1999180000000005E-2"/>
  </r>
  <r>
    <x v="1"/>
    <x v="22"/>
    <s v="GW"/>
    <x v="34"/>
    <s v="pH Units"/>
    <s v="&lt;1"/>
    <n v="7.75"/>
    <n v="7.75"/>
  </r>
  <r>
    <x v="2"/>
    <x v="22"/>
    <s v="GW"/>
    <x v="34"/>
    <s v="pH Units"/>
    <s v="&lt;1"/>
    <n v="7.79"/>
    <n v="7.79"/>
  </r>
  <r>
    <x v="3"/>
    <x v="22"/>
    <s v="GW"/>
    <x v="34"/>
    <s v="pH Units"/>
    <s v="&lt;1"/>
    <n v="7.8"/>
    <n v="7.8"/>
  </r>
  <r>
    <x v="4"/>
    <x v="22"/>
    <s v="GW"/>
    <x v="34"/>
    <s v="pH Units"/>
    <s v="&lt;1"/>
    <n v="7.86"/>
    <n v="7.86"/>
  </r>
  <r>
    <x v="0"/>
    <x v="22"/>
    <s v="GW"/>
    <x v="34"/>
    <s v="pH Units"/>
    <s v="&lt;1"/>
    <n v="7.99"/>
    <n v="7.99"/>
  </r>
  <r>
    <x v="1"/>
    <x v="22"/>
    <s v="GW"/>
    <x v="35"/>
    <s v="µg/l"/>
    <s v="&lt;0.005"/>
    <s v="&lt;0.005"/>
    <n v="4.9999500000000004E-3"/>
  </r>
  <r>
    <x v="2"/>
    <x v="22"/>
    <s v="GW"/>
    <x v="35"/>
    <s v="µg/l"/>
    <s v="&lt;0.005"/>
    <s v="&lt;0.005"/>
    <n v="4.9999500000000004E-3"/>
  </r>
  <r>
    <x v="3"/>
    <x v="22"/>
    <s v="GW"/>
    <x v="35"/>
    <s v="µg/l"/>
    <s v="&lt;0.005"/>
    <s v="&lt;0.005"/>
    <n v="4.9999500000000004E-3"/>
  </r>
  <r>
    <x v="4"/>
    <x v="22"/>
    <s v="GW"/>
    <x v="35"/>
    <s v="µg/l"/>
    <s v="&lt;0.005"/>
    <s v="&lt;0.005"/>
    <n v="4.9999500000000004E-3"/>
  </r>
  <r>
    <x v="0"/>
    <x v="22"/>
    <s v="GW"/>
    <x v="35"/>
    <s v="µg/l"/>
    <s v="&lt;0.005"/>
    <n v="7.4799999999999997E-3"/>
    <n v="7.4799999999999997E-3"/>
  </r>
  <r>
    <x v="0"/>
    <x v="22"/>
    <s v="GW"/>
    <x v="36"/>
    <s v="mg/l"/>
    <s v="&lt;0.002"/>
    <s v="&lt;0.002"/>
    <n v="1.9999800000000002E-3"/>
  </r>
  <r>
    <x v="1"/>
    <x v="22"/>
    <s v="GW"/>
    <x v="36"/>
    <s v="mg/l"/>
    <s v="&lt;0.002"/>
    <s v="&lt;0.002"/>
    <n v="1.9999800000000002E-3"/>
  </r>
  <r>
    <x v="2"/>
    <x v="22"/>
    <s v="GW"/>
    <x v="36"/>
    <s v="mg/l"/>
    <s v="&lt;0.002"/>
    <s v="&lt;0.002"/>
    <n v="1.9999800000000002E-3"/>
  </r>
  <r>
    <x v="3"/>
    <x v="22"/>
    <s v="GW"/>
    <x v="36"/>
    <s v="mg/l"/>
    <s v="&lt;0.002"/>
    <s v="&lt;0.002"/>
    <n v="1.9999800000000002E-3"/>
  </r>
  <r>
    <x v="4"/>
    <x v="22"/>
    <s v="GW"/>
    <x v="36"/>
    <s v="mg/l"/>
    <s v="&lt;0.002"/>
    <s v="&lt;0.002"/>
    <n v="1.9999800000000002E-3"/>
  </r>
  <r>
    <x v="0"/>
    <x v="22"/>
    <s v="GW"/>
    <x v="37"/>
    <s v="mg/l"/>
    <s v="&lt;0.016"/>
    <s v="&lt;0.016"/>
    <n v="1.5999840000000001E-2"/>
  </r>
  <r>
    <x v="1"/>
    <x v="22"/>
    <s v="GW"/>
    <x v="37"/>
    <s v="mg/l"/>
    <s v="&lt;0.016"/>
    <s v="&lt;0.016"/>
    <n v="1.5999840000000001E-2"/>
  </r>
  <r>
    <x v="2"/>
    <x v="22"/>
    <s v="GW"/>
    <x v="37"/>
    <s v="mg/l"/>
    <s v="&lt;0.016"/>
    <s v="&lt;0.016"/>
    <n v="1.5999840000000001E-2"/>
  </r>
  <r>
    <x v="3"/>
    <x v="22"/>
    <s v="GW"/>
    <x v="37"/>
    <s v="mg/l"/>
    <s v="&lt;0.016"/>
    <s v="&lt;0.016"/>
    <n v="1.5999840000000001E-2"/>
  </r>
  <r>
    <x v="4"/>
    <x v="22"/>
    <s v="GW"/>
    <x v="37"/>
    <s v="mg/l"/>
    <s v="&lt;0.016"/>
    <s v="&lt;0.016"/>
    <n v="1.5999840000000001E-2"/>
  </r>
  <r>
    <x v="3"/>
    <x v="22"/>
    <s v="GW"/>
    <x v="38"/>
    <s v="mg/l"/>
    <s v="&lt;0.2"/>
    <n v="1.36"/>
    <n v="1.36"/>
  </r>
  <r>
    <x v="2"/>
    <x v="22"/>
    <s v="GW"/>
    <x v="38"/>
    <s v="mg/l"/>
    <s v="&lt;0.2"/>
    <n v="1.52"/>
    <n v="1.52"/>
  </r>
  <r>
    <x v="1"/>
    <x v="22"/>
    <s v="GW"/>
    <x v="38"/>
    <s v="mg/l"/>
    <s v="&lt;0.2"/>
    <n v="1.59"/>
    <n v="1.59"/>
  </r>
  <r>
    <x v="0"/>
    <x v="22"/>
    <s v="GW"/>
    <x v="38"/>
    <s v="mg/l"/>
    <s v="&lt;0.2"/>
    <n v="1.76"/>
    <n v="1.76"/>
  </r>
  <r>
    <x v="4"/>
    <x v="22"/>
    <s v="GW"/>
    <x v="38"/>
    <s v="mg/l"/>
    <s v="&lt;0.2"/>
    <n v="2.98"/>
    <n v="2.98"/>
  </r>
  <r>
    <x v="1"/>
    <x v="22"/>
    <s v="GW"/>
    <x v="39"/>
    <s v="µg/l"/>
    <s v="&lt;0.005"/>
    <s v="&lt;0.005"/>
    <n v="4.9999500000000004E-3"/>
  </r>
  <r>
    <x v="2"/>
    <x v="22"/>
    <s v="GW"/>
    <x v="39"/>
    <s v="µg/l"/>
    <s v="&lt;0.005"/>
    <s v="&lt;0.005"/>
    <n v="4.9999500000000004E-3"/>
  </r>
  <r>
    <x v="3"/>
    <x v="22"/>
    <s v="GW"/>
    <x v="39"/>
    <s v="µg/l"/>
    <s v="&lt;0.005"/>
    <s v="&lt;0.005"/>
    <n v="4.9999500000000004E-3"/>
  </r>
  <r>
    <x v="4"/>
    <x v="22"/>
    <s v="GW"/>
    <x v="39"/>
    <s v="µg/l"/>
    <s v="&lt;0.005"/>
    <s v="&lt;0.005"/>
    <n v="4.9999500000000004E-3"/>
  </r>
  <r>
    <x v="0"/>
    <x v="22"/>
    <s v="GW"/>
    <x v="39"/>
    <s v="µg/l"/>
    <s v="&lt;0.005"/>
    <n v="1.5100000000000001E-2"/>
    <n v="1.5100000000000001E-2"/>
  </r>
  <r>
    <x v="4"/>
    <x v="22"/>
    <s v="GW"/>
    <x v="40"/>
    <s v="µg/l"/>
    <s v="&lt;1"/>
    <s v="&lt;1"/>
    <n v="0.99999000000000005"/>
  </r>
  <r>
    <x v="0"/>
    <x v="22"/>
    <s v="GW"/>
    <x v="40"/>
    <s v="µg/l"/>
    <s v="&lt;1"/>
    <n v="1.59"/>
    <n v="1.59"/>
  </r>
  <r>
    <x v="1"/>
    <x v="22"/>
    <s v="GW"/>
    <x v="40"/>
    <s v="µg/l"/>
    <s v="&lt;1"/>
    <n v="2.2000000000000002"/>
    <n v="2.2000000000000002"/>
  </r>
  <r>
    <x v="3"/>
    <x v="22"/>
    <s v="GW"/>
    <x v="40"/>
    <s v="µg/l"/>
    <s v="&lt;1"/>
    <n v="3.2"/>
    <n v="3.2"/>
  </r>
  <r>
    <x v="2"/>
    <x v="22"/>
    <s v="GW"/>
    <x v="40"/>
    <s v="µg/l"/>
    <s v="&lt;1"/>
    <n v="4.6900000000000004"/>
    <n v="4.6900000000000004"/>
  </r>
  <r>
    <x v="2"/>
    <x v="22"/>
    <s v="GW"/>
    <x v="41"/>
    <s v="mg/l"/>
    <s v="&lt;0.203"/>
    <n v="14.9"/>
    <n v="14.9"/>
  </r>
  <r>
    <x v="4"/>
    <x v="22"/>
    <s v="GW"/>
    <x v="41"/>
    <s v="mg/l"/>
    <s v="&lt;0.203"/>
    <n v="19.3"/>
    <n v="19.3"/>
  </r>
  <r>
    <x v="3"/>
    <x v="22"/>
    <s v="GW"/>
    <x v="41"/>
    <s v="mg/l"/>
    <s v="&lt;0.203"/>
    <n v="131"/>
    <n v="131"/>
  </r>
  <r>
    <x v="1"/>
    <x v="22"/>
    <s v="GW"/>
    <x v="41"/>
    <s v="mg/l"/>
    <s v="&lt;0.203"/>
    <n v="263"/>
    <n v="263"/>
  </r>
  <r>
    <x v="0"/>
    <x v="22"/>
    <s v="GW"/>
    <x v="41"/>
    <s v="mg/l"/>
    <s v="&lt;0.203"/>
    <n v="308"/>
    <n v="308"/>
  </r>
  <r>
    <x v="2"/>
    <x v="22"/>
    <s v="GW"/>
    <x v="42"/>
    <s v="mg/l"/>
    <s v="&lt;10"/>
    <n v="125"/>
    <n v="125"/>
  </r>
  <r>
    <x v="4"/>
    <x v="22"/>
    <s v="GW"/>
    <x v="42"/>
    <s v="mg/l"/>
    <s v="&lt;10"/>
    <n v="366"/>
    <n v="366"/>
  </r>
  <r>
    <x v="1"/>
    <x v="22"/>
    <s v="GW"/>
    <x v="42"/>
    <s v="mg/l"/>
    <s v="&lt;10"/>
    <n v="449"/>
    <n v="449"/>
  </r>
  <r>
    <x v="3"/>
    <x v="22"/>
    <s v="GW"/>
    <x v="42"/>
    <s v="mg/l"/>
    <s v="&lt;10"/>
    <n v="947"/>
    <n v="947"/>
  </r>
  <r>
    <x v="0"/>
    <x v="22"/>
    <s v="GW"/>
    <x v="42"/>
    <s v="mg/l"/>
    <s v="&lt;10"/>
    <n v="1040"/>
    <n v="1040"/>
  </r>
  <r>
    <x v="0"/>
    <x v="22"/>
    <s v="GW"/>
    <x v="43"/>
    <s v="mg/l"/>
    <s v="&lt;0.008"/>
    <s v="&lt;0.008"/>
    <n v="7.9999200000000006E-3"/>
  </r>
  <r>
    <x v="1"/>
    <x v="22"/>
    <s v="GW"/>
    <x v="43"/>
    <s v="mg/l"/>
    <s v="&lt;0.008"/>
    <s v="&lt;0.008"/>
    <n v="7.9999200000000006E-3"/>
  </r>
  <r>
    <x v="2"/>
    <x v="22"/>
    <s v="GW"/>
    <x v="43"/>
    <s v="mg/l"/>
    <s v="&lt;0.008"/>
    <s v="&lt;0.008"/>
    <n v="7.9999200000000006E-3"/>
  </r>
  <r>
    <x v="3"/>
    <x v="22"/>
    <s v="GW"/>
    <x v="43"/>
    <s v="mg/l"/>
    <s v="&lt;0.008"/>
    <s v="&lt;0.008"/>
    <n v="7.9999200000000006E-3"/>
  </r>
  <r>
    <x v="4"/>
    <x v="22"/>
    <s v="GW"/>
    <x v="43"/>
    <s v="mg/l"/>
    <s v="&lt;0.008"/>
    <s v="&lt;0.008"/>
    <n v="7.9999200000000006E-3"/>
  </r>
  <r>
    <x v="3"/>
    <x v="22"/>
    <s v="GW"/>
    <x v="44"/>
    <s v="µg/l"/>
    <s v="&lt;1"/>
    <n v="1.23"/>
    <n v="1.23"/>
  </r>
  <r>
    <x v="4"/>
    <x v="22"/>
    <s v="GW"/>
    <x v="44"/>
    <s v="µg/l"/>
    <s v="&lt;1"/>
    <n v="1.63"/>
    <n v="1.63"/>
  </r>
  <r>
    <x v="2"/>
    <x v="22"/>
    <s v="GW"/>
    <x v="44"/>
    <s v="µg/l"/>
    <s v="&lt;1"/>
    <n v="1.82"/>
    <n v="1.82"/>
  </r>
  <r>
    <x v="0"/>
    <x v="22"/>
    <s v="GW"/>
    <x v="44"/>
    <s v="µg/l"/>
    <s v="&lt;1"/>
    <n v="4.28"/>
    <n v="4.28"/>
  </r>
  <r>
    <x v="1"/>
    <x v="22"/>
    <s v="GW"/>
    <x v="44"/>
    <s v="µg/l"/>
    <s v="&lt;1"/>
    <n v="12.1"/>
    <n v="12.1"/>
  </r>
  <r>
    <x v="0"/>
    <x v="23"/>
    <s v="GW"/>
    <x v="0"/>
    <s v="µg/l"/>
    <s v="&lt;0.005"/>
    <s v="&lt;0.005"/>
    <n v="4.9999500000000004E-3"/>
  </r>
  <r>
    <x v="1"/>
    <x v="23"/>
    <s v="GW"/>
    <x v="0"/>
    <s v="µg/l"/>
    <s v="&lt;0.005"/>
    <s v="&lt;0.005"/>
    <n v="4.9999500000000004E-3"/>
  </r>
  <r>
    <x v="2"/>
    <x v="23"/>
    <s v="GW"/>
    <x v="0"/>
    <s v="µg/l"/>
    <s v="&lt;0.005"/>
    <s v="&lt;0.005"/>
    <n v="4.9999500000000004E-3"/>
  </r>
  <r>
    <x v="3"/>
    <x v="23"/>
    <s v="GW"/>
    <x v="0"/>
    <s v="µg/l"/>
    <s v="&lt;0.005"/>
    <s v="&lt;0.005"/>
    <n v="4.9999500000000004E-3"/>
  </r>
  <r>
    <x v="4"/>
    <x v="23"/>
    <s v="GW"/>
    <x v="0"/>
    <s v="µg/l"/>
    <s v="&lt;0.005"/>
    <n v="1.6E-2"/>
    <n v="1.6E-2"/>
  </r>
  <r>
    <x v="0"/>
    <x v="23"/>
    <s v="GW"/>
    <x v="1"/>
    <s v="µg/l"/>
    <s v="&lt;0.005"/>
    <s v="&lt;0.005"/>
    <n v="4.9999500000000004E-3"/>
  </r>
  <r>
    <x v="1"/>
    <x v="23"/>
    <s v="GW"/>
    <x v="1"/>
    <s v="µg/l"/>
    <s v="&lt;0.005"/>
    <s v="&lt;0.005"/>
    <n v="4.9999500000000004E-3"/>
  </r>
  <r>
    <x v="2"/>
    <x v="23"/>
    <s v="GW"/>
    <x v="1"/>
    <s v="µg/l"/>
    <s v="&lt;0.005"/>
    <s v="&lt;0.005"/>
    <n v="4.9999500000000004E-3"/>
  </r>
  <r>
    <x v="3"/>
    <x v="23"/>
    <s v="GW"/>
    <x v="1"/>
    <s v="µg/l"/>
    <s v="&lt;0.005"/>
    <s v="&lt;0.005"/>
    <n v="4.9999500000000004E-3"/>
  </r>
  <r>
    <x v="4"/>
    <x v="23"/>
    <s v="GW"/>
    <x v="1"/>
    <s v="µg/l"/>
    <s v="&lt;0.005"/>
    <s v="&lt;0.005"/>
    <n v="4.9999500000000004E-3"/>
  </r>
  <r>
    <x v="3"/>
    <x v="23"/>
    <s v="GW"/>
    <x v="2"/>
    <s v="mg/l"/>
    <s v="&lt;2"/>
    <n v="146"/>
    <n v="146"/>
  </r>
  <r>
    <x v="0"/>
    <x v="23"/>
    <s v="GW"/>
    <x v="2"/>
    <s v="mg/l"/>
    <s v="&lt;2"/>
    <n v="180"/>
    <n v="180"/>
  </r>
  <r>
    <x v="1"/>
    <x v="23"/>
    <s v="GW"/>
    <x v="2"/>
    <s v="mg/l"/>
    <s v="&lt;2"/>
    <n v="190"/>
    <n v="190"/>
  </r>
  <r>
    <x v="4"/>
    <x v="23"/>
    <s v="GW"/>
    <x v="2"/>
    <s v="mg/l"/>
    <s v="&lt;2"/>
    <n v="215"/>
    <n v="215"/>
  </r>
  <r>
    <x v="2"/>
    <x v="23"/>
    <s v="GW"/>
    <x v="2"/>
    <s v="mg/l"/>
    <s v="&lt;2"/>
    <n v="245"/>
    <n v="245"/>
  </r>
  <r>
    <x v="0"/>
    <x v="23"/>
    <s v="GW"/>
    <x v="3"/>
    <s v="µg/l"/>
    <s v="&lt;0.005"/>
    <s v="&lt;0.005"/>
    <n v="4.9999500000000004E-3"/>
  </r>
  <r>
    <x v="1"/>
    <x v="23"/>
    <s v="GW"/>
    <x v="3"/>
    <s v="µg/l"/>
    <s v="&lt;0.005"/>
    <s v="&lt;0.005"/>
    <n v="4.9999500000000004E-3"/>
  </r>
  <r>
    <x v="2"/>
    <x v="23"/>
    <s v="GW"/>
    <x v="3"/>
    <s v="µg/l"/>
    <s v="&lt;0.005"/>
    <s v="&lt;0.005"/>
    <n v="4.9999500000000004E-3"/>
  </r>
  <r>
    <x v="3"/>
    <x v="23"/>
    <s v="GW"/>
    <x v="3"/>
    <s v="µg/l"/>
    <s v="&lt;0.005"/>
    <s v="&lt;0.005"/>
    <n v="4.9999500000000004E-3"/>
  </r>
  <r>
    <x v="4"/>
    <x v="23"/>
    <s v="GW"/>
    <x v="3"/>
    <s v="µg/l"/>
    <s v="&lt;0.005"/>
    <s v="&lt;0.005"/>
    <n v="4.9999500000000004E-3"/>
  </r>
  <r>
    <x v="0"/>
    <x v="23"/>
    <s v="GW"/>
    <x v="4"/>
    <s v="µg/l"/>
    <s v="&lt;1"/>
    <s v="&lt;1"/>
    <n v="0.99999000000000005"/>
  </r>
  <r>
    <x v="1"/>
    <x v="23"/>
    <s v="GW"/>
    <x v="4"/>
    <s v="µg/l"/>
    <s v="&lt;1"/>
    <s v="&lt;1"/>
    <n v="0.99999000000000005"/>
  </r>
  <r>
    <x v="2"/>
    <x v="23"/>
    <s v="GW"/>
    <x v="4"/>
    <s v="µg/l"/>
    <s v="&lt;1"/>
    <s v="&lt;1"/>
    <n v="0.99999000000000005"/>
  </r>
  <r>
    <x v="3"/>
    <x v="23"/>
    <s v="GW"/>
    <x v="4"/>
    <s v="µg/l"/>
    <s v="&lt;1"/>
    <s v="&lt;1"/>
    <n v="0.99999000000000005"/>
  </r>
  <r>
    <x v="4"/>
    <x v="23"/>
    <s v="GW"/>
    <x v="4"/>
    <s v="µg/l"/>
    <s v="&lt;1"/>
    <s v="&lt;1"/>
    <n v="0.99999000000000005"/>
  </r>
  <r>
    <x v="1"/>
    <x v="23"/>
    <s v="GW"/>
    <x v="5"/>
    <s v="µg/l"/>
    <s v="&lt;0.5"/>
    <n v="1.1200000000000001"/>
    <n v="1.1200000000000001"/>
  </r>
  <r>
    <x v="0"/>
    <x v="23"/>
    <s v="GW"/>
    <x v="5"/>
    <s v="µg/l"/>
    <s v="&lt;0.5"/>
    <n v="1.31"/>
    <n v="1.31"/>
  </r>
  <r>
    <x v="3"/>
    <x v="23"/>
    <s v="GW"/>
    <x v="5"/>
    <s v="µg/l"/>
    <s v="&lt;0.5"/>
    <n v="3.29"/>
    <n v="3.29"/>
  </r>
  <r>
    <x v="2"/>
    <x v="23"/>
    <s v="GW"/>
    <x v="5"/>
    <s v="µg/l"/>
    <s v="&lt;0.5"/>
    <n v="3.47"/>
    <n v="3.47"/>
  </r>
  <r>
    <x v="4"/>
    <x v="23"/>
    <s v="GW"/>
    <x v="5"/>
    <s v="µg/l"/>
    <s v="&lt;0.5"/>
    <n v="4.75"/>
    <n v="4.75"/>
  </r>
  <r>
    <x v="3"/>
    <x v="23"/>
    <s v="GW"/>
    <x v="6"/>
    <s v="µg/l"/>
    <s v="&lt;0.2"/>
    <n v="8.56"/>
    <n v="8.56"/>
  </r>
  <r>
    <x v="0"/>
    <x v="23"/>
    <s v="GW"/>
    <x v="6"/>
    <s v="µg/l"/>
    <s v="&lt;0.2"/>
    <n v="18.3"/>
    <n v="18.3"/>
  </r>
  <r>
    <x v="4"/>
    <x v="23"/>
    <s v="GW"/>
    <x v="6"/>
    <s v="µg/l"/>
    <s v="&lt;0.2"/>
    <n v="24.3"/>
    <n v="24.3"/>
  </r>
  <r>
    <x v="1"/>
    <x v="23"/>
    <s v="GW"/>
    <x v="6"/>
    <s v="µg/l"/>
    <s v="&lt;0.2"/>
    <n v="30.6"/>
    <n v="30.6"/>
  </r>
  <r>
    <x v="2"/>
    <x v="23"/>
    <s v="GW"/>
    <x v="6"/>
    <s v="µg/l"/>
    <s v="&lt;0.2"/>
    <n v="60.1"/>
    <n v="60.1"/>
  </r>
  <r>
    <x v="0"/>
    <x v="23"/>
    <s v="GW"/>
    <x v="7"/>
    <s v="µg/l"/>
    <s v="&lt;0.005"/>
    <s v="&lt;0.005"/>
    <n v="4.9999500000000004E-3"/>
  </r>
  <r>
    <x v="1"/>
    <x v="23"/>
    <s v="GW"/>
    <x v="7"/>
    <s v="µg/l"/>
    <s v="&lt;0.005"/>
    <s v="&lt;0.005"/>
    <n v="4.9999500000000004E-3"/>
  </r>
  <r>
    <x v="2"/>
    <x v="23"/>
    <s v="GW"/>
    <x v="7"/>
    <s v="µg/l"/>
    <s v="&lt;0.005"/>
    <s v="&lt;0.005"/>
    <n v="4.9999500000000004E-3"/>
  </r>
  <r>
    <x v="3"/>
    <x v="23"/>
    <s v="GW"/>
    <x v="7"/>
    <s v="µg/l"/>
    <s v="&lt;0.005"/>
    <s v="&lt;0.005"/>
    <n v="4.9999500000000004E-3"/>
  </r>
  <r>
    <x v="4"/>
    <x v="23"/>
    <s v="GW"/>
    <x v="7"/>
    <s v="µg/l"/>
    <s v="&lt;0.005"/>
    <s v="&lt;0.005"/>
    <n v="4.9999500000000004E-3"/>
  </r>
  <r>
    <x v="0"/>
    <x v="23"/>
    <s v="GW"/>
    <x v="8"/>
    <s v="µg/l"/>
    <s v="&lt;0.002"/>
    <s v="&lt;0.002"/>
    <n v="1.9999800000000002E-3"/>
  </r>
  <r>
    <x v="1"/>
    <x v="23"/>
    <s v="GW"/>
    <x v="8"/>
    <s v="µg/l"/>
    <s v="&lt;0.002"/>
    <s v="&lt;0.002"/>
    <n v="1.9999800000000002E-3"/>
  </r>
  <r>
    <x v="2"/>
    <x v="23"/>
    <s v="GW"/>
    <x v="8"/>
    <s v="µg/l"/>
    <s v="&lt;0.002"/>
    <s v="&lt;0.002"/>
    <n v="1.9999800000000002E-3"/>
  </r>
  <r>
    <x v="3"/>
    <x v="23"/>
    <s v="GW"/>
    <x v="8"/>
    <s v="µg/l"/>
    <s v="&lt;0.002"/>
    <s v="&lt;0.002"/>
    <n v="1.9999800000000002E-3"/>
  </r>
  <r>
    <x v="4"/>
    <x v="23"/>
    <s v="GW"/>
    <x v="8"/>
    <s v="µg/l"/>
    <s v="&lt;0.002"/>
    <s v="&lt;0.002"/>
    <n v="1.9999800000000002E-3"/>
  </r>
  <r>
    <x v="0"/>
    <x v="23"/>
    <s v="GW"/>
    <x v="9"/>
    <s v="µg/l"/>
    <s v="&lt;0.005"/>
    <s v="&lt;0.005"/>
    <n v="4.9999500000000004E-3"/>
  </r>
  <r>
    <x v="1"/>
    <x v="23"/>
    <s v="GW"/>
    <x v="9"/>
    <s v="µg/l"/>
    <s v="&lt;0.005"/>
    <s v="&lt;0.005"/>
    <n v="4.9999500000000004E-3"/>
  </r>
  <r>
    <x v="2"/>
    <x v="23"/>
    <s v="GW"/>
    <x v="9"/>
    <s v="µg/l"/>
    <s v="&lt;0.005"/>
    <s v="&lt;0.005"/>
    <n v="4.9999500000000004E-3"/>
  </r>
  <r>
    <x v="3"/>
    <x v="23"/>
    <s v="GW"/>
    <x v="9"/>
    <s v="µg/l"/>
    <s v="&lt;0.005"/>
    <s v="&lt;0.005"/>
    <n v="4.9999500000000004E-3"/>
  </r>
  <r>
    <x v="4"/>
    <x v="23"/>
    <s v="GW"/>
    <x v="9"/>
    <s v="µg/l"/>
    <s v="&lt;0.005"/>
    <s v="&lt;0.005"/>
    <n v="4.9999500000000004E-3"/>
  </r>
  <r>
    <x v="0"/>
    <x v="23"/>
    <s v="GW"/>
    <x v="10"/>
    <s v="µg/l"/>
    <s v="&lt;0.005"/>
    <s v="&lt;0.005"/>
    <n v="4.9999500000000004E-3"/>
  </r>
  <r>
    <x v="1"/>
    <x v="23"/>
    <s v="GW"/>
    <x v="10"/>
    <s v="µg/l"/>
    <s v="&lt;0.005"/>
    <s v="&lt;0.005"/>
    <n v="4.9999500000000004E-3"/>
  </r>
  <r>
    <x v="2"/>
    <x v="23"/>
    <s v="GW"/>
    <x v="10"/>
    <s v="µg/l"/>
    <s v="&lt;0.005"/>
    <s v="&lt;0.005"/>
    <n v="4.9999500000000004E-3"/>
  </r>
  <r>
    <x v="3"/>
    <x v="23"/>
    <s v="GW"/>
    <x v="10"/>
    <s v="µg/l"/>
    <s v="&lt;0.005"/>
    <s v="&lt;0.005"/>
    <n v="4.9999500000000004E-3"/>
  </r>
  <r>
    <x v="4"/>
    <x v="23"/>
    <s v="GW"/>
    <x v="10"/>
    <s v="µg/l"/>
    <s v="&lt;0.005"/>
    <s v="&lt;0.005"/>
    <n v="4.9999500000000004E-3"/>
  </r>
  <r>
    <x v="0"/>
    <x v="23"/>
    <s v="GW"/>
    <x v="11"/>
    <s v="µg/l"/>
    <s v="&lt;0.005"/>
    <s v="&lt;0.005"/>
    <n v="4.9999500000000004E-3"/>
  </r>
  <r>
    <x v="1"/>
    <x v="23"/>
    <s v="GW"/>
    <x v="11"/>
    <s v="µg/l"/>
    <s v="&lt;0.005"/>
    <s v="&lt;0.005"/>
    <n v="4.9999500000000004E-3"/>
  </r>
  <r>
    <x v="2"/>
    <x v="23"/>
    <s v="GW"/>
    <x v="11"/>
    <s v="µg/l"/>
    <s v="&lt;0.005"/>
    <s v="&lt;0.005"/>
    <n v="4.9999500000000004E-3"/>
  </r>
  <r>
    <x v="3"/>
    <x v="23"/>
    <s v="GW"/>
    <x v="11"/>
    <s v="µg/l"/>
    <s v="&lt;0.005"/>
    <s v="&lt;0.005"/>
    <n v="4.9999500000000004E-3"/>
  </r>
  <r>
    <x v="4"/>
    <x v="23"/>
    <s v="GW"/>
    <x v="11"/>
    <s v="µg/l"/>
    <s v="&lt;0.005"/>
    <s v="&lt;0.005"/>
    <n v="4.9999500000000004E-3"/>
  </r>
  <r>
    <x v="0"/>
    <x v="23"/>
    <s v="GW"/>
    <x v="12"/>
    <s v="µg/l"/>
    <s v="&lt;0.08"/>
    <s v="&lt;0.08"/>
    <n v="7.9999200000000006E-2"/>
  </r>
  <r>
    <x v="1"/>
    <x v="23"/>
    <s v="GW"/>
    <x v="12"/>
    <s v="µg/l"/>
    <s v="&lt;0.08"/>
    <s v="&lt;0.08"/>
    <n v="7.9999200000000006E-2"/>
  </r>
  <r>
    <x v="2"/>
    <x v="23"/>
    <s v="GW"/>
    <x v="12"/>
    <s v="µg/l"/>
    <s v="&lt;0.08"/>
    <s v="&lt;0.08"/>
    <n v="7.9999200000000006E-2"/>
  </r>
  <r>
    <x v="3"/>
    <x v="23"/>
    <s v="GW"/>
    <x v="12"/>
    <s v="µg/l"/>
    <s v="&lt;0.08"/>
    <s v="&lt;0.08"/>
    <n v="7.9999200000000006E-2"/>
  </r>
  <r>
    <x v="4"/>
    <x v="23"/>
    <s v="GW"/>
    <x v="12"/>
    <s v="µg/l"/>
    <s v="&lt;0.08"/>
    <s v="&lt;0.08"/>
    <n v="7.9999200000000006E-2"/>
  </r>
  <r>
    <x v="2"/>
    <x v="23"/>
    <s v="GW"/>
    <x v="13"/>
    <s v="mg/l"/>
    <s v="&lt;0.2"/>
    <n v="104"/>
    <n v="104"/>
  </r>
  <r>
    <x v="4"/>
    <x v="23"/>
    <s v="GW"/>
    <x v="13"/>
    <s v="mg/l"/>
    <s v="&lt;0.2"/>
    <n v="133"/>
    <n v="133"/>
  </r>
  <r>
    <x v="1"/>
    <x v="23"/>
    <s v="GW"/>
    <x v="13"/>
    <s v="mg/l"/>
    <s v="&lt;0.2"/>
    <n v="144"/>
    <n v="144"/>
  </r>
  <r>
    <x v="0"/>
    <x v="23"/>
    <s v="GW"/>
    <x v="13"/>
    <s v="mg/l"/>
    <s v="&lt;0.2"/>
    <n v="162"/>
    <n v="162"/>
  </r>
  <r>
    <x v="3"/>
    <x v="23"/>
    <s v="GW"/>
    <x v="13"/>
    <s v="mg/l"/>
    <s v="&lt;0.2"/>
    <n v="315"/>
    <n v="315"/>
  </r>
  <r>
    <x v="4"/>
    <x v="23"/>
    <s v="GW"/>
    <x v="14"/>
    <s v="mg/l"/>
    <s v="&lt;4"/>
    <n v="38.700000000000003"/>
    <n v="38.700000000000003"/>
  </r>
  <r>
    <x v="2"/>
    <x v="23"/>
    <s v="GW"/>
    <x v="14"/>
    <s v="mg/l"/>
    <s v="&lt;4"/>
    <n v="55.6"/>
    <n v="55.6"/>
  </r>
  <r>
    <x v="3"/>
    <x v="23"/>
    <s v="GW"/>
    <x v="14"/>
    <s v="mg/l"/>
    <s v="&lt;4"/>
    <n v="56.3"/>
    <n v="56.3"/>
  </r>
  <r>
    <x v="0"/>
    <x v="23"/>
    <s v="GW"/>
    <x v="14"/>
    <s v="mg/l"/>
    <s v="&lt;4"/>
    <n v="95.7"/>
    <n v="95.7"/>
  </r>
  <r>
    <x v="1"/>
    <x v="23"/>
    <s v="GW"/>
    <x v="14"/>
    <s v="mg/l"/>
    <s v="&lt;4"/>
    <n v="216"/>
    <n v="216"/>
  </r>
  <r>
    <x v="0"/>
    <x v="23"/>
    <s v="GW"/>
    <x v="15"/>
    <s v="µg/l"/>
    <s v="&lt;1"/>
    <s v="&lt;1"/>
    <n v="0.99999000000000005"/>
  </r>
  <r>
    <x v="1"/>
    <x v="23"/>
    <s v="GW"/>
    <x v="15"/>
    <s v="µg/l"/>
    <s v="&lt;1"/>
    <s v="&lt;1"/>
    <n v="0.99999000000000005"/>
  </r>
  <r>
    <x v="2"/>
    <x v="23"/>
    <s v="GW"/>
    <x v="15"/>
    <s v="µg/l"/>
    <s v="&lt;1"/>
    <s v="&lt;1"/>
    <n v="0.99999000000000005"/>
  </r>
  <r>
    <x v="3"/>
    <x v="23"/>
    <s v="GW"/>
    <x v="15"/>
    <s v="µg/l"/>
    <s v="&lt;1"/>
    <s v="&lt;1"/>
    <n v="0.99999000000000005"/>
  </r>
  <r>
    <x v="4"/>
    <x v="23"/>
    <s v="GW"/>
    <x v="15"/>
    <s v="µg/l"/>
    <s v="&lt;1"/>
    <s v="&lt;1"/>
    <n v="0.99999000000000005"/>
  </r>
  <r>
    <x v="0"/>
    <x v="23"/>
    <s v="GW"/>
    <x v="16"/>
    <s v="µg/l"/>
    <s v="&lt;0.005"/>
    <s v="&lt;0.005"/>
    <n v="4.9999500000000004E-3"/>
  </r>
  <r>
    <x v="1"/>
    <x v="23"/>
    <s v="GW"/>
    <x v="16"/>
    <s v="µg/l"/>
    <s v="&lt;0.005"/>
    <s v="&lt;0.005"/>
    <n v="4.9999500000000004E-3"/>
  </r>
  <r>
    <x v="2"/>
    <x v="23"/>
    <s v="GW"/>
    <x v="16"/>
    <s v="µg/l"/>
    <s v="&lt;0.005"/>
    <s v="&lt;0.005"/>
    <n v="4.9999500000000004E-3"/>
  </r>
  <r>
    <x v="3"/>
    <x v="23"/>
    <s v="GW"/>
    <x v="16"/>
    <s v="µg/l"/>
    <s v="&lt;0.005"/>
    <s v="&lt;0.005"/>
    <n v="4.9999500000000004E-3"/>
  </r>
  <r>
    <x v="4"/>
    <x v="23"/>
    <s v="GW"/>
    <x v="16"/>
    <s v="µg/l"/>
    <s v="&lt;0.005"/>
    <s v="&lt;0.005"/>
    <n v="4.9999500000000004E-3"/>
  </r>
  <r>
    <x v="2"/>
    <x v="23"/>
    <s v="GW"/>
    <x v="17"/>
    <s v="mS/cm"/>
    <s v="&lt;0.005"/>
    <n v="0.79200000000000004"/>
    <n v="0.79200000000000004"/>
  </r>
  <r>
    <x v="4"/>
    <x v="23"/>
    <s v="GW"/>
    <x v="17"/>
    <s v="mS/cm"/>
    <s v="&lt;0.005"/>
    <n v="0.99199999999999999"/>
    <n v="0.99199999999999999"/>
  </r>
  <r>
    <x v="1"/>
    <x v="23"/>
    <s v="GW"/>
    <x v="17"/>
    <s v="mS/cm"/>
    <s v="&lt;0.005"/>
    <n v="1.85"/>
    <n v="1.85"/>
  </r>
  <r>
    <x v="0"/>
    <x v="23"/>
    <s v="GW"/>
    <x v="17"/>
    <s v="mS/cm"/>
    <s v="&lt;0.005"/>
    <n v="1.95"/>
    <n v="1.95"/>
  </r>
  <r>
    <x v="3"/>
    <x v="23"/>
    <s v="GW"/>
    <x v="17"/>
    <s v="mS/cm"/>
    <s v="&lt;0.005"/>
    <n v="1.96"/>
    <n v="1.96"/>
  </r>
  <r>
    <x v="4"/>
    <x v="23"/>
    <s v="GW"/>
    <x v="18"/>
    <s v="µg/l"/>
    <s v="&lt;0.3"/>
    <n v="1.21"/>
    <n v="1.21"/>
  </r>
  <r>
    <x v="3"/>
    <x v="23"/>
    <s v="GW"/>
    <x v="18"/>
    <s v="µg/l"/>
    <s v="&lt;0.3"/>
    <n v="1.45"/>
    <n v="1.45"/>
  </r>
  <r>
    <x v="1"/>
    <x v="23"/>
    <s v="GW"/>
    <x v="18"/>
    <s v="µg/l"/>
    <s v="&lt;0.3"/>
    <n v="3.23"/>
    <n v="3.23"/>
  </r>
  <r>
    <x v="0"/>
    <x v="23"/>
    <s v="GW"/>
    <x v="18"/>
    <s v="µg/l"/>
    <s v="&lt;0.3"/>
    <n v="3.5"/>
    <n v="3.5"/>
  </r>
  <r>
    <x v="2"/>
    <x v="23"/>
    <s v="GW"/>
    <x v="18"/>
    <s v="µg/l"/>
    <s v="&lt;0.3"/>
    <n v="4.18"/>
    <n v="4.18"/>
  </r>
  <r>
    <x v="0"/>
    <x v="23"/>
    <s v="GW"/>
    <x v="19"/>
    <s v="mg/l"/>
    <s v="&lt;0.006"/>
    <s v="&lt;0.006"/>
    <n v="5.9999400000000005E-3"/>
  </r>
  <r>
    <x v="1"/>
    <x v="23"/>
    <s v="GW"/>
    <x v="19"/>
    <s v="mg/l"/>
    <s v="&lt;0.006"/>
    <s v="&lt;0.006"/>
    <n v="5.9999400000000005E-3"/>
  </r>
  <r>
    <x v="2"/>
    <x v="23"/>
    <s v="GW"/>
    <x v="19"/>
    <s v="mg/l"/>
    <s v="&lt;0.006"/>
    <s v="&lt;0.006"/>
    <n v="5.9999400000000005E-3"/>
  </r>
  <r>
    <x v="3"/>
    <x v="23"/>
    <s v="GW"/>
    <x v="19"/>
    <s v="mg/l"/>
    <s v="&lt;0.006"/>
    <s v="&lt;0.006"/>
    <n v="5.9999400000000005E-3"/>
  </r>
  <r>
    <x v="4"/>
    <x v="23"/>
    <s v="GW"/>
    <x v="19"/>
    <s v="mg/l"/>
    <s v="&lt;0.006"/>
    <s v="&lt;0.006"/>
    <n v="5.9999400000000005E-3"/>
  </r>
  <r>
    <x v="0"/>
    <x v="23"/>
    <s v="GW"/>
    <x v="20"/>
    <s v="µg/l"/>
    <s v="&lt;0.005"/>
    <s v="&lt;0.005"/>
    <n v="4.9999500000000004E-3"/>
  </r>
  <r>
    <x v="1"/>
    <x v="23"/>
    <s v="GW"/>
    <x v="20"/>
    <s v="µg/l"/>
    <s v="&lt;0.005"/>
    <s v="&lt;0.005"/>
    <n v="4.9999500000000004E-3"/>
  </r>
  <r>
    <x v="2"/>
    <x v="23"/>
    <s v="GW"/>
    <x v="20"/>
    <s v="µg/l"/>
    <s v="&lt;0.005"/>
    <s v="&lt;0.005"/>
    <n v="4.9999500000000004E-3"/>
  </r>
  <r>
    <x v="3"/>
    <x v="23"/>
    <s v="GW"/>
    <x v="20"/>
    <s v="µg/l"/>
    <s v="&lt;0.005"/>
    <s v="&lt;0.005"/>
    <n v="4.9999500000000004E-3"/>
  </r>
  <r>
    <x v="4"/>
    <x v="23"/>
    <s v="GW"/>
    <x v="20"/>
    <s v="µg/l"/>
    <s v="&lt;0.005"/>
    <s v="&lt;0.005"/>
    <n v="4.9999500000000004E-3"/>
  </r>
  <r>
    <x v="0"/>
    <x v="23"/>
    <s v="GW"/>
    <x v="21"/>
    <s v="µg/l"/>
    <s v="&lt;0.005"/>
    <s v="&lt;0.005"/>
    <n v="4.9999500000000004E-3"/>
  </r>
  <r>
    <x v="1"/>
    <x v="23"/>
    <s v="GW"/>
    <x v="21"/>
    <s v="µg/l"/>
    <s v="&lt;0.005"/>
    <s v="&lt;0.005"/>
    <n v="4.9999500000000004E-3"/>
  </r>
  <r>
    <x v="2"/>
    <x v="23"/>
    <s v="GW"/>
    <x v="21"/>
    <s v="µg/l"/>
    <s v="&lt;0.005"/>
    <s v="&lt;0.005"/>
    <n v="4.9999500000000004E-3"/>
  </r>
  <r>
    <x v="3"/>
    <x v="23"/>
    <s v="GW"/>
    <x v="21"/>
    <s v="µg/l"/>
    <s v="&lt;0.005"/>
    <s v="&lt;0.005"/>
    <n v="4.9999500000000004E-3"/>
  </r>
  <r>
    <x v="4"/>
    <x v="23"/>
    <s v="GW"/>
    <x v="21"/>
    <s v="µg/l"/>
    <s v="&lt;0.005"/>
    <s v="&lt;0.005"/>
    <n v="4.9999500000000004E-3"/>
  </r>
  <r>
    <x v="0"/>
    <x v="23"/>
    <s v="GW"/>
    <x v="22"/>
    <s v="µg/l"/>
    <s v="&lt;0.005"/>
    <s v="&lt;0.005"/>
    <n v="4.9999500000000004E-3"/>
  </r>
  <r>
    <x v="1"/>
    <x v="23"/>
    <s v="GW"/>
    <x v="22"/>
    <s v="µg/l"/>
    <s v="&lt;0.005"/>
    <s v="&lt;0.005"/>
    <n v="4.9999500000000004E-3"/>
  </r>
  <r>
    <x v="2"/>
    <x v="23"/>
    <s v="GW"/>
    <x v="22"/>
    <s v="µg/l"/>
    <s v="&lt;0.005"/>
    <s v="&lt;0.005"/>
    <n v="4.9999500000000004E-3"/>
  </r>
  <r>
    <x v="3"/>
    <x v="23"/>
    <s v="GW"/>
    <x v="22"/>
    <s v="µg/l"/>
    <s v="&lt;0.005"/>
    <s v="&lt;0.005"/>
    <n v="4.9999500000000004E-3"/>
  </r>
  <r>
    <x v="4"/>
    <x v="23"/>
    <s v="GW"/>
    <x v="22"/>
    <s v="µg/l"/>
    <s v="&lt;0.005"/>
    <s v="&lt;0.005"/>
    <n v="4.9999500000000004E-3"/>
  </r>
  <r>
    <x v="0"/>
    <x v="23"/>
    <s v="GW"/>
    <x v="23"/>
    <s v="mg/l"/>
    <s v="&lt;0.5"/>
    <s v="&lt;0.5"/>
    <n v="0.49999500000000002"/>
  </r>
  <r>
    <x v="1"/>
    <x v="23"/>
    <s v="GW"/>
    <x v="23"/>
    <s v="mg/l"/>
    <s v="&lt;0.5"/>
    <s v="&lt;0.5"/>
    <n v="0.49999500000000002"/>
  </r>
  <r>
    <x v="2"/>
    <x v="23"/>
    <s v="GW"/>
    <x v="23"/>
    <s v="mg/l"/>
    <s v="&lt;0.5"/>
    <s v="&lt;0.5"/>
    <n v="0.49999500000000002"/>
  </r>
  <r>
    <x v="4"/>
    <x v="23"/>
    <s v="GW"/>
    <x v="23"/>
    <s v="mg/l"/>
    <s v="&lt;0.5"/>
    <s v="&lt;0.5"/>
    <n v="0.49999500000000002"/>
  </r>
  <r>
    <x v="3"/>
    <x v="23"/>
    <s v="GW"/>
    <x v="23"/>
    <s v="mg/l"/>
    <s v="&lt;0.5"/>
    <n v="0.61699999999999999"/>
    <n v="0.61699999999999999"/>
  </r>
  <r>
    <x v="0"/>
    <x v="23"/>
    <s v="GW"/>
    <x v="24"/>
    <s v="µg/l"/>
    <s v="&lt;0.005"/>
    <s v="&lt;0.005"/>
    <n v="4.9999500000000004E-3"/>
  </r>
  <r>
    <x v="1"/>
    <x v="23"/>
    <s v="GW"/>
    <x v="24"/>
    <s v="µg/l"/>
    <s v="&lt;0.005"/>
    <s v="&lt;0.005"/>
    <n v="4.9999500000000004E-3"/>
  </r>
  <r>
    <x v="2"/>
    <x v="23"/>
    <s v="GW"/>
    <x v="24"/>
    <s v="µg/l"/>
    <s v="&lt;0.005"/>
    <s v="&lt;0.005"/>
    <n v="4.9999500000000004E-3"/>
  </r>
  <r>
    <x v="3"/>
    <x v="23"/>
    <s v="GW"/>
    <x v="24"/>
    <s v="µg/l"/>
    <s v="&lt;0.005"/>
    <s v="&lt;0.005"/>
    <n v="4.9999500000000004E-3"/>
  </r>
  <r>
    <x v="4"/>
    <x v="23"/>
    <s v="GW"/>
    <x v="24"/>
    <s v="µg/l"/>
    <s v="&lt;0.005"/>
    <s v="&lt;0.005"/>
    <n v="4.9999500000000004E-3"/>
  </r>
  <r>
    <x v="0"/>
    <x v="23"/>
    <s v="GW"/>
    <x v="25"/>
    <s v="µg/l"/>
    <s v="&lt;0.2"/>
    <s v="&lt;0.2"/>
    <n v="0.19999800000000001"/>
  </r>
  <r>
    <x v="1"/>
    <x v="23"/>
    <s v="GW"/>
    <x v="25"/>
    <s v="µg/l"/>
    <s v="&lt;0.2"/>
    <s v="&lt;0.2"/>
    <n v="0.19999800000000001"/>
  </r>
  <r>
    <x v="2"/>
    <x v="23"/>
    <s v="GW"/>
    <x v="25"/>
    <s v="µg/l"/>
    <s v="&lt;0.2"/>
    <s v="&lt;0.2"/>
    <n v="0.19999800000000001"/>
  </r>
  <r>
    <x v="3"/>
    <x v="23"/>
    <s v="GW"/>
    <x v="25"/>
    <s v="µg/l"/>
    <s v="&lt;0.2"/>
    <s v="&lt;0.2"/>
    <n v="0.19999800000000001"/>
  </r>
  <r>
    <x v="4"/>
    <x v="23"/>
    <s v="GW"/>
    <x v="25"/>
    <s v="µg/l"/>
    <s v="&lt;0.2"/>
    <s v="&lt;0.2"/>
    <n v="0.19999800000000001"/>
  </r>
  <r>
    <x v="1"/>
    <x v="23"/>
    <s v="GW"/>
    <x v="26"/>
    <s v="mg/l"/>
    <s v="&lt;0.036"/>
    <n v="26.7"/>
    <n v="26.7"/>
  </r>
  <r>
    <x v="0"/>
    <x v="23"/>
    <s v="GW"/>
    <x v="26"/>
    <s v="mg/l"/>
    <s v="&lt;0.036"/>
    <n v="33.6"/>
    <n v="33.6"/>
  </r>
  <r>
    <x v="2"/>
    <x v="23"/>
    <s v="GW"/>
    <x v="26"/>
    <s v="mg/l"/>
    <s v="&lt;0.036"/>
    <n v="42.5"/>
    <n v="42.5"/>
  </r>
  <r>
    <x v="3"/>
    <x v="23"/>
    <s v="GW"/>
    <x v="26"/>
    <s v="mg/l"/>
    <s v="&lt;0.036"/>
    <n v="44.9"/>
    <n v="44.9"/>
  </r>
  <r>
    <x v="4"/>
    <x v="23"/>
    <s v="GW"/>
    <x v="26"/>
    <s v="mg/l"/>
    <s v="&lt;0.036"/>
    <n v="64.400000000000006"/>
    <n v="64.400000000000006"/>
  </r>
  <r>
    <x v="0"/>
    <x v="23"/>
    <s v="GW"/>
    <x v="27"/>
    <s v="µg/l"/>
    <s v="&lt;0.01"/>
    <s v="&lt;0.01"/>
    <n v="9.9999000000000008E-3"/>
  </r>
  <r>
    <x v="1"/>
    <x v="23"/>
    <s v="GW"/>
    <x v="27"/>
    <s v="µg/l"/>
    <s v="&lt;0.01"/>
    <s v="&lt;0.01"/>
    <n v="9.9999000000000008E-3"/>
  </r>
  <r>
    <x v="2"/>
    <x v="23"/>
    <s v="GW"/>
    <x v="27"/>
    <s v="µg/l"/>
    <s v="&lt;0.01"/>
    <s v="&lt;0.01"/>
    <n v="9.9999000000000008E-3"/>
  </r>
  <r>
    <x v="3"/>
    <x v="23"/>
    <s v="GW"/>
    <x v="27"/>
    <s v="µg/l"/>
    <s v="&lt;0.01"/>
    <s v="&lt;0.01"/>
    <n v="9.9999000000000008E-3"/>
  </r>
  <r>
    <x v="4"/>
    <x v="23"/>
    <s v="GW"/>
    <x v="27"/>
    <s v="µg/l"/>
    <s v="&lt;0.01"/>
    <s v="&lt;0.01"/>
    <n v="9.9999000000000008E-3"/>
  </r>
  <r>
    <x v="0"/>
    <x v="23"/>
    <s v="GW"/>
    <x v="28"/>
    <s v="µg/l"/>
    <s v="&lt;100"/>
    <s v="&lt;100"/>
    <n v="99.999000000000009"/>
  </r>
  <r>
    <x v="1"/>
    <x v="23"/>
    <s v="GW"/>
    <x v="28"/>
    <s v="µg/l"/>
    <s v="&lt;100"/>
    <s v="&lt;100"/>
    <n v="99.999000000000009"/>
  </r>
  <r>
    <x v="2"/>
    <x v="23"/>
    <s v="GW"/>
    <x v="28"/>
    <s v="µg/l"/>
    <s v="&lt;100"/>
    <s v="&lt;100"/>
    <n v="99.999000000000009"/>
  </r>
  <r>
    <x v="3"/>
    <x v="23"/>
    <s v="GW"/>
    <x v="28"/>
    <s v="µg/l"/>
    <s v="&lt;100"/>
    <s v="&lt;100"/>
    <n v="99.999000000000009"/>
  </r>
  <r>
    <x v="4"/>
    <x v="23"/>
    <s v="GW"/>
    <x v="28"/>
    <s v="µg/l"/>
    <s v="&lt;100"/>
    <s v="&lt;100"/>
    <n v="99.999000000000009"/>
  </r>
  <r>
    <x v="1"/>
    <x v="23"/>
    <s v="GW"/>
    <x v="29"/>
    <s v="µg/l"/>
    <s v="&lt;3"/>
    <s v="&lt;3"/>
    <n v="2.9999700000000002"/>
  </r>
  <r>
    <x v="2"/>
    <x v="23"/>
    <s v="GW"/>
    <x v="29"/>
    <s v="µg/l"/>
    <s v="&lt;3"/>
    <s v="&lt;3"/>
    <n v="2.9999700000000002"/>
  </r>
  <r>
    <x v="4"/>
    <x v="23"/>
    <s v="GW"/>
    <x v="29"/>
    <s v="µg/l"/>
    <s v="&lt;3"/>
    <s v="&lt;3"/>
    <n v="2.9999700000000002"/>
  </r>
  <r>
    <x v="3"/>
    <x v="23"/>
    <s v="GW"/>
    <x v="29"/>
    <s v="µg/l"/>
    <s v="&lt;3"/>
    <n v="12"/>
    <n v="12"/>
  </r>
  <r>
    <x v="0"/>
    <x v="23"/>
    <s v="GW"/>
    <x v="29"/>
    <s v="µg/l"/>
    <s v="&lt;3"/>
    <n v="16.2"/>
    <n v="16.2"/>
  </r>
  <r>
    <x v="0"/>
    <x v="23"/>
    <s v="GW"/>
    <x v="30"/>
    <s v="µg/l"/>
    <s v="&lt;0.01"/>
    <s v="&lt;0.01"/>
    <n v="9.9999000000000008E-3"/>
  </r>
  <r>
    <x v="1"/>
    <x v="23"/>
    <s v="GW"/>
    <x v="30"/>
    <s v="µg/l"/>
    <s v="&lt;0.01"/>
    <s v="&lt;0.01"/>
    <n v="9.9999000000000008E-3"/>
  </r>
  <r>
    <x v="2"/>
    <x v="23"/>
    <s v="GW"/>
    <x v="30"/>
    <s v="µg/l"/>
    <s v="&lt;0.01"/>
    <s v="&lt;0.01"/>
    <n v="9.9999000000000008E-3"/>
  </r>
  <r>
    <x v="3"/>
    <x v="23"/>
    <s v="GW"/>
    <x v="30"/>
    <s v="µg/l"/>
    <s v="&lt;0.01"/>
    <s v="&lt;0.01"/>
    <n v="9.9999000000000008E-3"/>
  </r>
  <r>
    <x v="4"/>
    <x v="23"/>
    <s v="GW"/>
    <x v="30"/>
    <s v="µg/l"/>
    <s v="&lt;0.01"/>
    <s v="&lt;0.01"/>
    <n v="9.9999000000000008E-3"/>
  </r>
  <r>
    <x v="2"/>
    <x v="23"/>
    <s v="GW"/>
    <x v="31"/>
    <s v="µg/l"/>
    <s v="&lt;0.4"/>
    <s v="&lt;0.4"/>
    <n v="0.39999600000000002"/>
  </r>
  <r>
    <x v="4"/>
    <x v="23"/>
    <s v="GW"/>
    <x v="31"/>
    <s v="µg/l"/>
    <s v="&lt;0.4"/>
    <n v="0.47699999999999998"/>
    <n v="0.47699999999999998"/>
  </r>
  <r>
    <x v="3"/>
    <x v="23"/>
    <s v="GW"/>
    <x v="31"/>
    <s v="µg/l"/>
    <s v="&lt;0.4"/>
    <n v="0.71599999999999997"/>
    <n v="0.71599999999999997"/>
  </r>
  <r>
    <x v="0"/>
    <x v="23"/>
    <s v="GW"/>
    <x v="31"/>
    <s v="µg/l"/>
    <s v="&lt;0.4"/>
    <n v="0.75900000000000001"/>
    <n v="0.75900000000000001"/>
  </r>
  <r>
    <x v="1"/>
    <x v="23"/>
    <s v="GW"/>
    <x v="31"/>
    <s v="µg/l"/>
    <s v="&lt;0.4"/>
    <n v="3.68"/>
    <n v="3.68"/>
  </r>
  <r>
    <x v="4"/>
    <x v="23"/>
    <s v="GW"/>
    <x v="32"/>
    <s v="mg/l"/>
    <s v="&lt;0.3"/>
    <n v="7.63"/>
    <n v="7.63"/>
  </r>
  <r>
    <x v="3"/>
    <x v="23"/>
    <s v="GW"/>
    <x v="32"/>
    <s v="mg/l"/>
    <s v="&lt;0.3"/>
    <n v="8.15"/>
    <n v="8.15"/>
  </r>
  <r>
    <x v="0"/>
    <x v="23"/>
    <s v="GW"/>
    <x v="32"/>
    <s v="mg/l"/>
    <s v="&lt;0.3"/>
    <n v="8.9600000000000009"/>
    <n v="8.9600000000000009"/>
  </r>
  <r>
    <x v="1"/>
    <x v="23"/>
    <s v="GW"/>
    <x v="32"/>
    <s v="mg/l"/>
    <s v="&lt;0.3"/>
    <n v="9.23"/>
    <n v="9.23"/>
  </r>
  <r>
    <x v="2"/>
    <x v="23"/>
    <s v="GW"/>
    <x v="32"/>
    <s v="mg/l"/>
    <s v="&lt;0.3"/>
    <n v="9.69"/>
    <n v="9.69"/>
  </r>
  <r>
    <x v="0"/>
    <x v="23"/>
    <s v="GW"/>
    <x v="33"/>
    <s v="µg/l"/>
    <s v="&lt;0.082"/>
    <s v="&lt;0.082"/>
    <n v="8.1999180000000005E-2"/>
  </r>
  <r>
    <x v="1"/>
    <x v="23"/>
    <s v="GW"/>
    <x v="33"/>
    <s v="µg/l"/>
    <s v="&lt;0.082"/>
    <s v="&lt;0.082"/>
    <n v="8.1999180000000005E-2"/>
  </r>
  <r>
    <x v="2"/>
    <x v="23"/>
    <s v="GW"/>
    <x v="33"/>
    <s v="µg/l"/>
    <s v="&lt;0.082"/>
    <s v="&lt;0.082"/>
    <n v="8.1999180000000005E-2"/>
  </r>
  <r>
    <x v="3"/>
    <x v="23"/>
    <s v="GW"/>
    <x v="33"/>
    <s v="µg/l"/>
    <s v="&lt;0.082"/>
    <s v="&lt;0.082"/>
    <n v="8.1999180000000005E-2"/>
  </r>
  <r>
    <x v="4"/>
    <x v="23"/>
    <s v="GW"/>
    <x v="33"/>
    <s v="µg/l"/>
    <s v="&lt;0.082"/>
    <s v="&lt;0.082"/>
    <n v="8.1999180000000005E-2"/>
  </r>
  <r>
    <x v="1"/>
    <x v="23"/>
    <s v="GW"/>
    <x v="34"/>
    <s v="pH Units"/>
    <s v="&lt;1"/>
    <n v="7.93"/>
    <n v="7.93"/>
  </r>
  <r>
    <x v="3"/>
    <x v="23"/>
    <s v="GW"/>
    <x v="34"/>
    <s v="pH Units"/>
    <s v="&lt;1"/>
    <n v="7.95"/>
    <n v="7.95"/>
  </r>
  <r>
    <x v="2"/>
    <x v="23"/>
    <s v="GW"/>
    <x v="34"/>
    <s v="pH Units"/>
    <s v="&lt;1"/>
    <n v="8.26"/>
    <n v="8.26"/>
  </r>
  <r>
    <x v="4"/>
    <x v="23"/>
    <s v="GW"/>
    <x v="34"/>
    <s v="pH Units"/>
    <s v="&lt;1"/>
    <n v="8.34"/>
    <n v="8.34"/>
  </r>
  <r>
    <x v="0"/>
    <x v="23"/>
    <s v="GW"/>
    <x v="34"/>
    <s v="pH Units"/>
    <s v="&lt;1"/>
    <n v="8.36"/>
    <n v="8.36"/>
  </r>
  <r>
    <x v="1"/>
    <x v="23"/>
    <s v="GW"/>
    <x v="35"/>
    <s v="µg/l"/>
    <s v="&lt;0.005"/>
    <s v="&lt;0.005"/>
    <n v="4.9999500000000004E-3"/>
  </r>
  <r>
    <x v="2"/>
    <x v="23"/>
    <s v="GW"/>
    <x v="35"/>
    <s v="µg/l"/>
    <s v="&lt;0.005"/>
    <s v="&lt;0.005"/>
    <n v="4.9999500000000004E-3"/>
  </r>
  <r>
    <x v="3"/>
    <x v="23"/>
    <s v="GW"/>
    <x v="35"/>
    <s v="µg/l"/>
    <s v="&lt;0.005"/>
    <s v="&lt;0.005"/>
    <n v="4.9999500000000004E-3"/>
  </r>
  <r>
    <x v="4"/>
    <x v="23"/>
    <s v="GW"/>
    <x v="35"/>
    <s v="µg/l"/>
    <s v="&lt;0.005"/>
    <s v="&lt;0.005"/>
    <n v="4.9999500000000004E-3"/>
  </r>
  <r>
    <x v="0"/>
    <x v="23"/>
    <s v="GW"/>
    <x v="35"/>
    <s v="µg/l"/>
    <s v="&lt;0.005"/>
    <n v="1.32E-2"/>
    <n v="1.32E-2"/>
  </r>
  <r>
    <x v="0"/>
    <x v="23"/>
    <s v="GW"/>
    <x v="36"/>
    <s v="mg/l"/>
    <s v="&lt;0.002"/>
    <s v="&lt;0.002"/>
    <n v="1.9999800000000002E-3"/>
  </r>
  <r>
    <x v="1"/>
    <x v="23"/>
    <s v="GW"/>
    <x v="36"/>
    <s v="mg/l"/>
    <s v="&lt;0.002"/>
    <s v="&lt;0.002"/>
    <n v="1.9999800000000002E-3"/>
  </r>
  <r>
    <x v="2"/>
    <x v="23"/>
    <s v="GW"/>
    <x v="36"/>
    <s v="mg/l"/>
    <s v="&lt;0.002"/>
    <s v="&lt;0.002"/>
    <n v="1.9999800000000002E-3"/>
  </r>
  <r>
    <x v="3"/>
    <x v="23"/>
    <s v="GW"/>
    <x v="36"/>
    <s v="mg/l"/>
    <s v="&lt;0.002"/>
    <s v="&lt;0.002"/>
    <n v="1.9999800000000002E-3"/>
  </r>
  <r>
    <x v="4"/>
    <x v="23"/>
    <s v="GW"/>
    <x v="36"/>
    <s v="mg/l"/>
    <s v="&lt;0.002"/>
    <s v="&lt;0.002"/>
    <n v="1.9999800000000002E-3"/>
  </r>
  <r>
    <x v="0"/>
    <x v="23"/>
    <s v="GW"/>
    <x v="37"/>
    <s v="mg/l"/>
    <s v="&lt;0.016"/>
    <s v="&lt;0.016"/>
    <n v="1.5999840000000001E-2"/>
  </r>
  <r>
    <x v="1"/>
    <x v="23"/>
    <s v="GW"/>
    <x v="37"/>
    <s v="mg/l"/>
    <s v="&lt;0.016"/>
    <s v="&lt;0.016"/>
    <n v="1.5999840000000001E-2"/>
  </r>
  <r>
    <x v="2"/>
    <x v="23"/>
    <s v="GW"/>
    <x v="37"/>
    <s v="mg/l"/>
    <s v="&lt;0.016"/>
    <s v="&lt;0.016"/>
    <n v="1.5999840000000001E-2"/>
  </r>
  <r>
    <x v="3"/>
    <x v="23"/>
    <s v="GW"/>
    <x v="37"/>
    <s v="mg/l"/>
    <s v="&lt;0.016"/>
    <s v="&lt;0.016"/>
    <n v="1.5999840000000001E-2"/>
  </r>
  <r>
    <x v="4"/>
    <x v="23"/>
    <s v="GW"/>
    <x v="37"/>
    <s v="mg/l"/>
    <s v="&lt;0.016"/>
    <s v="&lt;0.016"/>
    <n v="1.5999840000000001E-2"/>
  </r>
  <r>
    <x v="3"/>
    <x v="23"/>
    <s v="GW"/>
    <x v="38"/>
    <s v="mg/l"/>
    <s v="&lt;0.2"/>
    <n v="1.41"/>
    <n v="1.41"/>
  </r>
  <r>
    <x v="2"/>
    <x v="23"/>
    <s v="GW"/>
    <x v="38"/>
    <s v="mg/l"/>
    <s v="&lt;0.2"/>
    <n v="1.43"/>
    <n v="1.43"/>
  </r>
  <r>
    <x v="0"/>
    <x v="23"/>
    <s v="GW"/>
    <x v="38"/>
    <s v="mg/l"/>
    <s v="&lt;0.2"/>
    <n v="1.45"/>
    <n v="1.45"/>
  </r>
  <r>
    <x v="1"/>
    <x v="23"/>
    <s v="GW"/>
    <x v="38"/>
    <s v="mg/l"/>
    <s v="&lt;0.2"/>
    <n v="1.58"/>
    <n v="1.58"/>
  </r>
  <r>
    <x v="4"/>
    <x v="23"/>
    <s v="GW"/>
    <x v="38"/>
    <s v="mg/l"/>
    <s v="&lt;0.2"/>
    <n v="2.82"/>
    <n v="2.82"/>
  </r>
  <r>
    <x v="0"/>
    <x v="23"/>
    <s v="GW"/>
    <x v="39"/>
    <s v="µg/l"/>
    <s v="&lt;0.005"/>
    <s v="&lt;0.005"/>
    <n v="4.9999500000000004E-3"/>
  </r>
  <r>
    <x v="1"/>
    <x v="23"/>
    <s v="GW"/>
    <x v="39"/>
    <s v="µg/l"/>
    <s v="&lt;0.005"/>
    <s v="&lt;0.005"/>
    <n v="4.9999500000000004E-3"/>
  </r>
  <r>
    <x v="2"/>
    <x v="23"/>
    <s v="GW"/>
    <x v="39"/>
    <s v="µg/l"/>
    <s v="&lt;0.005"/>
    <s v="&lt;0.005"/>
    <n v="4.9999500000000004E-3"/>
  </r>
  <r>
    <x v="3"/>
    <x v="23"/>
    <s v="GW"/>
    <x v="39"/>
    <s v="µg/l"/>
    <s v="&lt;0.005"/>
    <s v="&lt;0.005"/>
    <n v="4.9999500000000004E-3"/>
  </r>
  <r>
    <x v="4"/>
    <x v="23"/>
    <s v="GW"/>
    <x v="39"/>
    <s v="µg/l"/>
    <s v="&lt;0.005"/>
    <s v="&lt;0.005"/>
    <n v="4.9999500000000004E-3"/>
  </r>
  <r>
    <x v="4"/>
    <x v="23"/>
    <s v="GW"/>
    <x v="40"/>
    <s v="µg/l"/>
    <s v="&lt;1"/>
    <s v="&lt;1"/>
    <n v="0.99999000000000005"/>
  </r>
  <r>
    <x v="1"/>
    <x v="23"/>
    <s v="GW"/>
    <x v="40"/>
    <s v="µg/l"/>
    <s v="&lt;1"/>
    <n v="1.76"/>
    <n v="1.76"/>
  </r>
  <r>
    <x v="0"/>
    <x v="23"/>
    <s v="GW"/>
    <x v="40"/>
    <s v="µg/l"/>
    <s v="&lt;1"/>
    <n v="1.87"/>
    <n v="1.87"/>
  </r>
  <r>
    <x v="3"/>
    <x v="23"/>
    <s v="GW"/>
    <x v="40"/>
    <s v="µg/l"/>
    <s v="&lt;1"/>
    <n v="2.88"/>
    <n v="2.88"/>
  </r>
  <r>
    <x v="2"/>
    <x v="23"/>
    <s v="GW"/>
    <x v="40"/>
    <s v="µg/l"/>
    <s v="&lt;1"/>
    <n v="4.41"/>
    <n v="4.41"/>
  </r>
  <r>
    <x v="2"/>
    <x v="23"/>
    <s v="GW"/>
    <x v="41"/>
    <s v="mg/l"/>
    <s v="&lt;0.203"/>
    <n v="13.6"/>
    <n v="13.6"/>
  </r>
  <r>
    <x v="4"/>
    <x v="23"/>
    <s v="GW"/>
    <x v="41"/>
    <s v="mg/l"/>
    <s v="&lt;0.203"/>
    <n v="14.4"/>
    <n v="14.4"/>
  </r>
  <r>
    <x v="3"/>
    <x v="23"/>
    <s v="GW"/>
    <x v="41"/>
    <s v="mg/l"/>
    <s v="&lt;0.203"/>
    <n v="151"/>
    <n v="151"/>
  </r>
  <r>
    <x v="1"/>
    <x v="23"/>
    <s v="GW"/>
    <x v="41"/>
    <s v="mg/l"/>
    <s v="&lt;0.203"/>
    <n v="226"/>
    <n v="226"/>
  </r>
  <r>
    <x v="0"/>
    <x v="23"/>
    <s v="GW"/>
    <x v="41"/>
    <s v="mg/l"/>
    <s v="&lt;0.203"/>
    <n v="230"/>
    <n v="230"/>
  </r>
  <r>
    <x v="2"/>
    <x v="23"/>
    <s v="GW"/>
    <x v="42"/>
    <s v="mg/l"/>
    <s v="&lt;10"/>
    <n v="126"/>
    <n v="126"/>
  </r>
  <r>
    <x v="4"/>
    <x v="23"/>
    <s v="GW"/>
    <x v="42"/>
    <s v="mg/l"/>
    <s v="&lt;10"/>
    <n v="354"/>
    <n v="354"/>
  </r>
  <r>
    <x v="1"/>
    <x v="23"/>
    <s v="GW"/>
    <x v="42"/>
    <s v="mg/l"/>
    <s v="&lt;10"/>
    <n v="545"/>
    <n v="545"/>
  </r>
  <r>
    <x v="0"/>
    <x v="23"/>
    <s v="GW"/>
    <x v="42"/>
    <s v="mg/l"/>
    <s v="&lt;10"/>
    <n v="835"/>
    <n v="835"/>
  </r>
  <r>
    <x v="3"/>
    <x v="23"/>
    <s v="GW"/>
    <x v="42"/>
    <s v="mg/l"/>
    <s v="&lt;10"/>
    <n v="1090"/>
    <n v="1090"/>
  </r>
  <r>
    <x v="0"/>
    <x v="23"/>
    <s v="GW"/>
    <x v="43"/>
    <s v="mg/l"/>
    <s v="&lt;0.008"/>
    <s v="&lt;0.008"/>
    <n v="7.9999200000000006E-3"/>
  </r>
  <r>
    <x v="1"/>
    <x v="23"/>
    <s v="GW"/>
    <x v="43"/>
    <s v="mg/l"/>
    <s v="&lt;0.008"/>
    <s v="&lt;0.008"/>
    <n v="7.9999200000000006E-3"/>
  </r>
  <r>
    <x v="2"/>
    <x v="23"/>
    <s v="GW"/>
    <x v="43"/>
    <s v="mg/l"/>
    <s v="&lt;0.008"/>
    <s v="&lt;0.008"/>
    <n v="7.9999200000000006E-3"/>
  </r>
  <r>
    <x v="3"/>
    <x v="23"/>
    <s v="GW"/>
    <x v="43"/>
    <s v="mg/l"/>
    <s v="&lt;0.008"/>
    <s v="&lt;0.008"/>
    <n v="7.9999200000000006E-3"/>
  </r>
  <r>
    <x v="4"/>
    <x v="23"/>
    <s v="GW"/>
    <x v="43"/>
    <s v="mg/l"/>
    <s v="&lt;0.008"/>
    <s v="&lt;0.008"/>
    <n v="7.9999200000000006E-3"/>
  </r>
  <r>
    <x v="2"/>
    <x v="23"/>
    <s v="GW"/>
    <x v="44"/>
    <s v="µg/l"/>
    <s v="&lt;1"/>
    <n v="1.1399999999999999"/>
    <n v="1.1399999999999999"/>
  </r>
  <r>
    <x v="0"/>
    <x v="23"/>
    <s v="GW"/>
    <x v="44"/>
    <s v="µg/l"/>
    <s v="&lt;1"/>
    <n v="4.28"/>
    <n v="4.28"/>
  </r>
  <r>
    <x v="1"/>
    <x v="23"/>
    <s v="GW"/>
    <x v="44"/>
    <s v="µg/l"/>
    <s v="&lt;1"/>
    <n v="4.43"/>
    <n v="4.43"/>
  </r>
  <r>
    <x v="3"/>
    <x v="23"/>
    <s v="GW"/>
    <x v="44"/>
    <s v="µg/l"/>
    <s v="&lt;1"/>
    <n v="6.2"/>
    <n v="6.2"/>
  </r>
  <r>
    <x v="4"/>
    <x v="23"/>
    <s v="GW"/>
    <x v="44"/>
    <s v="µg/l"/>
    <s v="&lt;1"/>
    <n v="8.41"/>
    <n v="8.41"/>
  </r>
  <r>
    <x v="0"/>
    <x v="24"/>
    <s v="GW"/>
    <x v="0"/>
    <s v="µg/l"/>
    <s v="&lt;0.005"/>
    <s v="&lt;0.005"/>
    <n v="4.9999500000000004E-3"/>
  </r>
  <r>
    <x v="2"/>
    <x v="24"/>
    <s v="GW"/>
    <x v="0"/>
    <s v="µg/l"/>
    <s v="&lt;0.005"/>
    <s v="&lt;0.005"/>
    <n v="4.9999500000000004E-3"/>
  </r>
  <r>
    <x v="3"/>
    <x v="24"/>
    <s v="GW"/>
    <x v="0"/>
    <s v="µg/l"/>
    <s v="&lt;0.005"/>
    <s v="&lt;0.005"/>
    <n v="4.9999500000000004E-3"/>
  </r>
  <r>
    <x v="4"/>
    <x v="24"/>
    <s v="GW"/>
    <x v="0"/>
    <s v="µg/l"/>
    <s v="&lt;0.005"/>
    <s v="&lt;0.005"/>
    <n v="4.9999500000000004E-3"/>
  </r>
  <r>
    <x v="1"/>
    <x v="24"/>
    <s v="GW"/>
    <x v="0"/>
    <s v="µg/l"/>
    <s v="&lt;0.005"/>
    <s v="&lt;0.01"/>
    <n v="9.9999000000000008E-3"/>
  </r>
  <r>
    <x v="0"/>
    <x v="24"/>
    <s v="GW"/>
    <x v="1"/>
    <s v="µg/l"/>
    <s v="&lt;0.005"/>
    <s v="&lt;0.005"/>
    <n v="4.9999500000000004E-3"/>
  </r>
  <r>
    <x v="2"/>
    <x v="24"/>
    <s v="GW"/>
    <x v="1"/>
    <s v="µg/l"/>
    <s v="&lt;0.005"/>
    <s v="&lt;0.005"/>
    <n v="4.9999500000000004E-3"/>
  </r>
  <r>
    <x v="3"/>
    <x v="24"/>
    <s v="GW"/>
    <x v="1"/>
    <s v="µg/l"/>
    <s v="&lt;0.005"/>
    <s v="&lt;0.005"/>
    <n v="4.9999500000000004E-3"/>
  </r>
  <r>
    <x v="4"/>
    <x v="24"/>
    <s v="GW"/>
    <x v="1"/>
    <s v="µg/l"/>
    <s v="&lt;0.005"/>
    <s v="&lt;0.005"/>
    <n v="4.9999500000000004E-3"/>
  </r>
  <r>
    <x v="1"/>
    <x v="24"/>
    <s v="GW"/>
    <x v="1"/>
    <s v="µg/l"/>
    <s v="&lt;0.005"/>
    <s v="&lt;0.01"/>
    <n v="9.9999000000000008E-3"/>
  </r>
  <r>
    <x v="3"/>
    <x v="24"/>
    <s v="GW"/>
    <x v="2"/>
    <s v="mg/l"/>
    <s v="&lt;2"/>
    <n v="117"/>
    <n v="117"/>
  </r>
  <r>
    <x v="0"/>
    <x v="24"/>
    <s v="GW"/>
    <x v="2"/>
    <s v="mg/l"/>
    <s v="&lt;2"/>
    <n v="145"/>
    <n v="145"/>
  </r>
  <r>
    <x v="4"/>
    <x v="24"/>
    <s v="GW"/>
    <x v="2"/>
    <s v="mg/l"/>
    <s v="&lt;2"/>
    <n v="210"/>
    <n v="210"/>
  </r>
  <r>
    <x v="1"/>
    <x v="24"/>
    <s v="GW"/>
    <x v="2"/>
    <s v="mg/l"/>
    <s v="&lt;2"/>
    <n v="240"/>
    <n v="240"/>
  </r>
  <r>
    <x v="2"/>
    <x v="24"/>
    <s v="GW"/>
    <x v="2"/>
    <s v="mg/l"/>
    <s v="&lt;2"/>
    <n v="250"/>
    <n v="250"/>
  </r>
  <r>
    <x v="0"/>
    <x v="24"/>
    <s v="GW"/>
    <x v="3"/>
    <s v="µg/l"/>
    <s v="&lt;0.005"/>
    <s v="&lt;0.005"/>
    <n v="4.9999500000000004E-3"/>
  </r>
  <r>
    <x v="2"/>
    <x v="24"/>
    <s v="GW"/>
    <x v="3"/>
    <s v="µg/l"/>
    <s v="&lt;0.005"/>
    <s v="&lt;0.005"/>
    <n v="4.9999500000000004E-3"/>
  </r>
  <r>
    <x v="3"/>
    <x v="24"/>
    <s v="GW"/>
    <x v="3"/>
    <s v="µg/l"/>
    <s v="&lt;0.005"/>
    <s v="&lt;0.005"/>
    <n v="4.9999500000000004E-3"/>
  </r>
  <r>
    <x v="4"/>
    <x v="24"/>
    <s v="GW"/>
    <x v="3"/>
    <s v="µg/l"/>
    <s v="&lt;0.005"/>
    <s v="&lt;0.005"/>
    <n v="4.9999500000000004E-3"/>
  </r>
  <r>
    <x v="1"/>
    <x v="24"/>
    <s v="GW"/>
    <x v="3"/>
    <s v="µg/l"/>
    <s v="&lt;0.005"/>
    <s v="&lt;0.01"/>
    <n v="9.9999000000000008E-3"/>
  </r>
  <r>
    <x v="0"/>
    <x v="24"/>
    <s v="GW"/>
    <x v="4"/>
    <s v="µg/l"/>
    <s v="&lt;1"/>
    <s v="&lt;1"/>
    <n v="0.99999000000000005"/>
  </r>
  <r>
    <x v="1"/>
    <x v="24"/>
    <s v="GW"/>
    <x v="4"/>
    <s v="µg/l"/>
    <s v="&lt;1"/>
    <s v="&lt;1"/>
    <n v="0.99999000000000005"/>
  </r>
  <r>
    <x v="2"/>
    <x v="24"/>
    <s v="GW"/>
    <x v="4"/>
    <s v="µg/l"/>
    <s v="&lt;1"/>
    <s v="&lt;1"/>
    <n v="0.99999000000000005"/>
  </r>
  <r>
    <x v="3"/>
    <x v="24"/>
    <s v="GW"/>
    <x v="4"/>
    <s v="µg/l"/>
    <s v="&lt;1"/>
    <s v="&lt;1"/>
    <n v="0.99999000000000005"/>
  </r>
  <r>
    <x v="4"/>
    <x v="24"/>
    <s v="GW"/>
    <x v="4"/>
    <s v="µg/l"/>
    <s v="&lt;1"/>
    <s v="&lt;1"/>
    <n v="0.99999000000000005"/>
  </r>
  <r>
    <x v="1"/>
    <x v="24"/>
    <s v="GW"/>
    <x v="5"/>
    <s v="µg/l"/>
    <s v="&lt;0.5"/>
    <n v="0.58199999999999996"/>
    <n v="0.58199999999999996"/>
  </r>
  <r>
    <x v="0"/>
    <x v="24"/>
    <s v="GW"/>
    <x v="5"/>
    <s v="µg/l"/>
    <s v="&lt;0.5"/>
    <n v="0.68300000000000005"/>
    <n v="0.68300000000000005"/>
  </r>
  <r>
    <x v="3"/>
    <x v="24"/>
    <s v="GW"/>
    <x v="5"/>
    <s v="µg/l"/>
    <s v="&lt;0.5"/>
    <n v="2.67"/>
    <n v="2.67"/>
  </r>
  <r>
    <x v="2"/>
    <x v="24"/>
    <s v="GW"/>
    <x v="5"/>
    <s v="µg/l"/>
    <s v="&lt;0.5"/>
    <n v="2.85"/>
    <n v="2.85"/>
  </r>
  <r>
    <x v="4"/>
    <x v="24"/>
    <s v="GW"/>
    <x v="5"/>
    <s v="µg/l"/>
    <s v="&lt;0.5"/>
    <n v="4.2699999999999996"/>
    <n v="4.2699999999999996"/>
  </r>
  <r>
    <x v="3"/>
    <x v="24"/>
    <s v="GW"/>
    <x v="6"/>
    <s v="µg/l"/>
    <s v="&lt;0.2"/>
    <n v="8.81"/>
    <n v="8.81"/>
  </r>
  <r>
    <x v="4"/>
    <x v="24"/>
    <s v="GW"/>
    <x v="6"/>
    <s v="µg/l"/>
    <s v="&lt;0.2"/>
    <n v="27.5"/>
    <n v="27.5"/>
  </r>
  <r>
    <x v="0"/>
    <x v="24"/>
    <s v="GW"/>
    <x v="6"/>
    <s v="µg/l"/>
    <s v="&lt;0.2"/>
    <n v="30.2"/>
    <n v="30.2"/>
  </r>
  <r>
    <x v="1"/>
    <x v="24"/>
    <s v="GW"/>
    <x v="6"/>
    <s v="µg/l"/>
    <s v="&lt;0.2"/>
    <n v="30.7"/>
    <n v="30.7"/>
  </r>
  <r>
    <x v="2"/>
    <x v="24"/>
    <s v="GW"/>
    <x v="6"/>
    <s v="µg/l"/>
    <s v="&lt;0.2"/>
    <n v="63.5"/>
    <n v="63.5"/>
  </r>
  <r>
    <x v="0"/>
    <x v="24"/>
    <s v="GW"/>
    <x v="7"/>
    <s v="µg/l"/>
    <s v="&lt;0.005"/>
    <s v="&lt;0.005"/>
    <n v="4.9999500000000004E-3"/>
  </r>
  <r>
    <x v="2"/>
    <x v="24"/>
    <s v="GW"/>
    <x v="7"/>
    <s v="µg/l"/>
    <s v="&lt;0.005"/>
    <s v="&lt;0.005"/>
    <n v="4.9999500000000004E-3"/>
  </r>
  <r>
    <x v="3"/>
    <x v="24"/>
    <s v="GW"/>
    <x v="7"/>
    <s v="µg/l"/>
    <s v="&lt;0.005"/>
    <s v="&lt;0.005"/>
    <n v="4.9999500000000004E-3"/>
  </r>
  <r>
    <x v="4"/>
    <x v="24"/>
    <s v="GW"/>
    <x v="7"/>
    <s v="µg/l"/>
    <s v="&lt;0.005"/>
    <s v="&lt;0.005"/>
    <n v="4.9999500000000004E-3"/>
  </r>
  <r>
    <x v="1"/>
    <x v="24"/>
    <s v="GW"/>
    <x v="7"/>
    <s v="µg/l"/>
    <s v="&lt;0.005"/>
    <s v="&lt;0.01"/>
    <n v="9.9999000000000008E-3"/>
  </r>
  <r>
    <x v="0"/>
    <x v="24"/>
    <s v="GW"/>
    <x v="8"/>
    <s v="µg/l"/>
    <s v="&lt;0.002"/>
    <s v="&lt;0.002"/>
    <n v="1.9999800000000002E-3"/>
  </r>
  <r>
    <x v="2"/>
    <x v="24"/>
    <s v="GW"/>
    <x v="8"/>
    <s v="µg/l"/>
    <s v="&lt;0.002"/>
    <s v="&lt;0.002"/>
    <n v="1.9999800000000002E-3"/>
  </r>
  <r>
    <x v="3"/>
    <x v="24"/>
    <s v="GW"/>
    <x v="8"/>
    <s v="µg/l"/>
    <s v="&lt;0.002"/>
    <s v="&lt;0.002"/>
    <n v="1.9999800000000002E-3"/>
  </r>
  <r>
    <x v="4"/>
    <x v="24"/>
    <s v="GW"/>
    <x v="8"/>
    <s v="µg/l"/>
    <s v="&lt;0.002"/>
    <s v="&lt;0.002"/>
    <n v="1.9999800000000002E-3"/>
  </r>
  <r>
    <x v="1"/>
    <x v="24"/>
    <s v="GW"/>
    <x v="8"/>
    <s v="µg/l"/>
    <s v="&lt;0.002"/>
    <s v="&lt;0.004"/>
    <n v="3.9999600000000003E-3"/>
  </r>
  <r>
    <x v="0"/>
    <x v="24"/>
    <s v="GW"/>
    <x v="9"/>
    <s v="µg/l"/>
    <s v="&lt;0.005"/>
    <s v="&lt;0.005"/>
    <n v="4.9999500000000004E-3"/>
  </r>
  <r>
    <x v="2"/>
    <x v="24"/>
    <s v="GW"/>
    <x v="9"/>
    <s v="µg/l"/>
    <s v="&lt;0.005"/>
    <s v="&lt;0.005"/>
    <n v="4.9999500000000004E-3"/>
  </r>
  <r>
    <x v="3"/>
    <x v="24"/>
    <s v="GW"/>
    <x v="9"/>
    <s v="µg/l"/>
    <s v="&lt;0.005"/>
    <s v="&lt;0.005"/>
    <n v="4.9999500000000004E-3"/>
  </r>
  <r>
    <x v="4"/>
    <x v="24"/>
    <s v="GW"/>
    <x v="9"/>
    <s v="µg/l"/>
    <s v="&lt;0.005"/>
    <s v="&lt;0.005"/>
    <n v="4.9999500000000004E-3"/>
  </r>
  <r>
    <x v="1"/>
    <x v="24"/>
    <s v="GW"/>
    <x v="9"/>
    <s v="µg/l"/>
    <s v="&lt;0.005"/>
    <s v="&lt;0.01"/>
    <n v="9.9999000000000008E-3"/>
  </r>
  <r>
    <x v="0"/>
    <x v="24"/>
    <s v="GW"/>
    <x v="10"/>
    <s v="µg/l"/>
    <s v="&lt;0.005"/>
    <s v="&lt;0.005"/>
    <n v="4.9999500000000004E-3"/>
  </r>
  <r>
    <x v="2"/>
    <x v="24"/>
    <s v="GW"/>
    <x v="10"/>
    <s v="µg/l"/>
    <s v="&lt;0.005"/>
    <s v="&lt;0.005"/>
    <n v="4.9999500000000004E-3"/>
  </r>
  <r>
    <x v="3"/>
    <x v="24"/>
    <s v="GW"/>
    <x v="10"/>
    <s v="µg/l"/>
    <s v="&lt;0.005"/>
    <s v="&lt;0.005"/>
    <n v="4.9999500000000004E-3"/>
  </r>
  <r>
    <x v="4"/>
    <x v="24"/>
    <s v="GW"/>
    <x v="10"/>
    <s v="µg/l"/>
    <s v="&lt;0.005"/>
    <s v="&lt;0.005"/>
    <n v="4.9999500000000004E-3"/>
  </r>
  <r>
    <x v="1"/>
    <x v="24"/>
    <s v="GW"/>
    <x v="10"/>
    <s v="µg/l"/>
    <s v="&lt;0.005"/>
    <s v="&lt;0.01"/>
    <n v="9.9999000000000008E-3"/>
  </r>
  <r>
    <x v="0"/>
    <x v="24"/>
    <s v="GW"/>
    <x v="11"/>
    <s v="µg/l"/>
    <s v="&lt;0.005"/>
    <s v="&lt;0.005"/>
    <n v="4.9999500000000004E-3"/>
  </r>
  <r>
    <x v="2"/>
    <x v="24"/>
    <s v="GW"/>
    <x v="11"/>
    <s v="µg/l"/>
    <s v="&lt;0.005"/>
    <s v="&lt;0.005"/>
    <n v="4.9999500000000004E-3"/>
  </r>
  <r>
    <x v="3"/>
    <x v="24"/>
    <s v="GW"/>
    <x v="11"/>
    <s v="µg/l"/>
    <s v="&lt;0.005"/>
    <s v="&lt;0.005"/>
    <n v="4.9999500000000004E-3"/>
  </r>
  <r>
    <x v="4"/>
    <x v="24"/>
    <s v="GW"/>
    <x v="11"/>
    <s v="µg/l"/>
    <s v="&lt;0.005"/>
    <s v="&lt;0.005"/>
    <n v="4.9999500000000004E-3"/>
  </r>
  <r>
    <x v="1"/>
    <x v="24"/>
    <s v="GW"/>
    <x v="11"/>
    <s v="µg/l"/>
    <s v="&lt;0.005"/>
    <s v="&lt;0.01"/>
    <n v="9.9999000000000008E-3"/>
  </r>
  <r>
    <x v="0"/>
    <x v="24"/>
    <s v="GW"/>
    <x v="12"/>
    <s v="µg/l"/>
    <s v="&lt;0.08"/>
    <s v="&lt;0.08"/>
    <n v="7.9999200000000006E-2"/>
  </r>
  <r>
    <x v="1"/>
    <x v="24"/>
    <s v="GW"/>
    <x v="12"/>
    <s v="µg/l"/>
    <s v="&lt;0.08"/>
    <s v="&lt;0.08"/>
    <n v="7.9999200000000006E-2"/>
  </r>
  <r>
    <x v="2"/>
    <x v="24"/>
    <s v="GW"/>
    <x v="12"/>
    <s v="µg/l"/>
    <s v="&lt;0.08"/>
    <s v="&lt;0.08"/>
    <n v="7.9999200000000006E-2"/>
  </r>
  <r>
    <x v="3"/>
    <x v="24"/>
    <s v="GW"/>
    <x v="12"/>
    <s v="µg/l"/>
    <s v="&lt;0.08"/>
    <s v="&lt;0.08"/>
    <n v="7.9999200000000006E-2"/>
  </r>
  <r>
    <x v="4"/>
    <x v="24"/>
    <s v="GW"/>
    <x v="12"/>
    <s v="µg/l"/>
    <s v="&lt;0.08"/>
    <s v="&lt;0.08"/>
    <n v="7.9999200000000006E-2"/>
  </r>
  <r>
    <x v="2"/>
    <x v="24"/>
    <s v="GW"/>
    <x v="13"/>
    <s v="mg/l"/>
    <s v="&lt;0.2"/>
    <n v="107"/>
    <n v="107"/>
  </r>
  <r>
    <x v="4"/>
    <x v="24"/>
    <s v="GW"/>
    <x v="13"/>
    <s v="mg/l"/>
    <s v="&lt;0.2"/>
    <n v="136"/>
    <n v="136"/>
  </r>
  <r>
    <x v="1"/>
    <x v="24"/>
    <s v="GW"/>
    <x v="13"/>
    <s v="mg/l"/>
    <s v="&lt;0.2"/>
    <n v="159"/>
    <n v="159"/>
  </r>
  <r>
    <x v="0"/>
    <x v="24"/>
    <s v="GW"/>
    <x v="13"/>
    <s v="mg/l"/>
    <s v="&lt;0.2"/>
    <n v="309"/>
    <n v="309"/>
  </r>
  <r>
    <x v="3"/>
    <x v="24"/>
    <s v="GW"/>
    <x v="13"/>
    <s v="mg/l"/>
    <s v="&lt;0.2"/>
    <n v="399"/>
    <n v="399"/>
  </r>
  <r>
    <x v="4"/>
    <x v="24"/>
    <s v="GW"/>
    <x v="14"/>
    <s v="mg/l"/>
    <s v="&lt;4"/>
    <n v="37"/>
    <n v="37"/>
  </r>
  <r>
    <x v="2"/>
    <x v="24"/>
    <s v="GW"/>
    <x v="14"/>
    <s v="mg/l"/>
    <s v="&lt;4"/>
    <n v="55.9"/>
    <n v="55.9"/>
  </r>
  <r>
    <x v="3"/>
    <x v="24"/>
    <s v="GW"/>
    <x v="14"/>
    <s v="mg/l"/>
    <s v="&lt;4"/>
    <n v="57.6"/>
    <n v="57.6"/>
  </r>
  <r>
    <x v="0"/>
    <x v="24"/>
    <s v="GW"/>
    <x v="14"/>
    <s v="mg/l"/>
    <s v="&lt;4"/>
    <n v="138"/>
    <n v="138"/>
  </r>
  <r>
    <x v="1"/>
    <x v="24"/>
    <s v="GW"/>
    <x v="14"/>
    <s v="mg/l"/>
    <s v="&lt;4"/>
    <n v="179"/>
    <n v="179"/>
  </r>
  <r>
    <x v="0"/>
    <x v="24"/>
    <s v="GW"/>
    <x v="15"/>
    <s v="µg/l"/>
    <s v="&lt;1"/>
    <s v="&lt;1"/>
    <n v="0.99999000000000005"/>
  </r>
  <r>
    <x v="1"/>
    <x v="24"/>
    <s v="GW"/>
    <x v="15"/>
    <s v="µg/l"/>
    <s v="&lt;1"/>
    <s v="&lt;1"/>
    <n v="0.99999000000000005"/>
  </r>
  <r>
    <x v="2"/>
    <x v="24"/>
    <s v="GW"/>
    <x v="15"/>
    <s v="µg/l"/>
    <s v="&lt;1"/>
    <s v="&lt;1"/>
    <n v="0.99999000000000005"/>
  </r>
  <r>
    <x v="3"/>
    <x v="24"/>
    <s v="GW"/>
    <x v="15"/>
    <s v="µg/l"/>
    <s v="&lt;1"/>
    <s v="&lt;1"/>
    <n v="0.99999000000000005"/>
  </r>
  <r>
    <x v="4"/>
    <x v="24"/>
    <s v="GW"/>
    <x v="15"/>
    <s v="µg/l"/>
    <s v="&lt;1"/>
    <s v="&lt;1"/>
    <n v="0.99999000000000005"/>
  </r>
  <r>
    <x v="0"/>
    <x v="24"/>
    <s v="GW"/>
    <x v="16"/>
    <s v="µg/l"/>
    <s v="&lt;0.005"/>
    <s v="&lt;0.005"/>
    <n v="4.9999500000000004E-3"/>
  </r>
  <r>
    <x v="2"/>
    <x v="24"/>
    <s v="GW"/>
    <x v="16"/>
    <s v="µg/l"/>
    <s v="&lt;0.005"/>
    <s v="&lt;0.005"/>
    <n v="4.9999500000000004E-3"/>
  </r>
  <r>
    <x v="3"/>
    <x v="24"/>
    <s v="GW"/>
    <x v="16"/>
    <s v="µg/l"/>
    <s v="&lt;0.005"/>
    <s v="&lt;0.005"/>
    <n v="4.9999500000000004E-3"/>
  </r>
  <r>
    <x v="4"/>
    <x v="24"/>
    <s v="GW"/>
    <x v="16"/>
    <s v="µg/l"/>
    <s v="&lt;0.005"/>
    <s v="&lt;0.005"/>
    <n v="4.9999500000000004E-3"/>
  </r>
  <r>
    <x v="1"/>
    <x v="24"/>
    <s v="GW"/>
    <x v="16"/>
    <s v="µg/l"/>
    <s v="&lt;0.005"/>
    <s v="&lt;0.01"/>
    <n v="9.9999000000000008E-3"/>
  </r>
  <r>
    <x v="2"/>
    <x v="24"/>
    <s v="GW"/>
    <x v="17"/>
    <s v="mS/cm"/>
    <s v="&lt;0.005"/>
    <n v="0.72399999999999998"/>
    <n v="0.72399999999999998"/>
  </r>
  <r>
    <x v="4"/>
    <x v="24"/>
    <s v="GW"/>
    <x v="17"/>
    <s v="mS/cm"/>
    <s v="&lt;0.005"/>
    <n v="0.98099999999999998"/>
    <n v="0.98099999999999998"/>
  </r>
  <r>
    <x v="1"/>
    <x v="24"/>
    <s v="GW"/>
    <x v="17"/>
    <s v="mS/cm"/>
    <s v="&lt;0.005"/>
    <n v="1.56"/>
    <n v="1.56"/>
  </r>
  <r>
    <x v="3"/>
    <x v="24"/>
    <s v="GW"/>
    <x v="17"/>
    <s v="mS/cm"/>
    <s v="&lt;0.005"/>
    <n v="2.33"/>
    <n v="2.33"/>
  </r>
  <r>
    <x v="0"/>
    <x v="24"/>
    <s v="GW"/>
    <x v="17"/>
    <s v="mS/cm"/>
    <s v="&lt;0.005"/>
    <n v="2.86"/>
    <n v="2.86"/>
  </r>
  <r>
    <x v="4"/>
    <x v="24"/>
    <s v="GW"/>
    <x v="18"/>
    <s v="µg/l"/>
    <s v="&lt;0.3"/>
    <s v="&lt;0.3"/>
    <n v="0.29999700000000001"/>
  </r>
  <r>
    <x v="3"/>
    <x v="24"/>
    <s v="GW"/>
    <x v="18"/>
    <s v="µg/l"/>
    <s v="&lt;0.3"/>
    <n v="0.377"/>
    <n v="0.377"/>
  </r>
  <r>
    <x v="0"/>
    <x v="24"/>
    <s v="GW"/>
    <x v="18"/>
    <s v="µg/l"/>
    <s v="&lt;0.3"/>
    <n v="1.47"/>
    <n v="1.47"/>
  </r>
  <r>
    <x v="1"/>
    <x v="24"/>
    <s v="GW"/>
    <x v="18"/>
    <s v="µg/l"/>
    <s v="&lt;0.3"/>
    <n v="2.2400000000000002"/>
    <n v="2.2400000000000002"/>
  </r>
  <r>
    <x v="2"/>
    <x v="24"/>
    <s v="GW"/>
    <x v="18"/>
    <s v="µg/l"/>
    <s v="&lt;0.3"/>
    <n v="4.9800000000000004"/>
    <n v="4.9800000000000004"/>
  </r>
  <r>
    <x v="0"/>
    <x v="24"/>
    <s v="GW"/>
    <x v="19"/>
    <s v="mg/l"/>
    <s v="&lt;0.006"/>
    <s v="&lt;0.006"/>
    <n v="5.9999400000000005E-3"/>
  </r>
  <r>
    <x v="1"/>
    <x v="24"/>
    <s v="GW"/>
    <x v="19"/>
    <s v="mg/l"/>
    <s v="&lt;0.006"/>
    <s v="&lt;0.006"/>
    <n v="5.9999400000000005E-3"/>
  </r>
  <r>
    <x v="2"/>
    <x v="24"/>
    <s v="GW"/>
    <x v="19"/>
    <s v="mg/l"/>
    <s v="&lt;0.006"/>
    <s v="&lt;0.006"/>
    <n v="5.9999400000000005E-3"/>
  </r>
  <r>
    <x v="3"/>
    <x v="24"/>
    <s v="GW"/>
    <x v="19"/>
    <s v="mg/l"/>
    <s v="&lt;0.006"/>
    <s v="&lt;0.006"/>
    <n v="5.9999400000000005E-3"/>
  </r>
  <r>
    <x v="4"/>
    <x v="24"/>
    <s v="GW"/>
    <x v="19"/>
    <s v="mg/l"/>
    <s v="&lt;0.006"/>
    <s v="&lt;0.006"/>
    <n v="5.9999400000000005E-3"/>
  </r>
  <r>
    <x v="0"/>
    <x v="24"/>
    <s v="GW"/>
    <x v="20"/>
    <s v="µg/l"/>
    <s v="&lt;0.005"/>
    <s v="&lt;0.005"/>
    <n v="4.9999500000000004E-3"/>
  </r>
  <r>
    <x v="2"/>
    <x v="24"/>
    <s v="GW"/>
    <x v="20"/>
    <s v="µg/l"/>
    <s v="&lt;0.005"/>
    <s v="&lt;0.005"/>
    <n v="4.9999500000000004E-3"/>
  </r>
  <r>
    <x v="3"/>
    <x v="24"/>
    <s v="GW"/>
    <x v="20"/>
    <s v="µg/l"/>
    <s v="&lt;0.005"/>
    <s v="&lt;0.005"/>
    <n v="4.9999500000000004E-3"/>
  </r>
  <r>
    <x v="4"/>
    <x v="24"/>
    <s v="GW"/>
    <x v="20"/>
    <s v="µg/l"/>
    <s v="&lt;0.005"/>
    <s v="&lt;0.005"/>
    <n v="4.9999500000000004E-3"/>
  </r>
  <r>
    <x v="1"/>
    <x v="24"/>
    <s v="GW"/>
    <x v="20"/>
    <s v="µg/l"/>
    <s v="&lt;0.005"/>
    <s v="&lt;0.01"/>
    <n v="9.9999000000000008E-3"/>
  </r>
  <r>
    <x v="0"/>
    <x v="24"/>
    <s v="GW"/>
    <x v="21"/>
    <s v="µg/l"/>
    <s v="&lt;0.005"/>
    <s v="&lt;0.005"/>
    <n v="4.9999500000000004E-3"/>
  </r>
  <r>
    <x v="2"/>
    <x v="24"/>
    <s v="GW"/>
    <x v="21"/>
    <s v="µg/l"/>
    <s v="&lt;0.005"/>
    <s v="&lt;0.005"/>
    <n v="4.9999500000000004E-3"/>
  </r>
  <r>
    <x v="3"/>
    <x v="24"/>
    <s v="GW"/>
    <x v="21"/>
    <s v="µg/l"/>
    <s v="&lt;0.005"/>
    <s v="&lt;0.005"/>
    <n v="4.9999500000000004E-3"/>
  </r>
  <r>
    <x v="4"/>
    <x v="24"/>
    <s v="GW"/>
    <x v="21"/>
    <s v="µg/l"/>
    <s v="&lt;0.005"/>
    <s v="&lt;0.005"/>
    <n v="4.9999500000000004E-3"/>
  </r>
  <r>
    <x v="1"/>
    <x v="24"/>
    <s v="GW"/>
    <x v="21"/>
    <s v="µg/l"/>
    <s v="&lt;0.005"/>
    <s v="&lt;0.01"/>
    <n v="9.9999000000000008E-3"/>
  </r>
  <r>
    <x v="0"/>
    <x v="24"/>
    <s v="GW"/>
    <x v="22"/>
    <s v="µg/l"/>
    <s v="&lt;0.005"/>
    <s v="&lt;0.005"/>
    <n v="4.9999500000000004E-3"/>
  </r>
  <r>
    <x v="2"/>
    <x v="24"/>
    <s v="GW"/>
    <x v="22"/>
    <s v="µg/l"/>
    <s v="&lt;0.005"/>
    <s v="&lt;0.005"/>
    <n v="4.9999500000000004E-3"/>
  </r>
  <r>
    <x v="3"/>
    <x v="24"/>
    <s v="GW"/>
    <x v="22"/>
    <s v="µg/l"/>
    <s v="&lt;0.005"/>
    <s v="&lt;0.005"/>
    <n v="4.9999500000000004E-3"/>
  </r>
  <r>
    <x v="4"/>
    <x v="24"/>
    <s v="GW"/>
    <x v="22"/>
    <s v="µg/l"/>
    <s v="&lt;0.005"/>
    <s v="&lt;0.005"/>
    <n v="4.9999500000000004E-3"/>
  </r>
  <r>
    <x v="1"/>
    <x v="24"/>
    <s v="GW"/>
    <x v="22"/>
    <s v="µg/l"/>
    <s v="&lt;0.005"/>
    <s v="&lt;0.01"/>
    <n v="9.9999000000000008E-3"/>
  </r>
  <r>
    <x v="0"/>
    <x v="24"/>
    <s v="GW"/>
    <x v="23"/>
    <s v="mg/l"/>
    <s v="&lt;0.5"/>
    <s v="&lt;0.5"/>
    <n v="0.49999500000000002"/>
  </r>
  <r>
    <x v="1"/>
    <x v="24"/>
    <s v="GW"/>
    <x v="23"/>
    <s v="mg/l"/>
    <s v="&lt;0.5"/>
    <s v="&lt;0.5"/>
    <n v="0.49999500000000002"/>
  </r>
  <r>
    <x v="2"/>
    <x v="24"/>
    <s v="GW"/>
    <x v="23"/>
    <s v="mg/l"/>
    <s v="&lt;0.5"/>
    <s v="&lt;0.5"/>
    <n v="0.49999500000000002"/>
  </r>
  <r>
    <x v="3"/>
    <x v="24"/>
    <s v="GW"/>
    <x v="23"/>
    <s v="mg/l"/>
    <s v="&lt;0.5"/>
    <s v="&lt;0.5"/>
    <n v="0.49999500000000002"/>
  </r>
  <r>
    <x v="4"/>
    <x v="24"/>
    <s v="GW"/>
    <x v="23"/>
    <s v="mg/l"/>
    <s v="&lt;0.5"/>
    <s v="&lt;0.5"/>
    <n v="0.49999500000000002"/>
  </r>
  <r>
    <x v="0"/>
    <x v="24"/>
    <s v="GW"/>
    <x v="24"/>
    <s v="µg/l"/>
    <s v="&lt;0.005"/>
    <s v="&lt;0.005"/>
    <n v="4.9999500000000004E-3"/>
  </r>
  <r>
    <x v="2"/>
    <x v="24"/>
    <s v="GW"/>
    <x v="24"/>
    <s v="µg/l"/>
    <s v="&lt;0.005"/>
    <s v="&lt;0.005"/>
    <n v="4.9999500000000004E-3"/>
  </r>
  <r>
    <x v="3"/>
    <x v="24"/>
    <s v="GW"/>
    <x v="24"/>
    <s v="µg/l"/>
    <s v="&lt;0.005"/>
    <s v="&lt;0.005"/>
    <n v="4.9999500000000004E-3"/>
  </r>
  <r>
    <x v="4"/>
    <x v="24"/>
    <s v="GW"/>
    <x v="24"/>
    <s v="µg/l"/>
    <s v="&lt;0.005"/>
    <s v="&lt;0.005"/>
    <n v="4.9999500000000004E-3"/>
  </r>
  <r>
    <x v="1"/>
    <x v="24"/>
    <s v="GW"/>
    <x v="24"/>
    <s v="µg/l"/>
    <s v="&lt;0.005"/>
    <s v="&lt;0.01"/>
    <n v="9.9999000000000008E-3"/>
  </r>
  <r>
    <x v="0"/>
    <x v="24"/>
    <s v="GW"/>
    <x v="25"/>
    <s v="µg/l"/>
    <s v="&lt;0.2"/>
    <s v="&lt;0.2"/>
    <n v="0.19999800000000001"/>
  </r>
  <r>
    <x v="1"/>
    <x v="24"/>
    <s v="GW"/>
    <x v="25"/>
    <s v="µg/l"/>
    <s v="&lt;0.2"/>
    <s v="&lt;0.2"/>
    <n v="0.19999800000000001"/>
  </r>
  <r>
    <x v="2"/>
    <x v="24"/>
    <s v="GW"/>
    <x v="25"/>
    <s v="µg/l"/>
    <s v="&lt;0.2"/>
    <s v="&lt;0.2"/>
    <n v="0.19999800000000001"/>
  </r>
  <r>
    <x v="3"/>
    <x v="24"/>
    <s v="GW"/>
    <x v="25"/>
    <s v="µg/l"/>
    <s v="&lt;0.2"/>
    <s v="&lt;0.2"/>
    <n v="0.19999800000000001"/>
  </r>
  <r>
    <x v="4"/>
    <x v="24"/>
    <s v="GW"/>
    <x v="25"/>
    <s v="µg/l"/>
    <s v="&lt;0.2"/>
    <s v="&lt;0.2"/>
    <n v="0.19999800000000001"/>
  </r>
  <r>
    <x v="1"/>
    <x v="24"/>
    <s v="GW"/>
    <x v="26"/>
    <s v="mg/l"/>
    <s v="&lt;0.036"/>
    <n v="29.5"/>
    <n v="29.5"/>
  </r>
  <r>
    <x v="2"/>
    <x v="24"/>
    <s v="GW"/>
    <x v="26"/>
    <s v="mg/l"/>
    <s v="&lt;0.036"/>
    <n v="41"/>
    <n v="41"/>
  </r>
  <r>
    <x v="3"/>
    <x v="24"/>
    <s v="GW"/>
    <x v="26"/>
    <s v="mg/l"/>
    <s v="&lt;0.036"/>
    <n v="51.7"/>
    <n v="51.7"/>
  </r>
  <r>
    <x v="4"/>
    <x v="24"/>
    <s v="GW"/>
    <x v="26"/>
    <s v="mg/l"/>
    <s v="&lt;0.036"/>
    <n v="64.099999999999994"/>
    <n v="64.099999999999994"/>
  </r>
  <r>
    <x v="0"/>
    <x v="24"/>
    <s v="GW"/>
    <x v="26"/>
    <s v="mg/l"/>
    <s v="&lt;0.036"/>
    <n v="64.900000000000006"/>
    <n v="64.900000000000006"/>
  </r>
  <r>
    <x v="0"/>
    <x v="24"/>
    <s v="GW"/>
    <x v="27"/>
    <s v="µg/l"/>
    <s v="&lt;0.01"/>
    <s v="&lt;0.01"/>
    <n v="9.9999000000000008E-3"/>
  </r>
  <r>
    <x v="1"/>
    <x v="24"/>
    <s v="GW"/>
    <x v="27"/>
    <s v="µg/l"/>
    <s v="&lt;0.01"/>
    <s v="&lt;0.01"/>
    <n v="9.9999000000000008E-3"/>
  </r>
  <r>
    <x v="2"/>
    <x v="24"/>
    <s v="GW"/>
    <x v="27"/>
    <s v="µg/l"/>
    <s v="&lt;0.01"/>
    <s v="&lt;0.01"/>
    <n v="9.9999000000000008E-3"/>
  </r>
  <r>
    <x v="3"/>
    <x v="24"/>
    <s v="GW"/>
    <x v="27"/>
    <s v="µg/l"/>
    <s v="&lt;0.01"/>
    <s v="&lt;0.01"/>
    <n v="9.9999000000000008E-3"/>
  </r>
  <r>
    <x v="4"/>
    <x v="24"/>
    <s v="GW"/>
    <x v="27"/>
    <s v="µg/l"/>
    <s v="&lt;0.01"/>
    <s v="&lt;0.01"/>
    <n v="9.9999000000000008E-3"/>
  </r>
  <r>
    <x v="0"/>
    <x v="24"/>
    <s v="GW"/>
    <x v="28"/>
    <s v="µg/l"/>
    <s v="&lt;100"/>
    <s v="&lt;100"/>
    <n v="99.999000000000009"/>
  </r>
  <r>
    <x v="2"/>
    <x v="24"/>
    <s v="GW"/>
    <x v="28"/>
    <s v="µg/l"/>
    <s v="&lt;100"/>
    <s v="&lt;100"/>
    <n v="99.999000000000009"/>
  </r>
  <r>
    <x v="3"/>
    <x v="24"/>
    <s v="GW"/>
    <x v="28"/>
    <s v="µg/l"/>
    <s v="&lt;100"/>
    <s v="&lt;100"/>
    <n v="99.999000000000009"/>
  </r>
  <r>
    <x v="4"/>
    <x v="24"/>
    <s v="GW"/>
    <x v="28"/>
    <s v="µg/l"/>
    <s v="&lt;100"/>
    <s v="&lt;100"/>
    <n v="99.999000000000009"/>
  </r>
  <r>
    <x v="1"/>
    <x v="24"/>
    <s v="GW"/>
    <x v="28"/>
    <s v="µg/l"/>
    <s v="&lt;100"/>
    <s v="&lt;200"/>
    <n v="199.99800000000002"/>
  </r>
  <r>
    <x v="2"/>
    <x v="24"/>
    <s v="GW"/>
    <x v="29"/>
    <s v="µg/l"/>
    <s v="&lt;3"/>
    <s v="&lt;3"/>
    <n v="2.9999700000000002"/>
  </r>
  <r>
    <x v="4"/>
    <x v="24"/>
    <s v="GW"/>
    <x v="29"/>
    <s v="µg/l"/>
    <s v="&lt;3"/>
    <s v="&lt;3"/>
    <n v="2.9999700000000002"/>
  </r>
  <r>
    <x v="1"/>
    <x v="24"/>
    <s v="GW"/>
    <x v="29"/>
    <s v="µg/l"/>
    <s v="&lt;3"/>
    <n v="3.93"/>
    <n v="3.93"/>
  </r>
  <r>
    <x v="0"/>
    <x v="24"/>
    <s v="GW"/>
    <x v="29"/>
    <s v="µg/l"/>
    <s v="&lt;3"/>
    <n v="15.2"/>
    <n v="15.2"/>
  </r>
  <r>
    <x v="3"/>
    <x v="24"/>
    <s v="GW"/>
    <x v="29"/>
    <s v="µg/l"/>
    <s v="&lt;3"/>
    <n v="21.9"/>
    <n v="21.9"/>
  </r>
  <r>
    <x v="0"/>
    <x v="24"/>
    <s v="GW"/>
    <x v="30"/>
    <s v="µg/l"/>
    <s v="&lt;0.01"/>
    <s v="&lt;0.01"/>
    <n v="9.9999000000000008E-3"/>
  </r>
  <r>
    <x v="2"/>
    <x v="24"/>
    <s v="GW"/>
    <x v="30"/>
    <s v="µg/l"/>
    <s v="&lt;0.01"/>
    <s v="&lt;0.01"/>
    <n v="9.9999000000000008E-3"/>
  </r>
  <r>
    <x v="3"/>
    <x v="24"/>
    <s v="GW"/>
    <x v="30"/>
    <s v="µg/l"/>
    <s v="&lt;0.01"/>
    <s v="&lt;0.01"/>
    <n v="9.9999000000000008E-3"/>
  </r>
  <r>
    <x v="4"/>
    <x v="24"/>
    <s v="GW"/>
    <x v="30"/>
    <s v="µg/l"/>
    <s v="&lt;0.01"/>
    <s v="&lt;0.01"/>
    <n v="9.9999000000000008E-3"/>
  </r>
  <r>
    <x v="1"/>
    <x v="24"/>
    <s v="GW"/>
    <x v="30"/>
    <s v="µg/l"/>
    <s v="&lt;0.01"/>
    <s v="&lt;0.02"/>
    <n v="1.9999800000000002E-2"/>
  </r>
  <r>
    <x v="4"/>
    <x v="24"/>
    <s v="GW"/>
    <x v="31"/>
    <s v="µg/l"/>
    <s v="&lt;0.4"/>
    <s v="&lt;0.4"/>
    <n v="0.39999600000000002"/>
  </r>
  <r>
    <x v="0"/>
    <x v="24"/>
    <s v="GW"/>
    <x v="31"/>
    <s v="µg/l"/>
    <s v="&lt;0.4"/>
    <n v="0.57299999999999995"/>
    <n v="0.57299999999999995"/>
  </r>
  <r>
    <x v="2"/>
    <x v="24"/>
    <s v="GW"/>
    <x v="31"/>
    <s v="µg/l"/>
    <s v="&lt;0.4"/>
    <n v="0.871"/>
    <n v="0.871"/>
  </r>
  <r>
    <x v="3"/>
    <x v="24"/>
    <s v="GW"/>
    <x v="31"/>
    <s v="µg/l"/>
    <s v="&lt;0.4"/>
    <n v="0.873"/>
    <n v="0.873"/>
  </r>
  <r>
    <x v="1"/>
    <x v="24"/>
    <s v="GW"/>
    <x v="31"/>
    <s v="µg/l"/>
    <s v="&lt;0.4"/>
    <n v="3.22"/>
    <n v="3.22"/>
  </r>
  <r>
    <x v="4"/>
    <x v="24"/>
    <s v="GW"/>
    <x v="32"/>
    <s v="mg/l"/>
    <s v="&lt;0.3"/>
    <n v="8.14"/>
    <n v="8.14"/>
  </r>
  <r>
    <x v="0"/>
    <x v="24"/>
    <s v="GW"/>
    <x v="32"/>
    <s v="mg/l"/>
    <s v="&lt;0.3"/>
    <n v="8.52"/>
    <n v="8.52"/>
  </r>
  <r>
    <x v="1"/>
    <x v="24"/>
    <s v="GW"/>
    <x v="32"/>
    <s v="mg/l"/>
    <s v="&lt;0.3"/>
    <n v="8.7799999999999994"/>
    <n v="8.7799999999999994"/>
  </r>
  <r>
    <x v="2"/>
    <x v="24"/>
    <s v="GW"/>
    <x v="32"/>
    <s v="mg/l"/>
    <s v="&lt;0.3"/>
    <n v="8.9600000000000009"/>
    <n v="8.9600000000000009"/>
  </r>
  <r>
    <x v="3"/>
    <x v="24"/>
    <s v="GW"/>
    <x v="32"/>
    <s v="mg/l"/>
    <s v="&lt;0.3"/>
    <n v="9.6"/>
    <n v="9.6"/>
  </r>
  <r>
    <x v="0"/>
    <x v="24"/>
    <s v="GW"/>
    <x v="33"/>
    <s v="µg/l"/>
    <s v="&lt;0.082"/>
    <s v="&lt;0.082"/>
    <n v="8.1999180000000005E-2"/>
  </r>
  <r>
    <x v="2"/>
    <x v="24"/>
    <s v="GW"/>
    <x v="33"/>
    <s v="µg/l"/>
    <s v="&lt;0.082"/>
    <s v="&lt;0.082"/>
    <n v="8.1999180000000005E-2"/>
  </r>
  <r>
    <x v="3"/>
    <x v="24"/>
    <s v="GW"/>
    <x v="33"/>
    <s v="µg/l"/>
    <s v="&lt;0.082"/>
    <s v="&lt;0.082"/>
    <n v="8.1999180000000005E-2"/>
  </r>
  <r>
    <x v="4"/>
    <x v="24"/>
    <s v="GW"/>
    <x v="33"/>
    <s v="µg/l"/>
    <s v="&lt;0.082"/>
    <s v="&lt;0.082"/>
    <n v="8.1999180000000005E-2"/>
  </r>
  <r>
    <x v="1"/>
    <x v="24"/>
    <s v="GW"/>
    <x v="33"/>
    <s v="µg/l"/>
    <s v="&lt;0.082"/>
    <s v="&lt;0.164"/>
    <n v="0.16399836000000001"/>
  </r>
  <r>
    <x v="4"/>
    <x v="24"/>
    <s v="GW"/>
    <x v="34"/>
    <s v="pH Units"/>
    <s v="&lt;1"/>
    <n v="7.72"/>
    <n v="7.72"/>
  </r>
  <r>
    <x v="2"/>
    <x v="24"/>
    <s v="GW"/>
    <x v="34"/>
    <s v="pH Units"/>
    <s v="&lt;1"/>
    <n v="8.0399999999999991"/>
    <n v="8.0399999999999991"/>
  </r>
  <r>
    <x v="1"/>
    <x v="24"/>
    <s v="GW"/>
    <x v="34"/>
    <s v="pH Units"/>
    <s v="&lt;1"/>
    <n v="8.08"/>
    <n v="8.08"/>
  </r>
  <r>
    <x v="3"/>
    <x v="24"/>
    <s v="GW"/>
    <x v="34"/>
    <s v="pH Units"/>
    <s v="&lt;1"/>
    <n v="8.08"/>
    <n v="8.08"/>
  </r>
  <r>
    <x v="0"/>
    <x v="24"/>
    <s v="GW"/>
    <x v="34"/>
    <s v="pH Units"/>
    <s v="&lt;1"/>
    <n v="8.1300000000000008"/>
    <n v="8.1300000000000008"/>
  </r>
  <r>
    <x v="2"/>
    <x v="24"/>
    <s v="GW"/>
    <x v="35"/>
    <s v="µg/l"/>
    <s v="&lt;0.005"/>
    <s v="&lt;0.005"/>
    <n v="4.9999500000000004E-3"/>
  </r>
  <r>
    <x v="3"/>
    <x v="24"/>
    <s v="GW"/>
    <x v="35"/>
    <s v="µg/l"/>
    <s v="&lt;0.005"/>
    <s v="&lt;0.005"/>
    <n v="4.9999500000000004E-3"/>
  </r>
  <r>
    <x v="4"/>
    <x v="24"/>
    <s v="GW"/>
    <x v="35"/>
    <s v="µg/l"/>
    <s v="&lt;0.005"/>
    <s v="&lt;0.005"/>
    <n v="4.9999500000000004E-3"/>
  </r>
  <r>
    <x v="0"/>
    <x v="24"/>
    <s v="GW"/>
    <x v="35"/>
    <s v="µg/l"/>
    <s v="&lt;0.005"/>
    <n v="5.3800000000000002E-3"/>
    <n v="5.3800000000000002E-3"/>
  </r>
  <r>
    <x v="1"/>
    <x v="24"/>
    <s v="GW"/>
    <x v="35"/>
    <s v="µg/l"/>
    <s v="&lt;0.005"/>
    <s v="&lt;0.01"/>
    <n v="9.9999000000000008E-3"/>
  </r>
  <r>
    <x v="0"/>
    <x v="24"/>
    <s v="GW"/>
    <x v="36"/>
    <s v="mg/l"/>
    <s v="&lt;0.002"/>
    <s v="&lt;0.002"/>
    <n v="1.9999800000000002E-3"/>
  </r>
  <r>
    <x v="1"/>
    <x v="24"/>
    <s v="GW"/>
    <x v="36"/>
    <s v="mg/l"/>
    <s v="&lt;0.002"/>
    <s v="&lt;0.002"/>
    <n v="1.9999800000000002E-3"/>
  </r>
  <r>
    <x v="2"/>
    <x v="24"/>
    <s v="GW"/>
    <x v="36"/>
    <s v="mg/l"/>
    <s v="&lt;0.002"/>
    <s v="&lt;0.002"/>
    <n v="1.9999800000000002E-3"/>
  </r>
  <r>
    <x v="3"/>
    <x v="24"/>
    <s v="GW"/>
    <x v="36"/>
    <s v="mg/l"/>
    <s v="&lt;0.002"/>
    <s v="&lt;0.002"/>
    <n v="1.9999800000000002E-3"/>
  </r>
  <r>
    <x v="4"/>
    <x v="24"/>
    <s v="GW"/>
    <x v="36"/>
    <s v="mg/l"/>
    <s v="&lt;0.002"/>
    <s v="&lt;0.002"/>
    <n v="1.9999800000000002E-3"/>
  </r>
  <r>
    <x v="0"/>
    <x v="24"/>
    <s v="GW"/>
    <x v="37"/>
    <s v="mg/l"/>
    <s v="&lt;0.016"/>
    <s v="&lt;0.016"/>
    <n v="1.5999840000000001E-2"/>
  </r>
  <r>
    <x v="1"/>
    <x v="24"/>
    <s v="GW"/>
    <x v="37"/>
    <s v="mg/l"/>
    <s v="&lt;0.016"/>
    <s v="&lt;0.016"/>
    <n v="1.5999840000000001E-2"/>
  </r>
  <r>
    <x v="2"/>
    <x v="24"/>
    <s v="GW"/>
    <x v="37"/>
    <s v="mg/l"/>
    <s v="&lt;0.016"/>
    <s v="&lt;0.016"/>
    <n v="1.5999840000000001E-2"/>
  </r>
  <r>
    <x v="3"/>
    <x v="24"/>
    <s v="GW"/>
    <x v="37"/>
    <s v="mg/l"/>
    <s v="&lt;0.016"/>
    <s v="&lt;0.016"/>
    <n v="1.5999840000000001E-2"/>
  </r>
  <r>
    <x v="4"/>
    <x v="24"/>
    <s v="GW"/>
    <x v="37"/>
    <s v="mg/l"/>
    <s v="&lt;0.016"/>
    <s v="&lt;0.016"/>
    <n v="1.5999840000000001E-2"/>
  </r>
  <r>
    <x v="1"/>
    <x v="24"/>
    <s v="GW"/>
    <x v="38"/>
    <s v="mg/l"/>
    <s v="&lt;0.2"/>
    <n v="1.36"/>
    <n v="1.36"/>
  </r>
  <r>
    <x v="3"/>
    <x v="24"/>
    <s v="GW"/>
    <x v="38"/>
    <s v="mg/l"/>
    <s v="&lt;0.2"/>
    <n v="1.44"/>
    <n v="1.44"/>
  </r>
  <r>
    <x v="2"/>
    <x v="24"/>
    <s v="GW"/>
    <x v="38"/>
    <s v="mg/l"/>
    <s v="&lt;0.2"/>
    <n v="1.7"/>
    <n v="1.7"/>
  </r>
  <r>
    <x v="0"/>
    <x v="24"/>
    <s v="GW"/>
    <x v="38"/>
    <s v="mg/l"/>
    <s v="&lt;0.2"/>
    <n v="1.85"/>
    <n v="1.85"/>
  </r>
  <r>
    <x v="4"/>
    <x v="24"/>
    <s v="GW"/>
    <x v="38"/>
    <s v="mg/l"/>
    <s v="&lt;0.2"/>
    <n v="2.93"/>
    <n v="2.93"/>
  </r>
  <r>
    <x v="0"/>
    <x v="24"/>
    <s v="GW"/>
    <x v="39"/>
    <s v="µg/l"/>
    <s v="&lt;0.005"/>
    <s v="&lt;0.005"/>
    <n v="4.9999500000000004E-3"/>
  </r>
  <r>
    <x v="2"/>
    <x v="24"/>
    <s v="GW"/>
    <x v="39"/>
    <s v="µg/l"/>
    <s v="&lt;0.005"/>
    <s v="&lt;0.005"/>
    <n v="4.9999500000000004E-3"/>
  </r>
  <r>
    <x v="3"/>
    <x v="24"/>
    <s v="GW"/>
    <x v="39"/>
    <s v="µg/l"/>
    <s v="&lt;0.005"/>
    <s v="&lt;0.005"/>
    <n v="4.9999500000000004E-3"/>
  </r>
  <r>
    <x v="4"/>
    <x v="24"/>
    <s v="GW"/>
    <x v="39"/>
    <s v="µg/l"/>
    <s v="&lt;0.005"/>
    <s v="&lt;0.005"/>
    <n v="4.9999500000000004E-3"/>
  </r>
  <r>
    <x v="1"/>
    <x v="24"/>
    <s v="GW"/>
    <x v="39"/>
    <s v="µg/l"/>
    <s v="&lt;0.005"/>
    <s v="&lt;0.01"/>
    <n v="9.9999000000000008E-3"/>
  </r>
  <r>
    <x v="0"/>
    <x v="24"/>
    <s v="GW"/>
    <x v="40"/>
    <s v="µg/l"/>
    <s v="&lt;1"/>
    <s v="&lt;1"/>
    <n v="0.99999000000000005"/>
  </r>
  <r>
    <x v="1"/>
    <x v="24"/>
    <s v="GW"/>
    <x v="40"/>
    <s v="µg/l"/>
    <s v="&lt;1"/>
    <s v="&lt;1"/>
    <n v="0.99999000000000005"/>
  </r>
  <r>
    <x v="4"/>
    <x v="24"/>
    <s v="GW"/>
    <x v="40"/>
    <s v="µg/l"/>
    <s v="&lt;1"/>
    <s v="&lt;1"/>
    <n v="0.99999000000000005"/>
  </r>
  <r>
    <x v="3"/>
    <x v="24"/>
    <s v="GW"/>
    <x v="40"/>
    <s v="µg/l"/>
    <s v="&lt;1"/>
    <n v="1.99"/>
    <n v="1.99"/>
  </r>
  <r>
    <x v="2"/>
    <x v="24"/>
    <s v="GW"/>
    <x v="40"/>
    <s v="µg/l"/>
    <s v="&lt;1"/>
    <n v="4.34"/>
    <n v="4.34"/>
  </r>
  <r>
    <x v="4"/>
    <x v="24"/>
    <s v="GW"/>
    <x v="41"/>
    <s v="mg/l"/>
    <s v="&lt;0.203"/>
    <n v="13.2"/>
    <n v="13.2"/>
  </r>
  <r>
    <x v="2"/>
    <x v="24"/>
    <s v="GW"/>
    <x v="41"/>
    <s v="mg/l"/>
    <s v="&lt;0.203"/>
    <n v="13.8"/>
    <n v="13.8"/>
  </r>
  <r>
    <x v="1"/>
    <x v="24"/>
    <s v="GW"/>
    <x v="41"/>
    <s v="mg/l"/>
    <s v="&lt;0.203"/>
    <n v="205"/>
    <n v="205"/>
  </r>
  <r>
    <x v="3"/>
    <x v="24"/>
    <s v="GW"/>
    <x v="41"/>
    <s v="mg/l"/>
    <s v="&lt;0.203"/>
    <n v="220"/>
    <n v="220"/>
  </r>
  <r>
    <x v="0"/>
    <x v="24"/>
    <s v="GW"/>
    <x v="41"/>
    <s v="mg/l"/>
    <s v="&lt;0.203"/>
    <n v="344"/>
    <n v="344"/>
  </r>
  <r>
    <x v="2"/>
    <x v="24"/>
    <s v="GW"/>
    <x v="42"/>
    <s v="mg/l"/>
    <s v="&lt;10"/>
    <n v="131"/>
    <n v="131"/>
  </r>
  <r>
    <x v="4"/>
    <x v="24"/>
    <s v="GW"/>
    <x v="42"/>
    <s v="mg/l"/>
    <s v="&lt;10"/>
    <n v="342"/>
    <n v="342"/>
  </r>
  <r>
    <x v="1"/>
    <x v="24"/>
    <s v="GW"/>
    <x v="42"/>
    <s v="mg/l"/>
    <s v="&lt;10"/>
    <n v="489"/>
    <n v="489"/>
  </r>
  <r>
    <x v="3"/>
    <x v="24"/>
    <s v="GW"/>
    <x v="42"/>
    <s v="mg/l"/>
    <s v="&lt;10"/>
    <n v="1420"/>
    <n v="1420"/>
  </r>
  <r>
    <x v="0"/>
    <x v="24"/>
    <s v="GW"/>
    <x v="42"/>
    <s v="mg/l"/>
    <s v="&lt;10"/>
    <n v="1560"/>
    <n v="1560"/>
  </r>
  <r>
    <x v="0"/>
    <x v="24"/>
    <s v="GW"/>
    <x v="43"/>
    <s v="mg/l"/>
    <s v="&lt;0.008"/>
    <s v="&lt;0.008"/>
    <n v="7.9999200000000006E-3"/>
  </r>
  <r>
    <x v="1"/>
    <x v="24"/>
    <s v="GW"/>
    <x v="43"/>
    <s v="mg/l"/>
    <s v="&lt;0.008"/>
    <s v="&lt;0.008"/>
    <n v="7.9999200000000006E-3"/>
  </r>
  <r>
    <x v="2"/>
    <x v="24"/>
    <s v="GW"/>
    <x v="43"/>
    <s v="mg/l"/>
    <s v="&lt;0.008"/>
    <s v="&lt;0.008"/>
    <n v="7.9999200000000006E-3"/>
  </r>
  <r>
    <x v="3"/>
    <x v="24"/>
    <s v="GW"/>
    <x v="43"/>
    <s v="mg/l"/>
    <s v="&lt;0.008"/>
    <s v="&lt;0.008"/>
    <n v="7.9999200000000006E-3"/>
  </r>
  <r>
    <x v="4"/>
    <x v="24"/>
    <s v="GW"/>
    <x v="43"/>
    <s v="mg/l"/>
    <s v="&lt;0.008"/>
    <s v="&lt;0.008"/>
    <n v="7.9999200000000006E-3"/>
  </r>
  <r>
    <x v="0"/>
    <x v="24"/>
    <s v="GW"/>
    <x v="44"/>
    <s v="µg/l"/>
    <s v="&lt;1"/>
    <n v="1.27"/>
    <n v="1.27"/>
  </r>
  <r>
    <x v="4"/>
    <x v="24"/>
    <s v="GW"/>
    <x v="44"/>
    <s v="µg/l"/>
    <s v="&lt;1"/>
    <n v="1.8"/>
    <n v="1.8"/>
  </r>
  <r>
    <x v="1"/>
    <x v="24"/>
    <s v="GW"/>
    <x v="44"/>
    <s v="µg/l"/>
    <s v="&lt;1"/>
    <n v="2.85"/>
    <n v="2.85"/>
  </r>
  <r>
    <x v="3"/>
    <x v="24"/>
    <s v="GW"/>
    <x v="44"/>
    <s v="µg/l"/>
    <s v="&lt;1"/>
    <n v="6.3"/>
    <n v="6.3"/>
  </r>
  <r>
    <x v="2"/>
    <x v="24"/>
    <s v="GW"/>
    <x v="44"/>
    <s v="µg/l"/>
    <s v="&lt;1"/>
    <n v="9.0299999999999994"/>
    <n v="9.0299999999999994"/>
  </r>
  <r>
    <x v="0"/>
    <x v="25"/>
    <s v="GW"/>
    <x v="0"/>
    <s v="µg/l"/>
    <s v="&lt;0.005"/>
    <s v="&lt;0.005"/>
    <n v="4.9999500000000004E-3"/>
  </r>
  <r>
    <x v="1"/>
    <x v="25"/>
    <s v="GW"/>
    <x v="0"/>
    <s v="µg/l"/>
    <s v="&lt;0.005"/>
    <s v="&lt;0.005"/>
    <n v="4.9999500000000004E-3"/>
  </r>
  <r>
    <x v="2"/>
    <x v="25"/>
    <s v="GW"/>
    <x v="0"/>
    <s v="µg/l"/>
    <s v="&lt;0.005"/>
    <s v="&lt;0.005"/>
    <n v="4.9999500000000004E-3"/>
  </r>
  <r>
    <x v="4"/>
    <x v="25"/>
    <s v="GW"/>
    <x v="0"/>
    <s v="µg/l"/>
    <s v="&lt;0.005"/>
    <s v="&lt;0.005"/>
    <n v="4.9999500000000004E-3"/>
  </r>
  <r>
    <x v="0"/>
    <x v="25"/>
    <s v="GW"/>
    <x v="1"/>
    <s v="µg/l"/>
    <s v="&lt;0.005"/>
    <s v="&lt;0.005"/>
    <n v="4.9999500000000004E-3"/>
  </r>
  <r>
    <x v="1"/>
    <x v="25"/>
    <s v="GW"/>
    <x v="1"/>
    <s v="µg/l"/>
    <s v="&lt;0.005"/>
    <s v="&lt;0.005"/>
    <n v="4.9999500000000004E-3"/>
  </r>
  <r>
    <x v="2"/>
    <x v="25"/>
    <s v="GW"/>
    <x v="1"/>
    <s v="µg/l"/>
    <s v="&lt;0.005"/>
    <s v="&lt;0.005"/>
    <n v="4.9999500000000004E-3"/>
  </r>
  <r>
    <x v="4"/>
    <x v="25"/>
    <s v="GW"/>
    <x v="1"/>
    <s v="µg/l"/>
    <s v="&lt;0.005"/>
    <s v="&lt;0.005"/>
    <n v="4.9999500000000004E-3"/>
  </r>
  <r>
    <x v="0"/>
    <x v="25"/>
    <s v="GW"/>
    <x v="2"/>
    <s v="mg/l"/>
    <s v="&lt;2"/>
    <n v="165"/>
    <n v="165"/>
  </r>
  <r>
    <x v="4"/>
    <x v="25"/>
    <s v="GW"/>
    <x v="2"/>
    <s v="mg/l"/>
    <s v="&lt;2"/>
    <n v="210"/>
    <n v="210"/>
  </r>
  <r>
    <x v="2"/>
    <x v="25"/>
    <s v="GW"/>
    <x v="2"/>
    <s v="mg/l"/>
    <s v="&lt;2"/>
    <n v="255"/>
    <n v="255"/>
  </r>
  <r>
    <x v="1"/>
    <x v="25"/>
    <s v="GW"/>
    <x v="2"/>
    <s v="mg/l"/>
    <s v="&lt;2"/>
    <n v="315"/>
    <n v="315"/>
  </r>
  <r>
    <x v="0"/>
    <x v="25"/>
    <s v="GW"/>
    <x v="3"/>
    <s v="µg/l"/>
    <s v="&lt;0.005"/>
    <s v="&lt;0.005"/>
    <n v="4.9999500000000004E-3"/>
  </r>
  <r>
    <x v="1"/>
    <x v="25"/>
    <s v="GW"/>
    <x v="3"/>
    <s v="µg/l"/>
    <s v="&lt;0.005"/>
    <s v="&lt;0.005"/>
    <n v="4.9999500000000004E-3"/>
  </r>
  <r>
    <x v="2"/>
    <x v="25"/>
    <s v="GW"/>
    <x v="3"/>
    <s v="µg/l"/>
    <s v="&lt;0.005"/>
    <s v="&lt;0.005"/>
    <n v="4.9999500000000004E-3"/>
  </r>
  <r>
    <x v="4"/>
    <x v="25"/>
    <s v="GW"/>
    <x v="3"/>
    <s v="µg/l"/>
    <s v="&lt;0.005"/>
    <s v="&lt;0.005"/>
    <n v="4.9999500000000004E-3"/>
  </r>
  <r>
    <x v="0"/>
    <x v="25"/>
    <s v="GW"/>
    <x v="4"/>
    <s v="µg/l"/>
    <s v="&lt;1"/>
    <s v="&lt;1"/>
    <n v="0.99999000000000005"/>
  </r>
  <r>
    <x v="1"/>
    <x v="25"/>
    <s v="GW"/>
    <x v="4"/>
    <s v="µg/l"/>
    <s v="&lt;1"/>
    <s v="&lt;1"/>
    <n v="0.99999000000000005"/>
  </r>
  <r>
    <x v="2"/>
    <x v="25"/>
    <s v="GW"/>
    <x v="4"/>
    <s v="µg/l"/>
    <s v="&lt;1"/>
    <s v="&lt;1"/>
    <n v="0.99999000000000005"/>
  </r>
  <r>
    <x v="4"/>
    <x v="25"/>
    <s v="GW"/>
    <x v="4"/>
    <s v="µg/l"/>
    <s v="&lt;1"/>
    <s v="&lt;1"/>
    <n v="0.99999000000000005"/>
  </r>
  <r>
    <x v="1"/>
    <x v="25"/>
    <s v="GW"/>
    <x v="5"/>
    <s v="µg/l"/>
    <s v="&lt;0.5"/>
    <n v="0.59599999999999997"/>
    <n v="0.59599999999999997"/>
  </r>
  <r>
    <x v="0"/>
    <x v="25"/>
    <s v="GW"/>
    <x v="5"/>
    <s v="µg/l"/>
    <s v="&lt;0.5"/>
    <n v="0.65700000000000003"/>
    <n v="0.65700000000000003"/>
  </r>
  <r>
    <x v="2"/>
    <x v="25"/>
    <s v="GW"/>
    <x v="5"/>
    <s v="µg/l"/>
    <s v="&lt;0.5"/>
    <n v="2.9"/>
    <n v="2.9"/>
  </r>
  <r>
    <x v="4"/>
    <x v="25"/>
    <s v="GW"/>
    <x v="5"/>
    <s v="µg/l"/>
    <s v="&lt;0.5"/>
    <n v="4.21"/>
    <n v="4.21"/>
  </r>
  <r>
    <x v="1"/>
    <x v="25"/>
    <s v="GW"/>
    <x v="6"/>
    <s v="µg/l"/>
    <s v="&lt;0.2"/>
    <n v="23.8"/>
    <n v="23.8"/>
  </r>
  <r>
    <x v="0"/>
    <x v="25"/>
    <s v="GW"/>
    <x v="6"/>
    <s v="µg/l"/>
    <s v="&lt;0.2"/>
    <n v="23.9"/>
    <n v="23.9"/>
  </r>
  <r>
    <x v="4"/>
    <x v="25"/>
    <s v="GW"/>
    <x v="6"/>
    <s v="µg/l"/>
    <s v="&lt;0.2"/>
    <n v="24.3"/>
    <n v="24.3"/>
  </r>
  <r>
    <x v="2"/>
    <x v="25"/>
    <s v="GW"/>
    <x v="6"/>
    <s v="µg/l"/>
    <s v="&lt;0.2"/>
    <n v="60.8"/>
    <n v="60.8"/>
  </r>
  <r>
    <x v="0"/>
    <x v="25"/>
    <s v="GW"/>
    <x v="7"/>
    <s v="µg/l"/>
    <s v="&lt;0.005"/>
    <s v="&lt;0.005"/>
    <n v="4.9999500000000004E-3"/>
  </r>
  <r>
    <x v="1"/>
    <x v="25"/>
    <s v="GW"/>
    <x v="7"/>
    <s v="µg/l"/>
    <s v="&lt;0.005"/>
    <s v="&lt;0.005"/>
    <n v="4.9999500000000004E-3"/>
  </r>
  <r>
    <x v="2"/>
    <x v="25"/>
    <s v="GW"/>
    <x v="7"/>
    <s v="µg/l"/>
    <s v="&lt;0.005"/>
    <s v="&lt;0.005"/>
    <n v="4.9999500000000004E-3"/>
  </r>
  <r>
    <x v="4"/>
    <x v="25"/>
    <s v="GW"/>
    <x v="7"/>
    <s v="µg/l"/>
    <s v="&lt;0.005"/>
    <s v="&lt;0.005"/>
    <n v="4.9999500000000004E-3"/>
  </r>
  <r>
    <x v="0"/>
    <x v="25"/>
    <s v="GW"/>
    <x v="8"/>
    <s v="µg/l"/>
    <s v="&lt;0.002"/>
    <s v="&lt;0.002"/>
    <n v="1.9999800000000002E-3"/>
  </r>
  <r>
    <x v="1"/>
    <x v="25"/>
    <s v="GW"/>
    <x v="8"/>
    <s v="µg/l"/>
    <s v="&lt;0.002"/>
    <s v="&lt;0.002"/>
    <n v="1.9999800000000002E-3"/>
  </r>
  <r>
    <x v="2"/>
    <x v="25"/>
    <s v="GW"/>
    <x v="8"/>
    <s v="µg/l"/>
    <s v="&lt;0.002"/>
    <s v="&lt;0.002"/>
    <n v="1.9999800000000002E-3"/>
  </r>
  <r>
    <x v="4"/>
    <x v="25"/>
    <s v="GW"/>
    <x v="8"/>
    <s v="µg/l"/>
    <s v="&lt;0.002"/>
    <s v="&lt;0.002"/>
    <n v="1.9999800000000002E-3"/>
  </r>
  <r>
    <x v="0"/>
    <x v="25"/>
    <s v="GW"/>
    <x v="9"/>
    <s v="µg/l"/>
    <s v="&lt;0.005"/>
    <s v="&lt;0.005"/>
    <n v="4.9999500000000004E-3"/>
  </r>
  <r>
    <x v="1"/>
    <x v="25"/>
    <s v="GW"/>
    <x v="9"/>
    <s v="µg/l"/>
    <s v="&lt;0.005"/>
    <s v="&lt;0.005"/>
    <n v="4.9999500000000004E-3"/>
  </r>
  <r>
    <x v="2"/>
    <x v="25"/>
    <s v="GW"/>
    <x v="9"/>
    <s v="µg/l"/>
    <s v="&lt;0.005"/>
    <s v="&lt;0.005"/>
    <n v="4.9999500000000004E-3"/>
  </r>
  <r>
    <x v="4"/>
    <x v="25"/>
    <s v="GW"/>
    <x v="9"/>
    <s v="µg/l"/>
    <s v="&lt;0.005"/>
    <s v="&lt;0.005"/>
    <n v="4.9999500000000004E-3"/>
  </r>
  <r>
    <x v="0"/>
    <x v="25"/>
    <s v="GW"/>
    <x v="10"/>
    <s v="µg/l"/>
    <s v="&lt;0.005"/>
    <s v="&lt;0.005"/>
    <n v="4.9999500000000004E-3"/>
  </r>
  <r>
    <x v="1"/>
    <x v="25"/>
    <s v="GW"/>
    <x v="10"/>
    <s v="µg/l"/>
    <s v="&lt;0.005"/>
    <s v="&lt;0.005"/>
    <n v="4.9999500000000004E-3"/>
  </r>
  <r>
    <x v="2"/>
    <x v="25"/>
    <s v="GW"/>
    <x v="10"/>
    <s v="µg/l"/>
    <s v="&lt;0.005"/>
    <s v="&lt;0.005"/>
    <n v="4.9999500000000004E-3"/>
  </r>
  <r>
    <x v="4"/>
    <x v="25"/>
    <s v="GW"/>
    <x v="10"/>
    <s v="µg/l"/>
    <s v="&lt;0.005"/>
    <s v="&lt;0.005"/>
    <n v="4.9999500000000004E-3"/>
  </r>
  <r>
    <x v="0"/>
    <x v="25"/>
    <s v="GW"/>
    <x v="11"/>
    <s v="µg/l"/>
    <s v="&lt;0.005"/>
    <s v="&lt;0.005"/>
    <n v="4.9999500000000004E-3"/>
  </r>
  <r>
    <x v="1"/>
    <x v="25"/>
    <s v="GW"/>
    <x v="11"/>
    <s v="µg/l"/>
    <s v="&lt;0.005"/>
    <s v="&lt;0.005"/>
    <n v="4.9999500000000004E-3"/>
  </r>
  <r>
    <x v="2"/>
    <x v="25"/>
    <s v="GW"/>
    <x v="11"/>
    <s v="µg/l"/>
    <s v="&lt;0.005"/>
    <s v="&lt;0.005"/>
    <n v="4.9999500000000004E-3"/>
  </r>
  <r>
    <x v="4"/>
    <x v="25"/>
    <s v="GW"/>
    <x v="11"/>
    <s v="µg/l"/>
    <s v="&lt;0.005"/>
    <s v="&lt;0.005"/>
    <n v="4.9999500000000004E-3"/>
  </r>
  <r>
    <x v="0"/>
    <x v="25"/>
    <s v="GW"/>
    <x v="12"/>
    <s v="µg/l"/>
    <s v="&lt;0.08"/>
    <s v="&lt;0.08"/>
    <n v="7.9999200000000006E-2"/>
  </r>
  <r>
    <x v="1"/>
    <x v="25"/>
    <s v="GW"/>
    <x v="12"/>
    <s v="µg/l"/>
    <s v="&lt;0.08"/>
    <s v="&lt;0.08"/>
    <n v="7.9999200000000006E-2"/>
  </r>
  <r>
    <x v="2"/>
    <x v="25"/>
    <s v="GW"/>
    <x v="12"/>
    <s v="µg/l"/>
    <s v="&lt;0.08"/>
    <s v="&lt;0.08"/>
    <n v="7.9999200000000006E-2"/>
  </r>
  <r>
    <x v="4"/>
    <x v="25"/>
    <s v="GW"/>
    <x v="12"/>
    <s v="µg/l"/>
    <s v="&lt;0.08"/>
    <s v="&lt;0.08"/>
    <n v="7.9999200000000006E-2"/>
  </r>
  <r>
    <x v="2"/>
    <x v="25"/>
    <s v="GW"/>
    <x v="13"/>
    <s v="mg/l"/>
    <s v="&lt;0.2"/>
    <n v="117"/>
    <n v="117"/>
  </r>
  <r>
    <x v="1"/>
    <x v="25"/>
    <s v="GW"/>
    <x v="13"/>
    <s v="mg/l"/>
    <s v="&lt;0.2"/>
    <n v="139"/>
    <n v="139"/>
  </r>
  <r>
    <x v="4"/>
    <x v="25"/>
    <s v="GW"/>
    <x v="13"/>
    <s v="mg/l"/>
    <s v="&lt;0.2"/>
    <n v="166"/>
    <n v="166"/>
  </r>
  <r>
    <x v="0"/>
    <x v="25"/>
    <s v="GW"/>
    <x v="13"/>
    <s v="mg/l"/>
    <s v="&lt;0.2"/>
    <n v="299"/>
    <n v="299"/>
  </r>
  <r>
    <x v="4"/>
    <x v="25"/>
    <s v="GW"/>
    <x v="14"/>
    <s v="mg/l"/>
    <s v="&lt;4"/>
    <n v="39.6"/>
    <n v="39.6"/>
  </r>
  <r>
    <x v="2"/>
    <x v="25"/>
    <s v="GW"/>
    <x v="14"/>
    <s v="mg/l"/>
    <s v="&lt;4"/>
    <n v="56.4"/>
    <n v="56.4"/>
  </r>
  <r>
    <x v="0"/>
    <x v="25"/>
    <s v="GW"/>
    <x v="14"/>
    <s v="mg/l"/>
    <s v="&lt;4"/>
    <n v="121"/>
    <n v="121"/>
  </r>
  <r>
    <x v="1"/>
    <x v="25"/>
    <s v="GW"/>
    <x v="14"/>
    <s v="mg/l"/>
    <s v="&lt;4"/>
    <n v="142"/>
    <n v="142"/>
  </r>
  <r>
    <x v="0"/>
    <x v="25"/>
    <s v="GW"/>
    <x v="15"/>
    <s v="µg/l"/>
    <s v="&lt;1"/>
    <s v="&lt;1"/>
    <n v="0.99999000000000005"/>
  </r>
  <r>
    <x v="1"/>
    <x v="25"/>
    <s v="GW"/>
    <x v="15"/>
    <s v="µg/l"/>
    <s v="&lt;1"/>
    <s v="&lt;1"/>
    <n v="0.99999000000000005"/>
  </r>
  <r>
    <x v="2"/>
    <x v="25"/>
    <s v="GW"/>
    <x v="15"/>
    <s v="µg/l"/>
    <s v="&lt;1"/>
    <s v="&lt;1"/>
    <n v="0.99999000000000005"/>
  </r>
  <r>
    <x v="4"/>
    <x v="25"/>
    <s v="GW"/>
    <x v="15"/>
    <s v="µg/l"/>
    <s v="&lt;1"/>
    <s v="&lt;1"/>
    <n v="0.99999000000000005"/>
  </r>
  <r>
    <x v="0"/>
    <x v="25"/>
    <s v="GW"/>
    <x v="16"/>
    <s v="µg/l"/>
    <s v="&lt;0.005"/>
    <s v="&lt;0.005"/>
    <n v="4.9999500000000004E-3"/>
  </r>
  <r>
    <x v="1"/>
    <x v="25"/>
    <s v="GW"/>
    <x v="16"/>
    <s v="µg/l"/>
    <s v="&lt;0.005"/>
    <s v="&lt;0.005"/>
    <n v="4.9999500000000004E-3"/>
  </r>
  <r>
    <x v="2"/>
    <x v="25"/>
    <s v="GW"/>
    <x v="16"/>
    <s v="µg/l"/>
    <s v="&lt;0.005"/>
    <s v="&lt;0.005"/>
    <n v="4.9999500000000004E-3"/>
  </r>
  <r>
    <x v="4"/>
    <x v="25"/>
    <s v="GW"/>
    <x v="16"/>
    <s v="µg/l"/>
    <s v="&lt;0.005"/>
    <s v="&lt;0.005"/>
    <n v="4.9999500000000004E-3"/>
  </r>
  <r>
    <x v="2"/>
    <x v="25"/>
    <s v="GW"/>
    <x v="17"/>
    <s v="mS/cm"/>
    <s v="&lt;0.005"/>
    <n v="0.79200000000000004"/>
    <n v="0.79200000000000004"/>
  </r>
  <r>
    <x v="4"/>
    <x v="25"/>
    <s v="GW"/>
    <x v="17"/>
    <s v="mS/cm"/>
    <s v="&lt;0.005"/>
    <n v="1.1299999999999999"/>
    <n v="1.1299999999999999"/>
  </r>
  <r>
    <x v="1"/>
    <x v="25"/>
    <s v="GW"/>
    <x v="17"/>
    <s v="mS/cm"/>
    <s v="&lt;0.005"/>
    <n v="1.46"/>
    <n v="1.46"/>
  </r>
  <r>
    <x v="0"/>
    <x v="25"/>
    <s v="GW"/>
    <x v="17"/>
    <s v="mS/cm"/>
    <s v="&lt;0.005"/>
    <n v="2.4700000000000002"/>
    <n v="2.4700000000000002"/>
  </r>
  <r>
    <x v="4"/>
    <x v="25"/>
    <s v="GW"/>
    <x v="18"/>
    <s v="µg/l"/>
    <s v="&lt;0.3"/>
    <n v="0.432"/>
    <n v="0.432"/>
  </r>
  <r>
    <x v="1"/>
    <x v="25"/>
    <s v="GW"/>
    <x v="18"/>
    <s v="µg/l"/>
    <s v="&lt;0.3"/>
    <n v="1.52"/>
    <n v="1.52"/>
  </r>
  <r>
    <x v="0"/>
    <x v="25"/>
    <s v="GW"/>
    <x v="18"/>
    <s v="µg/l"/>
    <s v="&lt;0.3"/>
    <n v="1.73"/>
    <n v="1.73"/>
  </r>
  <r>
    <x v="2"/>
    <x v="25"/>
    <s v="GW"/>
    <x v="18"/>
    <s v="µg/l"/>
    <s v="&lt;0.3"/>
    <n v="3.06"/>
    <n v="3.06"/>
  </r>
  <r>
    <x v="0"/>
    <x v="25"/>
    <s v="GW"/>
    <x v="19"/>
    <s v="mg/l"/>
    <s v="&lt;0.006"/>
    <s v="&lt;0.006"/>
    <n v="5.9999400000000005E-3"/>
  </r>
  <r>
    <x v="1"/>
    <x v="25"/>
    <s v="GW"/>
    <x v="19"/>
    <s v="mg/l"/>
    <s v="&lt;0.006"/>
    <s v="&lt;0.006"/>
    <n v="5.9999400000000005E-3"/>
  </r>
  <r>
    <x v="2"/>
    <x v="25"/>
    <s v="GW"/>
    <x v="19"/>
    <s v="mg/l"/>
    <s v="&lt;0.006"/>
    <s v="&lt;0.006"/>
    <n v="5.9999400000000005E-3"/>
  </r>
  <r>
    <x v="4"/>
    <x v="25"/>
    <s v="GW"/>
    <x v="19"/>
    <s v="mg/l"/>
    <s v="&lt;0.006"/>
    <s v="&lt;0.006"/>
    <n v="5.9999400000000005E-3"/>
  </r>
  <r>
    <x v="0"/>
    <x v="25"/>
    <s v="GW"/>
    <x v="20"/>
    <s v="µg/l"/>
    <s v="&lt;0.005"/>
    <s v="&lt;0.005"/>
    <n v="4.9999500000000004E-3"/>
  </r>
  <r>
    <x v="1"/>
    <x v="25"/>
    <s v="GW"/>
    <x v="20"/>
    <s v="µg/l"/>
    <s v="&lt;0.005"/>
    <s v="&lt;0.005"/>
    <n v="4.9999500000000004E-3"/>
  </r>
  <r>
    <x v="2"/>
    <x v="25"/>
    <s v="GW"/>
    <x v="20"/>
    <s v="µg/l"/>
    <s v="&lt;0.005"/>
    <s v="&lt;0.005"/>
    <n v="4.9999500000000004E-3"/>
  </r>
  <r>
    <x v="4"/>
    <x v="25"/>
    <s v="GW"/>
    <x v="20"/>
    <s v="µg/l"/>
    <s v="&lt;0.005"/>
    <s v="&lt;0.005"/>
    <n v="4.9999500000000004E-3"/>
  </r>
  <r>
    <x v="0"/>
    <x v="25"/>
    <s v="GW"/>
    <x v="21"/>
    <s v="µg/l"/>
    <s v="&lt;0.005"/>
    <s v="&lt;0.005"/>
    <n v="4.9999500000000004E-3"/>
  </r>
  <r>
    <x v="1"/>
    <x v="25"/>
    <s v="GW"/>
    <x v="21"/>
    <s v="µg/l"/>
    <s v="&lt;0.005"/>
    <s v="&lt;0.005"/>
    <n v="4.9999500000000004E-3"/>
  </r>
  <r>
    <x v="2"/>
    <x v="25"/>
    <s v="GW"/>
    <x v="21"/>
    <s v="µg/l"/>
    <s v="&lt;0.005"/>
    <s v="&lt;0.005"/>
    <n v="4.9999500000000004E-3"/>
  </r>
  <r>
    <x v="4"/>
    <x v="25"/>
    <s v="GW"/>
    <x v="21"/>
    <s v="µg/l"/>
    <s v="&lt;0.005"/>
    <s v="&lt;0.005"/>
    <n v="4.9999500000000004E-3"/>
  </r>
  <r>
    <x v="0"/>
    <x v="25"/>
    <s v="GW"/>
    <x v="22"/>
    <s v="µg/l"/>
    <s v="&lt;0.005"/>
    <s v="&lt;0.005"/>
    <n v="4.9999500000000004E-3"/>
  </r>
  <r>
    <x v="1"/>
    <x v="25"/>
    <s v="GW"/>
    <x v="22"/>
    <s v="µg/l"/>
    <s v="&lt;0.005"/>
    <s v="&lt;0.005"/>
    <n v="4.9999500000000004E-3"/>
  </r>
  <r>
    <x v="2"/>
    <x v="25"/>
    <s v="GW"/>
    <x v="22"/>
    <s v="µg/l"/>
    <s v="&lt;0.005"/>
    <s v="&lt;0.005"/>
    <n v="4.9999500000000004E-3"/>
  </r>
  <r>
    <x v="4"/>
    <x v="25"/>
    <s v="GW"/>
    <x v="22"/>
    <s v="µg/l"/>
    <s v="&lt;0.005"/>
    <s v="&lt;0.005"/>
    <n v="4.9999500000000004E-3"/>
  </r>
  <r>
    <x v="0"/>
    <x v="25"/>
    <s v="GW"/>
    <x v="23"/>
    <s v="mg/l"/>
    <s v="&lt;0.5"/>
    <s v="&lt;0.5"/>
    <n v="0.49999500000000002"/>
  </r>
  <r>
    <x v="1"/>
    <x v="25"/>
    <s v="GW"/>
    <x v="23"/>
    <s v="mg/l"/>
    <s v="&lt;0.5"/>
    <s v="&lt;0.5"/>
    <n v="0.49999500000000002"/>
  </r>
  <r>
    <x v="2"/>
    <x v="25"/>
    <s v="GW"/>
    <x v="23"/>
    <s v="mg/l"/>
    <s v="&lt;0.5"/>
    <s v="&lt;0.5"/>
    <n v="0.49999500000000002"/>
  </r>
  <r>
    <x v="4"/>
    <x v="25"/>
    <s v="GW"/>
    <x v="23"/>
    <s v="mg/l"/>
    <s v="&lt;0.5"/>
    <s v="&lt;0.5"/>
    <n v="0.49999500000000002"/>
  </r>
  <r>
    <x v="0"/>
    <x v="25"/>
    <s v="GW"/>
    <x v="24"/>
    <s v="µg/l"/>
    <s v="&lt;0.005"/>
    <s v="&lt;0.005"/>
    <n v="4.9999500000000004E-3"/>
  </r>
  <r>
    <x v="1"/>
    <x v="25"/>
    <s v="GW"/>
    <x v="24"/>
    <s v="µg/l"/>
    <s v="&lt;0.005"/>
    <s v="&lt;0.005"/>
    <n v="4.9999500000000004E-3"/>
  </r>
  <r>
    <x v="2"/>
    <x v="25"/>
    <s v="GW"/>
    <x v="24"/>
    <s v="µg/l"/>
    <s v="&lt;0.005"/>
    <s v="&lt;0.005"/>
    <n v="4.9999500000000004E-3"/>
  </r>
  <r>
    <x v="4"/>
    <x v="25"/>
    <s v="GW"/>
    <x v="24"/>
    <s v="µg/l"/>
    <s v="&lt;0.005"/>
    <s v="&lt;0.005"/>
    <n v="4.9999500000000004E-3"/>
  </r>
  <r>
    <x v="0"/>
    <x v="25"/>
    <s v="GW"/>
    <x v="25"/>
    <s v="µg/l"/>
    <s v="&lt;0.2"/>
    <s v="&lt;0.2"/>
    <n v="0.19999800000000001"/>
  </r>
  <r>
    <x v="1"/>
    <x v="25"/>
    <s v="GW"/>
    <x v="25"/>
    <s v="µg/l"/>
    <s v="&lt;0.2"/>
    <s v="&lt;0.2"/>
    <n v="0.19999800000000001"/>
  </r>
  <r>
    <x v="2"/>
    <x v="25"/>
    <s v="GW"/>
    <x v="25"/>
    <s v="µg/l"/>
    <s v="&lt;0.2"/>
    <s v="&lt;0.2"/>
    <n v="0.19999800000000001"/>
  </r>
  <r>
    <x v="4"/>
    <x v="25"/>
    <s v="GW"/>
    <x v="25"/>
    <s v="µg/l"/>
    <s v="&lt;0.2"/>
    <s v="&lt;0.2"/>
    <n v="0.19999800000000001"/>
  </r>
  <r>
    <x v="1"/>
    <x v="25"/>
    <s v="GW"/>
    <x v="26"/>
    <s v="mg/l"/>
    <s v="&lt;0.036"/>
    <n v="25.1"/>
    <n v="25.1"/>
  </r>
  <r>
    <x v="2"/>
    <x v="25"/>
    <s v="GW"/>
    <x v="26"/>
    <s v="mg/l"/>
    <s v="&lt;0.036"/>
    <n v="43.4"/>
    <n v="43.4"/>
  </r>
  <r>
    <x v="0"/>
    <x v="25"/>
    <s v="GW"/>
    <x v="26"/>
    <s v="mg/l"/>
    <s v="&lt;0.036"/>
    <n v="48.6"/>
    <n v="48.6"/>
  </r>
  <r>
    <x v="4"/>
    <x v="25"/>
    <s v="GW"/>
    <x v="26"/>
    <s v="mg/l"/>
    <s v="&lt;0.036"/>
    <n v="70.599999999999994"/>
    <n v="70.599999999999994"/>
  </r>
  <r>
    <x v="4"/>
    <x v="25"/>
    <s v="GW"/>
    <x v="27"/>
    <s v="µg/l"/>
    <s v="&lt;0.01"/>
    <n v="1.83E-2"/>
    <n v="1.83E-2"/>
  </r>
  <r>
    <x v="0"/>
    <x v="25"/>
    <s v="GW"/>
    <x v="27"/>
    <s v="µg/l"/>
    <s v="&lt;0.01"/>
    <n v="2.1600000000000001E-2"/>
    <n v="2.1600000000000001E-2"/>
  </r>
  <r>
    <x v="2"/>
    <x v="25"/>
    <s v="GW"/>
    <x v="27"/>
    <s v="µg/l"/>
    <s v="&lt;0.01"/>
    <n v="2.1600000000000001E-2"/>
    <n v="2.1600000000000001E-2"/>
  </r>
  <r>
    <x v="1"/>
    <x v="25"/>
    <s v="GW"/>
    <x v="27"/>
    <s v="µg/l"/>
    <s v="&lt;0.01"/>
    <n v="2.7E-2"/>
    <n v="2.7E-2"/>
  </r>
  <r>
    <x v="0"/>
    <x v="25"/>
    <s v="GW"/>
    <x v="28"/>
    <s v="µg/l"/>
    <s v="&lt;100"/>
    <s v="&lt;100"/>
    <n v="99.999000000000009"/>
  </r>
  <r>
    <x v="1"/>
    <x v="25"/>
    <s v="GW"/>
    <x v="28"/>
    <s v="µg/l"/>
    <s v="&lt;100"/>
    <s v="&lt;100"/>
    <n v="99.999000000000009"/>
  </r>
  <r>
    <x v="2"/>
    <x v="25"/>
    <s v="GW"/>
    <x v="28"/>
    <s v="µg/l"/>
    <s v="&lt;100"/>
    <s v="&lt;100"/>
    <n v="99.999000000000009"/>
  </r>
  <r>
    <x v="4"/>
    <x v="25"/>
    <s v="GW"/>
    <x v="28"/>
    <s v="µg/l"/>
    <s v="&lt;100"/>
    <s v="&lt;100"/>
    <n v="99.999000000000009"/>
  </r>
  <r>
    <x v="1"/>
    <x v="25"/>
    <s v="GW"/>
    <x v="29"/>
    <s v="µg/l"/>
    <s v="&lt;3"/>
    <s v="&lt;3"/>
    <n v="2.9999700000000002"/>
  </r>
  <r>
    <x v="2"/>
    <x v="25"/>
    <s v="GW"/>
    <x v="29"/>
    <s v="µg/l"/>
    <s v="&lt;3"/>
    <s v="&lt;3"/>
    <n v="2.9999700000000002"/>
  </r>
  <r>
    <x v="4"/>
    <x v="25"/>
    <s v="GW"/>
    <x v="29"/>
    <s v="µg/l"/>
    <s v="&lt;3"/>
    <s v="&lt;3"/>
    <n v="2.9999700000000002"/>
  </r>
  <r>
    <x v="0"/>
    <x v="25"/>
    <s v="GW"/>
    <x v="29"/>
    <s v="µg/l"/>
    <s v="&lt;3"/>
    <n v="6.33"/>
    <n v="6.33"/>
  </r>
  <r>
    <x v="0"/>
    <x v="25"/>
    <s v="GW"/>
    <x v="30"/>
    <s v="µg/l"/>
    <s v="&lt;0.01"/>
    <s v="&lt;0.01"/>
    <n v="9.9999000000000008E-3"/>
  </r>
  <r>
    <x v="1"/>
    <x v="25"/>
    <s v="GW"/>
    <x v="30"/>
    <s v="µg/l"/>
    <s v="&lt;0.01"/>
    <s v="&lt;0.01"/>
    <n v="9.9999000000000008E-3"/>
  </r>
  <r>
    <x v="2"/>
    <x v="25"/>
    <s v="GW"/>
    <x v="30"/>
    <s v="µg/l"/>
    <s v="&lt;0.01"/>
    <s v="&lt;0.01"/>
    <n v="9.9999000000000008E-3"/>
  </r>
  <r>
    <x v="4"/>
    <x v="25"/>
    <s v="GW"/>
    <x v="30"/>
    <s v="µg/l"/>
    <s v="&lt;0.01"/>
    <s v="&lt;0.01"/>
    <n v="9.9999000000000008E-3"/>
  </r>
  <r>
    <x v="4"/>
    <x v="25"/>
    <s v="GW"/>
    <x v="31"/>
    <s v="µg/l"/>
    <s v="&lt;0.4"/>
    <s v="&lt;0.4"/>
    <n v="0.39999600000000002"/>
  </r>
  <r>
    <x v="0"/>
    <x v="25"/>
    <s v="GW"/>
    <x v="31"/>
    <s v="µg/l"/>
    <s v="&lt;0.4"/>
    <n v="0.55400000000000005"/>
    <n v="0.55400000000000005"/>
  </r>
  <r>
    <x v="2"/>
    <x v="25"/>
    <s v="GW"/>
    <x v="31"/>
    <s v="µg/l"/>
    <s v="&lt;0.4"/>
    <n v="0.58499999999999996"/>
    <n v="0.58499999999999996"/>
  </r>
  <r>
    <x v="1"/>
    <x v="25"/>
    <s v="GW"/>
    <x v="31"/>
    <s v="µg/l"/>
    <s v="&lt;0.4"/>
    <n v="2.63"/>
    <n v="2.63"/>
  </r>
  <r>
    <x v="4"/>
    <x v="25"/>
    <s v="GW"/>
    <x v="32"/>
    <s v="mg/l"/>
    <s v="&lt;0.3"/>
    <n v="8.85"/>
    <n v="8.85"/>
  </r>
  <r>
    <x v="2"/>
    <x v="25"/>
    <s v="GW"/>
    <x v="32"/>
    <s v="mg/l"/>
    <s v="&lt;0.3"/>
    <n v="9.07"/>
    <n v="9.07"/>
  </r>
  <r>
    <x v="0"/>
    <x v="25"/>
    <s v="GW"/>
    <x v="32"/>
    <s v="mg/l"/>
    <s v="&lt;0.3"/>
    <n v="9.4600000000000009"/>
    <n v="9.4600000000000009"/>
  </r>
  <r>
    <x v="1"/>
    <x v="25"/>
    <s v="GW"/>
    <x v="32"/>
    <s v="mg/l"/>
    <s v="&lt;0.3"/>
    <n v="9.6"/>
    <n v="9.6"/>
  </r>
  <r>
    <x v="0"/>
    <x v="25"/>
    <s v="GW"/>
    <x v="33"/>
    <s v="µg/l"/>
    <s v="&lt;0.082"/>
    <s v="&lt;0.082"/>
    <n v="8.1999180000000005E-2"/>
  </r>
  <r>
    <x v="1"/>
    <x v="25"/>
    <s v="GW"/>
    <x v="33"/>
    <s v="µg/l"/>
    <s v="&lt;0.082"/>
    <s v="&lt;0.082"/>
    <n v="8.1999180000000005E-2"/>
  </r>
  <r>
    <x v="2"/>
    <x v="25"/>
    <s v="GW"/>
    <x v="33"/>
    <s v="µg/l"/>
    <s v="&lt;0.082"/>
    <s v="&lt;0.082"/>
    <n v="8.1999180000000005E-2"/>
  </r>
  <r>
    <x v="4"/>
    <x v="25"/>
    <s v="GW"/>
    <x v="33"/>
    <s v="µg/l"/>
    <s v="&lt;0.082"/>
    <s v="&lt;0.082"/>
    <n v="8.1999180000000005E-2"/>
  </r>
  <r>
    <x v="1"/>
    <x v="25"/>
    <s v="GW"/>
    <x v="34"/>
    <s v="pH Units"/>
    <s v="&lt;1"/>
    <n v="7.73"/>
    <n v="7.73"/>
  </r>
  <r>
    <x v="0"/>
    <x v="25"/>
    <s v="GW"/>
    <x v="34"/>
    <s v="pH Units"/>
    <s v="&lt;1"/>
    <n v="7.8"/>
    <n v="7.8"/>
  </r>
  <r>
    <x v="4"/>
    <x v="25"/>
    <s v="GW"/>
    <x v="34"/>
    <s v="pH Units"/>
    <s v="&lt;1"/>
    <n v="7.82"/>
    <n v="7.82"/>
  </r>
  <r>
    <x v="2"/>
    <x v="25"/>
    <s v="GW"/>
    <x v="34"/>
    <s v="pH Units"/>
    <s v="&lt;1"/>
    <n v="7.91"/>
    <n v="7.91"/>
  </r>
  <r>
    <x v="0"/>
    <x v="25"/>
    <s v="GW"/>
    <x v="35"/>
    <s v="µg/l"/>
    <s v="&lt;0.005"/>
    <s v="&lt;0.005"/>
    <n v="4.9999500000000004E-3"/>
  </r>
  <r>
    <x v="1"/>
    <x v="25"/>
    <s v="GW"/>
    <x v="35"/>
    <s v="µg/l"/>
    <s v="&lt;0.005"/>
    <s v="&lt;0.005"/>
    <n v="4.9999500000000004E-3"/>
  </r>
  <r>
    <x v="2"/>
    <x v="25"/>
    <s v="GW"/>
    <x v="35"/>
    <s v="µg/l"/>
    <s v="&lt;0.005"/>
    <s v="&lt;0.005"/>
    <n v="4.9999500000000004E-3"/>
  </r>
  <r>
    <x v="4"/>
    <x v="25"/>
    <s v="GW"/>
    <x v="35"/>
    <s v="µg/l"/>
    <s v="&lt;0.005"/>
    <s v="&lt;0.005"/>
    <n v="4.9999500000000004E-3"/>
  </r>
  <r>
    <x v="0"/>
    <x v="25"/>
    <s v="GW"/>
    <x v="36"/>
    <s v="mg/l"/>
    <s v="&lt;0.002"/>
    <s v="&lt;0.002"/>
    <n v="1.9999800000000002E-3"/>
  </r>
  <r>
    <x v="1"/>
    <x v="25"/>
    <s v="GW"/>
    <x v="36"/>
    <s v="mg/l"/>
    <s v="&lt;0.002"/>
    <s v="&lt;0.002"/>
    <n v="1.9999800000000002E-3"/>
  </r>
  <r>
    <x v="2"/>
    <x v="25"/>
    <s v="GW"/>
    <x v="36"/>
    <s v="mg/l"/>
    <s v="&lt;0.002"/>
    <s v="&lt;0.002"/>
    <n v="1.9999800000000002E-3"/>
  </r>
  <r>
    <x v="4"/>
    <x v="25"/>
    <s v="GW"/>
    <x v="36"/>
    <s v="mg/l"/>
    <s v="&lt;0.002"/>
    <s v="&lt;0.002"/>
    <n v="1.9999800000000002E-3"/>
  </r>
  <r>
    <x v="0"/>
    <x v="25"/>
    <s v="GW"/>
    <x v="37"/>
    <s v="mg/l"/>
    <s v="&lt;0.016"/>
    <s v="&lt;0.016"/>
    <n v="1.5999840000000001E-2"/>
  </r>
  <r>
    <x v="1"/>
    <x v="25"/>
    <s v="GW"/>
    <x v="37"/>
    <s v="mg/l"/>
    <s v="&lt;0.016"/>
    <s v="&lt;0.016"/>
    <n v="1.5999840000000001E-2"/>
  </r>
  <r>
    <x v="2"/>
    <x v="25"/>
    <s v="GW"/>
    <x v="37"/>
    <s v="mg/l"/>
    <s v="&lt;0.016"/>
    <s v="&lt;0.016"/>
    <n v="1.5999840000000001E-2"/>
  </r>
  <r>
    <x v="4"/>
    <x v="25"/>
    <s v="GW"/>
    <x v="37"/>
    <s v="mg/l"/>
    <s v="&lt;0.016"/>
    <s v="&lt;0.016"/>
    <n v="1.5999840000000001E-2"/>
  </r>
  <r>
    <x v="1"/>
    <x v="25"/>
    <s v="GW"/>
    <x v="38"/>
    <s v="mg/l"/>
    <s v="&lt;0.2"/>
    <n v="1.32"/>
    <n v="1.32"/>
  </r>
  <r>
    <x v="2"/>
    <x v="25"/>
    <s v="GW"/>
    <x v="38"/>
    <s v="mg/l"/>
    <s v="&lt;0.2"/>
    <n v="1.66"/>
    <n v="1.66"/>
  </r>
  <r>
    <x v="0"/>
    <x v="25"/>
    <s v="GW"/>
    <x v="38"/>
    <s v="mg/l"/>
    <s v="&lt;0.2"/>
    <n v="1.82"/>
    <n v="1.82"/>
  </r>
  <r>
    <x v="4"/>
    <x v="25"/>
    <s v="GW"/>
    <x v="38"/>
    <s v="mg/l"/>
    <s v="&lt;0.2"/>
    <n v="3.33"/>
    <n v="3.33"/>
  </r>
  <r>
    <x v="0"/>
    <x v="25"/>
    <s v="GW"/>
    <x v="39"/>
    <s v="µg/l"/>
    <s v="&lt;0.005"/>
    <s v="&lt;0.005"/>
    <n v="4.9999500000000004E-3"/>
  </r>
  <r>
    <x v="1"/>
    <x v="25"/>
    <s v="GW"/>
    <x v="39"/>
    <s v="µg/l"/>
    <s v="&lt;0.005"/>
    <s v="&lt;0.005"/>
    <n v="4.9999500000000004E-3"/>
  </r>
  <r>
    <x v="2"/>
    <x v="25"/>
    <s v="GW"/>
    <x v="39"/>
    <s v="µg/l"/>
    <s v="&lt;0.005"/>
    <s v="&lt;0.005"/>
    <n v="4.9999500000000004E-3"/>
  </r>
  <r>
    <x v="4"/>
    <x v="25"/>
    <s v="GW"/>
    <x v="39"/>
    <s v="µg/l"/>
    <s v="&lt;0.005"/>
    <s v="&lt;0.005"/>
    <n v="4.9999500000000004E-3"/>
  </r>
  <r>
    <x v="0"/>
    <x v="25"/>
    <s v="GW"/>
    <x v="40"/>
    <s v="µg/l"/>
    <s v="&lt;1"/>
    <s v="&lt;1"/>
    <n v="0.99999000000000005"/>
  </r>
  <r>
    <x v="4"/>
    <x v="25"/>
    <s v="GW"/>
    <x v="40"/>
    <s v="µg/l"/>
    <s v="&lt;1"/>
    <s v="&lt;1"/>
    <n v="0.99999000000000005"/>
  </r>
  <r>
    <x v="1"/>
    <x v="25"/>
    <s v="GW"/>
    <x v="40"/>
    <s v="µg/l"/>
    <s v="&lt;1"/>
    <n v="1"/>
    <n v="1"/>
  </r>
  <r>
    <x v="2"/>
    <x v="25"/>
    <s v="GW"/>
    <x v="40"/>
    <s v="µg/l"/>
    <s v="&lt;1"/>
    <n v="4.16"/>
    <n v="4.16"/>
  </r>
  <r>
    <x v="2"/>
    <x v="25"/>
    <s v="GW"/>
    <x v="41"/>
    <s v="mg/l"/>
    <s v="&lt;0.203"/>
    <n v="14.4"/>
    <n v="14.4"/>
  </r>
  <r>
    <x v="4"/>
    <x v="25"/>
    <s v="GW"/>
    <x v="41"/>
    <s v="mg/l"/>
    <s v="&lt;0.203"/>
    <n v="19.399999999999999"/>
    <n v="19.399999999999999"/>
  </r>
  <r>
    <x v="1"/>
    <x v="25"/>
    <s v="GW"/>
    <x v="41"/>
    <s v="mg/l"/>
    <s v="&lt;0.203"/>
    <n v="197"/>
    <n v="197"/>
  </r>
  <r>
    <x v="0"/>
    <x v="25"/>
    <s v="GW"/>
    <x v="41"/>
    <s v="mg/l"/>
    <s v="&lt;0.203"/>
    <n v="349"/>
    <n v="349"/>
  </r>
  <r>
    <x v="2"/>
    <x v="25"/>
    <s v="GW"/>
    <x v="42"/>
    <s v="mg/l"/>
    <s v="&lt;10"/>
    <n v="125"/>
    <n v="125"/>
  </r>
  <r>
    <x v="1"/>
    <x v="25"/>
    <s v="GW"/>
    <x v="42"/>
    <s v="mg/l"/>
    <s v="&lt;10"/>
    <n v="439"/>
    <n v="439"/>
  </r>
  <r>
    <x v="4"/>
    <x v="25"/>
    <s v="GW"/>
    <x v="42"/>
    <s v="mg/l"/>
    <s v="&lt;10"/>
    <n v="441"/>
    <n v="441"/>
  </r>
  <r>
    <x v="0"/>
    <x v="25"/>
    <s v="GW"/>
    <x v="42"/>
    <s v="mg/l"/>
    <s v="&lt;10"/>
    <n v="1240"/>
    <n v="1240"/>
  </r>
  <r>
    <x v="0"/>
    <x v="25"/>
    <s v="GW"/>
    <x v="43"/>
    <s v="mg/l"/>
    <s v="&lt;0.008"/>
    <s v="&lt;0.008"/>
    <n v="7.9999200000000006E-3"/>
  </r>
  <r>
    <x v="1"/>
    <x v="25"/>
    <s v="GW"/>
    <x v="43"/>
    <s v="mg/l"/>
    <s v="&lt;0.008"/>
    <s v="&lt;0.008"/>
    <n v="7.9999200000000006E-3"/>
  </r>
  <r>
    <x v="2"/>
    <x v="25"/>
    <s v="GW"/>
    <x v="43"/>
    <s v="mg/l"/>
    <s v="&lt;0.008"/>
    <s v="&lt;0.008"/>
    <n v="7.9999200000000006E-3"/>
  </r>
  <r>
    <x v="4"/>
    <x v="25"/>
    <s v="GW"/>
    <x v="43"/>
    <s v="mg/l"/>
    <s v="&lt;0.008"/>
    <s v="&lt;0.008"/>
    <n v="7.9999200000000006E-3"/>
  </r>
  <r>
    <x v="0"/>
    <x v="25"/>
    <s v="GW"/>
    <x v="44"/>
    <s v="µg/l"/>
    <s v="&lt;1"/>
    <n v="3.02"/>
    <n v="3.02"/>
  </r>
  <r>
    <x v="2"/>
    <x v="25"/>
    <s v="GW"/>
    <x v="44"/>
    <s v="µg/l"/>
    <s v="&lt;1"/>
    <n v="12.2"/>
    <n v="12.2"/>
  </r>
  <r>
    <x v="4"/>
    <x v="25"/>
    <s v="GW"/>
    <x v="44"/>
    <s v="µg/l"/>
    <s v="&lt;1"/>
    <n v="17.600000000000001"/>
    <n v="17.600000000000001"/>
  </r>
  <r>
    <x v="1"/>
    <x v="25"/>
    <s v="GW"/>
    <x v="44"/>
    <s v="µg/l"/>
    <s v="&lt;1"/>
    <n v="17.8"/>
    <n v="17.8"/>
  </r>
  <r>
    <x v="0"/>
    <x v="26"/>
    <s v="GW"/>
    <x v="0"/>
    <s v="µg/l"/>
    <s v="&lt;0.005"/>
    <s v="&lt;0.005"/>
    <n v="4.9999500000000004E-3"/>
  </r>
  <r>
    <x v="1"/>
    <x v="26"/>
    <s v="GW"/>
    <x v="0"/>
    <s v="µg/l"/>
    <s v="&lt;0.005"/>
    <s v="&lt;0.005"/>
    <n v="4.9999500000000004E-3"/>
  </r>
  <r>
    <x v="2"/>
    <x v="26"/>
    <s v="GW"/>
    <x v="0"/>
    <s v="µg/l"/>
    <s v="&lt;0.005"/>
    <s v="&lt;0.005"/>
    <n v="4.9999500000000004E-3"/>
  </r>
  <r>
    <x v="3"/>
    <x v="26"/>
    <s v="GW"/>
    <x v="0"/>
    <s v="µg/l"/>
    <s v="&lt;0.005"/>
    <s v="&lt;0.005"/>
    <n v="4.9999500000000004E-3"/>
  </r>
  <r>
    <x v="4"/>
    <x v="26"/>
    <s v="GW"/>
    <x v="0"/>
    <s v="µg/l"/>
    <s v="&lt;0.005"/>
    <s v="&lt;0.005"/>
    <n v="4.9999500000000004E-3"/>
  </r>
  <r>
    <x v="0"/>
    <x v="26"/>
    <s v="GW"/>
    <x v="1"/>
    <s v="µg/l"/>
    <s v="&lt;0.005"/>
    <s v="&lt;0.005"/>
    <n v="4.9999500000000004E-3"/>
  </r>
  <r>
    <x v="1"/>
    <x v="26"/>
    <s v="GW"/>
    <x v="1"/>
    <s v="µg/l"/>
    <s v="&lt;0.005"/>
    <s v="&lt;0.005"/>
    <n v="4.9999500000000004E-3"/>
  </r>
  <r>
    <x v="2"/>
    <x v="26"/>
    <s v="GW"/>
    <x v="1"/>
    <s v="µg/l"/>
    <s v="&lt;0.005"/>
    <s v="&lt;0.005"/>
    <n v="4.9999500000000004E-3"/>
  </r>
  <r>
    <x v="3"/>
    <x v="26"/>
    <s v="GW"/>
    <x v="1"/>
    <s v="µg/l"/>
    <s v="&lt;0.005"/>
    <s v="&lt;0.005"/>
    <n v="4.9999500000000004E-3"/>
  </r>
  <r>
    <x v="4"/>
    <x v="26"/>
    <s v="GW"/>
    <x v="1"/>
    <s v="µg/l"/>
    <s v="&lt;0.005"/>
    <s v="&lt;0.005"/>
    <n v="4.9999500000000004E-3"/>
  </r>
  <r>
    <x v="3"/>
    <x v="26"/>
    <s v="GW"/>
    <x v="2"/>
    <s v="mg/l"/>
    <s v="&lt;2"/>
    <n v="150"/>
    <n v="150"/>
  </r>
  <r>
    <x v="0"/>
    <x v="26"/>
    <s v="GW"/>
    <x v="2"/>
    <s v="mg/l"/>
    <s v="&lt;2"/>
    <n v="184"/>
    <n v="184"/>
  </r>
  <r>
    <x v="4"/>
    <x v="26"/>
    <s v="GW"/>
    <x v="2"/>
    <s v="mg/l"/>
    <s v="&lt;2"/>
    <n v="210"/>
    <n v="210"/>
  </r>
  <r>
    <x v="1"/>
    <x v="26"/>
    <s v="GW"/>
    <x v="2"/>
    <s v="mg/l"/>
    <s v="&lt;2"/>
    <n v="218"/>
    <n v="218"/>
  </r>
  <r>
    <x v="2"/>
    <x v="26"/>
    <s v="GW"/>
    <x v="2"/>
    <s v="mg/l"/>
    <s v="&lt;2"/>
    <n v="255"/>
    <n v="255"/>
  </r>
  <r>
    <x v="0"/>
    <x v="26"/>
    <s v="GW"/>
    <x v="3"/>
    <s v="µg/l"/>
    <s v="&lt;0.005"/>
    <s v="&lt;0.005"/>
    <n v="4.9999500000000004E-3"/>
  </r>
  <r>
    <x v="1"/>
    <x v="26"/>
    <s v="GW"/>
    <x v="3"/>
    <s v="µg/l"/>
    <s v="&lt;0.005"/>
    <s v="&lt;0.005"/>
    <n v="4.9999500000000004E-3"/>
  </r>
  <r>
    <x v="2"/>
    <x v="26"/>
    <s v="GW"/>
    <x v="3"/>
    <s v="µg/l"/>
    <s v="&lt;0.005"/>
    <s v="&lt;0.005"/>
    <n v="4.9999500000000004E-3"/>
  </r>
  <r>
    <x v="3"/>
    <x v="26"/>
    <s v="GW"/>
    <x v="3"/>
    <s v="µg/l"/>
    <s v="&lt;0.005"/>
    <s v="&lt;0.005"/>
    <n v="4.9999500000000004E-3"/>
  </r>
  <r>
    <x v="4"/>
    <x v="26"/>
    <s v="GW"/>
    <x v="3"/>
    <s v="µg/l"/>
    <s v="&lt;0.005"/>
    <s v="&lt;0.005"/>
    <n v="4.9999500000000004E-3"/>
  </r>
  <r>
    <x v="0"/>
    <x v="26"/>
    <s v="GW"/>
    <x v="4"/>
    <s v="µg/l"/>
    <s v="&lt;1"/>
    <s v="&lt;1"/>
    <n v="0.99999000000000005"/>
  </r>
  <r>
    <x v="1"/>
    <x v="26"/>
    <s v="GW"/>
    <x v="4"/>
    <s v="µg/l"/>
    <s v="&lt;1"/>
    <s v="&lt;1"/>
    <n v="0.99999000000000005"/>
  </r>
  <r>
    <x v="2"/>
    <x v="26"/>
    <s v="GW"/>
    <x v="4"/>
    <s v="µg/l"/>
    <s v="&lt;1"/>
    <s v="&lt;1"/>
    <n v="0.99999000000000005"/>
  </r>
  <r>
    <x v="3"/>
    <x v="26"/>
    <s v="GW"/>
    <x v="4"/>
    <s v="µg/l"/>
    <s v="&lt;1"/>
    <s v="&lt;1"/>
    <n v="0.99999000000000005"/>
  </r>
  <r>
    <x v="4"/>
    <x v="26"/>
    <s v="GW"/>
    <x v="4"/>
    <s v="µg/l"/>
    <s v="&lt;1"/>
    <s v="&lt;1"/>
    <n v="0.99999000000000005"/>
  </r>
  <r>
    <x v="1"/>
    <x v="26"/>
    <s v="GW"/>
    <x v="5"/>
    <s v="µg/l"/>
    <s v="&lt;0.5"/>
    <n v="0.54200000000000004"/>
    <n v="0.54200000000000004"/>
  </r>
  <r>
    <x v="0"/>
    <x v="26"/>
    <s v="GW"/>
    <x v="5"/>
    <s v="µg/l"/>
    <s v="&lt;0.5"/>
    <n v="0.82199999999999995"/>
    <n v="0.82199999999999995"/>
  </r>
  <r>
    <x v="3"/>
    <x v="26"/>
    <s v="GW"/>
    <x v="5"/>
    <s v="µg/l"/>
    <s v="&lt;0.5"/>
    <n v="2.57"/>
    <n v="2.57"/>
  </r>
  <r>
    <x v="2"/>
    <x v="26"/>
    <s v="GW"/>
    <x v="5"/>
    <s v="µg/l"/>
    <s v="&lt;0.5"/>
    <n v="2.85"/>
    <n v="2.85"/>
  </r>
  <r>
    <x v="4"/>
    <x v="26"/>
    <s v="GW"/>
    <x v="5"/>
    <s v="µg/l"/>
    <s v="&lt;0.5"/>
    <n v="4.4000000000000004"/>
    <n v="4.4000000000000004"/>
  </r>
  <r>
    <x v="3"/>
    <x v="26"/>
    <s v="GW"/>
    <x v="6"/>
    <s v="µg/l"/>
    <s v="&lt;0.2"/>
    <n v="8.84"/>
    <n v="8.84"/>
  </r>
  <r>
    <x v="0"/>
    <x v="26"/>
    <s v="GW"/>
    <x v="6"/>
    <s v="µg/l"/>
    <s v="&lt;0.2"/>
    <n v="20"/>
    <n v="20"/>
  </r>
  <r>
    <x v="4"/>
    <x v="26"/>
    <s v="GW"/>
    <x v="6"/>
    <s v="µg/l"/>
    <s v="&lt;0.2"/>
    <n v="25.7"/>
    <n v="25.7"/>
  </r>
  <r>
    <x v="1"/>
    <x v="26"/>
    <s v="GW"/>
    <x v="6"/>
    <s v="µg/l"/>
    <s v="&lt;0.2"/>
    <n v="26.2"/>
    <n v="26.2"/>
  </r>
  <r>
    <x v="2"/>
    <x v="26"/>
    <s v="GW"/>
    <x v="6"/>
    <s v="µg/l"/>
    <s v="&lt;0.2"/>
    <n v="59.3"/>
    <n v="59.3"/>
  </r>
  <r>
    <x v="0"/>
    <x v="26"/>
    <s v="GW"/>
    <x v="7"/>
    <s v="µg/l"/>
    <s v="&lt;0.005"/>
    <s v="&lt;0.005"/>
    <n v="4.9999500000000004E-3"/>
  </r>
  <r>
    <x v="1"/>
    <x v="26"/>
    <s v="GW"/>
    <x v="7"/>
    <s v="µg/l"/>
    <s v="&lt;0.005"/>
    <s v="&lt;0.005"/>
    <n v="4.9999500000000004E-3"/>
  </r>
  <r>
    <x v="2"/>
    <x v="26"/>
    <s v="GW"/>
    <x v="7"/>
    <s v="µg/l"/>
    <s v="&lt;0.005"/>
    <s v="&lt;0.005"/>
    <n v="4.9999500000000004E-3"/>
  </r>
  <r>
    <x v="3"/>
    <x v="26"/>
    <s v="GW"/>
    <x v="7"/>
    <s v="µg/l"/>
    <s v="&lt;0.005"/>
    <s v="&lt;0.005"/>
    <n v="4.9999500000000004E-3"/>
  </r>
  <r>
    <x v="4"/>
    <x v="26"/>
    <s v="GW"/>
    <x v="7"/>
    <s v="µg/l"/>
    <s v="&lt;0.005"/>
    <s v="&lt;0.005"/>
    <n v="4.9999500000000004E-3"/>
  </r>
  <r>
    <x v="0"/>
    <x v="26"/>
    <s v="GW"/>
    <x v="8"/>
    <s v="µg/l"/>
    <s v="&lt;0.002"/>
    <s v="&lt;0.002"/>
    <n v="1.9999800000000002E-3"/>
  </r>
  <r>
    <x v="1"/>
    <x v="26"/>
    <s v="GW"/>
    <x v="8"/>
    <s v="µg/l"/>
    <s v="&lt;0.002"/>
    <s v="&lt;0.002"/>
    <n v="1.9999800000000002E-3"/>
  </r>
  <r>
    <x v="2"/>
    <x v="26"/>
    <s v="GW"/>
    <x v="8"/>
    <s v="µg/l"/>
    <s v="&lt;0.002"/>
    <s v="&lt;0.002"/>
    <n v="1.9999800000000002E-3"/>
  </r>
  <r>
    <x v="3"/>
    <x v="26"/>
    <s v="GW"/>
    <x v="8"/>
    <s v="µg/l"/>
    <s v="&lt;0.002"/>
    <s v="&lt;0.002"/>
    <n v="1.9999800000000002E-3"/>
  </r>
  <r>
    <x v="4"/>
    <x v="26"/>
    <s v="GW"/>
    <x v="8"/>
    <s v="µg/l"/>
    <s v="&lt;0.002"/>
    <s v="&lt;0.002"/>
    <n v="1.9999800000000002E-3"/>
  </r>
  <r>
    <x v="0"/>
    <x v="26"/>
    <s v="GW"/>
    <x v="9"/>
    <s v="µg/l"/>
    <s v="&lt;0.005"/>
    <s v="&lt;0.005"/>
    <n v="4.9999500000000004E-3"/>
  </r>
  <r>
    <x v="1"/>
    <x v="26"/>
    <s v="GW"/>
    <x v="9"/>
    <s v="µg/l"/>
    <s v="&lt;0.005"/>
    <s v="&lt;0.005"/>
    <n v="4.9999500000000004E-3"/>
  </r>
  <r>
    <x v="2"/>
    <x v="26"/>
    <s v="GW"/>
    <x v="9"/>
    <s v="µg/l"/>
    <s v="&lt;0.005"/>
    <s v="&lt;0.005"/>
    <n v="4.9999500000000004E-3"/>
  </r>
  <r>
    <x v="3"/>
    <x v="26"/>
    <s v="GW"/>
    <x v="9"/>
    <s v="µg/l"/>
    <s v="&lt;0.005"/>
    <s v="&lt;0.005"/>
    <n v="4.9999500000000004E-3"/>
  </r>
  <r>
    <x v="4"/>
    <x v="26"/>
    <s v="GW"/>
    <x v="9"/>
    <s v="µg/l"/>
    <s v="&lt;0.005"/>
    <s v="&lt;0.005"/>
    <n v="4.9999500000000004E-3"/>
  </r>
  <r>
    <x v="0"/>
    <x v="26"/>
    <s v="GW"/>
    <x v="10"/>
    <s v="µg/l"/>
    <s v="&lt;0.005"/>
    <s v="&lt;0.005"/>
    <n v="4.9999500000000004E-3"/>
  </r>
  <r>
    <x v="1"/>
    <x v="26"/>
    <s v="GW"/>
    <x v="10"/>
    <s v="µg/l"/>
    <s v="&lt;0.005"/>
    <s v="&lt;0.005"/>
    <n v="4.9999500000000004E-3"/>
  </r>
  <r>
    <x v="2"/>
    <x v="26"/>
    <s v="GW"/>
    <x v="10"/>
    <s v="µg/l"/>
    <s v="&lt;0.005"/>
    <s v="&lt;0.005"/>
    <n v="4.9999500000000004E-3"/>
  </r>
  <r>
    <x v="3"/>
    <x v="26"/>
    <s v="GW"/>
    <x v="10"/>
    <s v="µg/l"/>
    <s v="&lt;0.005"/>
    <s v="&lt;0.005"/>
    <n v="4.9999500000000004E-3"/>
  </r>
  <r>
    <x v="4"/>
    <x v="26"/>
    <s v="GW"/>
    <x v="10"/>
    <s v="µg/l"/>
    <s v="&lt;0.005"/>
    <s v="&lt;0.005"/>
    <n v="4.9999500000000004E-3"/>
  </r>
  <r>
    <x v="0"/>
    <x v="26"/>
    <s v="GW"/>
    <x v="11"/>
    <s v="µg/l"/>
    <s v="&lt;0.005"/>
    <s v="&lt;0.005"/>
    <n v="4.9999500000000004E-3"/>
  </r>
  <r>
    <x v="1"/>
    <x v="26"/>
    <s v="GW"/>
    <x v="11"/>
    <s v="µg/l"/>
    <s v="&lt;0.005"/>
    <s v="&lt;0.005"/>
    <n v="4.9999500000000004E-3"/>
  </r>
  <r>
    <x v="2"/>
    <x v="26"/>
    <s v="GW"/>
    <x v="11"/>
    <s v="µg/l"/>
    <s v="&lt;0.005"/>
    <s v="&lt;0.005"/>
    <n v="4.9999500000000004E-3"/>
  </r>
  <r>
    <x v="3"/>
    <x v="26"/>
    <s v="GW"/>
    <x v="11"/>
    <s v="µg/l"/>
    <s v="&lt;0.005"/>
    <s v="&lt;0.005"/>
    <n v="4.9999500000000004E-3"/>
  </r>
  <r>
    <x v="4"/>
    <x v="26"/>
    <s v="GW"/>
    <x v="11"/>
    <s v="µg/l"/>
    <s v="&lt;0.005"/>
    <s v="&lt;0.005"/>
    <n v="4.9999500000000004E-3"/>
  </r>
  <r>
    <x v="0"/>
    <x v="26"/>
    <s v="GW"/>
    <x v="12"/>
    <s v="µg/l"/>
    <s v="&lt;0.08"/>
    <s v="&lt;0.08"/>
    <n v="7.9999200000000006E-2"/>
  </r>
  <r>
    <x v="1"/>
    <x v="26"/>
    <s v="GW"/>
    <x v="12"/>
    <s v="µg/l"/>
    <s v="&lt;0.08"/>
    <s v="&lt;0.08"/>
    <n v="7.9999200000000006E-2"/>
  </r>
  <r>
    <x v="2"/>
    <x v="26"/>
    <s v="GW"/>
    <x v="12"/>
    <s v="µg/l"/>
    <s v="&lt;0.08"/>
    <s v="&lt;0.08"/>
    <n v="7.9999200000000006E-2"/>
  </r>
  <r>
    <x v="3"/>
    <x v="26"/>
    <s v="GW"/>
    <x v="12"/>
    <s v="µg/l"/>
    <s v="&lt;0.08"/>
    <s v="&lt;0.08"/>
    <n v="7.9999200000000006E-2"/>
  </r>
  <r>
    <x v="4"/>
    <x v="26"/>
    <s v="GW"/>
    <x v="12"/>
    <s v="µg/l"/>
    <s v="&lt;0.08"/>
    <s v="&lt;0.08"/>
    <n v="7.9999200000000006E-2"/>
  </r>
  <r>
    <x v="2"/>
    <x v="26"/>
    <s v="GW"/>
    <x v="13"/>
    <s v="mg/l"/>
    <s v="&lt;0.2"/>
    <n v="112"/>
    <n v="112"/>
  </r>
  <r>
    <x v="1"/>
    <x v="26"/>
    <s v="GW"/>
    <x v="13"/>
    <s v="mg/l"/>
    <s v="&lt;0.2"/>
    <n v="140"/>
    <n v="140"/>
  </r>
  <r>
    <x v="4"/>
    <x v="26"/>
    <s v="GW"/>
    <x v="13"/>
    <s v="mg/l"/>
    <s v="&lt;0.2"/>
    <n v="149"/>
    <n v="149"/>
  </r>
  <r>
    <x v="0"/>
    <x v="26"/>
    <s v="GW"/>
    <x v="13"/>
    <s v="mg/l"/>
    <s v="&lt;0.2"/>
    <n v="197"/>
    <n v="197"/>
  </r>
  <r>
    <x v="3"/>
    <x v="26"/>
    <s v="GW"/>
    <x v="13"/>
    <s v="mg/l"/>
    <s v="&lt;0.2"/>
    <n v="353"/>
    <n v="353"/>
  </r>
  <r>
    <x v="0"/>
    <x v="26"/>
    <s v="GW"/>
    <x v="14"/>
    <s v="mg/l"/>
    <s v="&lt;4"/>
    <n v="1.2"/>
    <n v="1.2"/>
  </r>
  <r>
    <x v="4"/>
    <x v="26"/>
    <s v="GW"/>
    <x v="14"/>
    <s v="mg/l"/>
    <s v="&lt;4"/>
    <n v="37.700000000000003"/>
    <n v="37.700000000000003"/>
  </r>
  <r>
    <x v="3"/>
    <x v="26"/>
    <s v="GW"/>
    <x v="14"/>
    <s v="mg/l"/>
    <s v="&lt;4"/>
    <n v="53.7"/>
    <n v="53.7"/>
  </r>
  <r>
    <x v="2"/>
    <x v="26"/>
    <s v="GW"/>
    <x v="14"/>
    <s v="mg/l"/>
    <s v="&lt;4"/>
    <n v="54.2"/>
    <n v="54.2"/>
  </r>
  <r>
    <x v="1"/>
    <x v="26"/>
    <s v="GW"/>
    <x v="14"/>
    <s v="mg/l"/>
    <s v="&lt;4"/>
    <n v="167"/>
    <n v="167"/>
  </r>
  <r>
    <x v="0"/>
    <x v="26"/>
    <s v="GW"/>
    <x v="15"/>
    <s v="µg/l"/>
    <s v="&lt;1"/>
    <s v="&lt;1"/>
    <n v="0.99999000000000005"/>
  </r>
  <r>
    <x v="1"/>
    <x v="26"/>
    <s v="GW"/>
    <x v="15"/>
    <s v="µg/l"/>
    <s v="&lt;1"/>
    <s v="&lt;1"/>
    <n v="0.99999000000000005"/>
  </r>
  <r>
    <x v="2"/>
    <x v="26"/>
    <s v="GW"/>
    <x v="15"/>
    <s v="µg/l"/>
    <s v="&lt;1"/>
    <s v="&lt;1"/>
    <n v="0.99999000000000005"/>
  </r>
  <r>
    <x v="3"/>
    <x v="26"/>
    <s v="GW"/>
    <x v="15"/>
    <s v="µg/l"/>
    <s v="&lt;1"/>
    <s v="&lt;1"/>
    <n v="0.99999000000000005"/>
  </r>
  <r>
    <x v="4"/>
    <x v="26"/>
    <s v="GW"/>
    <x v="15"/>
    <s v="µg/l"/>
    <s v="&lt;1"/>
    <s v="&lt;1"/>
    <n v="0.99999000000000005"/>
  </r>
  <r>
    <x v="0"/>
    <x v="26"/>
    <s v="GW"/>
    <x v="16"/>
    <s v="µg/l"/>
    <s v="&lt;0.005"/>
    <s v="&lt;0.005"/>
    <n v="4.9999500000000004E-3"/>
  </r>
  <r>
    <x v="1"/>
    <x v="26"/>
    <s v="GW"/>
    <x v="16"/>
    <s v="µg/l"/>
    <s v="&lt;0.005"/>
    <s v="&lt;0.005"/>
    <n v="4.9999500000000004E-3"/>
  </r>
  <r>
    <x v="2"/>
    <x v="26"/>
    <s v="GW"/>
    <x v="16"/>
    <s v="µg/l"/>
    <s v="&lt;0.005"/>
    <s v="&lt;0.005"/>
    <n v="4.9999500000000004E-3"/>
  </r>
  <r>
    <x v="3"/>
    <x v="26"/>
    <s v="GW"/>
    <x v="16"/>
    <s v="µg/l"/>
    <s v="&lt;0.005"/>
    <s v="&lt;0.005"/>
    <n v="4.9999500000000004E-3"/>
  </r>
  <r>
    <x v="4"/>
    <x v="26"/>
    <s v="GW"/>
    <x v="16"/>
    <s v="µg/l"/>
    <s v="&lt;0.005"/>
    <s v="&lt;0.005"/>
    <n v="4.9999500000000004E-3"/>
  </r>
  <r>
    <x v="2"/>
    <x v="26"/>
    <s v="GW"/>
    <x v="17"/>
    <s v="mS/cm"/>
    <s v="&lt;0.005"/>
    <n v="0.76100000000000001"/>
    <n v="0.76100000000000001"/>
  </r>
  <r>
    <x v="4"/>
    <x v="26"/>
    <s v="GW"/>
    <x v="17"/>
    <s v="mS/cm"/>
    <s v="&lt;0.005"/>
    <n v="1.01"/>
    <n v="1.01"/>
  </r>
  <r>
    <x v="1"/>
    <x v="26"/>
    <s v="GW"/>
    <x v="17"/>
    <s v="mS/cm"/>
    <s v="&lt;0.005"/>
    <n v="1.58"/>
    <n v="1.58"/>
  </r>
  <r>
    <x v="3"/>
    <x v="26"/>
    <s v="GW"/>
    <x v="17"/>
    <s v="mS/cm"/>
    <s v="&lt;0.005"/>
    <n v="1.8"/>
    <n v="1.8"/>
  </r>
  <r>
    <x v="0"/>
    <x v="26"/>
    <s v="GW"/>
    <x v="17"/>
    <s v="mS/cm"/>
    <s v="&lt;0.005"/>
    <n v="2.0099999999999998"/>
    <n v="2.0099999999999998"/>
  </r>
  <r>
    <x v="1"/>
    <x v="26"/>
    <s v="GW"/>
    <x v="18"/>
    <s v="µg/l"/>
    <s v="&lt;0.3"/>
    <s v="&lt;0.3"/>
    <n v="0.29999700000000001"/>
  </r>
  <r>
    <x v="3"/>
    <x v="26"/>
    <s v="GW"/>
    <x v="18"/>
    <s v="µg/l"/>
    <s v="&lt;0.3"/>
    <s v="&lt;0.3"/>
    <n v="0.29999700000000001"/>
  </r>
  <r>
    <x v="4"/>
    <x v="26"/>
    <s v="GW"/>
    <x v="18"/>
    <s v="µg/l"/>
    <s v="&lt;0.3"/>
    <s v="&lt;0.3"/>
    <n v="0.29999700000000001"/>
  </r>
  <r>
    <x v="0"/>
    <x v="26"/>
    <s v="GW"/>
    <x v="18"/>
    <s v="µg/l"/>
    <s v="&lt;0.3"/>
    <n v="0.38600000000000001"/>
    <n v="0.38600000000000001"/>
  </r>
  <r>
    <x v="2"/>
    <x v="26"/>
    <s v="GW"/>
    <x v="18"/>
    <s v="µg/l"/>
    <s v="&lt;0.3"/>
    <n v="1.41"/>
    <n v="1.41"/>
  </r>
  <r>
    <x v="0"/>
    <x v="26"/>
    <s v="GW"/>
    <x v="19"/>
    <s v="mg/l"/>
    <s v="&lt;0.006"/>
    <s v="&lt;0.006"/>
    <n v="5.9999400000000005E-3"/>
  </r>
  <r>
    <x v="1"/>
    <x v="26"/>
    <s v="GW"/>
    <x v="19"/>
    <s v="mg/l"/>
    <s v="&lt;0.006"/>
    <s v="&lt;0.006"/>
    <n v="5.9999400000000005E-3"/>
  </r>
  <r>
    <x v="2"/>
    <x v="26"/>
    <s v="GW"/>
    <x v="19"/>
    <s v="mg/l"/>
    <s v="&lt;0.006"/>
    <s v="&lt;0.006"/>
    <n v="5.9999400000000005E-3"/>
  </r>
  <r>
    <x v="3"/>
    <x v="26"/>
    <s v="GW"/>
    <x v="19"/>
    <s v="mg/l"/>
    <s v="&lt;0.006"/>
    <s v="&lt;0.006"/>
    <n v="5.9999400000000005E-3"/>
  </r>
  <r>
    <x v="4"/>
    <x v="26"/>
    <s v="GW"/>
    <x v="19"/>
    <s v="mg/l"/>
    <s v="&lt;0.006"/>
    <s v="&lt;0.006"/>
    <n v="5.9999400000000005E-3"/>
  </r>
  <r>
    <x v="0"/>
    <x v="26"/>
    <s v="GW"/>
    <x v="20"/>
    <s v="µg/l"/>
    <s v="&lt;0.005"/>
    <s v="&lt;0.005"/>
    <n v="4.9999500000000004E-3"/>
  </r>
  <r>
    <x v="1"/>
    <x v="26"/>
    <s v="GW"/>
    <x v="20"/>
    <s v="µg/l"/>
    <s v="&lt;0.005"/>
    <s v="&lt;0.005"/>
    <n v="4.9999500000000004E-3"/>
  </r>
  <r>
    <x v="2"/>
    <x v="26"/>
    <s v="GW"/>
    <x v="20"/>
    <s v="µg/l"/>
    <s v="&lt;0.005"/>
    <s v="&lt;0.005"/>
    <n v="4.9999500000000004E-3"/>
  </r>
  <r>
    <x v="3"/>
    <x v="26"/>
    <s v="GW"/>
    <x v="20"/>
    <s v="µg/l"/>
    <s v="&lt;0.005"/>
    <s v="&lt;0.005"/>
    <n v="4.9999500000000004E-3"/>
  </r>
  <r>
    <x v="4"/>
    <x v="26"/>
    <s v="GW"/>
    <x v="20"/>
    <s v="µg/l"/>
    <s v="&lt;0.005"/>
    <s v="&lt;0.005"/>
    <n v="4.9999500000000004E-3"/>
  </r>
  <r>
    <x v="1"/>
    <x v="26"/>
    <s v="GW"/>
    <x v="21"/>
    <s v="µg/l"/>
    <s v="&lt;0.005"/>
    <s v="&lt;0.005"/>
    <n v="4.9999500000000004E-3"/>
  </r>
  <r>
    <x v="2"/>
    <x v="26"/>
    <s v="GW"/>
    <x v="21"/>
    <s v="µg/l"/>
    <s v="&lt;0.005"/>
    <s v="&lt;0.005"/>
    <n v="4.9999500000000004E-3"/>
  </r>
  <r>
    <x v="3"/>
    <x v="26"/>
    <s v="GW"/>
    <x v="21"/>
    <s v="µg/l"/>
    <s v="&lt;0.005"/>
    <s v="&lt;0.005"/>
    <n v="4.9999500000000004E-3"/>
  </r>
  <r>
    <x v="4"/>
    <x v="26"/>
    <s v="GW"/>
    <x v="21"/>
    <s v="µg/l"/>
    <s v="&lt;0.005"/>
    <s v="&lt;0.005"/>
    <n v="4.9999500000000004E-3"/>
  </r>
  <r>
    <x v="0"/>
    <x v="26"/>
    <s v="GW"/>
    <x v="21"/>
    <s v="µg/l"/>
    <s v="&lt;0.005"/>
    <n v="7.7600000000000004E-3"/>
    <n v="7.7600000000000004E-3"/>
  </r>
  <r>
    <x v="0"/>
    <x v="26"/>
    <s v="GW"/>
    <x v="22"/>
    <s v="µg/l"/>
    <s v="&lt;0.005"/>
    <s v="&lt;0.005"/>
    <n v="4.9999500000000004E-3"/>
  </r>
  <r>
    <x v="1"/>
    <x v="26"/>
    <s v="GW"/>
    <x v="22"/>
    <s v="µg/l"/>
    <s v="&lt;0.005"/>
    <s v="&lt;0.005"/>
    <n v="4.9999500000000004E-3"/>
  </r>
  <r>
    <x v="2"/>
    <x v="26"/>
    <s v="GW"/>
    <x v="22"/>
    <s v="µg/l"/>
    <s v="&lt;0.005"/>
    <s v="&lt;0.005"/>
    <n v="4.9999500000000004E-3"/>
  </r>
  <r>
    <x v="3"/>
    <x v="26"/>
    <s v="GW"/>
    <x v="22"/>
    <s v="µg/l"/>
    <s v="&lt;0.005"/>
    <s v="&lt;0.005"/>
    <n v="4.9999500000000004E-3"/>
  </r>
  <r>
    <x v="4"/>
    <x v="26"/>
    <s v="GW"/>
    <x v="22"/>
    <s v="µg/l"/>
    <s v="&lt;0.005"/>
    <s v="&lt;0.005"/>
    <n v="4.9999500000000004E-3"/>
  </r>
  <r>
    <x v="0"/>
    <x v="26"/>
    <s v="GW"/>
    <x v="23"/>
    <s v="mg/l"/>
    <s v="&lt;0.5"/>
    <s v="&lt;0.5"/>
    <n v="0.49999500000000002"/>
  </r>
  <r>
    <x v="1"/>
    <x v="26"/>
    <s v="GW"/>
    <x v="23"/>
    <s v="mg/l"/>
    <s v="&lt;0.5"/>
    <s v="&lt;0.5"/>
    <n v="0.49999500000000002"/>
  </r>
  <r>
    <x v="2"/>
    <x v="26"/>
    <s v="GW"/>
    <x v="23"/>
    <s v="mg/l"/>
    <s v="&lt;0.5"/>
    <s v="&lt;0.5"/>
    <n v="0.49999500000000002"/>
  </r>
  <r>
    <x v="4"/>
    <x v="26"/>
    <s v="GW"/>
    <x v="23"/>
    <s v="mg/l"/>
    <s v="&lt;0.5"/>
    <s v="&lt;0.5"/>
    <n v="0.49999500000000002"/>
  </r>
  <r>
    <x v="3"/>
    <x v="26"/>
    <s v="GW"/>
    <x v="23"/>
    <s v="mg/l"/>
    <s v="&lt;0.5"/>
    <n v="0.64700000000000002"/>
    <n v="0.64700000000000002"/>
  </r>
  <r>
    <x v="0"/>
    <x v="26"/>
    <s v="GW"/>
    <x v="24"/>
    <s v="µg/l"/>
    <s v="&lt;0.005"/>
    <s v="&lt;0.005"/>
    <n v="4.9999500000000004E-3"/>
  </r>
  <r>
    <x v="1"/>
    <x v="26"/>
    <s v="GW"/>
    <x v="24"/>
    <s v="µg/l"/>
    <s v="&lt;0.005"/>
    <s v="&lt;0.005"/>
    <n v="4.9999500000000004E-3"/>
  </r>
  <r>
    <x v="2"/>
    <x v="26"/>
    <s v="GW"/>
    <x v="24"/>
    <s v="µg/l"/>
    <s v="&lt;0.005"/>
    <s v="&lt;0.005"/>
    <n v="4.9999500000000004E-3"/>
  </r>
  <r>
    <x v="3"/>
    <x v="26"/>
    <s v="GW"/>
    <x v="24"/>
    <s v="µg/l"/>
    <s v="&lt;0.005"/>
    <s v="&lt;0.005"/>
    <n v="4.9999500000000004E-3"/>
  </r>
  <r>
    <x v="4"/>
    <x v="26"/>
    <s v="GW"/>
    <x v="24"/>
    <s v="µg/l"/>
    <s v="&lt;0.005"/>
    <s v="&lt;0.005"/>
    <n v="4.9999500000000004E-3"/>
  </r>
  <r>
    <x v="0"/>
    <x v="26"/>
    <s v="GW"/>
    <x v="25"/>
    <s v="µg/l"/>
    <s v="&lt;0.2"/>
    <s v="&lt;0.2"/>
    <n v="0.19999800000000001"/>
  </r>
  <r>
    <x v="1"/>
    <x v="26"/>
    <s v="GW"/>
    <x v="25"/>
    <s v="µg/l"/>
    <s v="&lt;0.2"/>
    <s v="&lt;0.2"/>
    <n v="0.19999800000000001"/>
  </r>
  <r>
    <x v="2"/>
    <x v="26"/>
    <s v="GW"/>
    <x v="25"/>
    <s v="µg/l"/>
    <s v="&lt;0.2"/>
    <s v="&lt;0.2"/>
    <n v="0.19999800000000001"/>
  </r>
  <r>
    <x v="4"/>
    <x v="26"/>
    <s v="GW"/>
    <x v="25"/>
    <s v="µg/l"/>
    <s v="&lt;0.2"/>
    <s v="&lt;0.2"/>
    <n v="0.19999800000000001"/>
  </r>
  <r>
    <x v="3"/>
    <x v="26"/>
    <s v="GW"/>
    <x v="25"/>
    <s v="µg/l"/>
    <s v="&lt;0.2"/>
    <n v="0.52"/>
    <n v="0.52"/>
  </r>
  <r>
    <x v="1"/>
    <x v="26"/>
    <s v="GW"/>
    <x v="26"/>
    <s v="mg/l"/>
    <s v="&lt;0.036"/>
    <n v="25.2"/>
    <n v="25.2"/>
  </r>
  <r>
    <x v="0"/>
    <x v="26"/>
    <s v="GW"/>
    <x v="26"/>
    <s v="mg/l"/>
    <s v="&lt;0.036"/>
    <n v="37.1"/>
    <n v="37.1"/>
  </r>
  <r>
    <x v="3"/>
    <x v="26"/>
    <s v="GW"/>
    <x v="26"/>
    <s v="mg/l"/>
    <s v="&lt;0.036"/>
    <n v="41.4"/>
    <n v="41.4"/>
  </r>
  <r>
    <x v="2"/>
    <x v="26"/>
    <s v="GW"/>
    <x v="26"/>
    <s v="mg/l"/>
    <s v="&lt;0.036"/>
    <n v="41.6"/>
    <n v="41.6"/>
  </r>
  <r>
    <x v="4"/>
    <x v="26"/>
    <s v="GW"/>
    <x v="26"/>
    <s v="mg/l"/>
    <s v="&lt;0.036"/>
    <n v="65.8"/>
    <n v="65.8"/>
  </r>
  <r>
    <x v="0"/>
    <x v="26"/>
    <s v="GW"/>
    <x v="27"/>
    <s v="µg/l"/>
    <s v="&lt;0.01"/>
    <s v="&lt;0.01"/>
    <n v="9.9999000000000008E-3"/>
  </r>
  <r>
    <x v="1"/>
    <x v="26"/>
    <s v="GW"/>
    <x v="27"/>
    <s v="µg/l"/>
    <s v="&lt;0.01"/>
    <s v="&lt;0.01"/>
    <n v="9.9999000000000008E-3"/>
  </r>
  <r>
    <x v="2"/>
    <x v="26"/>
    <s v="GW"/>
    <x v="27"/>
    <s v="µg/l"/>
    <s v="&lt;0.01"/>
    <s v="&lt;0.01"/>
    <n v="9.9999000000000008E-3"/>
  </r>
  <r>
    <x v="3"/>
    <x v="26"/>
    <s v="GW"/>
    <x v="27"/>
    <s v="µg/l"/>
    <s v="&lt;0.01"/>
    <s v="&lt;0.01"/>
    <n v="9.9999000000000008E-3"/>
  </r>
  <r>
    <x v="4"/>
    <x v="26"/>
    <s v="GW"/>
    <x v="27"/>
    <s v="µg/l"/>
    <s v="&lt;0.01"/>
    <s v="&lt;0.01"/>
    <n v="9.9999000000000008E-3"/>
  </r>
  <r>
    <x v="2"/>
    <x v="26"/>
    <s v="GW"/>
    <x v="28"/>
    <s v="µg/l"/>
    <s v="&lt;100"/>
    <s v="&lt;100"/>
    <n v="99.999000000000009"/>
  </r>
  <r>
    <x v="3"/>
    <x v="26"/>
    <s v="GW"/>
    <x v="28"/>
    <s v="µg/l"/>
    <s v="&lt;100"/>
    <s v="&lt;100"/>
    <n v="99.999000000000009"/>
  </r>
  <r>
    <x v="4"/>
    <x v="26"/>
    <s v="GW"/>
    <x v="28"/>
    <s v="µg/l"/>
    <s v="&lt;100"/>
    <s v="&lt;100"/>
    <n v="99.999000000000009"/>
  </r>
  <r>
    <x v="1"/>
    <x v="26"/>
    <s v="GW"/>
    <x v="28"/>
    <s v="µg/l"/>
    <s v="&lt;100"/>
    <n v="186"/>
    <n v="186"/>
  </r>
  <r>
    <x v="0"/>
    <x v="26"/>
    <s v="GW"/>
    <x v="28"/>
    <s v="µg/l"/>
    <s v="&lt;100"/>
    <n v="189"/>
    <n v="189"/>
  </r>
  <r>
    <x v="2"/>
    <x v="26"/>
    <s v="GW"/>
    <x v="29"/>
    <s v="µg/l"/>
    <s v="&lt;3"/>
    <s v="&lt;3"/>
    <n v="2.9999700000000002"/>
  </r>
  <r>
    <x v="4"/>
    <x v="26"/>
    <s v="GW"/>
    <x v="29"/>
    <s v="µg/l"/>
    <s v="&lt;3"/>
    <s v="&lt;3"/>
    <n v="2.9999700000000002"/>
  </r>
  <r>
    <x v="1"/>
    <x v="26"/>
    <s v="GW"/>
    <x v="29"/>
    <s v="µg/l"/>
    <s v="&lt;3"/>
    <n v="4.3899999999999997"/>
    <n v="4.3899999999999997"/>
  </r>
  <r>
    <x v="3"/>
    <x v="26"/>
    <s v="GW"/>
    <x v="29"/>
    <s v="µg/l"/>
    <s v="&lt;3"/>
    <n v="13.3"/>
    <n v="13.3"/>
  </r>
  <r>
    <x v="0"/>
    <x v="26"/>
    <s v="GW"/>
    <x v="29"/>
    <s v="µg/l"/>
    <s v="&lt;3"/>
    <n v="15"/>
    <n v="15"/>
  </r>
  <r>
    <x v="0"/>
    <x v="26"/>
    <s v="GW"/>
    <x v="30"/>
    <s v="µg/l"/>
    <s v="&lt;0.01"/>
    <s v="&lt;0.01"/>
    <n v="9.9999000000000008E-3"/>
  </r>
  <r>
    <x v="1"/>
    <x v="26"/>
    <s v="GW"/>
    <x v="30"/>
    <s v="µg/l"/>
    <s v="&lt;0.01"/>
    <s v="&lt;0.01"/>
    <n v="9.9999000000000008E-3"/>
  </r>
  <r>
    <x v="2"/>
    <x v="26"/>
    <s v="GW"/>
    <x v="30"/>
    <s v="µg/l"/>
    <s v="&lt;0.01"/>
    <s v="&lt;0.01"/>
    <n v="9.9999000000000008E-3"/>
  </r>
  <r>
    <x v="3"/>
    <x v="26"/>
    <s v="GW"/>
    <x v="30"/>
    <s v="µg/l"/>
    <s v="&lt;0.01"/>
    <s v="&lt;0.01"/>
    <n v="9.9999000000000008E-3"/>
  </r>
  <r>
    <x v="4"/>
    <x v="26"/>
    <s v="GW"/>
    <x v="30"/>
    <s v="µg/l"/>
    <s v="&lt;0.01"/>
    <s v="&lt;0.01"/>
    <n v="9.9999000000000008E-3"/>
  </r>
  <r>
    <x v="4"/>
    <x v="26"/>
    <s v="GW"/>
    <x v="31"/>
    <s v="µg/l"/>
    <s v="&lt;0.4"/>
    <s v="&lt;0.4"/>
    <n v="0.39999600000000002"/>
  </r>
  <r>
    <x v="2"/>
    <x v="26"/>
    <s v="GW"/>
    <x v="31"/>
    <s v="µg/l"/>
    <s v="&lt;0.4"/>
    <n v="0.49"/>
    <n v="0.49"/>
  </r>
  <r>
    <x v="3"/>
    <x v="26"/>
    <s v="GW"/>
    <x v="31"/>
    <s v="µg/l"/>
    <s v="&lt;0.4"/>
    <n v="0.6"/>
    <n v="0.6"/>
  </r>
  <r>
    <x v="0"/>
    <x v="26"/>
    <s v="GW"/>
    <x v="31"/>
    <s v="µg/l"/>
    <s v="&lt;0.4"/>
    <n v="0.8"/>
    <n v="0.8"/>
  </r>
  <r>
    <x v="1"/>
    <x v="26"/>
    <s v="GW"/>
    <x v="31"/>
    <s v="µg/l"/>
    <s v="&lt;0.4"/>
    <n v="3.14"/>
    <n v="3.14"/>
  </r>
  <r>
    <x v="2"/>
    <x v="26"/>
    <s v="GW"/>
    <x v="32"/>
    <s v="mg/l"/>
    <s v="&lt;0.3"/>
    <n v="8.2799999999999994"/>
    <n v="8.2799999999999994"/>
  </r>
  <r>
    <x v="4"/>
    <x v="26"/>
    <s v="GW"/>
    <x v="32"/>
    <s v="mg/l"/>
    <s v="&lt;0.3"/>
    <n v="8.48"/>
    <n v="8.48"/>
  </r>
  <r>
    <x v="0"/>
    <x v="26"/>
    <s v="GW"/>
    <x v="32"/>
    <s v="mg/l"/>
    <s v="&lt;0.3"/>
    <n v="8.75"/>
    <n v="8.75"/>
  </r>
  <r>
    <x v="1"/>
    <x v="26"/>
    <s v="GW"/>
    <x v="32"/>
    <s v="mg/l"/>
    <s v="&lt;0.3"/>
    <n v="8.77"/>
    <n v="8.77"/>
  </r>
  <r>
    <x v="3"/>
    <x v="26"/>
    <s v="GW"/>
    <x v="32"/>
    <s v="mg/l"/>
    <s v="&lt;0.3"/>
    <n v="9.0399999999999991"/>
    <n v="9.0399999999999991"/>
  </r>
  <r>
    <x v="0"/>
    <x v="26"/>
    <s v="GW"/>
    <x v="33"/>
    <s v="µg/l"/>
    <s v="&lt;0.082"/>
    <s v="&lt;0.082"/>
    <n v="8.1999180000000005E-2"/>
  </r>
  <r>
    <x v="1"/>
    <x v="26"/>
    <s v="GW"/>
    <x v="33"/>
    <s v="µg/l"/>
    <s v="&lt;0.082"/>
    <s v="&lt;0.082"/>
    <n v="8.1999180000000005E-2"/>
  </r>
  <r>
    <x v="2"/>
    <x v="26"/>
    <s v="GW"/>
    <x v="33"/>
    <s v="µg/l"/>
    <s v="&lt;0.082"/>
    <s v="&lt;0.082"/>
    <n v="8.1999180000000005E-2"/>
  </r>
  <r>
    <x v="3"/>
    <x v="26"/>
    <s v="GW"/>
    <x v="33"/>
    <s v="µg/l"/>
    <s v="&lt;0.082"/>
    <s v="&lt;0.082"/>
    <n v="8.1999180000000005E-2"/>
  </r>
  <r>
    <x v="4"/>
    <x v="26"/>
    <s v="GW"/>
    <x v="33"/>
    <s v="µg/l"/>
    <s v="&lt;0.082"/>
    <s v="&lt;0.082"/>
    <n v="8.1999180000000005E-2"/>
  </r>
  <r>
    <x v="2"/>
    <x v="26"/>
    <s v="GW"/>
    <x v="34"/>
    <s v="pH Units"/>
    <s v="&lt;1"/>
    <n v="7.87"/>
    <n v="7.87"/>
  </r>
  <r>
    <x v="3"/>
    <x v="26"/>
    <s v="GW"/>
    <x v="34"/>
    <s v="pH Units"/>
    <s v="&lt;1"/>
    <n v="8.0500000000000007"/>
    <n v="8.0500000000000007"/>
  </r>
  <r>
    <x v="1"/>
    <x v="26"/>
    <s v="GW"/>
    <x v="34"/>
    <s v="pH Units"/>
    <s v="&lt;1"/>
    <n v="8.17"/>
    <n v="8.17"/>
  </r>
  <r>
    <x v="4"/>
    <x v="26"/>
    <s v="GW"/>
    <x v="34"/>
    <s v="pH Units"/>
    <s v="&lt;1"/>
    <n v="8.26"/>
    <n v="8.26"/>
  </r>
  <r>
    <x v="0"/>
    <x v="26"/>
    <s v="GW"/>
    <x v="34"/>
    <s v="pH Units"/>
    <s v="&lt;1"/>
    <n v="8.3000000000000007"/>
    <n v="8.3000000000000007"/>
  </r>
  <r>
    <x v="0"/>
    <x v="26"/>
    <s v="GW"/>
    <x v="35"/>
    <s v="µg/l"/>
    <s v="&lt;0.005"/>
    <s v="&lt;0.005"/>
    <n v="4.9999500000000004E-3"/>
  </r>
  <r>
    <x v="1"/>
    <x v="26"/>
    <s v="GW"/>
    <x v="35"/>
    <s v="µg/l"/>
    <s v="&lt;0.005"/>
    <s v="&lt;0.005"/>
    <n v="4.9999500000000004E-3"/>
  </r>
  <r>
    <x v="2"/>
    <x v="26"/>
    <s v="GW"/>
    <x v="35"/>
    <s v="µg/l"/>
    <s v="&lt;0.005"/>
    <s v="&lt;0.005"/>
    <n v="4.9999500000000004E-3"/>
  </r>
  <r>
    <x v="3"/>
    <x v="26"/>
    <s v="GW"/>
    <x v="35"/>
    <s v="µg/l"/>
    <s v="&lt;0.005"/>
    <s v="&lt;0.005"/>
    <n v="4.9999500000000004E-3"/>
  </r>
  <r>
    <x v="4"/>
    <x v="26"/>
    <s v="GW"/>
    <x v="35"/>
    <s v="µg/l"/>
    <s v="&lt;0.005"/>
    <s v="&lt;0.005"/>
    <n v="4.9999500000000004E-3"/>
  </r>
  <r>
    <x v="0"/>
    <x v="26"/>
    <s v="GW"/>
    <x v="36"/>
    <s v="mg/l"/>
    <s v="&lt;0.002"/>
    <s v="&lt;0.002"/>
    <n v="1.9999800000000002E-3"/>
  </r>
  <r>
    <x v="1"/>
    <x v="26"/>
    <s v="GW"/>
    <x v="36"/>
    <s v="mg/l"/>
    <s v="&lt;0.002"/>
    <s v="&lt;0.002"/>
    <n v="1.9999800000000002E-3"/>
  </r>
  <r>
    <x v="2"/>
    <x v="26"/>
    <s v="GW"/>
    <x v="36"/>
    <s v="mg/l"/>
    <s v="&lt;0.002"/>
    <s v="&lt;0.002"/>
    <n v="1.9999800000000002E-3"/>
  </r>
  <r>
    <x v="3"/>
    <x v="26"/>
    <s v="GW"/>
    <x v="36"/>
    <s v="mg/l"/>
    <s v="&lt;0.002"/>
    <s v="&lt;0.002"/>
    <n v="1.9999800000000002E-3"/>
  </r>
  <r>
    <x v="4"/>
    <x v="26"/>
    <s v="GW"/>
    <x v="36"/>
    <s v="mg/l"/>
    <s v="&lt;0.002"/>
    <s v="&lt;0.002"/>
    <n v="1.9999800000000002E-3"/>
  </r>
  <r>
    <x v="0"/>
    <x v="26"/>
    <s v="GW"/>
    <x v="37"/>
    <s v="mg/l"/>
    <s v="&lt;0.016"/>
    <s v="&lt;0.016"/>
    <n v="1.5999840000000001E-2"/>
  </r>
  <r>
    <x v="1"/>
    <x v="26"/>
    <s v="GW"/>
    <x v="37"/>
    <s v="mg/l"/>
    <s v="&lt;0.016"/>
    <s v="&lt;0.016"/>
    <n v="1.5999840000000001E-2"/>
  </r>
  <r>
    <x v="2"/>
    <x v="26"/>
    <s v="GW"/>
    <x v="37"/>
    <s v="mg/l"/>
    <s v="&lt;0.016"/>
    <s v="&lt;0.016"/>
    <n v="1.5999840000000001E-2"/>
  </r>
  <r>
    <x v="3"/>
    <x v="26"/>
    <s v="GW"/>
    <x v="37"/>
    <s v="mg/l"/>
    <s v="&lt;0.016"/>
    <s v="&lt;0.016"/>
    <n v="1.5999840000000001E-2"/>
  </r>
  <r>
    <x v="4"/>
    <x v="26"/>
    <s v="GW"/>
    <x v="37"/>
    <s v="mg/l"/>
    <s v="&lt;0.016"/>
    <s v="&lt;0.016"/>
    <n v="1.5999840000000001E-2"/>
  </r>
  <r>
    <x v="3"/>
    <x v="26"/>
    <s v="GW"/>
    <x v="38"/>
    <s v="mg/l"/>
    <s v="&lt;0.2"/>
    <n v="1.27"/>
    <n v="1.27"/>
  </r>
  <r>
    <x v="1"/>
    <x v="26"/>
    <s v="GW"/>
    <x v="38"/>
    <s v="mg/l"/>
    <s v="&lt;0.2"/>
    <n v="1.45"/>
    <n v="1.45"/>
  </r>
  <r>
    <x v="2"/>
    <x v="26"/>
    <s v="GW"/>
    <x v="38"/>
    <s v="mg/l"/>
    <s v="&lt;0.2"/>
    <n v="1.58"/>
    <n v="1.58"/>
  </r>
  <r>
    <x v="0"/>
    <x v="26"/>
    <s v="GW"/>
    <x v="38"/>
    <s v="mg/l"/>
    <s v="&lt;0.2"/>
    <s v="&lt;2"/>
    <n v="1.9999800000000001"/>
  </r>
  <r>
    <x v="4"/>
    <x v="26"/>
    <s v="GW"/>
    <x v="38"/>
    <s v="mg/l"/>
    <s v="&lt;0.2"/>
    <n v="2.93"/>
    <n v="2.93"/>
  </r>
  <r>
    <x v="0"/>
    <x v="26"/>
    <s v="GW"/>
    <x v="39"/>
    <s v="µg/l"/>
    <s v="&lt;0.005"/>
    <s v="&lt;0.005"/>
    <n v="4.9999500000000004E-3"/>
  </r>
  <r>
    <x v="1"/>
    <x v="26"/>
    <s v="GW"/>
    <x v="39"/>
    <s v="µg/l"/>
    <s v="&lt;0.005"/>
    <s v="&lt;0.005"/>
    <n v="4.9999500000000004E-3"/>
  </r>
  <r>
    <x v="2"/>
    <x v="26"/>
    <s v="GW"/>
    <x v="39"/>
    <s v="µg/l"/>
    <s v="&lt;0.005"/>
    <s v="&lt;0.005"/>
    <n v="4.9999500000000004E-3"/>
  </r>
  <r>
    <x v="3"/>
    <x v="26"/>
    <s v="GW"/>
    <x v="39"/>
    <s v="µg/l"/>
    <s v="&lt;0.005"/>
    <s v="&lt;0.005"/>
    <n v="4.9999500000000004E-3"/>
  </r>
  <r>
    <x v="4"/>
    <x v="26"/>
    <s v="GW"/>
    <x v="39"/>
    <s v="µg/l"/>
    <s v="&lt;0.005"/>
    <s v="&lt;0.005"/>
    <n v="4.9999500000000004E-3"/>
  </r>
  <r>
    <x v="4"/>
    <x v="26"/>
    <s v="GW"/>
    <x v="40"/>
    <s v="µg/l"/>
    <s v="&lt;1"/>
    <s v="&lt;1"/>
    <n v="0.99999000000000005"/>
  </r>
  <r>
    <x v="1"/>
    <x v="26"/>
    <s v="GW"/>
    <x v="40"/>
    <s v="µg/l"/>
    <s v="&lt;1"/>
    <n v="1.18"/>
    <n v="1.18"/>
  </r>
  <r>
    <x v="0"/>
    <x v="26"/>
    <s v="GW"/>
    <x v="40"/>
    <s v="µg/l"/>
    <s v="&lt;1"/>
    <n v="1.77"/>
    <n v="1.77"/>
  </r>
  <r>
    <x v="3"/>
    <x v="26"/>
    <s v="GW"/>
    <x v="40"/>
    <s v="µg/l"/>
    <s v="&lt;1"/>
    <n v="3.76"/>
    <n v="3.76"/>
  </r>
  <r>
    <x v="2"/>
    <x v="26"/>
    <s v="GW"/>
    <x v="40"/>
    <s v="µg/l"/>
    <s v="&lt;1"/>
    <n v="4.88"/>
    <n v="4.88"/>
  </r>
  <r>
    <x v="2"/>
    <x v="26"/>
    <s v="GW"/>
    <x v="41"/>
    <s v="mg/l"/>
    <s v="&lt;0.203"/>
    <n v="14"/>
    <n v="14"/>
  </r>
  <r>
    <x v="4"/>
    <x v="26"/>
    <s v="GW"/>
    <x v="41"/>
    <s v="mg/l"/>
    <s v="&lt;0.203"/>
    <n v="14.9"/>
    <n v="14.9"/>
  </r>
  <r>
    <x v="3"/>
    <x v="26"/>
    <s v="GW"/>
    <x v="41"/>
    <s v="mg/l"/>
    <s v="&lt;0.203"/>
    <n v="139"/>
    <n v="139"/>
  </r>
  <r>
    <x v="1"/>
    <x v="26"/>
    <s v="GW"/>
    <x v="41"/>
    <s v="mg/l"/>
    <s v="&lt;0.203"/>
    <n v="239"/>
    <n v="239"/>
  </r>
  <r>
    <x v="0"/>
    <x v="26"/>
    <s v="GW"/>
    <x v="41"/>
    <s v="mg/l"/>
    <s v="&lt;0.203"/>
    <n v="308"/>
    <n v="308"/>
  </r>
  <r>
    <x v="2"/>
    <x v="26"/>
    <s v="GW"/>
    <x v="42"/>
    <s v="mg/l"/>
    <s v="&lt;10"/>
    <n v="126"/>
    <n v="126"/>
  </r>
  <r>
    <x v="4"/>
    <x v="26"/>
    <s v="GW"/>
    <x v="42"/>
    <s v="mg/l"/>
    <s v="&lt;10"/>
    <n v="384"/>
    <n v="384"/>
  </r>
  <r>
    <x v="1"/>
    <x v="26"/>
    <s v="GW"/>
    <x v="42"/>
    <s v="mg/l"/>
    <s v="&lt;10"/>
    <n v="468"/>
    <n v="468"/>
  </r>
  <r>
    <x v="0"/>
    <x v="26"/>
    <s v="GW"/>
    <x v="42"/>
    <s v="mg/l"/>
    <s v="&lt;10"/>
    <n v="902"/>
    <n v="902"/>
  </r>
  <r>
    <x v="3"/>
    <x v="26"/>
    <s v="GW"/>
    <x v="42"/>
    <s v="mg/l"/>
    <s v="&lt;10"/>
    <n v="994"/>
    <n v="994"/>
  </r>
  <r>
    <x v="0"/>
    <x v="26"/>
    <s v="GW"/>
    <x v="43"/>
    <s v="mg/l"/>
    <s v="&lt;0.008"/>
    <s v="&lt;0.008"/>
    <n v="7.9999200000000006E-3"/>
  </r>
  <r>
    <x v="1"/>
    <x v="26"/>
    <s v="GW"/>
    <x v="43"/>
    <s v="mg/l"/>
    <s v="&lt;0.008"/>
    <s v="&lt;0.008"/>
    <n v="7.9999200000000006E-3"/>
  </r>
  <r>
    <x v="2"/>
    <x v="26"/>
    <s v="GW"/>
    <x v="43"/>
    <s v="mg/l"/>
    <s v="&lt;0.008"/>
    <s v="&lt;0.008"/>
    <n v="7.9999200000000006E-3"/>
  </r>
  <r>
    <x v="3"/>
    <x v="26"/>
    <s v="GW"/>
    <x v="43"/>
    <s v="mg/l"/>
    <s v="&lt;0.008"/>
    <s v="&lt;0.008"/>
    <n v="7.9999200000000006E-3"/>
  </r>
  <r>
    <x v="4"/>
    <x v="26"/>
    <s v="GW"/>
    <x v="43"/>
    <s v="mg/l"/>
    <s v="&lt;0.008"/>
    <s v="&lt;0.008"/>
    <n v="7.9999200000000006E-3"/>
  </r>
  <r>
    <x v="0"/>
    <x v="26"/>
    <s v="GW"/>
    <x v="44"/>
    <s v="µg/l"/>
    <s v="&lt;1"/>
    <n v="1.96"/>
    <n v="1.96"/>
  </r>
  <r>
    <x v="3"/>
    <x v="26"/>
    <s v="GW"/>
    <x v="44"/>
    <s v="µg/l"/>
    <s v="&lt;1"/>
    <n v="2.0299999999999998"/>
    <n v="2.0299999999999998"/>
  </r>
  <r>
    <x v="4"/>
    <x v="26"/>
    <s v="GW"/>
    <x v="44"/>
    <s v="µg/l"/>
    <s v="&lt;1"/>
    <n v="2.2799999999999998"/>
    <n v="2.2799999999999998"/>
  </r>
  <r>
    <x v="2"/>
    <x v="26"/>
    <s v="GW"/>
    <x v="44"/>
    <s v="µg/l"/>
    <s v="&lt;1"/>
    <n v="3.82"/>
    <n v="3.82"/>
  </r>
  <r>
    <x v="1"/>
    <x v="26"/>
    <s v="GW"/>
    <x v="44"/>
    <s v="µg/l"/>
    <s v="&lt;1"/>
    <n v="4.5599999999999996"/>
    <n v="4.5599999999999996"/>
  </r>
  <r>
    <x v="0"/>
    <x v="27"/>
    <s v="GW"/>
    <x v="0"/>
    <s v="µg/l"/>
    <s v="&lt;0.005"/>
    <s v="&lt;0.005"/>
    <n v="4.9999500000000004E-3"/>
  </r>
  <r>
    <x v="1"/>
    <x v="27"/>
    <s v="GW"/>
    <x v="0"/>
    <s v="µg/l"/>
    <s v="&lt;0.005"/>
    <s v="&lt;0.005"/>
    <n v="4.9999500000000004E-3"/>
  </r>
  <r>
    <x v="2"/>
    <x v="27"/>
    <s v="GW"/>
    <x v="0"/>
    <s v="µg/l"/>
    <s v="&lt;0.005"/>
    <s v="&lt;0.005"/>
    <n v="4.9999500000000004E-3"/>
  </r>
  <r>
    <x v="3"/>
    <x v="27"/>
    <s v="GW"/>
    <x v="0"/>
    <s v="µg/l"/>
    <s v="&lt;0.005"/>
    <s v="&lt;0.005"/>
    <n v="4.9999500000000004E-3"/>
  </r>
  <r>
    <x v="4"/>
    <x v="27"/>
    <s v="GW"/>
    <x v="0"/>
    <s v="µg/l"/>
    <s v="&lt;0.005"/>
    <s v="&lt;0.005"/>
    <n v="4.9999500000000004E-3"/>
  </r>
  <r>
    <x v="0"/>
    <x v="27"/>
    <s v="GW"/>
    <x v="1"/>
    <s v="µg/l"/>
    <s v="&lt;0.005"/>
    <s v="&lt;0.005"/>
    <n v="4.9999500000000004E-3"/>
  </r>
  <r>
    <x v="1"/>
    <x v="27"/>
    <s v="GW"/>
    <x v="1"/>
    <s v="µg/l"/>
    <s v="&lt;0.005"/>
    <s v="&lt;0.005"/>
    <n v="4.9999500000000004E-3"/>
  </r>
  <r>
    <x v="2"/>
    <x v="27"/>
    <s v="GW"/>
    <x v="1"/>
    <s v="µg/l"/>
    <s v="&lt;0.005"/>
    <s v="&lt;0.005"/>
    <n v="4.9999500000000004E-3"/>
  </r>
  <r>
    <x v="3"/>
    <x v="27"/>
    <s v="GW"/>
    <x v="1"/>
    <s v="µg/l"/>
    <s v="&lt;0.005"/>
    <s v="&lt;0.005"/>
    <n v="4.9999500000000004E-3"/>
  </r>
  <r>
    <x v="4"/>
    <x v="27"/>
    <s v="GW"/>
    <x v="1"/>
    <s v="µg/l"/>
    <s v="&lt;0.005"/>
    <s v="&lt;0.005"/>
    <n v="4.9999500000000004E-3"/>
  </r>
  <r>
    <x v="3"/>
    <x v="27"/>
    <s v="GW"/>
    <x v="2"/>
    <s v="mg/l"/>
    <s v="&lt;2"/>
    <n v="124"/>
    <n v="124"/>
  </r>
  <r>
    <x v="0"/>
    <x v="27"/>
    <s v="GW"/>
    <x v="2"/>
    <s v="mg/l"/>
    <s v="&lt;2"/>
    <n v="190"/>
    <n v="190"/>
  </r>
  <r>
    <x v="4"/>
    <x v="27"/>
    <s v="GW"/>
    <x v="2"/>
    <s v="mg/l"/>
    <s v="&lt;2"/>
    <n v="199"/>
    <n v="199"/>
  </r>
  <r>
    <x v="1"/>
    <x v="27"/>
    <s v="GW"/>
    <x v="2"/>
    <s v="mg/l"/>
    <s v="&lt;2"/>
    <n v="214"/>
    <n v="214"/>
  </r>
  <r>
    <x v="2"/>
    <x v="27"/>
    <s v="GW"/>
    <x v="2"/>
    <s v="mg/l"/>
    <s v="&lt;2"/>
    <n v="245"/>
    <n v="245"/>
  </r>
  <r>
    <x v="0"/>
    <x v="27"/>
    <s v="GW"/>
    <x v="3"/>
    <s v="µg/l"/>
    <s v="&lt;0.005"/>
    <s v="&lt;0.005"/>
    <n v="4.9999500000000004E-3"/>
  </r>
  <r>
    <x v="1"/>
    <x v="27"/>
    <s v="GW"/>
    <x v="3"/>
    <s v="µg/l"/>
    <s v="&lt;0.005"/>
    <s v="&lt;0.005"/>
    <n v="4.9999500000000004E-3"/>
  </r>
  <r>
    <x v="2"/>
    <x v="27"/>
    <s v="GW"/>
    <x v="3"/>
    <s v="µg/l"/>
    <s v="&lt;0.005"/>
    <s v="&lt;0.005"/>
    <n v="4.9999500000000004E-3"/>
  </r>
  <r>
    <x v="3"/>
    <x v="27"/>
    <s v="GW"/>
    <x v="3"/>
    <s v="µg/l"/>
    <s v="&lt;0.005"/>
    <s v="&lt;0.005"/>
    <n v="4.9999500000000004E-3"/>
  </r>
  <r>
    <x v="4"/>
    <x v="27"/>
    <s v="GW"/>
    <x v="3"/>
    <s v="µg/l"/>
    <s v="&lt;0.005"/>
    <s v="&lt;0.005"/>
    <n v="4.9999500000000004E-3"/>
  </r>
  <r>
    <x v="0"/>
    <x v="27"/>
    <s v="GW"/>
    <x v="4"/>
    <s v="µg/l"/>
    <s v="&lt;1"/>
    <s v="&lt;1"/>
    <n v="0.99999000000000005"/>
  </r>
  <r>
    <x v="1"/>
    <x v="27"/>
    <s v="GW"/>
    <x v="4"/>
    <s v="µg/l"/>
    <s v="&lt;1"/>
    <s v="&lt;1"/>
    <n v="0.99999000000000005"/>
  </r>
  <r>
    <x v="2"/>
    <x v="27"/>
    <s v="GW"/>
    <x v="4"/>
    <s v="µg/l"/>
    <s v="&lt;1"/>
    <s v="&lt;1"/>
    <n v="0.99999000000000005"/>
  </r>
  <r>
    <x v="3"/>
    <x v="27"/>
    <s v="GW"/>
    <x v="4"/>
    <s v="µg/l"/>
    <s v="&lt;1"/>
    <s v="&lt;1"/>
    <n v="0.99999000000000005"/>
  </r>
  <r>
    <x v="4"/>
    <x v="27"/>
    <s v="GW"/>
    <x v="4"/>
    <s v="µg/l"/>
    <s v="&lt;1"/>
    <s v="&lt;1"/>
    <n v="0.99999000000000005"/>
  </r>
  <r>
    <x v="2"/>
    <x v="27"/>
    <s v="GW"/>
    <x v="5"/>
    <s v="µg/l"/>
    <s v="&lt;0.5"/>
    <n v="0.52400000000000002"/>
    <n v="0.52400000000000002"/>
  </r>
  <r>
    <x v="0"/>
    <x v="27"/>
    <s v="GW"/>
    <x v="5"/>
    <s v="µg/l"/>
    <s v="&lt;0.5"/>
    <n v="0.80200000000000005"/>
    <n v="0.80200000000000005"/>
  </r>
  <r>
    <x v="1"/>
    <x v="27"/>
    <s v="GW"/>
    <x v="5"/>
    <s v="µg/l"/>
    <s v="&lt;0.5"/>
    <n v="0.81599999999999995"/>
    <n v="0.81599999999999995"/>
  </r>
  <r>
    <x v="3"/>
    <x v="27"/>
    <s v="GW"/>
    <x v="5"/>
    <s v="µg/l"/>
    <s v="&lt;0.5"/>
    <n v="3.66"/>
    <n v="3.66"/>
  </r>
  <r>
    <x v="4"/>
    <x v="27"/>
    <s v="GW"/>
    <x v="5"/>
    <s v="µg/l"/>
    <s v="&lt;0.5"/>
    <n v="5.03"/>
    <n v="5.03"/>
  </r>
  <r>
    <x v="3"/>
    <x v="27"/>
    <s v="GW"/>
    <x v="6"/>
    <s v="µg/l"/>
    <s v="&lt;0.2"/>
    <n v="9"/>
    <n v="9"/>
  </r>
  <r>
    <x v="2"/>
    <x v="27"/>
    <s v="GW"/>
    <x v="6"/>
    <s v="µg/l"/>
    <s v="&lt;0.2"/>
    <n v="19.3"/>
    <n v="19.3"/>
  </r>
  <r>
    <x v="4"/>
    <x v="27"/>
    <s v="GW"/>
    <x v="6"/>
    <s v="µg/l"/>
    <s v="&lt;0.2"/>
    <n v="25.7"/>
    <n v="25.7"/>
  </r>
  <r>
    <x v="0"/>
    <x v="27"/>
    <s v="GW"/>
    <x v="6"/>
    <s v="µg/l"/>
    <s v="&lt;0.2"/>
    <n v="27.5"/>
    <n v="27.5"/>
  </r>
  <r>
    <x v="1"/>
    <x v="27"/>
    <s v="GW"/>
    <x v="6"/>
    <s v="µg/l"/>
    <s v="&lt;0.2"/>
    <n v="29.8"/>
    <n v="29.8"/>
  </r>
  <r>
    <x v="0"/>
    <x v="27"/>
    <s v="GW"/>
    <x v="7"/>
    <s v="µg/l"/>
    <s v="&lt;0.005"/>
    <s v="&lt;0.005"/>
    <n v="4.9999500000000004E-3"/>
  </r>
  <r>
    <x v="1"/>
    <x v="27"/>
    <s v="GW"/>
    <x v="7"/>
    <s v="µg/l"/>
    <s v="&lt;0.005"/>
    <s v="&lt;0.005"/>
    <n v="4.9999500000000004E-3"/>
  </r>
  <r>
    <x v="2"/>
    <x v="27"/>
    <s v="GW"/>
    <x v="7"/>
    <s v="µg/l"/>
    <s v="&lt;0.005"/>
    <s v="&lt;0.005"/>
    <n v="4.9999500000000004E-3"/>
  </r>
  <r>
    <x v="3"/>
    <x v="27"/>
    <s v="GW"/>
    <x v="7"/>
    <s v="µg/l"/>
    <s v="&lt;0.005"/>
    <s v="&lt;0.005"/>
    <n v="4.9999500000000004E-3"/>
  </r>
  <r>
    <x v="4"/>
    <x v="27"/>
    <s v="GW"/>
    <x v="7"/>
    <s v="µg/l"/>
    <s v="&lt;0.005"/>
    <s v="&lt;0.005"/>
    <n v="4.9999500000000004E-3"/>
  </r>
  <r>
    <x v="0"/>
    <x v="27"/>
    <s v="GW"/>
    <x v="8"/>
    <s v="µg/l"/>
    <s v="&lt;0.002"/>
    <s v="&lt;0.002"/>
    <n v="1.9999800000000002E-3"/>
  </r>
  <r>
    <x v="1"/>
    <x v="27"/>
    <s v="GW"/>
    <x v="8"/>
    <s v="µg/l"/>
    <s v="&lt;0.002"/>
    <s v="&lt;0.002"/>
    <n v="1.9999800000000002E-3"/>
  </r>
  <r>
    <x v="2"/>
    <x v="27"/>
    <s v="GW"/>
    <x v="8"/>
    <s v="µg/l"/>
    <s v="&lt;0.002"/>
    <s v="&lt;0.002"/>
    <n v="1.9999800000000002E-3"/>
  </r>
  <r>
    <x v="3"/>
    <x v="27"/>
    <s v="GW"/>
    <x v="8"/>
    <s v="µg/l"/>
    <s v="&lt;0.002"/>
    <s v="&lt;0.002"/>
    <n v="1.9999800000000002E-3"/>
  </r>
  <r>
    <x v="4"/>
    <x v="27"/>
    <s v="GW"/>
    <x v="8"/>
    <s v="µg/l"/>
    <s v="&lt;0.002"/>
    <s v="&lt;0.002"/>
    <n v="1.9999800000000002E-3"/>
  </r>
  <r>
    <x v="0"/>
    <x v="27"/>
    <s v="GW"/>
    <x v="9"/>
    <s v="µg/l"/>
    <s v="&lt;0.005"/>
    <s v="&lt;0.005"/>
    <n v="4.9999500000000004E-3"/>
  </r>
  <r>
    <x v="1"/>
    <x v="27"/>
    <s v="GW"/>
    <x v="9"/>
    <s v="µg/l"/>
    <s v="&lt;0.005"/>
    <s v="&lt;0.005"/>
    <n v="4.9999500000000004E-3"/>
  </r>
  <r>
    <x v="2"/>
    <x v="27"/>
    <s v="GW"/>
    <x v="9"/>
    <s v="µg/l"/>
    <s v="&lt;0.005"/>
    <s v="&lt;0.005"/>
    <n v="4.9999500000000004E-3"/>
  </r>
  <r>
    <x v="3"/>
    <x v="27"/>
    <s v="GW"/>
    <x v="9"/>
    <s v="µg/l"/>
    <s v="&lt;0.005"/>
    <s v="&lt;0.005"/>
    <n v="4.9999500000000004E-3"/>
  </r>
  <r>
    <x v="4"/>
    <x v="27"/>
    <s v="GW"/>
    <x v="9"/>
    <s v="µg/l"/>
    <s v="&lt;0.005"/>
    <s v="&lt;0.005"/>
    <n v="4.9999500000000004E-3"/>
  </r>
  <r>
    <x v="0"/>
    <x v="27"/>
    <s v="GW"/>
    <x v="10"/>
    <s v="µg/l"/>
    <s v="&lt;0.005"/>
    <s v="&lt;0.005"/>
    <n v="4.9999500000000004E-3"/>
  </r>
  <r>
    <x v="1"/>
    <x v="27"/>
    <s v="GW"/>
    <x v="10"/>
    <s v="µg/l"/>
    <s v="&lt;0.005"/>
    <s v="&lt;0.005"/>
    <n v="4.9999500000000004E-3"/>
  </r>
  <r>
    <x v="2"/>
    <x v="27"/>
    <s v="GW"/>
    <x v="10"/>
    <s v="µg/l"/>
    <s v="&lt;0.005"/>
    <s v="&lt;0.005"/>
    <n v="4.9999500000000004E-3"/>
  </r>
  <r>
    <x v="3"/>
    <x v="27"/>
    <s v="GW"/>
    <x v="10"/>
    <s v="µg/l"/>
    <s v="&lt;0.005"/>
    <s v="&lt;0.005"/>
    <n v="4.9999500000000004E-3"/>
  </r>
  <r>
    <x v="4"/>
    <x v="27"/>
    <s v="GW"/>
    <x v="10"/>
    <s v="µg/l"/>
    <s v="&lt;0.005"/>
    <s v="&lt;0.005"/>
    <n v="4.9999500000000004E-3"/>
  </r>
  <r>
    <x v="0"/>
    <x v="27"/>
    <s v="GW"/>
    <x v="11"/>
    <s v="µg/l"/>
    <s v="&lt;0.005"/>
    <s v="&lt;0.005"/>
    <n v="4.9999500000000004E-3"/>
  </r>
  <r>
    <x v="1"/>
    <x v="27"/>
    <s v="GW"/>
    <x v="11"/>
    <s v="µg/l"/>
    <s v="&lt;0.005"/>
    <s v="&lt;0.005"/>
    <n v="4.9999500000000004E-3"/>
  </r>
  <r>
    <x v="2"/>
    <x v="27"/>
    <s v="GW"/>
    <x v="11"/>
    <s v="µg/l"/>
    <s v="&lt;0.005"/>
    <s v="&lt;0.005"/>
    <n v="4.9999500000000004E-3"/>
  </r>
  <r>
    <x v="3"/>
    <x v="27"/>
    <s v="GW"/>
    <x v="11"/>
    <s v="µg/l"/>
    <s v="&lt;0.005"/>
    <s v="&lt;0.005"/>
    <n v="4.9999500000000004E-3"/>
  </r>
  <r>
    <x v="4"/>
    <x v="27"/>
    <s v="GW"/>
    <x v="11"/>
    <s v="µg/l"/>
    <s v="&lt;0.005"/>
    <s v="&lt;0.005"/>
    <n v="4.9999500000000004E-3"/>
  </r>
  <r>
    <x v="0"/>
    <x v="27"/>
    <s v="GW"/>
    <x v="12"/>
    <s v="µg/l"/>
    <s v="&lt;0.08"/>
    <s v="&lt;0.08"/>
    <n v="7.9999200000000006E-2"/>
  </r>
  <r>
    <x v="1"/>
    <x v="27"/>
    <s v="GW"/>
    <x v="12"/>
    <s v="µg/l"/>
    <s v="&lt;0.08"/>
    <s v="&lt;0.08"/>
    <n v="7.9999200000000006E-2"/>
  </r>
  <r>
    <x v="2"/>
    <x v="27"/>
    <s v="GW"/>
    <x v="12"/>
    <s v="µg/l"/>
    <s v="&lt;0.08"/>
    <s v="&lt;0.08"/>
    <n v="7.9999200000000006E-2"/>
  </r>
  <r>
    <x v="3"/>
    <x v="27"/>
    <s v="GW"/>
    <x v="12"/>
    <s v="µg/l"/>
    <s v="&lt;0.08"/>
    <s v="&lt;0.08"/>
    <n v="7.9999200000000006E-2"/>
  </r>
  <r>
    <x v="4"/>
    <x v="27"/>
    <s v="GW"/>
    <x v="12"/>
    <s v="µg/l"/>
    <s v="&lt;0.08"/>
    <s v="&lt;0.08"/>
    <n v="7.9999200000000006E-2"/>
  </r>
  <r>
    <x v="0"/>
    <x v="27"/>
    <s v="GW"/>
    <x v="13"/>
    <s v="mg/l"/>
    <s v="&lt;0.2"/>
    <n v="31.1"/>
    <n v="31.1"/>
  </r>
  <r>
    <x v="2"/>
    <x v="27"/>
    <s v="GW"/>
    <x v="13"/>
    <s v="mg/l"/>
    <s v="&lt;0.2"/>
    <n v="79"/>
    <n v="79"/>
  </r>
  <r>
    <x v="1"/>
    <x v="27"/>
    <s v="GW"/>
    <x v="13"/>
    <s v="mg/l"/>
    <s v="&lt;0.2"/>
    <n v="145"/>
    <n v="145"/>
  </r>
  <r>
    <x v="4"/>
    <x v="27"/>
    <s v="GW"/>
    <x v="13"/>
    <s v="mg/l"/>
    <s v="&lt;0.2"/>
    <n v="168"/>
    <n v="168"/>
  </r>
  <r>
    <x v="3"/>
    <x v="27"/>
    <s v="GW"/>
    <x v="13"/>
    <s v="mg/l"/>
    <s v="&lt;0.2"/>
    <n v="362"/>
    <n v="362"/>
  </r>
  <r>
    <x v="4"/>
    <x v="27"/>
    <s v="GW"/>
    <x v="14"/>
    <s v="mg/l"/>
    <s v="&lt;4"/>
    <n v="38.700000000000003"/>
    <n v="38.700000000000003"/>
  </r>
  <r>
    <x v="2"/>
    <x v="27"/>
    <s v="GW"/>
    <x v="14"/>
    <s v="mg/l"/>
    <s v="&lt;4"/>
    <n v="55.4"/>
    <n v="55.4"/>
  </r>
  <r>
    <x v="3"/>
    <x v="27"/>
    <s v="GW"/>
    <x v="14"/>
    <s v="mg/l"/>
    <s v="&lt;4"/>
    <n v="56.4"/>
    <n v="56.4"/>
  </r>
  <r>
    <x v="0"/>
    <x v="27"/>
    <s v="GW"/>
    <x v="14"/>
    <s v="mg/l"/>
    <s v="&lt;4"/>
    <n v="89.6"/>
    <n v="89.6"/>
  </r>
  <r>
    <x v="1"/>
    <x v="27"/>
    <s v="GW"/>
    <x v="14"/>
    <s v="mg/l"/>
    <s v="&lt;4"/>
    <n v="179"/>
    <n v="179"/>
  </r>
  <r>
    <x v="0"/>
    <x v="27"/>
    <s v="GW"/>
    <x v="15"/>
    <s v="µg/l"/>
    <s v="&lt;1"/>
    <s v="&lt;1"/>
    <n v="0.99999000000000005"/>
  </r>
  <r>
    <x v="1"/>
    <x v="27"/>
    <s v="GW"/>
    <x v="15"/>
    <s v="µg/l"/>
    <s v="&lt;1"/>
    <s v="&lt;1"/>
    <n v="0.99999000000000005"/>
  </r>
  <r>
    <x v="2"/>
    <x v="27"/>
    <s v="GW"/>
    <x v="15"/>
    <s v="µg/l"/>
    <s v="&lt;1"/>
    <s v="&lt;1"/>
    <n v="0.99999000000000005"/>
  </r>
  <r>
    <x v="3"/>
    <x v="27"/>
    <s v="GW"/>
    <x v="15"/>
    <s v="µg/l"/>
    <s v="&lt;1"/>
    <s v="&lt;1"/>
    <n v="0.99999000000000005"/>
  </r>
  <r>
    <x v="4"/>
    <x v="27"/>
    <s v="GW"/>
    <x v="15"/>
    <s v="µg/l"/>
    <s v="&lt;1"/>
    <s v="&lt;1"/>
    <n v="0.99999000000000005"/>
  </r>
  <r>
    <x v="0"/>
    <x v="27"/>
    <s v="GW"/>
    <x v="16"/>
    <s v="µg/l"/>
    <s v="&lt;0.005"/>
    <s v="&lt;0.005"/>
    <n v="4.9999500000000004E-3"/>
  </r>
  <r>
    <x v="1"/>
    <x v="27"/>
    <s v="GW"/>
    <x v="16"/>
    <s v="µg/l"/>
    <s v="&lt;0.005"/>
    <s v="&lt;0.005"/>
    <n v="4.9999500000000004E-3"/>
  </r>
  <r>
    <x v="2"/>
    <x v="27"/>
    <s v="GW"/>
    <x v="16"/>
    <s v="µg/l"/>
    <s v="&lt;0.005"/>
    <s v="&lt;0.005"/>
    <n v="4.9999500000000004E-3"/>
  </r>
  <r>
    <x v="3"/>
    <x v="27"/>
    <s v="GW"/>
    <x v="16"/>
    <s v="µg/l"/>
    <s v="&lt;0.005"/>
    <s v="&lt;0.005"/>
    <n v="4.9999500000000004E-3"/>
  </r>
  <r>
    <x v="4"/>
    <x v="27"/>
    <s v="GW"/>
    <x v="16"/>
    <s v="µg/l"/>
    <s v="&lt;0.005"/>
    <s v="&lt;0.005"/>
    <n v="4.9999500000000004E-3"/>
  </r>
  <r>
    <x v="2"/>
    <x v="27"/>
    <s v="GW"/>
    <x v="17"/>
    <s v="mS/cm"/>
    <s v="&lt;0.005"/>
    <n v="0.748"/>
    <n v="0.748"/>
  </r>
  <r>
    <x v="4"/>
    <x v="27"/>
    <s v="GW"/>
    <x v="17"/>
    <s v="mS/cm"/>
    <s v="&lt;0.005"/>
    <n v="1.1499999999999999"/>
    <n v="1.1499999999999999"/>
  </r>
  <r>
    <x v="0"/>
    <x v="27"/>
    <s v="GW"/>
    <x v="17"/>
    <s v="mS/cm"/>
    <s v="&lt;0.005"/>
    <n v="1.73"/>
    <n v="1.73"/>
  </r>
  <r>
    <x v="1"/>
    <x v="27"/>
    <s v="GW"/>
    <x v="17"/>
    <s v="mS/cm"/>
    <s v="&lt;0.005"/>
    <n v="1.77"/>
    <n v="1.77"/>
  </r>
  <r>
    <x v="3"/>
    <x v="27"/>
    <s v="GW"/>
    <x v="17"/>
    <s v="mS/cm"/>
    <s v="&lt;0.005"/>
    <n v="2.1"/>
    <n v="2.1"/>
  </r>
  <r>
    <x v="0"/>
    <x v="27"/>
    <s v="GW"/>
    <x v="18"/>
    <s v="µg/l"/>
    <s v="&lt;0.3"/>
    <s v="&lt;0.3"/>
    <n v="0.29999700000000001"/>
  </r>
  <r>
    <x v="2"/>
    <x v="27"/>
    <s v="GW"/>
    <x v="18"/>
    <s v="µg/l"/>
    <s v="&lt;0.3"/>
    <s v="&lt;0.3"/>
    <n v="0.29999700000000001"/>
  </r>
  <r>
    <x v="4"/>
    <x v="27"/>
    <s v="GW"/>
    <x v="18"/>
    <s v="µg/l"/>
    <s v="&lt;0.3"/>
    <s v="&lt;0.3"/>
    <n v="0.29999700000000001"/>
  </r>
  <r>
    <x v="3"/>
    <x v="27"/>
    <s v="GW"/>
    <x v="18"/>
    <s v="µg/l"/>
    <s v="&lt;0.3"/>
    <n v="0.34"/>
    <n v="0.34"/>
  </r>
  <r>
    <x v="1"/>
    <x v="27"/>
    <s v="GW"/>
    <x v="18"/>
    <s v="µg/l"/>
    <s v="&lt;0.3"/>
    <n v="2.3199999999999998"/>
    <n v="2.3199999999999998"/>
  </r>
  <r>
    <x v="0"/>
    <x v="27"/>
    <s v="GW"/>
    <x v="19"/>
    <s v="mg/l"/>
    <s v="&lt;0.006"/>
    <s v="&lt;0.006"/>
    <n v="5.9999400000000005E-3"/>
  </r>
  <r>
    <x v="1"/>
    <x v="27"/>
    <s v="GW"/>
    <x v="19"/>
    <s v="mg/l"/>
    <s v="&lt;0.006"/>
    <s v="&lt;0.006"/>
    <n v="5.9999400000000005E-3"/>
  </r>
  <r>
    <x v="2"/>
    <x v="27"/>
    <s v="GW"/>
    <x v="19"/>
    <s v="mg/l"/>
    <s v="&lt;0.006"/>
    <s v="&lt;0.006"/>
    <n v="5.9999400000000005E-3"/>
  </r>
  <r>
    <x v="3"/>
    <x v="27"/>
    <s v="GW"/>
    <x v="19"/>
    <s v="mg/l"/>
    <s v="&lt;0.006"/>
    <s v="&lt;0.006"/>
    <n v="5.9999400000000005E-3"/>
  </r>
  <r>
    <x v="4"/>
    <x v="27"/>
    <s v="GW"/>
    <x v="19"/>
    <s v="mg/l"/>
    <s v="&lt;0.006"/>
    <s v="&lt;0.006"/>
    <n v="5.9999400000000005E-3"/>
  </r>
  <r>
    <x v="0"/>
    <x v="27"/>
    <s v="GW"/>
    <x v="20"/>
    <s v="µg/l"/>
    <s v="&lt;0.005"/>
    <s v="&lt;0.005"/>
    <n v="4.9999500000000004E-3"/>
  </r>
  <r>
    <x v="1"/>
    <x v="27"/>
    <s v="GW"/>
    <x v="20"/>
    <s v="µg/l"/>
    <s v="&lt;0.005"/>
    <s v="&lt;0.005"/>
    <n v="4.9999500000000004E-3"/>
  </r>
  <r>
    <x v="2"/>
    <x v="27"/>
    <s v="GW"/>
    <x v="20"/>
    <s v="µg/l"/>
    <s v="&lt;0.005"/>
    <s v="&lt;0.005"/>
    <n v="4.9999500000000004E-3"/>
  </r>
  <r>
    <x v="3"/>
    <x v="27"/>
    <s v="GW"/>
    <x v="20"/>
    <s v="µg/l"/>
    <s v="&lt;0.005"/>
    <s v="&lt;0.005"/>
    <n v="4.9999500000000004E-3"/>
  </r>
  <r>
    <x v="4"/>
    <x v="27"/>
    <s v="GW"/>
    <x v="20"/>
    <s v="µg/l"/>
    <s v="&lt;0.005"/>
    <s v="&lt;0.005"/>
    <n v="4.9999500000000004E-3"/>
  </r>
  <r>
    <x v="0"/>
    <x v="27"/>
    <s v="GW"/>
    <x v="21"/>
    <s v="µg/l"/>
    <s v="&lt;0.005"/>
    <s v="&lt;0.005"/>
    <n v="4.9999500000000004E-3"/>
  </r>
  <r>
    <x v="1"/>
    <x v="27"/>
    <s v="GW"/>
    <x v="21"/>
    <s v="µg/l"/>
    <s v="&lt;0.005"/>
    <s v="&lt;0.005"/>
    <n v="4.9999500000000004E-3"/>
  </r>
  <r>
    <x v="2"/>
    <x v="27"/>
    <s v="GW"/>
    <x v="21"/>
    <s v="µg/l"/>
    <s v="&lt;0.005"/>
    <s v="&lt;0.005"/>
    <n v="4.9999500000000004E-3"/>
  </r>
  <r>
    <x v="3"/>
    <x v="27"/>
    <s v="GW"/>
    <x v="21"/>
    <s v="µg/l"/>
    <s v="&lt;0.005"/>
    <s v="&lt;0.005"/>
    <n v="4.9999500000000004E-3"/>
  </r>
  <r>
    <x v="4"/>
    <x v="27"/>
    <s v="GW"/>
    <x v="21"/>
    <s v="µg/l"/>
    <s v="&lt;0.005"/>
    <s v="&lt;0.005"/>
    <n v="4.9999500000000004E-3"/>
  </r>
  <r>
    <x v="0"/>
    <x v="27"/>
    <s v="GW"/>
    <x v="22"/>
    <s v="µg/l"/>
    <s v="&lt;0.005"/>
    <s v="&lt;0.005"/>
    <n v="4.9999500000000004E-3"/>
  </r>
  <r>
    <x v="1"/>
    <x v="27"/>
    <s v="GW"/>
    <x v="22"/>
    <s v="µg/l"/>
    <s v="&lt;0.005"/>
    <s v="&lt;0.005"/>
    <n v="4.9999500000000004E-3"/>
  </r>
  <r>
    <x v="2"/>
    <x v="27"/>
    <s v="GW"/>
    <x v="22"/>
    <s v="µg/l"/>
    <s v="&lt;0.005"/>
    <s v="&lt;0.005"/>
    <n v="4.9999500000000004E-3"/>
  </r>
  <r>
    <x v="3"/>
    <x v="27"/>
    <s v="GW"/>
    <x v="22"/>
    <s v="µg/l"/>
    <s v="&lt;0.005"/>
    <s v="&lt;0.005"/>
    <n v="4.9999500000000004E-3"/>
  </r>
  <r>
    <x v="4"/>
    <x v="27"/>
    <s v="GW"/>
    <x v="22"/>
    <s v="µg/l"/>
    <s v="&lt;0.005"/>
    <s v="&lt;0.005"/>
    <n v="4.9999500000000004E-3"/>
  </r>
  <r>
    <x v="1"/>
    <x v="27"/>
    <s v="GW"/>
    <x v="23"/>
    <s v="mg/l"/>
    <s v="&lt;0.5"/>
    <s v="&lt;0.5"/>
    <n v="0.49999500000000002"/>
  </r>
  <r>
    <x v="2"/>
    <x v="27"/>
    <s v="GW"/>
    <x v="23"/>
    <s v="mg/l"/>
    <s v="&lt;0.5"/>
    <s v="&lt;0.5"/>
    <n v="0.49999500000000002"/>
  </r>
  <r>
    <x v="4"/>
    <x v="27"/>
    <s v="GW"/>
    <x v="23"/>
    <s v="mg/l"/>
    <s v="&lt;0.5"/>
    <s v="&lt;0.5"/>
    <n v="0.49999500000000002"/>
  </r>
  <r>
    <x v="0"/>
    <x v="27"/>
    <s v="GW"/>
    <x v="23"/>
    <s v="mg/l"/>
    <s v="&lt;0.5"/>
    <n v="0.51100000000000001"/>
    <n v="0.51100000000000001"/>
  </r>
  <r>
    <x v="3"/>
    <x v="27"/>
    <s v="GW"/>
    <x v="23"/>
    <s v="mg/l"/>
    <s v="&lt;0.5"/>
    <n v="0.67500000000000004"/>
    <n v="0.67500000000000004"/>
  </r>
  <r>
    <x v="0"/>
    <x v="27"/>
    <s v="GW"/>
    <x v="24"/>
    <s v="µg/l"/>
    <s v="&lt;0.005"/>
    <s v="&lt;0.005"/>
    <n v="4.9999500000000004E-3"/>
  </r>
  <r>
    <x v="1"/>
    <x v="27"/>
    <s v="GW"/>
    <x v="24"/>
    <s v="µg/l"/>
    <s v="&lt;0.005"/>
    <s v="&lt;0.005"/>
    <n v="4.9999500000000004E-3"/>
  </r>
  <r>
    <x v="2"/>
    <x v="27"/>
    <s v="GW"/>
    <x v="24"/>
    <s v="µg/l"/>
    <s v="&lt;0.005"/>
    <s v="&lt;0.005"/>
    <n v="4.9999500000000004E-3"/>
  </r>
  <r>
    <x v="3"/>
    <x v="27"/>
    <s v="GW"/>
    <x v="24"/>
    <s v="µg/l"/>
    <s v="&lt;0.005"/>
    <s v="&lt;0.005"/>
    <n v="4.9999500000000004E-3"/>
  </r>
  <r>
    <x v="4"/>
    <x v="27"/>
    <s v="GW"/>
    <x v="24"/>
    <s v="µg/l"/>
    <s v="&lt;0.005"/>
    <s v="&lt;0.005"/>
    <n v="4.9999500000000004E-3"/>
  </r>
  <r>
    <x v="0"/>
    <x v="27"/>
    <s v="GW"/>
    <x v="25"/>
    <s v="µg/l"/>
    <s v="&lt;0.2"/>
    <s v="&lt;0.2"/>
    <n v="0.19999800000000001"/>
  </r>
  <r>
    <x v="1"/>
    <x v="27"/>
    <s v="GW"/>
    <x v="25"/>
    <s v="µg/l"/>
    <s v="&lt;0.2"/>
    <s v="&lt;0.2"/>
    <n v="0.19999800000000001"/>
  </r>
  <r>
    <x v="3"/>
    <x v="27"/>
    <s v="GW"/>
    <x v="25"/>
    <s v="µg/l"/>
    <s v="&lt;0.2"/>
    <s v="&lt;0.2"/>
    <n v="0.19999800000000001"/>
  </r>
  <r>
    <x v="4"/>
    <x v="27"/>
    <s v="GW"/>
    <x v="25"/>
    <s v="µg/l"/>
    <s v="&lt;0.2"/>
    <s v="&lt;0.2"/>
    <n v="0.19999800000000001"/>
  </r>
  <r>
    <x v="2"/>
    <x v="27"/>
    <s v="GW"/>
    <x v="25"/>
    <s v="µg/l"/>
    <s v="&lt;0.2"/>
    <n v="0.29499999999999998"/>
    <n v="0.29499999999999998"/>
  </r>
  <r>
    <x v="0"/>
    <x v="27"/>
    <s v="GW"/>
    <x v="26"/>
    <s v="mg/l"/>
    <s v="&lt;0.036"/>
    <n v="3.39"/>
    <n v="3.39"/>
  </r>
  <r>
    <x v="2"/>
    <x v="27"/>
    <s v="GW"/>
    <x v="26"/>
    <s v="mg/l"/>
    <s v="&lt;0.036"/>
    <n v="4.9400000000000004"/>
    <n v="4.9400000000000004"/>
  </r>
  <r>
    <x v="1"/>
    <x v="27"/>
    <s v="GW"/>
    <x v="26"/>
    <s v="mg/l"/>
    <s v="&lt;0.036"/>
    <n v="26.9"/>
    <n v="26.9"/>
  </r>
  <r>
    <x v="3"/>
    <x v="27"/>
    <s v="GW"/>
    <x v="26"/>
    <s v="mg/l"/>
    <s v="&lt;0.036"/>
    <n v="48.4"/>
    <n v="48.4"/>
  </r>
  <r>
    <x v="4"/>
    <x v="27"/>
    <s v="GW"/>
    <x v="26"/>
    <s v="mg/l"/>
    <s v="&lt;0.036"/>
    <n v="77"/>
    <n v="77"/>
  </r>
  <r>
    <x v="0"/>
    <x v="27"/>
    <s v="GW"/>
    <x v="27"/>
    <s v="µg/l"/>
    <s v="&lt;0.01"/>
    <s v="&lt;0.01"/>
    <n v="9.9999000000000008E-3"/>
  </r>
  <r>
    <x v="1"/>
    <x v="27"/>
    <s v="GW"/>
    <x v="27"/>
    <s v="µg/l"/>
    <s v="&lt;0.01"/>
    <s v="&lt;0.01"/>
    <n v="9.9999000000000008E-3"/>
  </r>
  <r>
    <x v="2"/>
    <x v="27"/>
    <s v="GW"/>
    <x v="27"/>
    <s v="µg/l"/>
    <s v="&lt;0.01"/>
    <s v="&lt;0.01"/>
    <n v="9.9999000000000008E-3"/>
  </r>
  <r>
    <x v="3"/>
    <x v="27"/>
    <s v="GW"/>
    <x v="27"/>
    <s v="µg/l"/>
    <s v="&lt;0.01"/>
    <s v="&lt;0.01"/>
    <n v="9.9999000000000008E-3"/>
  </r>
  <r>
    <x v="4"/>
    <x v="27"/>
    <s v="GW"/>
    <x v="27"/>
    <s v="µg/l"/>
    <s v="&lt;0.01"/>
    <s v="&lt;0.01"/>
    <n v="9.9999000000000008E-3"/>
  </r>
  <r>
    <x v="0"/>
    <x v="27"/>
    <s v="GW"/>
    <x v="28"/>
    <s v="µg/l"/>
    <s v="&lt;100"/>
    <s v="&lt;100"/>
    <n v="99.999000000000009"/>
  </r>
  <r>
    <x v="1"/>
    <x v="27"/>
    <s v="GW"/>
    <x v="28"/>
    <s v="µg/l"/>
    <s v="&lt;100"/>
    <s v="&lt;100"/>
    <n v="99.999000000000009"/>
  </r>
  <r>
    <x v="2"/>
    <x v="27"/>
    <s v="GW"/>
    <x v="28"/>
    <s v="µg/l"/>
    <s v="&lt;100"/>
    <s v="&lt;100"/>
    <n v="99.999000000000009"/>
  </r>
  <r>
    <x v="3"/>
    <x v="27"/>
    <s v="GW"/>
    <x v="28"/>
    <s v="µg/l"/>
    <s v="&lt;100"/>
    <s v="&lt;100"/>
    <n v="99.999000000000009"/>
  </r>
  <r>
    <x v="4"/>
    <x v="27"/>
    <s v="GW"/>
    <x v="28"/>
    <s v="µg/l"/>
    <s v="&lt;100"/>
    <s v="&lt;100"/>
    <n v="99.999000000000009"/>
  </r>
  <r>
    <x v="0"/>
    <x v="27"/>
    <s v="GW"/>
    <x v="29"/>
    <s v="µg/l"/>
    <s v="&lt;3"/>
    <s v="&lt;3"/>
    <n v="2.9999700000000002"/>
  </r>
  <r>
    <x v="2"/>
    <x v="27"/>
    <s v="GW"/>
    <x v="29"/>
    <s v="µg/l"/>
    <s v="&lt;3"/>
    <s v="&lt;3"/>
    <n v="2.9999700000000002"/>
  </r>
  <r>
    <x v="4"/>
    <x v="27"/>
    <s v="GW"/>
    <x v="29"/>
    <s v="µg/l"/>
    <s v="&lt;3"/>
    <s v="&lt;3"/>
    <n v="2.9999700000000002"/>
  </r>
  <r>
    <x v="1"/>
    <x v="27"/>
    <s v="GW"/>
    <x v="29"/>
    <s v="µg/l"/>
    <s v="&lt;3"/>
    <n v="5.49"/>
    <n v="5.49"/>
  </r>
  <r>
    <x v="3"/>
    <x v="27"/>
    <s v="GW"/>
    <x v="29"/>
    <s v="µg/l"/>
    <s v="&lt;3"/>
    <n v="15.2"/>
    <n v="15.2"/>
  </r>
  <r>
    <x v="0"/>
    <x v="27"/>
    <s v="GW"/>
    <x v="30"/>
    <s v="µg/l"/>
    <s v="&lt;0.01"/>
    <s v="&lt;0.01"/>
    <n v="9.9999000000000008E-3"/>
  </r>
  <r>
    <x v="1"/>
    <x v="27"/>
    <s v="GW"/>
    <x v="30"/>
    <s v="µg/l"/>
    <s v="&lt;0.01"/>
    <s v="&lt;0.01"/>
    <n v="9.9999000000000008E-3"/>
  </r>
  <r>
    <x v="2"/>
    <x v="27"/>
    <s v="GW"/>
    <x v="30"/>
    <s v="µg/l"/>
    <s v="&lt;0.01"/>
    <s v="&lt;0.01"/>
    <n v="9.9999000000000008E-3"/>
  </r>
  <r>
    <x v="3"/>
    <x v="27"/>
    <s v="GW"/>
    <x v="30"/>
    <s v="µg/l"/>
    <s v="&lt;0.01"/>
    <s v="&lt;0.01"/>
    <n v="9.9999000000000008E-3"/>
  </r>
  <r>
    <x v="4"/>
    <x v="27"/>
    <s v="GW"/>
    <x v="30"/>
    <s v="µg/l"/>
    <s v="&lt;0.01"/>
    <s v="&lt;0.01"/>
    <n v="9.9999000000000008E-3"/>
  </r>
  <r>
    <x v="4"/>
    <x v="27"/>
    <s v="GW"/>
    <x v="31"/>
    <s v="µg/l"/>
    <s v="&lt;0.4"/>
    <s v="&lt;0.4"/>
    <n v="0.39999600000000002"/>
  </r>
  <r>
    <x v="3"/>
    <x v="27"/>
    <s v="GW"/>
    <x v="31"/>
    <s v="µg/l"/>
    <s v="&lt;0.4"/>
    <n v="0.48199999999999998"/>
    <n v="0.48199999999999998"/>
  </r>
  <r>
    <x v="2"/>
    <x v="27"/>
    <s v="GW"/>
    <x v="31"/>
    <s v="µg/l"/>
    <s v="&lt;0.4"/>
    <n v="2.63"/>
    <n v="2.63"/>
  </r>
  <r>
    <x v="1"/>
    <x v="27"/>
    <s v="GW"/>
    <x v="31"/>
    <s v="µg/l"/>
    <s v="&lt;0.4"/>
    <n v="2.93"/>
    <n v="2.93"/>
  </r>
  <r>
    <x v="0"/>
    <x v="27"/>
    <s v="GW"/>
    <x v="31"/>
    <s v="µg/l"/>
    <s v="&lt;0.4"/>
    <n v="3.39"/>
    <n v="3.39"/>
  </r>
  <r>
    <x v="0"/>
    <x v="27"/>
    <s v="GW"/>
    <x v="32"/>
    <s v="mg/l"/>
    <s v="&lt;0.3"/>
    <n v="6.71"/>
    <n v="6.71"/>
  </r>
  <r>
    <x v="4"/>
    <x v="27"/>
    <s v="GW"/>
    <x v="32"/>
    <s v="mg/l"/>
    <s v="&lt;0.3"/>
    <n v="7.49"/>
    <n v="7.49"/>
  </r>
  <r>
    <x v="2"/>
    <x v="27"/>
    <s v="GW"/>
    <x v="32"/>
    <s v="mg/l"/>
    <s v="&lt;0.3"/>
    <n v="7.58"/>
    <n v="7.58"/>
  </r>
  <r>
    <x v="3"/>
    <x v="27"/>
    <s v="GW"/>
    <x v="32"/>
    <s v="mg/l"/>
    <s v="&lt;0.3"/>
    <n v="8.4600000000000009"/>
    <n v="8.4600000000000009"/>
  </r>
  <r>
    <x v="1"/>
    <x v="27"/>
    <s v="GW"/>
    <x v="32"/>
    <s v="mg/l"/>
    <s v="&lt;0.3"/>
    <n v="9.3699999999999992"/>
    <n v="9.3699999999999992"/>
  </r>
  <r>
    <x v="0"/>
    <x v="27"/>
    <s v="GW"/>
    <x v="33"/>
    <s v="µg/l"/>
    <s v="&lt;0.082"/>
    <s v="&lt;0.082"/>
    <n v="8.1999180000000005E-2"/>
  </r>
  <r>
    <x v="1"/>
    <x v="27"/>
    <s v="GW"/>
    <x v="33"/>
    <s v="µg/l"/>
    <s v="&lt;0.082"/>
    <s v="&lt;0.082"/>
    <n v="8.1999180000000005E-2"/>
  </r>
  <r>
    <x v="2"/>
    <x v="27"/>
    <s v="GW"/>
    <x v="33"/>
    <s v="µg/l"/>
    <s v="&lt;0.082"/>
    <s v="&lt;0.082"/>
    <n v="8.1999180000000005E-2"/>
  </r>
  <r>
    <x v="3"/>
    <x v="27"/>
    <s v="GW"/>
    <x v="33"/>
    <s v="µg/l"/>
    <s v="&lt;0.082"/>
    <s v="&lt;0.082"/>
    <n v="8.1999180000000005E-2"/>
  </r>
  <r>
    <x v="4"/>
    <x v="27"/>
    <s v="GW"/>
    <x v="33"/>
    <s v="µg/l"/>
    <s v="&lt;0.082"/>
    <s v="&lt;0.082"/>
    <n v="8.1999180000000005E-2"/>
  </r>
  <r>
    <x v="1"/>
    <x v="27"/>
    <s v="GW"/>
    <x v="34"/>
    <s v="pH Units"/>
    <s v="&lt;1"/>
    <n v="7.52"/>
    <n v="7.52"/>
  </r>
  <r>
    <x v="3"/>
    <x v="27"/>
    <s v="GW"/>
    <x v="34"/>
    <s v="pH Units"/>
    <s v="&lt;1"/>
    <n v="8.11"/>
    <n v="8.11"/>
  </r>
  <r>
    <x v="2"/>
    <x v="27"/>
    <s v="GW"/>
    <x v="34"/>
    <s v="pH Units"/>
    <s v="&lt;1"/>
    <n v="8.15"/>
    <n v="8.15"/>
  </r>
  <r>
    <x v="4"/>
    <x v="27"/>
    <s v="GW"/>
    <x v="34"/>
    <s v="pH Units"/>
    <s v="&lt;1"/>
    <n v="8.18"/>
    <n v="8.18"/>
  </r>
  <r>
    <x v="0"/>
    <x v="27"/>
    <s v="GW"/>
    <x v="34"/>
    <s v="pH Units"/>
    <s v="&lt;1"/>
    <n v="8.33"/>
    <n v="8.33"/>
  </r>
  <r>
    <x v="0"/>
    <x v="27"/>
    <s v="GW"/>
    <x v="35"/>
    <s v="µg/l"/>
    <s v="&lt;0.005"/>
    <s v="&lt;0.005"/>
    <n v="4.9999500000000004E-3"/>
  </r>
  <r>
    <x v="1"/>
    <x v="27"/>
    <s v="GW"/>
    <x v="35"/>
    <s v="µg/l"/>
    <s v="&lt;0.005"/>
    <s v="&lt;0.005"/>
    <n v="4.9999500000000004E-3"/>
  </r>
  <r>
    <x v="2"/>
    <x v="27"/>
    <s v="GW"/>
    <x v="35"/>
    <s v="µg/l"/>
    <s v="&lt;0.005"/>
    <s v="&lt;0.005"/>
    <n v="4.9999500000000004E-3"/>
  </r>
  <r>
    <x v="3"/>
    <x v="27"/>
    <s v="GW"/>
    <x v="35"/>
    <s v="µg/l"/>
    <s v="&lt;0.005"/>
    <s v="&lt;0.005"/>
    <n v="4.9999500000000004E-3"/>
  </r>
  <r>
    <x v="4"/>
    <x v="27"/>
    <s v="GW"/>
    <x v="35"/>
    <s v="µg/l"/>
    <s v="&lt;0.005"/>
    <s v="&lt;0.005"/>
    <n v="4.9999500000000004E-3"/>
  </r>
  <r>
    <x v="0"/>
    <x v="27"/>
    <s v="GW"/>
    <x v="36"/>
    <s v="mg/l"/>
    <s v="&lt;0.002"/>
    <s v="&lt;0.002"/>
    <n v="1.9999800000000002E-3"/>
  </r>
  <r>
    <x v="1"/>
    <x v="27"/>
    <s v="GW"/>
    <x v="36"/>
    <s v="mg/l"/>
    <s v="&lt;0.002"/>
    <s v="&lt;0.002"/>
    <n v="1.9999800000000002E-3"/>
  </r>
  <r>
    <x v="2"/>
    <x v="27"/>
    <s v="GW"/>
    <x v="36"/>
    <s v="mg/l"/>
    <s v="&lt;0.002"/>
    <s v="&lt;0.002"/>
    <n v="1.9999800000000002E-3"/>
  </r>
  <r>
    <x v="3"/>
    <x v="27"/>
    <s v="GW"/>
    <x v="36"/>
    <s v="mg/l"/>
    <s v="&lt;0.002"/>
    <s v="&lt;0.002"/>
    <n v="1.9999800000000002E-3"/>
  </r>
  <r>
    <x v="4"/>
    <x v="27"/>
    <s v="GW"/>
    <x v="36"/>
    <s v="mg/l"/>
    <s v="&lt;0.002"/>
    <s v="&lt;0.002"/>
    <n v="1.9999800000000002E-3"/>
  </r>
  <r>
    <x v="0"/>
    <x v="27"/>
    <s v="GW"/>
    <x v="37"/>
    <s v="mg/l"/>
    <s v="&lt;0.016"/>
    <s v="&lt;0.016"/>
    <n v="1.5999840000000001E-2"/>
  </r>
  <r>
    <x v="1"/>
    <x v="27"/>
    <s v="GW"/>
    <x v="37"/>
    <s v="mg/l"/>
    <s v="&lt;0.016"/>
    <s v="&lt;0.016"/>
    <n v="1.5999840000000001E-2"/>
  </r>
  <r>
    <x v="2"/>
    <x v="27"/>
    <s v="GW"/>
    <x v="37"/>
    <s v="mg/l"/>
    <s v="&lt;0.016"/>
    <s v="&lt;0.016"/>
    <n v="1.5999840000000001E-2"/>
  </r>
  <r>
    <x v="3"/>
    <x v="27"/>
    <s v="GW"/>
    <x v="37"/>
    <s v="mg/l"/>
    <s v="&lt;0.016"/>
    <s v="&lt;0.016"/>
    <n v="1.5999840000000001E-2"/>
  </r>
  <r>
    <x v="4"/>
    <x v="27"/>
    <s v="GW"/>
    <x v="37"/>
    <s v="mg/l"/>
    <s v="&lt;0.016"/>
    <s v="&lt;0.016"/>
    <n v="1.5999840000000001E-2"/>
  </r>
  <r>
    <x v="3"/>
    <x v="27"/>
    <s v="GW"/>
    <x v="38"/>
    <s v="mg/l"/>
    <s v="&lt;0.2"/>
    <n v="1.29"/>
    <n v="1.29"/>
  </r>
  <r>
    <x v="1"/>
    <x v="27"/>
    <s v="GW"/>
    <x v="38"/>
    <s v="mg/l"/>
    <s v="&lt;0.2"/>
    <n v="1.48"/>
    <n v="1.48"/>
  </r>
  <r>
    <x v="4"/>
    <x v="27"/>
    <s v="GW"/>
    <x v="38"/>
    <s v="mg/l"/>
    <s v="&lt;0.2"/>
    <n v="3.11"/>
    <n v="3.11"/>
  </r>
  <r>
    <x v="0"/>
    <x v="27"/>
    <s v="GW"/>
    <x v="38"/>
    <s v="mg/l"/>
    <s v="&lt;0.2"/>
    <n v="8.36"/>
    <n v="8.36"/>
  </r>
  <r>
    <x v="2"/>
    <x v="27"/>
    <s v="GW"/>
    <x v="38"/>
    <s v="mg/l"/>
    <s v="&lt;0.2"/>
    <n v="9.9600000000000009"/>
    <n v="9.9600000000000009"/>
  </r>
  <r>
    <x v="0"/>
    <x v="27"/>
    <s v="GW"/>
    <x v="39"/>
    <s v="µg/l"/>
    <s v="&lt;0.005"/>
    <s v="&lt;0.005"/>
    <n v="4.9999500000000004E-3"/>
  </r>
  <r>
    <x v="1"/>
    <x v="27"/>
    <s v="GW"/>
    <x v="39"/>
    <s v="µg/l"/>
    <s v="&lt;0.005"/>
    <s v="&lt;0.005"/>
    <n v="4.9999500000000004E-3"/>
  </r>
  <r>
    <x v="2"/>
    <x v="27"/>
    <s v="GW"/>
    <x v="39"/>
    <s v="µg/l"/>
    <s v="&lt;0.005"/>
    <s v="&lt;0.005"/>
    <n v="4.9999500000000004E-3"/>
  </r>
  <r>
    <x v="3"/>
    <x v="27"/>
    <s v="GW"/>
    <x v="39"/>
    <s v="µg/l"/>
    <s v="&lt;0.005"/>
    <s v="&lt;0.005"/>
    <n v="4.9999500000000004E-3"/>
  </r>
  <r>
    <x v="4"/>
    <x v="27"/>
    <s v="GW"/>
    <x v="39"/>
    <s v="µg/l"/>
    <s v="&lt;0.005"/>
    <s v="&lt;0.005"/>
    <n v="4.9999500000000004E-3"/>
  </r>
  <r>
    <x v="0"/>
    <x v="27"/>
    <s v="GW"/>
    <x v="40"/>
    <s v="µg/l"/>
    <s v="&lt;1"/>
    <s v="&lt;1"/>
    <n v="0.99999000000000005"/>
  </r>
  <r>
    <x v="2"/>
    <x v="27"/>
    <s v="GW"/>
    <x v="40"/>
    <s v="µg/l"/>
    <s v="&lt;1"/>
    <s v="&lt;1"/>
    <n v="0.99999000000000005"/>
  </r>
  <r>
    <x v="4"/>
    <x v="27"/>
    <s v="GW"/>
    <x v="40"/>
    <s v="µg/l"/>
    <s v="&lt;1"/>
    <s v="&lt;1"/>
    <n v="0.99999000000000005"/>
  </r>
  <r>
    <x v="1"/>
    <x v="27"/>
    <s v="GW"/>
    <x v="40"/>
    <s v="µg/l"/>
    <s v="&lt;1"/>
    <n v="1.86"/>
    <n v="1.86"/>
  </r>
  <r>
    <x v="3"/>
    <x v="27"/>
    <s v="GW"/>
    <x v="40"/>
    <s v="µg/l"/>
    <s v="&lt;1"/>
    <n v="2.96"/>
    <n v="2.96"/>
  </r>
  <r>
    <x v="4"/>
    <x v="27"/>
    <s v="GW"/>
    <x v="41"/>
    <s v="mg/l"/>
    <s v="&lt;0.203"/>
    <n v="20"/>
    <n v="20"/>
  </r>
  <r>
    <x v="2"/>
    <x v="27"/>
    <s v="GW"/>
    <x v="41"/>
    <s v="mg/l"/>
    <s v="&lt;0.203"/>
    <n v="52.6"/>
    <n v="52.6"/>
  </r>
  <r>
    <x v="3"/>
    <x v="27"/>
    <s v="GW"/>
    <x v="41"/>
    <s v="mg/l"/>
    <s v="&lt;0.203"/>
    <n v="177"/>
    <n v="177"/>
  </r>
  <r>
    <x v="0"/>
    <x v="27"/>
    <s v="GW"/>
    <x v="41"/>
    <s v="mg/l"/>
    <s v="&lt;0.203"/>
    <n v="217"/>
    <n v="217"/>
  </r>
  <r>
    <x v="1"/>
    <x v="27"/>
    <s v="GW"/>
    <x v="41"/>
    <s v="mg/l"/>
    <s v="&lt;0.203"/>
    <n v="256"/>
    <n v="256"/>
  </r>
  <r>
    <x v="2"/>
    <x v="27"/>
    <s v="GW"/>
    <x v="42"/>
    <s v="mg/l"/>
    <s v="&lt;10"/>
    <n v="122"/>
    <n v="122"/>
  </r>
  <r>
    <x v="4"/>
    <x v="27"/>
    <s v="GW"/>
    <x v="42"/>
    <s v="mg/l"/>
    <s v="&lt;10"/>
    <n v="499"/>
    <n v="499"/>
  </r>
  <r>
    <x v="1"/>
    <x v="27"/>
    <s v="GW"/>
    <x v="42"/>
    <s v="mg/l"/>
    <s v="&lt;10"/>
    <n v="526"/>
    <n v="526"/>
  </r>
  <r>
    <x v="0"/>
    <x v="27"/>
    <s v="GW"/>
    <x v="42"/>
    <s v="mg/l"/>
    <s v="&lt;10"/>
    <n v="731"/>
    <n v="731"/>
  </r>
  <r>
    <x v="3"/>
    <x v="27"/>
    <s v="GW"/>
    <x v="42"/>
    <s v="mg/l"/>
    <s v="&lt;10"/>
    <n v="1230"/>
    <n v="1230"/>
  </r>
  <r>
    <x v="0"/>
    <x v="27"/>
    <s v="GW"/>
    <x v="43"/>
    <s v="mg/l"/>
    <s v="&lt;0.008"/>
    <s v="&lt;0.008"/>
    <n v="7.9999200000000006E-3"/>
  </r>
  <r>
    <x v="1"/>
    <x v="27"/>
    <s v="GW"/>
    <x v="43"/>
    <s v="mg/l"/>
    <s v="&lt;0.008"/>
    <s v="&lt;0.008"/>
    <n v="7.9999200000000006E-3"/>
  </r>
  <r>
    <x v="2"/>
    <x v="27"/>
    <s v="GW"/>
    <x v="43"/>
    <s v="mg/l"/>
    <s v="&lt;0.008"/>
    <s v="&lt;0.008"/>
    <n v="7.9999200000000006E-3"/>
  </r>
  <r>
    <x v="3"/>
    <x v="27"/>
    <s v="GW"/>
    <x v="43"/>
    <s v="mg/l"/>
    <s v="&lt;0.008"/>
    <s v="&lt;0.008"/>
    <n v="7.9999200000000006E-3"/>
  </r>
  <r>
    <x v="4"/>
    <x v="27"/>
    <s v="GW"/>
    <x v="43"/>
    <s v="mg/l"/>
    <s v="&lt;0.008"/>
    <s v="&lt;0.008"/>
    <n v="7.9999200000000006E-3"/>
  </r>
  <r>
    <x v="3"/>
    <x v="27"/>
    <s v="GW"/>
    <x v="44"/>
    <s v="µg/l"/>
    <s v="&lt;1"/>
    <s v="&lt;1"/>
    <n v="0.99999000000000005"/>
  </r>
  <r>
    <x v="4"/>
    <x v="27"/>
    <s v="GW"/>
    <x v="44"/>
    <s v="µg/l"/>
    <s v="&lt;1"/>
    <s v="&lt;1"/>
    <n v="0.99999000000000005"/>
  </r>
  <r>
    <x v="1"/>
    <x v="27"/>
    <s v="GW"/>
    <x v="44"/>
    <s v="µg/l"/>
    <s v="&lt;1"/>
    <n v="1.51"/>
    <n v="1.51"/>
  </r>
  <r>
    <x v="2"/>
    <x v="27"/>
    <s v="GW"/>
    <x v="44"/>
    <s v="µg/l"/>
    <s v="&lt;1"/>
    <n v="20.6"/>
    <n v="20.6"/>
  </r>
  <r>
    <x v="0"/>
    <x v="27"/>
    <s v="GW"/>
    <x v="44"/>
    <s v="µg/l"/>
    <s v="&lt;1"/>
    <n v="25.9"/>
    <n v="25.9"/>
  </r>
  <r>
    <x v="0"/>
    <x v="28"/>
    <s v="GW"/>
    <x v="0"/>
    <s v="µg/l"/>
    <s v="&lt;0.005"/>
    <s v="&lt;0.005"/>
    <n v="4.9999500000000004E-3"/>
  </r>
  <r>
    <x v="1"/>
    <x v="28"/>
    <s v="GW"/>
    <x v="0"/>
    <s v="µg/l"/>
    <s v="&lt;0.005"/>
    <s v="&lt;0.005"/>
    <n v="4.9999500000000004E-3"/>
  </r>
  <r>
    <x v="2"/>
    <x v="28"/>
    <s v="GW"/>
    <x v="0"/>
    <s v="µg/l"/>
    <s v="&lt;0.005"/>
    <s v="&lt;0.005"/>
    <n v="4.9999500000000004E-3"/>
  </r>
  <r>
    <x v="3"/>
    <x v="28"/>
    <s v="GW"/>
    <x v="0"/>
    <s v="µg/l"/>
    <s v="&lt;0.005"/>
    <s v="&lt;0.005"/>
    <n v="4.9999500000000004E-3"/>
  </r>
  <r>
    <x v="4"/>
    <x v="28"/>
    <s v="GW"/>
    <x v="0"/>
    <s v="µg/l"/>
    <s v="&lt;0.005"/>
    <s v="&lt;0.005"/>
    <n v="4.9999500000000004E-3"/>
  </r>
  <r>
    <x v="0"/>
    <x v="28"/>
    <s v="GW"/>
    <x v="1"/>
    <s v="µg/l"/>
    <s v="&lt;0.005"/>
    <s v="&lt;0.005"/>
    <n v="4.9999500000000004E-3"/>
  </r>
  <r>
    <x v="1"/>
    <x v="28"/>
    <s v="GW"/>
    <x v="1"/>
    <s v="µg/l"/>
    <s v="&lt;0.005"/>
    <s v="&lt;0.005"/>
    <n v="4.9999500000000004E-3"/>
  </r>
  <r>
    <x v="2"/>
    <x v="28"/>
    <s v="GW"/>
    <x v="1"/>
    <s v="µg/l"/>
    <s v="&lt;0.005"/>
    <s v="&lt;0.005"/>
    <n v="4.9999500000000004E-3"/>
  </r>
  <r>
    <x v="3"/>
    <x v="28"/>
    <s v="GW"/>
    <x v="1"/>
    <s v="µg/l"/>
    <s v="&lt;0.005"/>
    <s v="&lt;0.005"/>
    <n v="4.9999500000000004E-3"/>
  </r>
  <r>
    <x v="4"/>
    <x v="28"/>
    <s v="GW"/>
    <x v="1"/>
    <s v="µg/l"/>
    <s v="&lt;0.005"/>
    <s v="&lt;0.005"/>
    <n v="4.9999500000000004E-3"/>
  </r>
  <r>
    <x v="3"/>
    <x v="28"/>
    <s v="GW"/>
    <x v="2"/>
    <s v="mg/l"/>
    <s v="&lt;2"/>
    <n v="128"/>
    <n v="128"/>
  </r>
  <r>
    <x v="0"/>
    <x v="28"/>
    <s v="GW"/>
    <x v="2"/>
    <s v="mg/l"/>
    <s v="&lt;2"/>
    <n v="184"/>
    <n v="184"/>
  </r>
  <r>
    <x v="1"/>
    <x v="28"/>
    <s v="GW"/>
    <x v="2"/>
    <s v="mg/l"/>
    <s v="&lt;2"/>
    <n v="206"/>
    <n v="206"/>
  </r>
  <r>
    <x v="4"/>
    <x v="28"/>
    <s v="GW"/>
    <x v="2"/>
    <s v="mg/l"/>
    <s v="&lt;2"/>
    <n v="206"/>
    <n v="206"/>
  </r>
  <r>
    <x v="2"/>
    <x v="28"/>
    <s v="GW"/>
    <x v="2"/>
    <s v="mg/l"/>
    <s v="&lt;2"/>
    <n v="250"/>
    <n v="250"/>
  </r>
  <r>
    <x v="0"/>
    <x v="28"/>
    <s v="GW"/>
    <x v="3"/>
    <s v="µg/l"/>
    <s v="&lt;0.005"/>
    <s v="&lt;0.005"/>
    <n v="4.9999500000000004E-3"/>
  </r>
  <r>
    <x v="1"/>
    <x v="28"/>
    <s v="GW"/>
    <x v="3"/>
    <s v="µg/l"/>
    <s v="&lt;0.005"/>
    <s v="&lt;0.005"/>
    <n v="4.9999500000000004E-3"/>
  </r>
  <r>
    <x v="2"/>
    <x v="28"/>
    <s v="GW"/>
    <x v="3"/>
    <s v="µg/l"/>
    <s v="&lt;0.005"/>
    <s v="&lt;0.005"/>
    <n v="4.9999500000000004E-3"/>
  </r>
  <r>
    <x v="3"/>
    <x v="28"/>
    <s v="GW"/>
    <x v="3"/>
    <s v="µg/l"/>
    <s v="&lt;0.005"/>
    <s v="&lt;0.005"/>
    <n v="4.9999500000000004E-3"/>
  </r>
  <r>
    <x v="4"/>
    <x v="28"/>
    <s v="GW"/>
    <x v="3"/>
    <s v="µg/l"/>
    <s v="&lt;0.005"/>
    <s v="&lt;0.005"/>
    <n v="4.9999500000000004E-3"/>
  </r>
  <r>
    <x v="1"/>
    <x v="28"/>
    <s v="GW"/>
    <x v="4"/>
    <s v="µg/l"/>
    <s v="&lt;1"/>
    <s v="&lt;1"/>
    <n v="0.99999000000000005"/>
  </r>
  <r>
    <x v="2"/>
    <x v="28"/>
    <s v="GW"/>
    <x v="4"/>
    <s v="µg/l"/>
    <s v="&lt;1"/>
    <s v="&lt;1"/>
    <n v="0.99999000000000005"/>
  </r>
  <r>
    <x v="3"/>
    <x v="28"/>
    <s v="GW"/>
    <x v="4"/>
    <s v="µg/l"/>
    <s v="&lt;1"/>
    <s v="&lt;1"/>
    <n v="0.99999000000000005"/>
  </r>
  <r>
    <x v="4"/>
    <x v="28"/>
    <s v="GW"/>
    <x v="4"/>
    <s v="µg/l"/>
    <s v="&lt;1"/>
    <s v="&lt;1"/>
    <n v="0.99999000000000005"/>
  </r>
  <r>
    <x v="0"/>
    <x v="28"/>
    <s v="GW"/>
    <x v="4"/>
    <s v="µg/l"/>
    <s v="&lt;1"/>
    <n v="1.1100000000000001"/>
    <n v="1.1100000000000001"/>
  </r>
  <r>
    <x v="1"/>
    <x v="28"/>
    <s v="GW"/>
    <x v="5"/>
    <s v="µg/l"/>
    <s v="&lt;0.5"/>
    <n v="1.18"/>
    <n v="1.18"/>
  </r>
  <r>
    <x v="0"/>
    <x v="28"/>
    <s v="GW"/>
    <x v="5"/>
    <s v="µg/l"/>
    <s v="&lt;0.5"/>
    <n v="1.76"/>
    <n v="1.76"/>
  </r>
  <r>
    <x v="2"/>
    <x v="28"/>
    <s v="GW"/>
    <x v="5"/>
    <s v="µg/l"/>
    <s v="&lt;0.5"/>
    <n v="3.52"/>
    <n v="3.52"/>
  </r>
  <r>
    <x v="3"/>
    <x v="28"/>
    <s v="GW"/>
    <x v="5"/>
    <s v="µg/l"/>
    <s v="&lt;0.5"/>
    <n v="3.94"/>
    <n v="3.94"/>
  </r>
  <r>
    <x v="4"/>
    <x v="28"/>
    <s v="GW"/>
    <x v="5"/>
    <s v="µg/l"/>
    <s v="&lt;0.5"/>
    <n v="5.3"/>
    <n v="5.3"/>
  </r>
  <r>
    <x v="3"/>
    <x v="28"/>
    <s v="GW"/>
    <x v="6"/>
    <s v="µg/l"/>
    <s v="&lt;0.2"/>
    <n v="8.86"/>
    <n v="8.86"/>
  </r>
  <r>
    <x v="0"/>
    <x v="28"/>
    <s v="GW"/>
    <x v="6"/>
    <s v="µg/l"/>
    <s v="&lt;0.2"/>
    <n v="15.5"/>
    <n v="15.5"/>
  </r>
  <r>
    <x v="4"/>
    <x v="28"/>
    <s v="GW"/>
    <x v="6"/>
    <s v="µg/l"/>
    <s v="&lt;0.2"/>
    <n v="24.3"/>
    <n v="24.3"/>
  </r>
  <r>
    <x v="1"/>
    <x v="28"/>
    <s v="GW"/>
    <x v="6"/>
    <s v="µg/l"/>
    <s v="&lt;0.2"/>
    <n v="33.799999999999997"/>
    <n v="33.799999999999997"/>
  </r>
  <r>
    <x v="2"/>
    <x v="28"/>
    <s v="GW"/>
    <x v="6"/>
    <s v="µg/l"/>
    <s v="&lt;0.2"/>
    <n v="62.5"/>
    <n v="62.5"/>
  </r>
  <r>
    <x v="0"/>
    <x v="28"/>
    <s v="GW"/>
    <x v="7"/>
    <s v="µg/l"/>
    <s v="&lt;0.005"/>
    <s v="&lt;0.005"/>
    <n v="4.9999500000000004E-3"/>
  </r>
  <r>
    <x v="1"/>
    <x v="28"/>
    <s v="GW"/>
    <x v="7"/>
    <s v="µg/l"/>
    <s v="&lt;0.005"/>
    <s v="&lt;0.005"/>
    <n v="4.9999500000000004E-3"/>
  </r>
  <r>
    <x v="2"/>
    <x v="28"/>
    <s v="GW"/>
    <x v="7"/>
    <s v="µg/l"/>
    <s v="&lt;0.005"/>
    <s v="&lt;0.005"/>
    <n v="4.9999500000000004E-3"/>
  </r>
  <r>
    <x v="3"/>
    <x v="28"/>
    <s v="GW"/>
    <x v="7"/>
    <s v="µg/l"/>
    <s v="&lt;0.005"/>
    <s v="&lt;0.005"/>
    <n v="4.9999500000000004E-3"/>
  </r>
  <r>
    <x v="4"/>
    <x v="28"/>
    <s v="GW"/>
    <x v="7"/>
    <s v="µg/l"/>
    <s v="&lt;0.005"/>
    <s v="&lt;0.005"/>
    <n v="4.9999500000000004E-3"/>
  </r>
  <r>
    <x v="0"/>
    <x v="28"/>
    <s v="GW"/>
    <x v="8"/>
    <s v="µg/l"/>
    <s v="&lt;0.002"/>
    <s v="&lt;0.002"/>
    <n v="1.9999800000000002E-3"/>
  </r>
  <r>
    <x v="2"/>
    <x v="28"/>
    <s v="GW"/>
    <x v="8"/>
    <s v="µg/l"/>
    <s v="&lt;0.002"/>
    <s v="&lt;0.002"/>
    <n v="1.9999800000000002E-3"/>
  </r>
  <r>
    <x v="3"/>
    <x v="28"/>
    <s v="GW"/>
    <x v="8"/>
    <s v="µg/l"/>
    <s v="&lt;0.002"/>
    <s v="&lt;0.002"/>
    <n v="1.9999800000000002E-3"/>
  </r>
  <r>
    <x v="4"/>
    <x v="28"/>
    <s v="GW"/>
    <x v="8"/>
    <s v="µg/l"/>
    <s v="&lt;0.002"/>
    <s v="&lt;0.002"/>
    <n v="1.9999800000000002E-3"/>
  </r>
  <r>
    <x v="1"/>
    <x v="28"/>
    <s v="GW"/>
    <x v="8"/>
    <s v="µg/l"/>
    <s v="&lt;0.002"/>
    <n v="5.0699999999999999E-3"/>
    <n v="5.0699999999999999E-3"/>
  </r>
  <r>
    <x v="0"/>
    <x v="28"/>
    <s v="GW"/>
    <x v="9"/>
    <s v="µg/l"/>
    <s v="&lt;0.005"/>
    <s v="&lt;0.005"/>
    <n v="4.9999500000000004E-3"/>
  </r>
  <r>
    <x v="2"/>
    <x v="28"/>
    <s v="GW"/>
    <x v="9"/>
    <s v="µg/l"/>
    <s v="&lt;0.005"/>
    <s v="&lt;0.005"/>
    <n v="4.9999500000000004E-3"/>
  </r>
  <r>
    <x v="3"/>
    <x v="28"/>
    <s v="GW"/>
    <x v="9"/>
    <s v="µg/l"/>
    <s v="&lt;0.005"/>
    <s v="&lt;0.005"/>
    <n v="4.9999500000000004E-3"/>
  </r>
  <r>
    <x v="4"/>
    <x v="28"/>
    <s v="GW"/>
    <x v="9"/>
    <s v="µg/l"/>
    <s v="&lt;0.005"/>
    <s v="&lt;0.005"/>
    <n v="4.9999500000000004E-3"/>
  </r>
  <r>
    <x v="1"/>
    <x v="28"/>
    <s v="GW"/>
    <x v="9"/>
    <s v="µg/l"/>
    <s v="&lt;0.005"/>
    <n v="8.1300000000000001E-3"/>
    <n v="8.1300000000000001E-3"/>
  </r>
  <r>
    <x v="0"/>
    <x v="28"/>
    <s v="GW"/>
    <x v="10"/>
    <s v="µg/l"/>
    <s v="&lt;0.005"/>
    <s v="&lt;0.005"/>
    <n v="4.9999500000000004E-3"/>
  </r>
  <r>
    <x v="1"/>
    <x v="28"/>
    <s v="GW"/>
    <x v="10"/>
    <s v="µg/l"/>
    <s v="&lt;0.005"/>
    <s v="&lt;0.005"/>
    <n v="4.9999500000000004E-3"/>
  </r>
  <r>
    <x v="2"/>
    <x v="28"/>
    <s v="GW"/>
    <x v="10"/>
    <s v="µg/l"/>
    <s v="&lt;0.005"/>
    <s v="&lt;0.005"/>
    <n v="4.9999500000000004E-3"/>
  </r>
  <r>
    <x v="3"/>
    <x v="28"/>
    <s v="GW"/>
    <x v="10"/>
    <s v="µg/l"/>
    <s v="&lt;0.005"/>
    <s v="&lt;0.005"/>
    <n v="4.9999500000000004E-3"/>
  </r>
  <r>
    <x v="4"/>
    <x v="28"/>
    <s v="GW"/>
    <x v="10"/>
    <s v="µg/l"/>
    <s v="&lt;0.005"/>
    <s v="&lt;0.005"/>
    <n v="4.9999500000000004E-3"/>
  </r>
  <r>
    <x v="0"/>
    <x v="28"/>
    <s v="GW"/>
    <x v="11"/>
    <s v="µg/l"/>
    <s v="&lt;0.005"/>
    <s v="&lt;0.005"/>
    <n v="4.9999500000000004E-3"/>
  </r>
  <r>
    <x v="1"/>
    <x v="28"/>
    <s v="GW"/>
    <x v="11"/>
    <s v="µg/l"/>
    <s v="&lt;0.005"/>
    <s v="&lt;0.005"/>
    <n v="4.9999500000000004E-3"/>
  </r>
  <r>
    <x v="2"/>
    <x v="28"/>
    <s v="GW"/>
    <x v="11"/>
    <s v="µg/l"/>
    <s v="&lt;0.005"/>
    <s v="&lt;0.005"/>
    <n v="4.9999500000000004E-3"/>
  </r>
  <r>
    <x v="3"/>
    <x v="28"/>
    <s v="GW"/>
    <x v="11"/>
    <s v="µg/l"/>
    <s v="&lt;0.005"/>
    <s v="&lt;0.005"/>
    <n v="4.9999500000000004E-3"/>
  </r>
  <r>
    <x v="4"/>
    <x v="28"/>
    <s v="GW"/>
    <x v="11"/>
    <s v="µg/l"/>
    <s v="&lt;0.005"/>
    <s v="&lt;0.005"/>
    <n v="4.9999500000000004E-3"/>
  </r>
  <r>
    <x v="0"/>
    <x v="28"/>
    <s v="GW"/>
    <x v="12"/>
    <s v="µg/l"/>
    <s v="&lt;0.08"/>
    <s v="&lt;0.08"/>
    <n v="7.9999200000000006E-2"/>
  </r>
  <r>
    <x v="1"/>
    <x v="28"/>
    <s v="GW"/>
    <x v="12"/>
    <s v="µg/l"/>
    <s v="&lt;0.08"/>
    <s v="&lt;0.08"/>
    <n v="7.9999200000000006E-2"/>
  </r>
  <r>
    <x v="2"/>
    <x v="28"/>
    <s v="GW"/>
    <x v="12"/>
    <s v="µg/l"/>
    <s v="&lt;0.08"/>
    <s v="&lt;0.08"/>
    <n v="7.9999200000000006E-2"/>
  </r>
  <r>
    <x v="3"/>
    <x v="28"/>
    <s v="GW"/>
    <x v="12"/>
    <s v="µg/l"/>
    <s v="&lt;0.08"/>
    <s v="&lt;0.08"/>
    <n v="7.9999200000000006E-2"/>
  </r>
  <r>
    <x v="4"/>
    <x v="28"/>
    <s v="GW"/>
    <x v="12"/>
    <s v="µg/l"/>
    <s v="&lt;0.08"/>
    <s v="&lt;0.08"/>
    <n v="7.9999200000000006E-2"/>
  </r>
  <r>
    <x v="2"/>
    <x v="28"/>
    <s v="GW"/>
    <x v="13"/>
    <s v="mg/l"/>
    <s v="&lt;0.2"/>
    <n v="111"/>
    <n v="111"/>
  </r>
  <r>
    <x v="1"/>
    <x v="28"/>
    <s v="GW"/>
    <x v="13"/>
    <s v="mg/l"/>
    <s v="&lt;0.2"/>
    <n v="158"/>
    <n v="158"/>
  </r>
  <r>
    <x v="4"/>
    <x v="28"/>
    <s v="GW"/>
    <x v="13"/>
    <s v="mg/l"/>
    <s v="&lt;0.2"/>
    <n v="162"/>
    <n v="162"/>
  </r>
  <r>
    <x v="0"/>
    <x v="28"/>
    <s v="GW"/>
    <x v="13"/>
    <s v="mg/l"/>
    <s v="&lt;0.2"/>
    <n v="186"/>
    <n v="186"/>
  </r>
  <r>
    <x v="3"/>
    <x v="28"/>
    <s v="GW"/>
    <x v="13"/>
    <s v="mg/l"/>
    <s v="&lt;0.2"/>
    <n v="372"/>
    <n v="372"/>
  </r>
  <r>
    <x v="4"/>
    <x v="28"/>
    <s v="GW"/>
    <x v="14"/>
    <s v="mg/l"/>
    <s v="&lt;4"/>
    <n v="37.799999999999997"/>
    <n v="37.799999999999997"/>
  </r>
  <r>
    <x v="2"/>
    <x v="28"/>
    <s v="GW"/>
    <x v="14"/>
    <s v="mg/l"/>
    <s v="&lt;4"/>
    <n v="53.6"/>
    <n v="53.6"/>
  </r>
  <r>
    <x v="3"/>
    <x v="28"/>
    <s v="GW"/>
    <x v="14"/>
    <s v="mg/l"/>
    <s v="&lt;4"/>
    <n v="54.9"/>
    <n v="54.9"/>
  </r>
  <r>
    <x v="0"/>
    <x v="28"/>
    <s v="GW"/>
    <x v="14"/>
    <s v="mg/l"/>
    <s v="&lt;4"/>
    <n v="98.5"/>
    <n v="98.5"/>
  </r>
  <r>
    <x v="1"/>
    <x v="28"/>
    <s v="GW"/>
    <x v="14"/>
    <s v="mg/l"/>
    <s v="&lt;4"/>
    <n v="236"/>
    <n v="236"/>
  </r>
  <r>
    <x v="0"/>
    <x v="28"/>
    <s v="GW"/>
    <x v="15"/>
    <s v="µg/l"/>
    <s v="&lt;1"/>
    <s v="&lt;1"/>
    <n v="0.99999000000000005"/>
  </r>
  <r>
    <x v="1"/>
    <x v="28"/>
    <s v="GW"/>
    <x v="15"/>
    <s v="µg/l"/>
    <s v="&lt;1"/>
    <s v="&lt;1"/>
    <n v="0.99999000000000005"/>
  </r>
  <r>
    <x v="2"/>
    <x v="28"/>
    <s v="GW"/>
    <x v="15"/>
    <s v="µg/l"/>
    <s v="&lt;1"/>
    <s v="&lt;1"/>
    <n v="0.99999000000000005"/>
  </r>
  <r>
    <x v="3"/>
    <x v="28"/>
    <s v="GW"/>
    <x v="15"/>
    <s v="µg/l"/>
    <s v="&lt;1"/>
    <s v="&lt;1"/>
    <n v="0.99999000000000005"/>
  </r>
  <r>
    <x v="4"/>
    <x v="28"/>
    <s v="GW"/>
    <x v="15"/>
    <s v="µg/l"/>
    <s v="&lt;1"/>
    <s v="&lt;1"/>
    <n v="0.99999000000000005"/>
  </r>
  <r>
    <x v="0"/>
    <x v="28"/>
    <s v="GW"/>
    <x v="16"/>
    <s v="µg/l"/>
    <s v="&lt;0.005"/>
    <s v="&lt;0.005"/>
    <n v="4.9999500000000004E-3"/>
  </r>
  <r>
    <x v="1"/>
    <x v="28"/>
    <s v="GW"/>
    <x v="16"/>
    <s v="µg/l"/>
    <s v="&lt;0.005"/>
    <s v="&lt;0.005"/>
    <n v="4.9999500000000004E-3"/>
  </r>
  <r>
    <x v="2"/>
    <x v="28"/>
    <s v="GW"/>
    <x v="16"/>
    <s v="µg/l"/>
    <s v="&lt;0.005"/>
    <s v="&lt;0.005"/>
    <n v="4.9999500000000004E-3"/>
  </r>
  <r>
    <x v="3"/>
    <x v="28"/>
    <s v="GW"/>
    <x v="16"/>
    <s v="µg/l"/>
    <s v="&lt;0.005"/>
    <s v="&lt;0.005"/>
    <n v="4.9999500000000004E-3"/>
  </r>
  <r>
    <x v="4"/>
    <x v="28"/>
    <s v="GW"/>
    <x v="16"/>
    <s v="µg/l"/>
    <s v="&lt;0.005"/>
    <s v="&lt;0.005"/>
    <n v="4.9999500000000004E-3"/>
  </r>
  <r>
    <x v="2"/>
    <x v="28"/>
    <s v="GW"/>
    <x v="17"/>
    <s v="mS/cm"/>
    <s v="&lt;0.005"/>
    <n v="0.77200000000000002"/>
    <n v="0.77200000000000002"/>
  </r>
  <r>
    <x v="4"/>
    <x v="28"/>
    <s v="GW"/>
    <x v="17"/>
    <s v="mS/cm"/>
    <s v="&lt;0.005"/>
    <n v="1.1200000000000001"/>
    <n v="1.1200000000000001"/>
  </r>
  <r>
    <x v="0"/>
    <x v="28"/>
    <s v="GW"/>
    <x v="17"/>
    <s v="mS/cm"/>
    <s v="&lt;0.005"/>
    <n v="2.0299999999999998"/>
    <n v="2.0299999999999998"/>
  </r>
  <r>
    <x v="1"/>
    <x v="28"/>
    <s v="GW"/>
    <x v="17"/>
    <s v="mS/cm"/>
    <s v="&lt;0.005"/>
    <n v="2.0499999999999998"/>
    <n v="2.0499999999999998"/>
  </r>
  <r>
    <x v="3"/>
    <x v="28"/>
    <s v="GW"/>
    <x v="17"/>
    <s v="mS/cm"/>
    <s v="&lt;0.005"/>
    <n v="2.16"/>
    <n v="2.16"/>
  </r>
  <r>
    <x v="0"/>
    <x v="28"/>
    <s v="GW"/>
    <x v="18"/>
    <s v="µg/l"/>
    <s v="&lt;0.3"/>
    <s v="&lt;0.3"/>
    <n v="0.29999700000000001"/>
  </r>
  <r>
    <x v="1"/>
    <x v="28"/>
    <s v="GW"/>
    <x v="18"/>
    <s v="µg/l"/>
    <s v="&lt;0.3"/>
    <s v="&lt;0.3"/>
    <n v="0.29999700000000001"/>
  </r>
  <r>
    <x v="3"/>
    <x v="28"/>
    <s v="GW"/>
    <x v="18"/>
    <s v="µg/l"/>
    <s v="&lt;0.3"/>
    <s v="&lt;0.3"/>
    <n v="0.29999700000000001"/>
  </r>
  <r>
    <x v="4"/>
    <x v="28"/>
    <s v="GW"/>
    <x v="18"/>
    <s v="µg/l"/>
    <s v="&lt;0.3"/>
    <s v="&lt;0.3"/>
    <n v="0.29999700000000001"/>
  </r>
  <r>
    <x v="2"/>
    <x v="28"/>
    <s v="GW"/>
    <x v="18"/>
    <s v="µg/l"/>
    <s v="&lt;0.3"/>
    <n v="0.98"/>
    <n v="0.98"/>
  </r>
  <r>
    <x v="0"/>
    <x v="28"/>
    <s v="GW"/>
    <x v="19"/>
    <s v="mg/l"/>
    <s v="&lt;0.006"/>
    <s v="&lt;0.006"/>
    <n v="5.9999400000000005E-3"/>
  </r>
  <r>
    <x v="1"/>
    <x v="28"/>
    <s v="GW"/>
    <x v="19"/>
    <s v="mg/l"/>
    <s v="&lt;0.006"/>
    <s v="&lt;0.006"/>
    <n v="5.9999400000000005E-3"/>
  </r>
  <r>
    <x v="2"/>
    <x v="28"/>
    <s v="GW"/>
    <x v="19"/>
    <s v="mg/l"/>
    <s v="&lt;0.006"/>
    <s v="&lt;0.006"/>
    <n v="5.9999400000000005E-3"/>
  </r>
  <r>
    <x v="3"/>
    <x v="28"/>
    <s v="GW"/>
    <x v="19"/>
    <s v="mg/l"/>
    <s v="&lt;0.006"/>
    <s v="&lt;0.006"/>
    <n v="5.9999400000000005E-3"/>
  </r>
  <r>
    <x v="4"/>
    <x v="28"/>
    <s v="GW"/>
    <x v="19"/>
    <s v="mg/l"/>
    <s v="&lt;0.006"/>
    <s v="&lt;0.006"/>
    <n v="5.9999400000000005E-3"/>
  </r>
  <r>
    <x v="0"/>
    <x v="28"/>
    <s v="GW"/>
    <x v="20"/>
    <s v="µg/l"/>
    <s v="&lt;0.005"/>
    <s v="&lt;0.005"/>
    <n v="4.9999500000000004E-3"/>
  </r>
  <r>
    <x v="1"/>
    <x v="28"/>
    <s v="GW"/>
    <x v="20"/>
    <s v="µg/l"/>
    <s v="&lt;0.005"/>
    <s v="&lt;0.005"/>
    <n v="4.9999500000000004E-3"/>
  </r>
  <r>
    <x v="2"/>
    <x v="28"/>
    <s v="GW"/>
    <x v="20"/>
    <s v="µg/l"/>
    <s v="&lt;0.005"/>
    <s v="&lt;0.005"/>
    <n v="4.9999500000000004E-3"/>
  </r>
  <r>
    <x v="3"/>
    <x v="28"/>
    <s v="GW"/>
    <x v="20"/>
    <s v="µg/l"/>
    <s v="&lt;0.005"/>
    <s v="&lt;0.005"/>
    <n v="4.9999500000000004E-3"/>
  </r>
  <r>
    <x v="4"/>
    <x v="28"/>
    <s v="GW"/>
    <x v="20"/>
    <s v="µg/l"/>
    <s v="&lt;0.005"/>
    <s v="&lt;0.005"/>
    <n v="4.9999500000000004E-3"/>
  </r>
  <r>
    <x v="0"/>
    <x v="28"/>
    <s v="GW"/>
    <x v="21"/>
    <s v="µg/l"/>
    <s v="&lt;0.005"/>
    <s v="&lt;0.005"/>
    <n v="4.9999500000000004E-3"/>
  </r>
  <r>
    <x v="2"/>
    <x v="28"/>
    <s v="GW"/>
    <x v="21"/>
    <s v="µg/l"/>
    <s v="&lt;0.005"/>
    <s v="&lt;0.005"/>
    <n v="4.9999500000000004E-3"/>
  </r>
  <r>
    <x v="3"/>
    <x v="28"/>
    <s v="GW"/>
    <x v="21"/>
    <s v="µg/l"/>
    <s v="&lt;0.005"/>
    <s v="&lt;0.005"/>
    <n v="4.9999500000000004E-3"/>
  </r>
  <r>
    <x v="4"/>
    <x v="28"/>
    <s v="GW"/>
    <x v="21"/>
    <s v="µg/l"/>
    <s v="&lt;0.005"/>
    <s v="&lt;0.005"/>
    <n v="4.9999500000000004E-3"/>
  </r>
  <r>
    <x v="1"/>
    <x v="28"/>
    <s v="GW"/>
    <x v="21"/>
    <s v="µg/l"/>
    <s v="&lt;0.005"/>
    <n v="6.8900000000000003E-3"/>
    <n v="6.8900000000000003E-3"/>
  </r>
  <r>
    <x v="0"/>
    <x v="28"/>
    <s v="GW"/>
    <x v="22"/>
    <s v="µg/l"/>
    <s v="&lt;0.005"/>
    <s v="&lt;0.005"/>
    <n v="4.9999500000000004E-3"/>
  </r>
  <r>
    <x v="1"/>
    <x v="28"/>
    <s v="GW"/>
    <x v="22"/>
    <s v="µg/l"/>
    <s v="&lt;0.005"/>
    <s v="&lt;0.005"/>
    <n v="4.9999500000000004E-3"/>
  </r>
  <r>
    <x v="2"/>
    <x v="28"/>
    <s v="GW"/>
    <x v="22"/>
    <s v="µg/l"/>
    <s v="&lt;0.005"/>
    <s v="&lt;0.005"/>
    <n v="4.9999500000000004E-3"/>
  </r>
  <r>
    <x v="3"/>
    <x v="28"/>
    <s v="GW"/>
    <x v="22"/>
    <s v="µg/l"/>
    <s v="&lt;0.005"/>
    <s v="&lt;0.005"/>
    <n v="4.9999500000000004E-3"/>
  </r>
  <r>
    <x v="4"/>
    <x v="28"/>
    <s v="GW"/>
    <x v="22"/>
    <s v="µg/l"/>
    <s v="&lt;0.005"/>
    <s v="&lt;0.005"/>
    <n v="4.9999500000000004E-3"/>
  </r>
  <r>
    <x v="0"/>
    <x v="28"/>
    <s v="GW"/>
    <x v="23"/>
    <s v="mg/l"/>
    <s v="&lt;0.5"/>
    <s v="&lt;0.5"/>
    <n v="0.49999500000000002"/>
  </r>
  <r>
    <x v="1"/>
    <x v="28"/>
    <s v="GW"/>
    <x v="23"/>
    <s v="mg/l"/>
    <s v="&lt;0.5"/>
    <s v="&lt;0.5"/>
    <n v="0.49999500000000002"/>
  </r>
  <r>
    <x v="2"/>
    <x v="28"/>
    <s v="GW"/>
    <x v="23"/>
    <s v="mg/l"/>
    <s v="&lt;0.5"/>
    <s v="&lt;0.5"/>
    <n v="0.49999500000000002"/>
  </r>
  <r>
    <x v="4"/>
    <x v="28"/>
    <s v="GW"/>
    <x v="23"/>
    <s v="mg/l"/>
    <s v="&lt;0.5"/>
    <s v="&lt;0.5"/>
    <n v="0.49999500000000002"/>
  </r>
  <r>
    <x v="3"/>
    <x v="28"/>
    <s v="GW"/>
    <x v="23"/>
    <s v="mg/l"/>
    <s v="&lt;0.5"/>
    <n v="0.55600000000000005"/>
    <n v="0.55600000000000005"/>
  </r>
  <r>
    <x v="0"/>
    <x v="28"/>
    <s v="GW"/>
    <x v="24"/>
    <s v="µg/l"/>
    <s v="&lt;0.005"/>
    <s v="&lt;0.005"/>
    <n v="4.9999500000000004E-3"/>
  </r>
  <r>
    <x v="1"/>
    <x v="28"/>
    <s v="GW"/>
    <x v="24"/>
    <s v="µg/l"/>
    <s v="&lt;0.005"/>
    <s v="&lt;0.005"/>
    <n v="4.9999500000000004E-3"/>
  </r>
  <r>
    <x v="2"/>
    <x v="28"/>
    <s v="GW"/>
    <x v="24"/>
    <s v="µg/l"/>
    <s v="&lt;0.005"/>
    <s v="&lt;0.005"/>
    <n v="4.9999500000000004E-3"/>
  </r>
  <r>
    <x v="3"/>
    <x v="28"/>
    <s v="GW"/>
    <x v="24"/>
    <s v="µg/l"/>
    <s v="&lt;0.005"/>
    <s v="&lt;0.005"/>
    <n v="4.9999500000000004E-3"/>
  </r>
  <r>
    <x v="4"/>
    <x v="28"/>
    <s v="GW"/>
    <x v="24"/>
    <s v="µg/l"/>
    <s v="&lt;0.005"/>
    <s v="&lt;0.005"/>
    <n v="4.9999500000000004E-3"/>
  </r>
  <r>
    <x v="0"/>
    <x v="28"/>
    <s v="GW"/>
    <x v="25"/>
    <s v="µg/l"/>
    <s v="&lt;0.2"/>
    <s v="&lt;0.2"/>
    <n v="0.19999800000000001"/>
  </r>
  <r>
    <x v="1"/>
    <x v="28"/>
    <s v="GW"/>
    <x v="25"/>
    <s v="µg/l"/>
    <s v="&lt;0.2"/>
    <s v="&lt;0.2"/>
    <n v="0.19999800000000001"/>
  </r>
  <r>
    <x v="2"/>
    <x v="28"/>
    <s v="GW"/>
    <x v="25"/>
    <s v="µg/l"/>
    <s v="&lt;0.2"/>
    <s v="&lt;0.2"/>
    <n v="0.19999800000000001"/>
  </r>
  <r>
    <x v="3"/>
    <x v="28"/>
    <s v="GW"/>
    <x v="25"/>
    <s v="µg/l"/>
    <s v="&lt;0.2"/>
    <s v="&lt;0.2"/>
    <n v="0.19999800000000001"/>
  </r>
  <r>
    <x v="4"/>
    <x v="28"/>
    <s v="GW"/>
    <x v="25"/>
    <s v="µg/l"/>
    <s v="&lt;0.2"/>
    <s v="&lt;0.2"/>
    <n v="0.19999800000000001"/>
  </r>
  <r>
    <x v="1"/>
    <x v="28"/>
    <s v="GW"/>
    <x v="26"/>
    <s v="mg/l"/>
    <s v="&lt;0.036"/>
    <n v="30.5"/>
    <n v="30.5"/>
  </r>
  <r>
    <x v="0"/>
    <x v="28"/>
    <s v="GW"/>
    <x v="26"/>
    <s v="mg/l"/>
    <s v="&lt;0.036"/>
    <n v="37.700000000000003"/>
    <n v="37.700000000000003"/>
  </r>
  <r>
    <x v="2"/>
    <x v="28"/>
    <s v="GW"/>
    <x v="26"/>
    <s v="mg/l"/>
    <s v="&lt;0.036"/>
    <n v="44.8"/>
    <n v="44.8"/>
  </r>
  <r>
    <x v="3"/>
    <x v="28"/>
    <s v="GW"/>
    <x v="26"/>
    <s v="mg/l"/>
    <s v="&lt;0.036"/>
    <n v="51.5"/>
    <n v="51.5"/>
  </r>
  <r>
    <x v="4"/>
    <x v="28"/>
    <s v="GW"/>
    <x v="26"/>
    <s v="mg/l"/>
    <s v="&lt;0.036"/>
    <n v="75.099999999999994"/>
    <n v="75.099999999999994"/>
  </r>
  <r>
    <x v="0"/>
    <x v="28"/>
    <s v="GW"/>
    <x v="27"/>
    <s v="µg/l"/>
    <s v="&lt;0.01"/>
    <s v="&lt;0.01"/>
    <n v="9.9999000000000008E-3"/>
  </r>
  <r>
    <x v="1"/>
    <x v="28"/>
    <s v="GW"/>
    <x v="27"/>
    <s v="µg/l"/>
    <s v="&lt;0.01"/>
    <s v="&lt;0.01"/>
    <n v="9.9999000000000008E-3"/>
  </r>
  <r>
    <x v="2"/>
    <x v="28"/>
    <s v="GW"/>
    <x v="27"/>
    <s v="µg/l"/>
    <s v="&lt;0.01"/>
    <s v="&lt;0.01"/>
    <n v="9.9999000000000008E-3"/>
  </r>
  <r>
    <x v="3"/>
    <x v="28"/>
    <s v="GW"/>
    <x v="27"/>
    <s v="µg/l"/>
    <s v="&lt;0.01"/>
    <s v="&lt;0.01"/>
    <n v="9.9999000000000008E-3"/>
  </r>
  <r>
    <x v="4"/>
    <x v="28"/>
    <s v="GW"/>
    <x v="27"/>
    <s v="µg/l"/>
    <s v="&lt;0.01"/>
    <s v="&lt;0.01"/>
    <n v="9.9999000000000008E-3"/>
  </r>
  <r>
    <x v="0"/>
    <x v="28"/>
    <s v="GW"/>
    <x v="28"/>
    <s v="µg/l"/>
    <s v="&lt;100"/>
    <s v="&lt;100"/>
    <n v="99.999000000000009"/>
  </r>
  <r>
    <x v="2"/>
    <x v="28"/>
    <s v="GW"/>
    <x v="28"/>
    <s v="µg/l"/>
    <s v="&lt;100"/>
    <s v="&lt;100"/>
    <n v="99.999000000000009"/>
  </r>
  <r>
    <x v="3"/>
    <x v="28"/>
    <s v="GW"/>
    <x v="28"/>
    <s v="µg/l"/>
    <s v="&lt;100"/>
    <n v="128"/>
    <n v="128"/>
  </r>
  <r>
    <x v="1"/>
    <x v="28"/>
    <s v="GW"/>
    <x v="28"/>
    <s v="µg/l"/>
    <s v="&lt;100"/>
    <n v="132"/>
    <n v="132"/>
  </r>
  <r>
    <x v="4"/>
    <x v="28"/>
    <s v="GW"/>
    <x v="28"/>
    <s v="µg/l"/>
    <s v="&lt;100"/>
    <n v="201"/>
    <n v="201"/>
  </r>
  <r>
    <x v="2"/>
    <x v="28"/>
    <s v="GW"/>
    <x v="29"/>
    <s v="µg/l"/>
    <s v="&lt;3"/>
    <s v="&lt;3"/>
    <n v="2.9999700000000002"/>
  </r>
  <r>
    <x v="4"/>
    <x v="28"/>
    <s v="GW"/>
    <x v="29"/>
    <s v="µg/l"/>
    <s v="&lt;3"/>
    <s v="&lt;3"/>
    <n v="2.9999700000000002"/>
  </r>
  <r>
    <x v="1"/>
    <x v="28"/>
    <s v="GW"/>
    <x v="29"/>
    <s v="µg/l"/>
    <s v="&lt;3"/>
    <n v="7.55"/>
    <n v="7.55"/>
  </r>
  <r>
    <x v="3"/>
    <x v="28"/>
    <s v="GW"/>
    <x v="29"/>
    <s v="µg/l"/>
    <s v="&lt;3"/>
    <n v="17.2"/>
    <n v="17.2"/>
  </r>
  <r>
    <x v="0"/>
    <x v="28"/>
    <s v="GW"/>
    <x v="29"/>
    <s v="µg/l"/>
    <s v="&lt;3"/>
    <n v="18.899999999999999"/>
    <n v="18.899999999999999"/>
  </r>
  <r>
    <x v="0"/>
    <x v="28"/>
    <s v="GW"/>
    <x v="30"/>
    <s v="µg/l"/>
    <s v="&lt;0.01"/>
    <s v="&lt;0.01"/>
    <n v="9.9999000000000008E-3"/>
  </r>
  <r>
    <x v="1"/>
    <x v="28"/>
    <s v="GW"/>
    <x v="30"/>
    <s v="µg/l"/>
    <s v="&lt;0.01"/>
    <s v="&lt;0.01"/>
    <n v="9.9999000000000008E-3"/>
  </r>
  <r>
    <x v="2"/>
    <x v="28"/>
    <s v="GW"/>
    <x v="30"/>
    <s v="µg/l"/>
    <s v="&lt;0.01"/>
    <s v="&lt;0.01"/>
    <n v="9.9999000000000008E-3"/>
  </r>
  <r>
    <x v="3"/>
    <x v="28"/>
    <s v="GW"/>
    <x v="30"/>
    <s v="µg/l"/>
    <s v="&lt;0.01"/>
    <s v="&lt;0.01"/>
    <n v="9.9999000000000008E-3"/>
  </r>
  <r>
    <x v="4"/>
    <x v="28"/>
    <s v="GW"/>
    <x v="30"/>
    <s v="µg/l"/>
    <s v="&lt;0.01"/>
    <s v="&lt;0.01"/>
    <n v="9.9999000000000008E-3"/>
  </r>
  <r>
    <x v="2"/>
    <x v="28"/>
    <s v="GW"/>
    <x v="31"/>
    <s v="µg/l"/>
    <s v="&lt;0.4"/>
    <s v="&lt;0.4"/>
    <n v="0.39999600000000002"/>
  </r>
  <r>
    <x v="3"/>
    <x v="28"/>
    <s v="GW"/>
    <x v="31"/>
    <s v="µg/l"/>
    <s v="&lt;0.4"/>
    <n v="1.02"/>
    <n v="1.02"/>
  </r>
  <r>
    <x v="0"/>
    <x v="28"/>
    <s v="GW"/>
    <x v="31"/>
    <s v="µg/l"/>
    <s v="&lt;0.4"/>
    <n v="1.29"/>
    <n v="1.29"/>
  </r>
  <r>
    <x v="1"/>
    <x v="28"/>
    <s v="GW"/>
    <x v="31"/>
    <s v="µg/l"/>
    <s v="&lt;0.4"/>
    <n v="3.37"/>
    <n v="3.37"/>
  </r>
  <r>
    <x v="4"/>
    <x v="28"/>
    <s v="GW"/>
    <x v="31"/>
    <s v="µg/l"/>
    <s v="&lt;0.4"/>
    <n v="5.3"/>
    <n v="5.3"/>
  </r>
  <r>
    <x v="0"/>
    <x v="28"/>
    <s v="GW"/>
    <x v="32"/>
    <s v="mg/l"/>
    <s v="&lt;0.3"/>
    <n v="8.5299999999999994"/>
    <n v="8.5299999999999994"/>
  </r>
  <r>
    <x v="4"/>
    <x v="28"/>
    <s v="GW"/>
    <x v="32"/>
    <s v="mg/l"/>
    <s v="&lt;0.3"/>
    <n v="8.83"/>
    <n v="8.83"/>
  </r>
  <r>
    <x v="3"/>
    <x v="28"/>
    <s v="GW"/>
    <x v="32"/>
    <s v="mg/l"/>
    <s v="&lt;0.3"/>
    <n v="9.2899999999999991"/>
    <n v="9.2899999999999991"/>
  </r>
  <r>
    <x v="1"/>
    <x v="28"/>
    <s v="GW"/>
    <x v="32"/>
    <s v="mg/l"/>
    <s v="&lt;0.3"/>
    <n v="9.64"/>
    <n v="9.64"/>
  </r>
  <r>
    <x v="2"/>
    <x v="28"/>
    <s v="GW"/>
    <x v="32"/>
    <s v="mg/l"/>
    <s v="&lt;0.3"/>
    <n v="10.4"/>
    <n v="10.4"/>
  </r>
  <r>
    <x v="0"/>
    <x v="28"/>
    <s v="GW"/>
    <x v="33"/>
    <s v="µg/l"/>
    <s v="&lt;0.082"/>
    <s v="&lt;0.082"/>
    <n v="8.1999180000000005E-2"/>
  </r>
  <r>
    <x v="1"/>
    <x v="28"/>
    <s v="GW"/>
    <x v="33"/>
    <s v="µg/l"/>
    <s v="&lt;0.082"/>
    <s v="&lt;0.082"/>
    <n v="8.1999180000000005E-2"/>
  </r>
  <r>
    <x v="2"/>
    <x v="28"/>
    <s v="GW"/>
    <x v="33"/>
    <s v="µg/l"/>
    <s v="&lt;0.082"/>
    <s v="&lt;0.082"/>
    <n v="8.1999180000000005E-2"/>
  </r>
  <r>
    <x v="3"/>
    <x v="28"/>
    <s v="GW"/>
    <x v="33"/>
    <s v="µg/l"/>
    <s v="&lt;0.082"/>
    <s v="&lt;0.082"/>
    <n v="8.1999180000000005E-2"/>
  </r>
  <r>
    <x v="4"/>
    <x v="28"/>
    <s v="GW"/>
    <x v="33"/>
    <s v="µg/l"/>
    <s v="&lt;0.082"/>
    <s v="&lt;0.082"/>
    <n v="8.1999180000000005E-2"/>
  </r>
  <r>
    <x v="1"/>
    <x v="28"/>
    <s v="GW"/>
    <x v="34"/>
    <s v="pH Units"/>
    <s v="&lt;1"/>
    <n v="7.65"/>
    <n v="7.65"/>
  </r>
  <r>
    <x v="2"/>
    <x v="28"/>
    <s v="GW"/>
    <x v="34"/>
    <s v="pH Units"/>
    <s v="&lt;1"/>
    <n v="7.71"/>
    <n v="7.71"/>
  </r>
  <r>
    <x v="4"/>
    <x v="28"/>
    <s v="GW"/>
    <x v="34"/>
    <s v="pH Units"/>
    <s v="&lt;1"/>
    <n v="7.77"/>
    <n v="7.77"/>
  </r>
  <r>
    <x v="3"/>
    <x v="28"/>
    <s v="GW"/>
    <x v="34"/>
    <s v="pH Units"/>
    <s v="&lt;1"/>
    <n v="7.82"/>
    <n v="7.82"/>
  </r>
  <r>
    <x v="0"/>
    <x v="28"/>
    <s v="GW"/>
    <x v="34"/>
    <s v="pH Units"/>
    <s v="&lt;1"/>
    <n v="7.9"/>
    <n v="7.9"/>
  </r>
  <r>
    <x v="0"/>
    <x v="28"/>
    <s v="GW"/>
    <x v="35"/>
    <s v="µg/l"/>
    <s v="&lt;0.005"/>
    <s v="&lt;0.005"/>
    <n v="4.9999500000000004E-3"/>
  </r>
  <r>
    <x v="1"/>
    <x v="28"/>
    <s v="GW"/>
    <x v="35"/>
    <s v="µg/l"/>
    <s v="&lt;0.005"/>
    <s v="&lt;0.005"/>
    <n v="4.9999500000000004E-3"/>
  </r>
  <r>
    <x v="2"/>
    <x v="28"/>
    <s v="GW"/>
    <x v="35"/>
    <s v="µg/l"/>
    <s v="&lt;0.005"/>
    <s v="&lt;0.005"/>
    <n v="4.9999500000000004E-3"/>
  </r>
  <r>
    <x v="3"/>
    <x v="28"/>
    <s v="GW"/>
    <x v="35"/>
    <s v="µg/l"/>
    <s v="&lt;0.005"/>
    <s v="&lt;0.005"/>
    <n v="4.9999500000000004E-3"/>
  </r>
  <r>
    <x v="4"/>
    <x v="28"/>
    <s v="GW"/>
    <x v="35"/>
    <s v="µg/l"/>
    <s v="&lt;0.005"/>
    <s v="&lt;0.005"/>
    <n v="4.9999500000000004E-3"/>
  </r>
  <r>
    <x v="0"/>
    <x v="28"/>
    <s v="GW"/>
    <x v="36"/>
    <s v="mg/l"/>
    <s v="&lt;0.002"/>
    <s v="&lt;0.002"/>
    <n v="1.9999800000000002E-3"/>
  </r>
  <r>
    <x v="1"/>
    <x v="28"/>
    <s v="GW"/>
    <x v="36"/>
    <s v="mg/l"/>
    <s v="&lt;0.002"/>
    <s v="&lt;0.002"/>
    <n v="1.9999800000000002E-3"/>
  </r>
  <r>
    <x v="2"/>
    <x v="28"/>
    <s v="GW"/>
    <x v="36"/>
    <s v="mg/l"/>
    <s v="&lt;0.002"/>
    <s v="&lt;0.002"/>
    <n v="1.9999800000000002E-3"/>
  </r>
  <r>
    <x v="3"/>
    <x v="28"/>
    <s v="GW"/>
    <x v="36"/>
    <s v="mg/l"/>
    <s v="&lt;0.002"/>
    <s v="&lt;0.002"/>
    <n v="1.9999800000000002E-3"/>
  </r>
  <r>
    <x v="4"/>
    <x v="28"/>
    <s v="GW"/>
    <x v="36"/>
    <s v="mg/l"/>
    <s v="&lt;0.002"/>
    <s v="&lt;0.002"/>
    <n v="1.9999800000000002E-3"/>
  </r>
  <r>
    <x v="0"/>
    <x v="28"/>
    <s v="GW"/>
    <x v="37"/>
    <s v="mg/l"/>
    <s v="&lt;0.016"/>
    <s v="&lt;0.016"/>
    <n v="1.5999840000000001E-2"/>
  </r>
  <r>
    <x v="1"/>
    <x v="28"/>
    <s v="GW"/>
    <x v="37"/>
    <s v="mg/l"/>
    <s v="&lt;0.016"/>
    <s v="&lt;0.016"/>
    <n v="1.5999840000000001E-2"/>
  </r>
  <r>
    <x v="2"/>
    <x v="28"/>
    <s v="GW"/>
    <x v="37"/>
    <s v="mg/l"/>
    <s v="&lt;0.016"/>
    <s v="&lt;0.016"/>
    <n v="1.5999840000000001E-2"/>
  </r>
  <r>
    <x v="3"/>
    <x v="28"/>
    <s v="GW"/>
    <x v="37"/>
    <s v="mg/l"/>
    <s v="&lt;0.016"/>
    <s v="&lt;0.016"/>
    <n v="1.5999840000000001E-2"/>
  </r>
  <r>
    <x v="4"/>
    <x v="28"/>
    <s v="GW"/>
    <x v="37"/>
    <s v="mg/l"/>
    <s v="&lt;0.016"/>
    <s v="&lt;0.016"/>
    <n v="1.5999840000000001E-2"/>
  </r>
  <r>
    <x v="3"/>
    <x v="28"/>
    <s v="GW"/>
    <x v="38"/>
    <s v="mg/l"/>
    <s v="&lt;0.2"/>
    <n v="1.33"/>
    <n v="1.33"/>
  </r>
  <r>
    <x v="0"/>
    <x v="28"/>
    <s v="GW"/>
    <x v="38"/>
    <s v="mg/l"/>
    <s v="&lt;0.2"/>
    <n v="1.39"/>
    <n v="1.39"/>
  </r>
  <r>
    <x v="2"/>
    <x v="28"/>
    <s v="GW"/>
    <x v="38"/>
    <s v="mg/l"/>
    <s v="&lt;0.2"/>
    <n v="1.53"/>
    <n v="1.53"/>
  </r>
  <r>
    <x v="1"/>
    <x v="28"/>
    <s v="GW"/>
    <x v="38"/>
    <s v="mg/l"/>
    <s v="&lt;0.2"/>
    <n v="1.64"/>
    <n v="1.64"/>
  </r>
  <r>
    <x v="4"/>
    <x v="28"/>
    <s v="GW"/>
    <x v="38"/>
    <s v="mg/l"/>
    <s v="&lt;0.2"/>
    <n v="3.12"/>
    <n v="3.12"/>
  </r>
  <r>
    <x v="0"/>
    <x v="28"/>
    <s v="GW"/>
    <x v="39"/>
    <s v="µg/l"/>
    <s v="&lt;0.005"/>
    <s v="&lt;0.005"/>
    <n v="4.9999500000000004E-3"/>
  </r>
  <r>
    <x v="2"/>
    <x v="28"/>
    <s v="GW"/>
    <x v="39"/>
    <s v="µg/l"/>
    <s v="&lt;0.005"/>
    <s v="&lt;0.005"/>
    <n v="4.9999500000000004E-3"/>
  </r>
  <r>
    <x v="3"/>
    <x v="28"/>
    <s v="GW"/>
    <x v="39"/>
    <s v="µg/l"/>
    <s v="&lt;0.005"/>
    <s v="&lt;0.005"/>
    <n v="4.9999500000000004E-3"/>
  </r>
  <r>
    <x v="4"/>
    <x v="28"/>
    <s v="GW"/>
    <x v="39"/>
    <s v="µg/l"/>
    <s v="&lt;0.005"/>
    <s v="&lt;0.005"/>
    <n v="4.9999500000000004E-3"/>
  </r>
  <r>
    <x v="1"/>
    <x v="28"/>
    <s v="GW"/>
    <x v="39"/>
    <s v="µg/l"/>
    <s v="&lt;0.005"/>
    <n v="7.92E-3"/>
    <n v="7.92E-3"/>
  </r>
  <r>
    <x v="4"/>
    <x v="28"/>
    <s v="GW"/>
    <x v="40"/>
    <s v="µg/l"/>
    <s v="&lt;1"/>
    <s v="&lt;1"/>
    <n v="0.99999000000000005"/>
  </r>
  <r>
    <x v="0"/>
    <x v="28"/>
    <s v="GW"/>
    <x v="40"/>
    <s v="µg/l"/>
    <s v="&lt;1"/>
    <n v="2.09"/>
    <n v="2.09"/>
  </r>
  <r>
    <x v="1"/>
    <x v="28"/>
    <s v="GW"/>
    <x v="40"/>
    <s v="µg/l"/>
    <s v="&lt;1"/>
    <n v="2.82"/>
    <n v="2.82"/>
  </r>
  <r>
    <x v="3"/>
    <x v="28"/>
    <s v="GW"/>
    <x v="40"/>
    <s v="µg/l"/>
    <s v="&lt;1"/>
    <n v="2.92"/>
    <n v="2.92"/>
  </r>
  <r>
    <x v="2"/>
    <x v="28"/>
    <s v="GW"/>
    <x v="40"/>
    <s v="µg/l"/>
    <s v="&lt;1"/>
    <n v="5.24"/>
    <n v="5.24"/>
  </r>
  <r>
    <x v="2"/>
    <x v="28"/>
    <s v="GW"/>
    <x v="41"/>
    <s v="mg/l"/>
    <s v="&lt;0.203"/>
    <n v="14.4"/>
    <n v="14.4"/>
  </r>
  <r>
    <x v="4"/>
    <x v="28"/>
    <s v="GW"/>
    <x v="41"/>
    <s v="mg/l"/>
    <s v="&lt;0.203"/>
    <n v="23.6"/>
    <n v="23.6"/>
  </r>
  <r>
    <x v="3"/>
    <x v="28"/>
    <s v="GW"/>
    <x v="41"/>
    <s v="mg/l"/>
    <s v="&lt;0.203"/>
    <n v="191"/>
    <n v="191"/>
  </r>
  <r>
    <x v="0"/>
    <x v="28"/>
    <s v="GW"/>
    <x v="41"/>
    <s v="mg/l"/>
    <s v="&lt;0.203"/>
    <n v="299"/>
    <n v="299"/>
  </r>
  <r>
    <x v="1"/>
    <x v="28"/>
    <s v="GW"/>
    <x v="41"/>
    <s v="mg/l"/>
    <s v="&lt;0.203"/>
    <n v="314"/>
    <n v="314"/>
  </r>
  <r>
    <x v="2"/>
    <x v="28"/>
    <s v="GW"/>
    <x v="42"/>
    <s v="mg/l"/>
    <s v="&lt;10"/>
    <n v="121"/>
    <n v="121"/>
  </r>
  <r>
    <x v="4"/>
    <x v="28"/>
    <s v="GW"/>
    <x v="42"/>
    <s v="mg/l"/>
    <s v="&lt;10"/>
    <n v="472"/>
    <n v="472"/>
  </r>
  <r>
    <x v="1"/>
    <x v="28"/>
    <s v="GW"/>
    <x v="42"/>
    <s v="mg/l"/>
    <s v="&lt;10"/>
    <n v="612"/>
    <n v="612"/>
  </r>
  <r>
    <x v="0"/>
    <x v="28"/>
    <s v="GW"/>
    <x v="42"/>
    <s v="mg/l"/>
    <s v="&lt;10"/>
    <n v="909"/>
    <n v="909"/>
  </r>
  <r>
    <x v="3"/>
    <x v="28"/>
    <s v="GW"/>
    <x v="42"/>
    <s v="mg/l"/>
    <s v="&lt;10"/>
    <n v="1260"/>
    <n v="1260"/>
  </r>
  <r>
    <x v="0"/>
    <x v="28"/>
    <s v="GW"/>
    <x v="43"/>
    <s v="mg/l"/>
    <s v="&lt;0.008"/>
    <s v="&lt;0.008"/>
    <n v="7.9999200000000006E-3"/>
  </r>
  <r>
    <x v="1"/>
    <x v="28"/>
    <s v="GW"/>
    <x v="43"/>
    <s v="mg/l"/>
    <s v="&lt;0.008"/>
    <s v="&lt;0.008"/>
    <n v="7.9999200000000006E-3"/>
  </r>
  <r>
    <x v="2"/>
    <x v="28"/>
    <s v="GW"/>
    <x v="43"/>
    <s v="mg/l"/>
    <s v="&lt;0.008"/>
    <s v="&lt;0.008"/>
    <n v="7.9999200000000006E-3"/>
  </r>
  <r>
    <x v="3"/>
    <x v="28"/>
    <s v="GW"/>
    <x v="43"/>
    <s v="mg/l"/>
    <s v="&lt;0.008"/>
    <s v="&lt;0.008"/>
    <n v="7.9999200000000006E-3"/>
  </r>
  <r>
    <x v="4"/>
    <x v="28"/>
    <s v="GW"/>
    <x v="43"/>
    <s v="mg/l"/>
    <s v="&lt;0.008"/>
    <s v="&lt;0.008"/>
    <n v="7.9999200000000006E-3"/>
  </r>
  <r>
    <x v="4"/>
    <x v="28"/>
    <s v="GW"/>
    <x v="44"/>
    <s v="µg/l"/>
    <s v="&lt;1"/>
    <n v="1.03"/>
    <n v="1.03"/>
  </r>
  <r>
    <x v="3"/>
    <x v="28"/>
    <s v="GW"/>
    <x v="44"/>
    <s v="µg/l"/>
    <s v="&lt;1"/>
    <n v="2.2599999999999998"/>
    <n v="2.2599999999999998"/>
  </r>
  <r>
    <x v="1"/>
    <x v="28"/>
    <s v="GW"/>
    <x v="44"/>
    <s v="µg/l"/>
    <s v="&lt;1"/>
    <n v="2.38"/>
    <n v="2.38"/>
  </r>
  <r>
    <x v="2"/>
    <x v="28"/>
    <s v="GW"/>
    <x v="44"/>
    <s v="µg/l"/>
    <s v="&lt;1"/>
    <n v="2.42"/>
    <n v="2.42"/>
  </r>
  <r>
    <x v="0"/>
    <x v="28"/>
    <s v="GW"/>
    <x v="44"/>
    <s v="µg/l"/>
    <s v="&lt;1"/>
    <n v="2.72"/>
    <n v="2.72"/>
  </r>
  <r>
    <x v="1"/>
    <x v="29"/>
    <s v="GW"/>
    <x v="0"/>
    <s v="µg/l"/>
    <s v="&lt;0.005"/>
    <s v="&lt;0.005"/>
    <n v="4.9999500000000004E-3"/>
  </r>
  <r>
    <x v="4"/>
    <x v="29"/>
    <s v="GW"/>
    <x v="0"/>
    <s v="µg/l"/>
    <s v="&lt;0.005"/>
    <s v="&lt;0.005"/>
    <n v="4.9999500000000004E-3"/>
  </r>
  <r>
    <x v="1"/>
    <x v="29"/>
    <s v="GW"/>
    <x v="1"/>
    <s v="µg/l"/>
    <s v="&lt;0.005"/>
    <s v="&lt;0.005"/>
    <n v="4.9999500000000004E-3"/>
  </r>
  <r>
    <x v="4"/>
    <x v="29"/>
    <s v="GW"/>
    <x v="1"/>
    <s v="µg/l"/>
    <s v="&lt;0.005"/>
    <s v="&lt;0.005"/>
    <n v="4.9999500000000004E-3"/>
  </r>
  <r>
    <x v="4"/>
    <x v="29"/>
    <s v="GW"/>
    <x v="2"/>
    <s v="mg/l"/>
    <s v="&lt;2"/>
    <n v="216"/>
    <n v="216"/>
  </r>
  <r>
    <x v="1"/>
    <x v="29"/>
    <s v="GW"/>
    <x v="2"/>
    <s v="mg/l"/>
    <s v="&lt;2"/>
    <n v="225"/>
    <n v="225"/>
  </r>
  <r>
    <x v="1"/>
    <x v="29"/>
    <s v="GW"/>
    <x v="3"/>
    <s v="µg/l"/>
    <s v="&lt;0.005"/>
    <s v="&lt;0.005"/>
    <n v="4.9999500000000004E-3"/>
  </r>
  <r>
    <x v="4"/>
    <x v="29"/>
    <s v="GW"/>
    <x v="3"/>
    <s v="µg/l"/>
    <s v="&lt;0.005"/>
    <s v="&lt;0.005"/>
    <n v="4.9999500000000004E-3"/>
  </r>
  <r>
    <x v="1"/>
    <x v="29"/>
    <s v="GW"/>
    <x v="4"/>
    <s v="µg/l"/>
    <s v="&lt;1"/>
    <s v="&lt;1"/>
    <n v="0.99999000000000005"/>
  </r>
  <r>
    <x v="4"/>
    <x v="29"/>
    <s v="GW"/>
    <x v="4"/>
    <s v="µg/l"/>
    <s v="&lt;1"/>
    <s v="&lt;1"/>
    <n v="0.99999000000000005"/>
  </r>
  <r>
    <x v="1"/>
    <x v="29"/>
    <s v="GW"/>
    <x v="5"/>
    <s v="µg/l"/>
    <s v="&lt;0.5"/>
    <n v="0.58499999999999996"/>
    <n v="0.58499999999999996"/>
  </r>
  <r>
    <x v="4"/>
    <x v="29"/>
    <s v="GW"/>
    <x v="5"/>
    <s v="µg/l"/>
    <s v="&lt;0.5"/>
    <n v="4.12"/>
    <n v="4.12"/>
  </r>
  <r>
    <x v="4"/>
    <x v="29"/>
    <s v="GW"/>
    <x v="6"/>
    <s v="µg/l"/>
    <s v="&lt;0.2"/>
    <n v="21.8"/>
    <n v="21.8"/>
  </r>
  <r>
    <x v="1"/>
    <x v="29"/>
    <s v="GW"/>
    <x v="6"/>
    <s v="µg/l"/>
    <s v="&lt;0.2"/>
    <n v="41.4"/>
    <n v="41.4"/>
  </r>
  <r>
    <x v="1"/>
    <x v="29"/>
    <s v="GW"/>
    <x v="7"/>
    <s v="µg/l"/>
    <s v="&lt;0.005"/>
    <s v="&lt;0.005"/>
    <n v="4.9999500000000004E-3"/>
  </r>
  <r>
    <x v="4"/>
    <x v="29"/>
    <s v="GW"/>
    <x v="7"/>
    <s v="µg/l"/>
    <s v="&lt;0.005"/>
    <s v="&lt;0.005"/>
    <n v="4.9999500000000004E-3"/>
  </r>
  <r>
    <x v="4"/>
    <x v="29"/>
    <s v="GW"/>
    <x v="8"/>
    <s v="µg/l"/>
    <s v="&lt;0.002"/>
    <s v="&lt;0.002"/>
    <n v="1.9999800000000002E-3"/>
  </r>
  <r>
    <x v="1"/>
    <x v="29"/>
    <s v="GW"/>
    <x v="8"/>
    <s v="µg/l"/>
    <s v="&lt;0.002"/>
    <n v="1.8100000000000002E-2"/>
    <n v="1.8100000000000002E-2"/>
  </r>
  <r>
    <x v="4"/>
    <x v="29"/>
    <s v="GW"/>
    <x v="9"/>
    <s v="µg/l"/>
    <s v="&lt;0.005"/>
    <s v="&lt;0.005"/>
    <n v="4.9999500000000004E-3"/>
  </r>
  <r>
    <x v="1"/>
    <x v="29"/>
    <s v="GW"/>
    <x v="9"/>
    <s v="µg/l"/>
    <s v="&lt;0.005"/>
    <n v="2.5999999999999999E-2"/>
    <n v="2.5999999999999999E-2"/>
  </r>
  <r>
    <x v="4"/>
    <x v="29"/>
    <s v="GW"/>
    <x v="10"/>
    <s v="µg/l"/>
    <s v="&lt;0.005"/>
    <s v="&lt;0.005"/>
    <n v="4.9999500000000004E-3"/>
  </r>
  <r>
    <x v="1"/>
    <x v="29"/>
    <s v="GW"/>
    <x v="10"/>
    <s v="µg/l"/>
    <s v="&lt;0.005"/>
    <n v="1.0999999999999999E-2"/>
    <n v="1.0999999999999999E-2"/>
  </r>
  <r>
    <x v="4"/>
    <x v="29"/>
    <s v="GW"/>
    <x v="11"/>
    <s v="µg/l"/>
    <s v="&lt;0.005"/>
    <s v="&lt;0.005"/>
    <n v="4.9999500000000004E-3"/>
  </r>
  <r>
    <x v="1"/>
    <x v="29"/>
    <s v="GW"/>
    <x v="11"/>
    <s v="µg/l"/>
    <s v="&lt;0.005"/>
    <n v="1.17E-2"/>
    <n v="1.17E-2"/>
  </r>
  <r>
    <x v="1"/>
    <x v="29"/>
    <s v="GW"/>
    <x v="12"/>
    <s v="µg/l"/>
    <s v="&lt;0.08"/>
    <s v="&lt;0.08"/>
    <n v="7.9999200000000006E-2"/>
  </r>
  <r>
    <x v="4"/>
    <x v="29"/>
    <s v="GW"/>
    <x v="12"/>
    <s v="µg/l"/>
    <s v="&lt;0.08"/>
    <s v="&lt;0.08"/>
    <n v="7.9999200000000006E-2"/>
  </r>
  <r>
    <x v="4"/>
    <x v="29"/>
    <s v="GW"/>
    <x v="13"/>
    <s v="mg/l"/>
    <s v="&lt;0.2"/>
    <n v="101"/>
    <n v="101"/>
  </r>
  <r>
    <x v="1"/>
    <x v="29"/>
    <s v="GW"/>
    <x v="13"/>
    <s v="mg/l"/>
    <s v="&lt;0.2"/>
    <n v="198"/>
    <n v="198"/>
  </r>
  <r>
    <x v="4"/>
    <x v="29"/>
    <s v="GW"/>
    <x v="14"/>
    <s v="mg/l"/>
    <s v="&lt;4"/>
    <n v="39"/>
    <n v="39"/>
  </r>
  <r>
    <x v="1"/>
    <x v="29"/>
    <s v="GW"/>
    <x v="14"/>
    <s v="mg/l"/>
    <s v="&lt;4"/>
    <n v="320"/>
    <n v="320"/>
  </r>
  <r>
    <x v="1"/>
    <x v="29"/>
    <s v="GW"/>
    <x v="15"/>
    <s v="µg/l"/>
    <s v="&lt;1"/>
    <s v="&lt;1"/>
    <n v="0.99999000000000005"/>
  </r>
  <r>
    <x v="4"/>
    <x v="29"/>
    <s v="GW"/>
    <x v="15"/>
    <s v="µg/l"/>
    <s v="&lt;1"/>
    <s v="&lt;1"/>
    <n v="0.99999000000000005"/>
  </r>
  <r>
    <x v="1"/>
    <x v="29"/>
    <s v="GW"/>
    <x v="16"/>
    <s v="µg/l"/>
    <s v="&lt;0.005"/>
    <s v="&lt;0.005"/>
    <n v="4.9999500000000004E-3"/>
  </r>
  <r>
    <x v="4"/>
    <x v="29"/>
    <s v="GW"/>
    <x v="16"/>
    <s v="µg/l"/>
    <s v="&lt;0.005"/>
    <s v="&lt;0.005"/>
    <n v="4.9999500000000004E-3"/>
  </r>
  <r>
    <x v="4"/>
    <x v="29"/>
    <s v="GW"/>
    <x v="17"/>
    <s v="mS/cm"/>
    <s v="&lt;0.005"/>
    <n v="1.01"/>
    <n v="1.01"/>
  </r>
  <r>
    <x v="1"/>
    <x v="29"/>
    <s v="GW"/>
    <x v="17"/>
    <s v="mS/cm"/>
    <s v="&lt;0.005"/>
    <n v="2.38"/>
    <n v="2.38"/>
  </r>
  <r>
    <x v="4"/>
    <x v="29"/>
    <s v="GW"/>
    <x v="18"/>
    <s v="µg/l"/>
    <s v="&lt;0.3"/>
    <s v="&lt;0.3"/>
    <n v="0.29999700000000001"/>
  </r>
  <r>
    <x v="1"/>
    <x v="29"/>
    <s v="GW"/>
    <x v="18"/>
    <s v="µg/l"/>
    <s v="&lt;0.3"/>
    <n v="2.79"/>
    <n v="2.79"/>
  </r>
  <r>
    <x v="1"/>
    <x v="29"/>
    <s v="GW"/>
    <x v="19"/>
    <s v="mg/l"/>
    <s v="&lt;0.006"/>
    <s v="&lt;0.006"/>
    <n v="5.9999400000000005E-3"/>
  </r>
  <r>
    <x v="4"/>
    <x v="29"/>
    <s v="GW"/>
    <x v="19"/>
    <s v="mg/l"/>
    <s v="&lt;0.006"/>
    <s v="&lt;0.006"/>
    <n v="5.9999400000000005E-3"/>
  </r>
  <r>
    <x v="1"/>
    <x v="29"/>
    <s v="GW"/>
    <x v="20"/>
    <s v="µg/l"/>
    <s v="&lt;0.005"/>
    <s v="&lt;0.005"/>
    <n v="4.9999500000000004E-3"/>
  </r>
  <r>
    <x v="4"/>
    <x v="29"/>
    <s v="GW"/>
    <x v="20"/>
    <s v="µg/l"/>
    <s v="&lt;0.005"/>
    <s v="&lt;0.005"/>
    <n v="4.9999500000000004E-3"/>
  </r>
  <r>
    <x v="4"/>
    <x v="29"/>
    <s v="GW"/>
    <x v="21"/>
    <s v="µg/l"/>
    <s v="&lt;0.005"/>
    <s v="&lt;0.005"/>
    <n v="4.9999500000000004E-3"/>
  </r>
  <r>
    <x v="1"/>
    <x v="29"/>
    <s v="GW"/>
    <x v="21"/>
    <s v="µg/l"/>
    <s v="&lt;0.005"/>
    <n v="1.8100000000000002E-2"/>
    <n v="1.8100000000000002E-2"/>
  </r>
  <r>
    <x v="1"/>
    <x v="29"/>
    <s v="GW"/>
    <x v="22"/>
    <s v="µg/l"/>
    <s v="&lt;0.005"/>
    <s v="&lt;0.005"/>
    <n v="4.9999500000000004E-3"/>
  </r>
  <r>
    <x v="4"/>
    <x v="29"/>
    <s v="GW"/>
    <x v="22"/>
    <s v="µg/l"/>
    <s v="&lt;0.005"/>
    <s v="&lt;0.005"/>
    <n v="4.9999500000000004E-3"/>
  </r>
  <r>
    <x v="1"/>
    <x v="29"/>
    <s v="GW"/>
    <x v="23"/>
    <s v="mg/l"/>
    <s v="&lt;0.5"/>
    <s v="&lt;0.5"/>
    <n v="0.49999500000000002"/>
  </r>
  <r>
    <x v="4"/>
    <x v="29"/>
    <s v="GW"/>
    <x v="23"/>
    <s v="mg/l"/>
    <s v="&lt;0.5"/>
    <s v="&lt;0.5"/>
    <n v="0.49999500000000002"/>
  </r>
  <r>
    <x v="1"/>
    <x v="29"/>
    <s v="GW"/>
    <x v="24"/>
    <s v="µg/l"/>
    <s v="&lt;0.005"/>
    <s v="&lt;0.005"/>
    <n v="4.9999500000000004E-3"/>
  </r>
  <r>
    <x v="4"/>
    <x v="29"/>
    <s v="GW"/>
    <x v="24"/>
    <s v="µg/l"/>
    <s v="&lt;0.005"/>
    <s v="&lt;0.005"/>
    <n v="4.9999500000000004E-3"/>
  </r>
  <r>
    <x v="1"/>
    <x v="29"/>
    <s v="GW"/>
    <x v="25"/>
    <s v="µg/l"/>
    <s v="&lt;0.2"/>
    <s v="&lt;0.2"/>
    <n v="0.19999800000000001"/>
  </r>
  <r>
    <x v="4"/>
    <x v="29"/>
    <s v="GW"/>
    <x v="25"/>
    <s v="µg/l"/>
    <s v="&lt;0.2"/>
    <s v="&lt;0.2"/>
    <n v="0.19999800000000001"/>
  </r>
  <r>
    <x v="1"/>
    <x v="29"/>
    <s v="GW"/>
    <x v="26"/>
    <s v="mg/l"/>
    <s v="&lt;0.036"/>
    <n v="36.6"/>
    <n v="36.6"/>
  </r>
  <r>
    <x v="4"/>
    <x v="29"/>
    <s v="GW"/>
    <x v="26"/>
    <s v="mg/l"/>
    <s v="&lt;0.036"/>
    <n v="49.7"/>
    <n v="49.7"/>
  </r>
  <r>
    <x v="1"/>
    <x v="29"/>
    <s v="GW"/>
    <x v="27"/>
    <s v="µg/l"/>
    <s v="&lt;0.01"/>
    <s v="&lt;0.01"/>
    <n v="9.9999000000000008E-3"/>
  </r>
  <r>
    <x v="4"/>
    <x v="29"/>
    <s v="GW"/>
    <x v="27"/>
    <s v="µg/l"/>
    <s v="&lt;0.01"/>
    <s v="&lt;0.01"/>
    <n v="9.9999000000000008E-3"/>
  </r>
  <r>
    <x v="1"/>
    <x v="29"/>
    <s v="GW"/>
    <x v="28"/>
    <s v="µg/l"/>
    <s v="&lt;100"/>
    <n v="220"/>
    <n v="220"/>
  </r>
  <r>
    <x v="4"/>
    <x v="29"/>
    <s v="GW"/>
    <x v="28"/>
    <s v="µg/l"/>
    <s v="&lt;100"/>
    <n v="256"/>
    <n v="256"/>
  </r>
  <r>
    <x v="1"/>
    <x v="29"/>
    <s v="GW"/>
    <x v="29"/>
    <s v="µg/l"/>
    <s v="&lt;3"/>
    <s v="&lt;3"/>
    <n v="2.9999700000000002"/>
  </r>
  <r>
    <x v="4"/>
    <x v="29"/>
    <s v="GW"/>
    <x v="29"/>
    <s v="µg/l"/>
    <s v="&lt;3"/>
    <s v="&lt;3"/>
    <n v="2.9999700000000002"/>
  </r>
  <r>
    <x v="1"/>
    <x v="29"/>
    <s v="GW"/>
    <x v="30"/>
    <s v="µg/l"/>
    <s v="&lt;0.01"/>
    <s v="&lt;0.01"/>
    <n v="9.9999000000000008E-3"/>
  </r>
  <r>
    <x v="4"/>
    <x v="29"/>
    <s v="GW"/>
    <x v="30"/>
    <s v="µg/l"/>
    <s v="&lt;0.01"/>
    <s v="&lt;0.01"/>
    <n v="9.9999000000000008E-3"/>
  </r>
  <r>
    <x v="4"/>
    <x v="29"/>
    <s v="GW"/>
    <x v="31"/>
    <s v="µg/l"/>
    <s v="&lt;0.4"/>
    <s v="&lt;0.4"/>
    <n v="0.39999600000000002"/>
  </r>
  <r>
    <x v="1"/>
    <x v="29"/>
    <s v="GW"/>
    <x v="31"/>
    <s v="µg/l"/>
    <s v="&lt;0.4"/>
    <n v="3.57"/>
    <n v="3.57"/>
  </r>
  <r>
    <x v="4"/>
    <x v="29"/>
    <s v="GW"/>
    <x v="32"/>
    <s v="mg/l"/>
    <s v="&lt;0.3"/>
    <n v="8.36"/>
    <n v="8.36"/>
  </r>
  <r>
    <x v="1"/>
    <x v="29"/>
    <s v="GW"/>
    <x v="32"/>
    <s v="mg/l"/>
    <s v="&lt;0.3"/>
    <n v="8.51"/>
    <n v="8.51"/>
  </r>
  <r>
    <x v="4"/>
    <x v="29"/>
    <s v="GW"/>
    <x v="33"/>
    <s v="µg/l"/>
    <s v="&lt;0.082"/>
    <s v="&lt;0.082"/>
    <n v="8.1999180000000005E-2"/>
  </r>
  <r>
    <x v="1"/>
    <x v="29"/>
    <s v="GW"/>
    <x v="33"/>
    <s v="µg/l"/>
    <s v="&lt;0.082"/>
    <n v="0.108"/>
    <n v="0.108"/>
  </r>
  <r>
    <x v="4"/>
    <x v="29"/>
    <s v="GW"/>
    <x v="34"/>
    <s v="pH Units"/>
    <s v="&lt;1"/>
    <n v="7.88"/>
    <n v="7.88"/>
  </r>
  <r>
    <x v="1"/>
    <x v="29"/>
    <s v="GW"/>
    <x v="34"/>
    <s v="pH Units"/>
    <s v="&lt;1"/>
    <n v="7.96"/>
    <n v="7.96"/>
  </r>
  <r>
    <x v="1"/>
    <x v="29"/>
    <s v="GW"/>
    <x v="35"/>
    <s v="µg/l"/>
    <s v="&lt;0.005"/>
    <s v="&lt;0.005"/>
    <n v="4.9999500000000004E-3"/>
  </r>
  <r>
    <x v="4"/>
    <x v="29"/>
    <s v="GW"/>
    <x v="35"/>
    <s v="µg/l"/>
    <s v="&lt;0.005"/>
    <s v="&lt;0.005"/>
    <n v="4.9999500000000004E-3"/>
  </r>
  <r>
    <x v="1"/>
    <x v="29"/>
    <s v="GW"/>
    <x v="36"/>
    <s v="mg/l"/>
    <s v="&lt;0.002"/>
    <s v="&lt;0.002"/>
    <n v="1.9999800000000002E-3"/>
  </r>
  <r>
    <x v="4"/>
    <x v="29"/>
    <s v="GW"/>
    <x v="36"/>
    <s v="mg/l"/>
    <s v="&lt;0.002"/>
    <s v="&lt;0.002"/>
    <n v="1.9999800000000002E-3"/>
  </r>
  <r>
    <x v="1"/>
    <x v="29"/>
    <s v="GW"/>
    <x v="37"/>
    <s v="mg/l"/>
    <s v="&lt;0.016"/>
    <s v="&lt;0.016"/>
    <n v="1.5999840000000001E-2"/>
  </r>
  <r>
    <x v="4"/>
    <x v="29"/>
    <s v="GW"/>
    <x v="37"/>
    <s v="mg/l"/>
    <s v="&lt;0.016"/>
    <s v="&lt;0.016"/>
    <n v="1.5999840000000001E-2"/>
  </r>
  <r>
    <x v="1"/>
    <x v="29"/>
    <s v="GW"/>
    <x v="38"/>
    <s v="mg/l"/>
    <s v="&lt;0.2"/>
    <n v="1.7"/>
    <n v="1.7"/>
  </r>
  <r>
    <x v="4"/>
    <x v="29"/>
    <s v="GW"/>
    <x v="38"/>
    <s v="mg/l"/>
    <s v="&lt;0.2"/>
    <n v="2.4"/>
    <n v="2.4"/>
  </r>
  <r>
    <x v="4"/>
    <x v="29"/>
    <s v="GW"/>
    <x v="39"/>
    <s v="µg/l"/>
    <s v="&lt;0.005"/>
    <s v="&lt;0.005"/>
    <n v="4.9999500000000004E-3"/>
  </r>
  <r>
    <x v="1"/>
    <x v="29"/>
    <s v="GW"/>
    <x v="39"/>
    <s v="µg/l"/>
    <s v="&lt;0.005"/>
    <n v="2.29E-2"/>
    <n v="2.29E-2"/>
  </r>
  <r>
    <x v="4"/>
    <x v="29"/>
    <s v="GW"/>
    <x v="40"/>
    <s v="µg/l"/>
    <s v="&lt;1"/>
    <s v="&lt;1"/>
    <n v="0.99999000000000005"/>
  </r>
  <r>
    <x v="1"/>
    <x v="29"/>
    <s v="GW"/>
    <x v="40"/>
    <s v="µg/l"/>
    <s v="&lt;1"/>
    <n v="2.13"/>
    <n v="2.13"/>
  </r>
  <r>
    <x v="4"/>
    <x v="29"/>
    <s v="GW"/>
    <x v="41"/>
    <s v="mg/l"/>
    <s v="&lt;0.203"/>
    <n v="11.6"/>
    <n v="11.6"/>
  </r>
  <r>
    <x v="1"/>
    <x v="29"/>
    <s v="GW"/>
    <x v="41"/>
    <s v="mg/l"/>
    <s v="&lt;0.203"/>
    <n v="333"/>
    <n v="333"/>
  </r>
  <r>
    <x v="4"/>
    <x v="29"/>
    <s v="GW"/>
    <x v="42"/>
    <s v="mg/l"/>
    <s v="&lt;10"/>
    <n v="370"/>
    <n v="370"/>
  </r>
  <r>
    <x v="1"/>
    <x v="29"/>
    <s v="GW"/>
    <x v="42"/>
    <s v="mg/l"/>
    <s v="&lt;10"/>
    <n v="722"/>
    <n v="722"/>
  </r>
  <r>
    <x v="1"/>
    <x v="29"/>
    <s v="GW"/>
    <x v="43"/>
    <s v="mg/l"/>
    <s v="&lt;0.008"/>
    <s v="&lt;0.008"/>
    <n v="7.9999200000000006E-3"/>
  </r>
  <r>
    <x v="4"/>
    <x v="29"/>
    <s v="GW"/>
    <x v="43"/>
    <s v="mg/l"/>
    <s v="&lt;0.008"/>
    <s v="&lt;0.008"/>
    <n v="7.9999200000000006E-3"/>
  </r>
  <r>
    <x v="4"/>
    <x v="29"/>
    <s v="GW"/>
    <x v="44"/>
    <s v="µg/l"/>
    <s v="&lt;1"/>
    <n v="1.45"/>
    <n v="1.45"/>
  </r>
  <r>
    <x v="1"/>
    <x v="29"/>
    <s v="GW"/>
    <x v="44"/>
    <s v="µg/l"/>
    <s v="&lt;1"/>
    <n v="8.5500000000000007"/>
    <n v="8.5500000000000007"/>
  </r>
  <r>
    <x v="0"/>
    <x v="30"/>
    <s v="GW"/>
    <x v="0"/>
    <s v="µg/l"/>
    <s v="&lt;0.005"/>
    <s v="&lt;0.005"/>
    <n v="4.9999500000000004E-3"/>
  </r>
  <r>
    <x v="1"/>
    <x v="30"/>
    <s v="GW"/>
    <x v="0"/>
    <s v="μg/l"/>
    <s v="&lt;0.005"/>
    <s v="&lt;0.005"/>
    <n v="4.9999500000000004E-3"/>
  </r>
  <r>
    <x v="2"/>
    <x v="30"/>
    <s v="GW"/>
    <x v="0"/>
    <s v="µg/l"/>
    <s v="&lt;0.005"/>
    <s v="&lt;0.005"/>
    <n v="4.9999500000000004E-3"/>
  </r>
  <r>
    <x v="4"/>
    <x v="30"/>
    <s v="GW"/>
    <x v="0"/>
    <s v="µg/l"/>
    <s v="&lt;0.005"/>
    <s v="&lt;0.005"/>
    <n v="4.9999500000000004E-3"/>
  </r>
  <r>
    <x v="5"/>
    <x v="30"/>
    <s v="GW"/>
    <x v="0"/>
    <s v="µg/l"/>
    <s v="&lt;0.005"/>
    <s v="&lt;0.005"/>
    <n v="4.9999500000000004E-3"/>
  </r>
  <r>
    <x v="0"/>
    <x v="30"/>
    <s v="GW"/>
    <x v="1"/>
    <s v="µg/l"/>
    <s v="&lt;0.005"/>
    <s v="&lt;0.005"/>
    <n v="4.9999500000000004E-3"/>
  </r>
  <r>
    <x v="1"/>
    <x v="30"/>
    <s v="GW"/>
    <x v="1"/>
    <s v="μg/l"/>
    <s v="&lt;0.005"/>
    <s v="&lt;0.005"/>
    <n v="4.9999500000000004E-3"/>
  </r>
  <r>
    <x v="2"/>
    <x v="30"/>
    <s v="GW"/>
    <x v="1"/>
    <s v="µg/l"/>
    <s v="&lt;0.005"/>
    <s v="&lt;0.005"/>
    <n v="4.9999500000000004E-3"/>
  </r>
  <r>
    <x v="4"/>
    <x v="30"/>
    <s v="GW"/>
    <x v="1"/>
    <s v="µg/l"/>
    <s v="&lt;0.005"/>
    <s v="&lt;0.005"/>
    <n v="4.9999500000000004E-3"/>
  </r>
  <r>
    <x v="5"/>
    <x v="30"/>
    <s v="GW"/>
    <x v="1"/>
    <s v="µg/l"/>
    <s v="&lt;0.005"/>
    <s v="&lt;0.005"/>
    <n v="4.9999500000000004E-3"/>
  </r>
  <r>
    <x v="0"/>
    <x v="30"/>
    <s v="GW"/>
    <x v="2"/>
    <s v="mg/l"/>
    <s v="&lt;2"/>
    <n v="150"/>
    <n v="150"/>
  </r>
  <r>
    <x v="5"/>
    <x v="30"/>
    <s v="GW"/>
    <x v="2"/>
    <s v="mg/l"/>
    <s v="&lt;2"/>
    <n v="180"/>
    <n v="180"/>
  </r>
  <r>
    <x v="4"/>
    <x v="30"/>
    <s v="GW"/>
    <x v="2"/>
    <s v="mg/l"/>
    <s v="&lt;2"/>
    <n v="230"/>
    <n v="230"/>
  </r>
  <r>
    <x v="2"/>
    <x v="30"/>
    <s v="GW"/>
    <x v="2"/>
    <s v="mg/l"/>
    <s v="&lt;2"/>
    <n v="245"/>
    <n v="245"/>
  </r>
  <r>
    <x v="1"/>
    <x v="30"/>
    <s v="GW"/>
    <x v="2"/>
    <s v="mg/l"/>
    <s v="&lt;2"/>
    <n v="406"/>
    <n v="406"/>
  </r>
  <r>
    <x v="0"/>
    <x v="30"/>
    <s v="GW"/>
    <x v="3"/>
    <s v="µg/l"/>
    <s v="&lt;0.005"/>
    <s v="&lt;0.005"/>
    <n v="4.9999500000000004E-3"/>
  </r>
  <r>
    <x v="1"/>
    <x v="30"/>
    <s v="GW"/>
    <x v="3"/>
    <s v="μg/l"/>
    <s v="&lt;0.005"/>
    <s v="&lt;0.005"/>
    <n v="4.9999500000000004E-3"/>
  </r>
  <r>
    <x v="2"/>
    <x v="30"/>
    <s v="GW"/>
    <x v="3"/>
    <s v="µg/l"/>
    <s v="&lt;0.005"/>
    <s v="&lt;0.005"/>
    <n v="4.9999500000000004E-3"/>
  </r>
  <r>
    <x v="4"/>
    <x v="30"/>
    <s v="GW"/>
    <x v="3"/>
    <s v="µg/l"/>
    <s v="&lt;0.005"/>
    <s v="&lt;0.005"/>
    <n v="4.9999500000000004E-3"/>
  </r>
  <r>
    <x v="5"/>
    <x v="30"/>
    <s v="GW"/>
    <x v="3"/>
    <s v="µg/l"/>
    <s v="&lt;0.005"/>
    <s v="&lt;0.005"/>
    <n v="4.9999500000000004E-3"/>
  </r>
  <r>
    <x v="0"/>
    <x v="30"/>
    <s v="GW"/>
    <x v="4"/>
    <s v="µg/l"/>
    <s v="&lt;1"/>
    <s v="&lt;1"/>
    <n v="0.99999000000000005"/>
  </r>
  <r>
    <x v="1"/>
    <x v="30"/>
    <s v="GW"/>
    <x v="4"/>
    <s v="μg/l"/>
    <s v="&lt;1"/>
    <s v="&lt;1"/>
    <n v="0.99999000000000005"/>
  </r>
  <r>
    <x v="2"/>
    <x v="30"/>
    <s v="GW"/>
    <x v="4"/>
    <s v="µg/l"/>
    <s v="&lt;1"/>
    <s v="&lt;1"/>
    <n v="0.99999000000000005"/>
  </r>
  <r>
    <x v="4"/>
    <x v="30"/>
    <s v="GW"/>
    <x v="4"/>
    <s v="µg/l"/>
    <s v="&lt;1"/>
    <s v="&lt;1"/>
    <n v="0.99999000000000005"/>
  </r>
  <r>
    <x v="5"/>
    <x v="30"/>
    <s v="GW"/>
    <x v="4"/>
    <s v="µg/l"/>
    <s v="&lt;1"/>
    <s v="&lt;1"/>
    <n v="0.99999000000000005"/>
  </r>
  <r>
    <x v="1"/>
    <x v="30"/>
    <s v="GW"/>
    <x v="5"/>
    <s v="μg/l"/>
    <s v="&lt;0.5"/>
    <n v="1.6"/>
    <n v="1.6"/>
  </r>
  <r>
    <x v="0"/>
    <x v="30"/>
    <s v="GW"/>
    <x v="5"/>
    <s v="µg/l"/>
    <s v="&lt;0.5"/>
    <n v="1.81"/>
    <n v="1.81"/>
  </r>
  <r>
    <x v="2"/>
    <x v="30"/>
    <s v="GW"/>
    <x v="5"/>
    <s v="µg/l"/>
    <s v="&lt;0.5"/>
    <n v="3.73"/>
    <n v="3.73"/>
  </r>
  <r>
    <x v="4"/>
    <x v="30"/>
    <s v="GW"/>
    <x v="5"/>
    <s v="µg/l"/>
    <s v="&lt;0.5"/>
    <n v="5"/>
    <n v="5"/>
  </r>
  <r>
    <x v="5"/>
    <x v="30"/>
    <s v="GW"/>
    <x v="5"/>
    <s v="µg/l"/>
    <s v="&lt;0.5"/>
    <n v="8.4700000000000006"/>
    <n v="8.4700000000000006"/>
  </r>
  <r>
    <x v="0"/>
    <x v="30"/>
    <s v="GW"/>
    <x v="6"/>
    <s v="µg/l"/>
    <s v="&lt;0.2"/>
    <n v="24.9"/>
    <n v="24.9"/>
  </r>
  <r>
    <x v="4"/>
    <x v="30"/>
    <s v="GW"/>
    <x v="6"/>
    <s v="µg/l"/>
    <s v="&lt;0.2"/>
    <n v="27.2"/>
    <n v="27.2"/>
  </r>
  <r>
    <x v="5"/>
    <x v="30"/>
    <s v="GW"/>
    <x v="6"/>
    <s v="µg/l"/>
    <s v="&lt;0.2"/>
    <n v="29.1"/>
    <n v="29.1"/>
  </r>
  <r>
    <x v="1"/>
    <x v="30"/>
    <s v="GW"/>
    <x v="6"/>
    <s v="μg/l"/>
    <s v="&lt;0.2"/>
    <n v="54.3"/>
    <n v="54.3"/>
  </r>
  <r>
    <x v="2"/>
    <x v="30"/>
    <s v="GW"/>
    <x v="6"/>
    <s v="µg/l"/>
    <s v="&lt;0.2"/>
    <n v="61.6"/>
    <n v="61.6"/>
  </r>
  <r>
    <x v="0"/>
    <x v="30"/>
    <s v="GW"/>
    <x v="7"/>
    <s v="µg/l"/>
    <s v="&lt;0.005"/>
    <s v="&lt;0.005"/>
    <n v="4.9999500000000004E-3"/>
  </r>
  <r>
    <x v="2"/>
    <x v="30"/>
    <s v="GW"/>
    <x v="7"/>
    <s v="µg/l"/>
    <s v="&lt;0.005"/>
    <s v="&lt;0.005"/>
    <n v="4.9999500000000004E-3"/>
  </r>
  <r>
    <x v="4"/>
    <x v="30"/>
    <s v="GW"/>
    <x v="7"/>
    <s v="µg/l"/>
    <s v="&lt;0.005"/>
    <s v="&lt;0.005"/>
    <n v="4.9999500000000004E-3"/>
  </r>
  <r>
    <x v="5"/>
    <x v="30"/>
    <s v="GW"/>
    <x v="7"/>
    <s v="µg/l"/>
    <s v="&lt;0.005"/>
    <s v="&lt;0.005"/>
    <n v="4.9999500000000004E-3"/>
  </r>
  <r>
    <x v="1"/>
    <x v="30"/>
    <s v="GW"/>
    <x v="7"/>
    <s v="μg/l"/>
    <s v="&lt;0.005"/>
    <n v="2.1999999999999999E-2"/>
    <n v="2.1999999999999999E-2"/>
  </r>
  <r>
    <x v="0"/>
    <x v="30"/>
    <s v="GW"/>
    <x v="8"/>
    <s v="µg/l"/>
    <s v="&lt;0.002"/>
    <s v="&lt;0.002"/>
    <n v="1.9999800000000002E-3"/>
  </r>
  <r>
    <x v="2"/>
    <x v="30"/>
    <s v="GW"/>
    <x v="8"/>
    <s v="µg/l"/>
    <s v="&lt;0.002"/>
    <s v="&lt;0.002"/>
    <n v="1.9999800000000002E-3"/>
  </r>
  <r>
    <x v="4"/>
    <x v="30"/>
    <s v="GW"/>
    <x v="8"/>
    <s v="µg/l"/>
    <s v="&lt;0.002"/>
    <s v="&lt;0.002"/>
    <n v="1.9999800000000002E-3"/>
  </r>
  <r>
    <x v="5"/>
    <x v="30"/>
    <s v="GW"/>
    <x v="8"/>
    <s v="µg/l"/>
    <s v="&lt;0.002"/>
    <n v="1.7100000000000001E-2"/>
    <n v="1.7100000000000001E-2"/>
  </r>
  <r>
    <x v="1"/>
    <x v="30"/>
    <s v="GW"/>
    <x v="8"/>
    <s v="μg/l"/>
    <s v="&lt;0.002"/>
    <n v="3.5499999999999997E-2"/>
    <n v="3.5499999999999997E-2"/>
  </r>
  <r>
    <x v="0"/>
    <x v="30"/>
    <s v="GW"/>
    <x v="9"/>
    <s v="µg/l"/>
    <s v="&lt;0.005"/>
    <s v="&lt;0.005"/>
    <n v="4.9999500000000004E-3"/>
  </r>
  <r>
    <x v="2"/>
    <x v="30"/>
    <s v="GW"/>
    <x v="9"/>
    <s v="µg/l"/>
    <s v="&lt;0.005"/>
    <s v="&lt;0.005"/>
    <n v="4.9999500000000004E-3"/>
  </r>
  <r>
    <x v="4"/>
    <x v="30"/>
    <s v="GW"/>
    <x v="9"/>
    <s v="µg/l"/>
    <s v="&lt;0.005"/>
    <s v="&lt;0.005"/>
    <n v="4.9999500000000004E-3"/>
  </r>
  <r>
    <x v="5"/>
    <x v="30"/>
    <s v="GW"/>
    <x v="9"/>
    <s v="µg/l"/>
    <s v="&lt;0.005"/>
    <n v="2.3E-2"/>
    <n v="2.3E-2"/>
  </r>
  <r>
    <x v="1"/>
    <x v="30"/>
    <s v="GW"/>
    <x v="9"/>
    <s v="μg/l"/>
    <s v="&lt;0.005"/>
    <n v="3.7699999999999997E-2"/>
    <n v="3.7699999999999997E-2"/>
  </r>
  <r>
    <x v="0"/>
    <x v="30"/>
    <s v="GW"/>
    <x v="10"/>
    <s v="µg/l"/>
    <s v="&lt;0.005"/>
    <s v="&lt;0.005"/>
    <n v="4.9999500000000004E-3"/>
  </r>
  <r>
    <x v="2"/>
    <x v="30"/>
    <s v="GW"/>
    <x v="10"/>
    <s v="µg/l"/>
    <s v="&lt;0.005"/>
    <s v="&lt;0.005"/>
    <n v="4.9999500000000004E-3"/>
  </r>
  <r>
    <x v="4"/>
    <x v="30"/>
    <s v="GW"/>
    <x v="10"/>
    <s v="µg/l"/>
    <s v="&lt;0.005"/>
    <s v="&lt;0.005"/>
    <n v="4.9999500000000004E-3"/>
  </r>
  <r>
    <x v="5"/>
    <x v="30"/>
    <s v="GW"/>
    <x v="10"/>
    <s v="µg/l"/>
    <s v="&lt;0.005"/>
    <n v="2.0199999999999999E-2"/>
    <n v="2.0199999999999999E-2"/>
  </r>
  <r>
    <x v="1"/>
    <x v="30"/>
    <s v="GW"/>
    <x v="10"/>
    <s v="μg/l"/>
    <s v="&lt;0.005"/>
    <n v="4.5900000000000003E-2"/>
    <n v="4.5900000000000003E-2"/>
  </r>
  <r>
    <x v="0"/>
    <x v="30"/>
    <s v="GW"/>
    <x v="11"/>
    <s v="µg/l"/>
    <s v="&lt;0.005"/>
    <s v="&lt;0.005"/>
    <n v="4.9999500000000004E-3"/>
  </r>
  <r>
    <x v="2"/>
    <x v="30"/>
    <s v="GW"/>
    <x v="11"/>
    <s v="µg/l"/>
    <s v="&lt;0.005"/>
    <s v="&lt;0.005"/>
    <n v="4.9999500000000004E-3"/>
  </r>
  <r>
    <x v="4"/>
    <x v="30"/>
    <s v="GW"/>
    <x v="11"/>
    <s v="µg/l"/>
    <s v="&lt;0.005"/>
    <s v="&lt;0.005"/>
    <n v="4.9999500000000004E-3"/>
  </r>
  <r>
    <x v="5"/>
    <x v="30"/>
    <s v="GW"/>
    <x v="11"/>
    <s v="µg/l"/>
    <s v="&lt;0.005"/>
    <n v="1.21E-2"/>
    <n v="1.21E-2"/>
  </r>
  <r>
    <x v="1"/>
    <x v="30"/>
    <s v="GW"/>
    <x v="11"/>
    <s v="μg/l"/>
    <s v="&lt;0.005"/>
    <n v="2.53E-2"/>
    <n v="2.53E-2"/>
  </r>
  <r>
    <x v="0"/>
    <x v="30"/>
    <s v="GW"/>
    <x v="12"/>
    <s v="µg/l"/>
    <s v="&lt;0.08"/>
    <s v="&lt;0.08"/>
    <n v="7.9999200000000006E-2"/>
  </r>
  <r>
    <x v="2"/>
    <x v="30"/>
    <s v="GW"/>
    <x v="12"/>
    <s v="µg/l"/>
    <s v="&lt;0.08"/>
    <s v="&lt;0.08"/>
    <n v="7.9999200000000006E-2"/>
  </r>
  <r>
    <x v="4"/>
    <x v="30"/>
    <s v="GW"/>
    <x v="12"/>
    <s v="µg/l"/>
    <s v="&lt;0.08"/>
    <s v="&lt;0.08"/>
    <n v="7.9999200000000006E-2"/>
  </r>
  <r>
    <x v="5"/>
    <x v="30"/>
    <s v="GW"/>
    <x v="12"/>
    <s v="µg/l"/>
    <s v="&lt;0.08"/>
    <s v="&lt;0.08"/>
    <n v="7.9999200000000006E-2"/>
  </r>
  <r>
    <x v="1"/>
    <x v="30"/>
    <s v="GW"/>
    <x v="12"/>
    <s v="μg/l"/>
    <s v="&lt;0.08"/>
    <n v="9.6299999999999997E-2"/>
    <n v="9.6299999999999997E-2"/>
  </r>
  <r>
    <x v="4"/>
    <x v="30"/>
    <s v="GW"/>
    <x v="13"/>
    <s v="mg/l"/>
    <s v="&lt;0.2"/>
    <n v="107"/>
    <n v="107"/>
  </r>
  <r>
    <x v="2"/>
    <x v="30"/>
    <s v="GW"/>
    <x v="13"/>
    <s v="mg/l"/>
    <s v="&lt;0.2"/>
    <n v="109"/>
    <n v="109"/>
  </r>
  <r>
    <x v="5"/>
    <x v="30"/>
    <s v="GW"/>
    <x v="13"/>
    <s v="mg/l"/>
    <s v="&lt;0.2"/>
    <n v="181"/>
    <n v="181"/>
  </r>
  <r>
    <x v="1"/>
    <x v="30"/>
    <s v="GW"/>
    <x v="13"/>
    <s v="mg/l"/>
    <s v="&lt;0.2"/>
    <n v="236"/>
    <n v="236"/>
  </r>
  <r>
    <x v="0"/>
    <x v="30"/>
    <s v="GW"/>
    <x v="13"/>
    <s v="mg/l"/>
    <s v="&lt;0.2"/>
    <n v="303"/>
    <n v="303"/>
  </r>
  <r>
    <x v="5"/>
    <x v="30"/>
    <s v="GW"/>
    <x v="14"/>
    <s v="mg/l"/>
    <s v="&lt;4"/>
    <n v="31.9"/>
    <n v="31.9"/>
  </r>
  <r>
    <x v="4"/>
    <x v="30"/>
    <s v="GW"/>
    <x v="14"/>
    <s v="mg/l"/>
    <s v="&lt;4"/>
    <n v="37.9"/>
    <n v="37.9"/>
  </r>
  <r>
    <x v="2"/>
    <x v="30"/>
    <s v="GW"/>
    <x v="14"/>
    <s v="mg/l"/>
    <s v="&lt;4"/>
    <n v="55.7"/>
    <n v="55.7"/>
  </r>
  <r>
    <x v="0"/>
    <x v="30"/>
    <s v="GW"/>
    <x v="14"/>
    <s v="mg/l"/>
    <s v="&lt;4"/>
    <n v="132"/>
    <n v="132"/>
  </r>
  <r>
    <x v="1"/>
    <x v="30"/>
    <s v="GW"/>
    <x v="14"/>
    <s v="mg/l"/>
    <s v="&lt;2"/>
    <n v="382"/>
    <n v="382"/>
  </r>
  <r>
    <x v="0"/>
    <x v="30"/>
    <s v="GW"/>
    <x v="15"/>
    <s v="µg/l"/>
    <s v="&lt;1"/>
    <s v="&lt;1"/>
    <n v="0.99999000000000005"/>
  </r>
  <r>
    <x v="1"/>
    <x v="30"/>
    <s v="GW"/>
    <x v="15"/>
    <s v="μg/l"/>
    <s v="&lt;1"/>
    <s v="&lt;1"/>
    <n v="0.99999000000000005"/>
  </r>
  <r>
    <x v="2"/>
    <x v="30"/>
    <s v="GW"/>
    <x v="15"/>
    <s v="µg/l"/>
    <s v="&lt;1"/>
    <s v="&lt;1"/>
    <n v="0.99999000000000005"/>
  </r>
  <r>
    <x v="4"/>
    <x v="30"/>
    <s v="GW"/>
    <x v="15"/>
    <s v="µg/l"/>
    <s v="&lt;1"/>
    <s v="&lt;1"/>
    <n v="0.99999000000000005"/>
  </r>
  <r>
    <x v="5"/>
    <x v="30"/>
    <s v="GW"/>
    <x v="15"/>
    <s v="µg/l"/>
    <s v="&lt;1"/>
    <s v="&lt;1"/>
    <n v="0.99999000000000005"/>
  </r>
  <r>
    <x v="0"/>
    <x v="30"/>
    <s v="GW"/>
    <x v="16"/>
    <s v="µg/l"/>
    <s v="&lt;0.005"/>
    <s v="&lt;0.005"/>
    <n v="4.9999500000000004E-3"/>
  </r>
  <r>
    <x v="2"/>
    <x v="30"/>
    <s v="GW"/>
    <x v="16"/>
    <s v="µg/l"/>
    <s v="&lt;0.005"/>
    <s v="&lt;0.005"/>
    <n v="4.9999500000000004E-3"/>
  </r>
  <r>
    <x v="4"/>
    <x v="30"/>
    <s v="GW"/>
    <x v="16"/>
    <s v="µg/l"/>
    <s v="&lt;0.005"/>
    <s v="&lt;0.005"/>
    <n v="4.9999500000000004E-3"/>
  </r>
  <r>
    <x v="5"/>
    <x v="30"/>
    <s v="GW"/>
    <x v="16"/>
    <s v="µg/l"/>
    <s v="&lt;0.005"/>
    <s v="&lt;0.005"/>
    <n v="4.9999500000000004E-3"/>
  </r>
  <r>
    <x v="1"/>
    <x v="30"/>
    <s v="GW"/>
    <x v="16"/>
    <s v="μg/l"/>
    <s v="&lt;0.005"/>
    <n v="1.6799999999999999E-2"/>
    <n v="1.6799999999999999E-2"/>
  </r>
  <r>
    <x v="2"/>
    <x v="30"/>
    <s v="GW"/>
    <x v="17"/>
    <s v="mS/cm"/>
    <s v="&lt;0.005"/>
    <n v="0.79"/>
    <n v="0.79"/>
  </r>
  <r>
    <x v="4"/>
    <x v="30"/>
    <s v="GW"/>
    <x v="17"/>
    <s v="mS/cm"/>
    <s v="&lt;0.005"/>
    <n v="0.82299999999999995"/>
    <n v="0.82299999999999995"/>
  </r>
  <r>
    <x v="5"/>
    <x v="30"/>
    <s v="GW"/>
    <x v="17"/>
    <s v="mS/cm"/>
    <s v="&lt;0.005"/>
    <n v="1.1200000000000001"/>
    <n v="1.1200000000000001"/>
  </r>
  <r>
    <x v="1"/>
    <x v="30"/>
    <s v="GW"/>
    <x v="17"/>
    <s v="mS/cm"/>
    <s v="&lt;0.005"/>
    <n v="2.7"/>
    <n v="2.7"/>
  </r>
  <r>
    <x v="0"/>
    <x v="30"/>
    <s v="GW"/>
    <x v="17"/>
    <s v="mS/cm"/>
    <s v="&lt;0.005"/>
    <n v="2.8"/>
    <n v="2.8"/>
  </r>
  <r>
    <x v="4"/>
    <x v="30"/>
    <s v="GW"/>
    <x v="18"/>
    <s v="µg/l"/>
    <s v="&lt;0.3"/>
    <n v="0.42699999999999999"/>
    <n v="0.42699999999999999"/>
  </r>
  <r>
    <x v="0"/>
    <x v="30"/>
    <s v="GW"/>
    <x v="18"/>
    <s v="µg/l"/>
    <s v="&lt;0.3"/>
    <n v="1.58"/>
    <n v="1.58"/>
  </r>
  <r>
    <x v="5"/>
    <x v="30"/>
    <s v="GW"/>
    <x v="18"/>
    <s v="µg/l"/>
    <s v="&lt;0.3"/>
    <n v="1.99"/>
    <n v="1.99"/>
  </r>
  <r>
    <x v="1"/>
    <x v="30"/>
    <s v="GW"/>
    <x v="18"/>
    <s v="μg/l"/>
    <s v="&lt;0.3"/>
    <n v="2.62"/>
    <n v="2.62"/>
  </r>
  <r>
    <x v="2"/>
    <x v="30"/>
    <s v="GW"/>
    <x v="18"/>
    <s v="µg/l"/>
    <s v="&lt;0.3"/>
    <n v="3.29"/>
    <n v="3.29"/>
  </r>
  <r>
    <x v="0"/>
    <x v="30"/>
    <s v="GW"/>
    <x v="19"/>
    <s v="mg/l"/>
    <s v="&lt;0.006"/>
    <s v="&lt;0.006"/>
    <n v="5.9999400000000005E-3"/>
  </r>
  <r>
    <x v="1"/>
    <x v="30"/>
    <s v="GW"/>
    <x v="19"/>
    <s v="mg/l"/>
    <s v="&lt;0.006"/>
    <s v="&lt;0.006"/>
    <n v="5.9999400000000005E-3"/>
  </r>
  <r>
    <x v="2"/>
    <x v="30"/>
    <s v="GW"/>
    <x v="19"/>
    <s v="mg/l"/>
    <s v="&lt;0.006"/>
    <s v="&lt;0.006"/>
    <n v="5.9999400000000005E-3"/>
  </r>
  <r>
    <x v="4"/>
    <x v="30"/>
    <s v="GW"/>
    <x v="19"/>
    <s v="mg/l"/>
    <s v="&lt;0.006"/>
    <s v="&lt;0.006"/>
    <n v="5.9999400000000005E-3"/>
  </r>
  <r>
    <x v="5"/>
    <x v="30"/>
    <s v="GW"/>
    <x v="19"/>
    <s v="mg/l"/>
    <s v="&lt;0.006"/>
    <s v="&lt;0.006"/>
    <n v="5.9999400000000005E-3"/>
  </r>
  <r>
    <x v="0"/>
    <x v="30"/>
    <s v="GW"/>
    <x v="20"/>
    <s v="µg/l"/>
    <s v="&lt;0.005"/>
    <s v="&lt;0.005"/>
    <n v="4.9999500000000004E-3"/>
  </r>
  <r>
    <x v="1"/>
    <x v="30"/>
    <s v="GW"/>
    <x v="20"/>
    <s v="μg/l"/>
    <s v="&lt;0.005"/>
    <s v="&lt;0.005"/>
    <n v="4.9999500000000004E-3"/>
  </r>
  <r>
    <x v="2"/>
    <x v="30"/>
    <s v="GW"/>
    <x v="20"/>
    <s v="µg/l"/>
    <s v="&lt;0.005"/>
    <s v="&lt;0.005"/>
    <n v="4.9999500000000004E-3"/>
  </r>
  <r>
    <x v="4"/>
    <x v="30"/>
    <s v="GW"/>
    <x v="20"/>
    <s v="µg/l"/>
    <s v="&lt;0.005"/>
    <s v="&lt;0.005"/>
    <n v="4.9999500000000004E-3"/>
  </r>
  <r>
    <x v="5"/>
    <x v="30"/>
    <s v="GW"/>
    <x v="20"/>
    <s v="µg/l"/>
    <s v="&lt;0.005"/>
    <s v="&lt;0.005"/>
    <n v="4.9999500000000004E-3"/>
  </r>
  <r>
    <x v="0"/>
    <x v="30"/>
    <s v="GW"/>
    <x v="21"/>
    <s v="µg/l"/>
    <s v="&lt;0.005"/>
    <s v="&lt;0.005"/>
    <n v="4.9999500000000004E-3"/>
  </r>
  <r>
    <x v="2"/>
    <x v="30"/>
    <s v="GW"/>
    <x v="21"/>
    <s v="µg/l"/>
    <s v="&lt;0.005"/>
    <s v="&lt;0.005"/>
    <n v="4.9999500000000004E-3"/>
  </r>
  <r>
    <x v="4"/>
    <x v="30"/>
    <s v="GW"/>
    <x v="21"/>
    <s v="µg/l"/>
    <s v="&lt;0.005"/>
    <s v="&lt;0.005"/>
    <n v="4.9999500000000004E-3"/>
  </r>
  <r>
    <x v="5"/>
    <x v="30"/>
    <s v="GW"/>
    <x v="21"/>
    <s v="µg/l"/>
    <s v="&lt;0.005"/>
    <n v="2.01E-2"/>
    <n v="2.01E-2"/>
  </r>
  <r>
    <x v="1"/>
    <x v="30"/>
    <s v="GW"/>
    <x v="21"/>
    <s v="μg/l"/>
    <s v="&lt;0.005"/>
    <n v="3.7499999999999999E-2"/>
    <n v="3.7499999999999999E-2"/>
  </r>
  <r>
    <x v="0"/>
    <x v="30"/>
    <s v="GW"/>
    <x v="22"/>
    <s v="µg/l"/>
    <s v="&lt;0.005"/>
    <s v="&lt;0.005"/>
    <n v="4.9999500000000004E-3"/>
  </r>
  <r>
    <x v="1"/>
    <x v="30"/>
    <s v="GW"/>
    <x v="22"/>
    <s v="μg/l"/>
    <s v="&lt;0.005"/>
    <s v="&lt;0.005"/>
    <n v="4.9999500000000004E-3"/>
  </r>
  <r>
    <x v="2"/>
    <x v="30"/>
    <s v="GW"/>
    <x v="22"/>
    <s v="µg/l"/>
    <s v="&lt;0.005"/>
    <s v="&lt;0.005"/>
    <n v="4.9999500000000004E-3"/>
  </r>
  <r>
    <x v="4"/>
    <x v="30"/>
    <s v="GW"/>
    <x v="22"/>
    <s v="µg/l"/>
    <s v="&lt;0.005"/>
    <s v="&lt;0.005"/>
    <n v="4.9999500000000004E-3"/>
  </r>
  <r>
    <x v="5"/>
    <x v="30"/>
    <s v="GW"/>
    <x v="22"/>
    <s v="µg/l"/>
    <s v="&lt;0.005"/>
    <s v="&lt;0.005"/>
    <n v="4.9999500000000004E-3"/>
  </r>
  <r>
    <x v="0"/>
    <x v="30"/>
    <s v="GW"/>
    <x v="23"/>
    <s v="mg/l"/>
    <s v="&lt;0.5"/>
    <s v="&lt;0.5"/>
    <n v="0.49999500000000002"/>
  </r>
  <r>
    <x v="1"/>
    <x v="30"/>
    <s v="GW"/>
    <x v="23"/>
    <s v="mg/l"/>
    <s v="&lt;0.5"/>
    <s v="&lt;0.5"/>
    <n v="0.49999500000000002"/>
  </r>
  <r>
    <x v="2"/>
    <x v="30"/>
    <s v="GW"/>
    <x v="23"/>
    <s v="mg/l"/>
    <s v="&lt;0.5"/>
    <s v="&lt;0.5"/>
    <n v="0.49999500000000002"/>
  </r>
  <r>
    <x v="4"/>
    <x v="30"/>
    <s v="GW"/>
    <x v="23"/>
    <s v="mg/l"/>
    <s v="&lt;0.5"/>
    <s v="&lt;0.5"/>
    <n v="0.49999500000000002"/>
  </r>
  <r>
    <x v="5"/>
    <x v="30"/>
    <s v="GW"/>
    <x v="23"/>
    <s v="mg/l"/>
    <s v="&lt;0.5"/>
    <s v="&lt;0.5"/>
    <n v="0.49999500000000002"/>
  </r>
  <r>
    <x v="0"/>
    <x v="30"/>
    <s v="GW"/>
    <x v="24"/>
    <s v="µg/l"/>
    <s v="&lt;0.005"/>
    <s v="&lt;0.005"/>
    <n v="4.9999500000000004E-3"/>
  </r>
  <r>
    <x v="2"/>
    <x v="30"/>
    <s v="GW"/>
    <x v="24"/>
    <s v="µg/l"/>
    <s v="&lt;0.005"/>
    <s v="&lt;0.005"/>
    <n v="4.9999500000000004E-3"/>
  </r>
  <r>
    <x v="4"/>
    <x v="30"/>
    <s v="GW"/>
    <x v="24"/>
    <s v="µg/l"/>
    <s v="&lt;0.005"/>
    <s v="&lt;0.005"/>
    <n v="4.9999500000000004E-3"/>
  </r>
  <r>
    <x v="5"/>
    <x v="30"/>
    <s v="GW"/>
    <x v="24"/>
    <s v="µg/l"/>
    <s v="&lt;0.005"/>
    <n v="1.2200000000000001E-2"/>
    <n v="1.2200000000000001E-2"/>
  </r>
  <r>
    <x v="1"/>
    <x v="30"/>
    <s v="GW"/>
    <x v="24"/>
    <s v="μg/l"/>
    <s v="&lt;0.005"/>
    <n v="1.95E-2"/>
    <n v="1.95E-2"/>
  </r>
  <r>
    <x v="0"/>
    <x v="30"/>
    <s v="GW"/>
    <x v="25"/>
    <s v="µg/l"/>
    <s v="&lt;0.2"/>
    <s v="&lt;0.2"/>
    <n v="0.19999800000000001"/>
  </r>
  <r>
    <x v="2"/>
    <x v="30"/>
    <s v="GW"/>
    <x v="25"/>
    <s v="µg/l"/>
    <s v="&lt;0.2"/>
    <s v="&lt;0.2"/>
    <n v="0.19999800000000001"/>
  </r>
  <r>
    <x v="4"/>
    <x v="30"/>
    <s v="GW"/>
    <x v="25"/>
    <s v="µg/l"/>
    <s v="&lt;0.2"/>
    <n v="0.20699999999999999"/>
    <n v="0.20699999999999999"/>
  </r>
  <r>
    <x v="1"/>
    <x v="30"/>
    <s v="GW"/>
    <x v="25"/>
    <s v="μg/l"/>
    <s v="&lt;0.2"/>
    <n v="0.48799999999999999"/>
    <n v="0.48799999999999999"/>
  </r>
  <r>
    <x v="5"/>
    <x v="30"/>
    <s v="GW"/>
    <x v="25"/>
    <s v="µg/l"/>
    <s v="&lt;0.2"/>
    <n v="0.61899999999999999"/>
    <n v="0.61899999999999999"/>
  </r>
  <r>
    <x v="2"/>
    <x v="30"/>
    <s v="GW"/>
    <x v="26"/>
    <s v="mg/l"/>
    <s v="&lt;0.036"/>
    <n v="43"/>
    <n v="43"/>
  </r>
  <r>
    <x v="1"/>
    <x v="30"/>
    <s v="GW"/>
    <x v="26"/>
    <s v="mg/l"/>
    <s v="&lt;0.036"/>
    <n v="44.1"/>
    <n v="44.1"/>
  </r>
  <r>
    <x v="4"/>
    <x v="30"/>
    <s v="GW"/>
    <x v="26"/>
    <s v="mg/l"/>
    <s v="&lt;0.036"/>
    <n v="52.7"/>
    <n v="52.7"/>
  </r>
  <r>
    <x v="5"/>
    <x v="30"/>
    <s v="GW"/>
    <x v="26"/>
    <s v="mg/l"/>
    <s v="&lt;0.036"/>
    <n v="55.5"/>
    <n v="55.5"/>
  </r>
  <r>
    <x v="0"/>
    <x v="30"/>
    <s v="GW"/>
    <x v="26"/>
    <s v="mg/l"/>
    <s v="&lt;0.036"/>
    <n v="58.3"/>
    <n v="58.3"/>
  </r>
  <r>
    <x v="0"/>
    <x v="30"/>
    <s v="GW"/>
    <x v="27"/>
    <s v="µg/l"/>
    <s v="&lt;0.01"/>
    <s v="&lt;0.01"/>
    <n v="9.9999000000000008E-3"/>
  </r>
  <r>
    <x v="1"/>
    <x v="30"/>
    <s v="GW"/>
    <x v="27"/>
    <s v="μg/l"/>
    <s v="&lt;0.01"/>
    <s v="&lt;0.01"/>
    <n v="9.9999000000000008E-3"/>
  </r>
  <r>
    <x v="2"/>
    <x v="30"/>
    <s v="GW"/>
    <x v="27"/>
    <s v="µg/l"/>
    <s v="&lt;0.01"/>
    <s v="&lt;0.01"/>
    <n v="9.9999000000000008E-3"/>
  </r>
  <r>
    <x v="4"/>
    <x v="30"/>
    <s v="GW"/>
    <x v="27"/>
    <s v="µg/l"/>
    <s v="&lt;0.01"/>
    <s v="&lt;0.01"/>
    <n v="9.9999000000000008E-3"/>
  </r>
  <r>
    <x v="5"/>
    <x v="30"/>
    <s v="GW"/>
    <x v="27"/>
    <s v="µg/l"/>
    <s v="&lt;0.01"/>
    <s v="&lt;0.01"/>
    <n v="9.9999000000000008E-3"/>
  </r>
  <r>
    <x v="0"/>
    <x v="30"/>
    <s v="GW"/>
    <x v="28"/>
    <s v="µg/l"/>
    <s v="&lt;100"/>
    <s v="&lt;100"/>
    <n v="99.999000000000009"/>
  </r>
  <r>
    <x v="2"/>
    <x v="30"/>
    <s v="GW"/>
    <x v="28"/>
    <s v="µg/l"/>
    <s v="&lt;100"/>
    <s v="&lt;100"/>
    <n v="99.999000000000009"/>
  </r>
  <r>
    <x v="4"/>
    <x v="30"/>
    <s v="GW"/>
    <x v="28"/>
    <s v="µg/l"/>
    <s v="&lt;100"/>
    <s v="&lt;100"/>
    <n v="99.999000000000009"/>
  </r>
  <r>
    <x v="1"/>
    <x v="30"/>
    <s v="GW"/>
    <x v="28"/>
    <s v="μg/l"/>
    <s v="&lt;100"/>
    <n v="254"/>
    <n v="254"/>
  </r>
  <r>
    <x v="5"/>
    <x v="30"/>
    <s v="GW"/>
    <x v="28"/>
    <s v="µg/l"/>
    <s v="&lt;100"/>
    <n v="421"/>
    <n v="421"/>
  </r>
  <r>
    <x v="2"/>
    <x v="30"/>
    <s v="GW"/>
    <x v="29"/>
    <s v="µg/l"/>
    <s v="&lt;3"/>
    <s v="&lt;3"/>
    <n v="2.9999700000000002"/>
  </r>
  <r>
    <x v="4"/>
    <x v="30"/>
    <s v="GW"/>
    <x v="29"/>
    <s v="µg/l"/>
    <s v="&lt;3"/>
    <s v="&lt;3"/>
    <n v="2.9999700000000002"/>
  </r>
  <r>
    <x v="5"/>
    <x v="30"/>
    <s v="GW"/>
    <x v="29"/>
    <s v="µg/l"/>
    <s v="&lt;3"/>
    <s v="&lt;3"/>
    <n v="2.9999700000000002"/>
  </r>
  <r>
    <x v="1"/>
    <x v="30"/>
    <s v="GW"/>
    <x v="29"/>
    <s v="μg/l"/>
    <s v="&lt;3"/>
    <n v="3.3"/>
    <n v="3.3"/>
  </r>
  <r>
    <x v="0"/>
    <x v="30"/>
    <s v="GW"/>
    <x v="29"/>
    <s v="µg/l"/>
    <s v="&lt;3"/>
    <n v="16.399999999999999"/>
    <n v="16.399999999999999"/>
  </r>
  <r>
    <x v="0"/>
    <x v="30"/>
    <s v="GW"/>
    <x v="30"/>
    <s v="µg/l"/>
    <s v="&lt;0.01"/>
    <s v="&lt;0.01"/>
    <n v="9.9999000000000008E-3"/>
  </r>
  <r>
    <x v="1"/>
    <x v="30"/>
    <s v="GW"/>
    <x v="30"/>
    <s v="μg/l"/>
    <s v="&lt;0.01"/>
    <s v="&lt;0.01"/>
    <n v="9.9999000000000008E-3"/>
  </r>
  <r>
    <x v="2"/>
    <x v="30"/>
    <s v="GW"/>
    <x v="30"/>
    <s v="µg/l"/>
    <s v="&lt;0.01"/>
    <s v="&lt;0.01"/>
    <n v="9.9999000000000008E-3"/>
  </r>
  <r>
    <x v="4"/>
    <x v="30"/>
    <s v="GW"/>
    <x v="30"/>
    <s v="µg/l"/>
    <s v="&lt;0.01"/>
    <s v="&lt;0.01"/>
    <n v="9.9999000000000008E-3"/>
  </r>
  <r>
    <x v="5"/>
    <x v="30"/>
    <s v="GW"/>
    <x v="30"/>
    <s v="µg/l"/>
    <s v="&lt;0.01"/>
    <s v="&lt;0.01"/>
    <n v="9.9999000000000008E-3"/>
  </r>
  <r>
    <x v="4"/>
    <x v="30"/>
    <s v="GW"/>
    <x v="31"/>
    <s v="µg/l"/>
    <s v="&lt;0.4"/>
    <s v="&lt;0.4"/>
    <n v="0.39999600000000002"/>
  </r>
  <r>
    <x v="2"/>
    <x v="30"/>
    <s v="GW"/>
    <x v="31"/>
    <s v="µg/l"/>
    <s v="&lt;0.4"/>
    <n v="0.45500000000000002"/>
    <n v="0.45500000000000002"/>
  </r>
  <r>
    <x v="0"/>
    <x v="30"/>
    <s v="GW"/>
    <x v="31"/>
    <s v="µg/l"/>
    <s v="&lt;0.4"/>
    <n v="0.6"/>
    <n v="0.6"/>
  </r>
  <r>
    <x v="5"/>
    <x v="30"/>
    <s v="GW"/>
    <x v="31"/>
    <s v="µg/l"/>
    <s v="&lt;0.4"/>
    <n v="0.91200000000000003"/>
    <n v="0.91200000000000003"/>
  </r>
  <r>
    <x v="1"/>
    <x v="30"/>
    <s v="GW"/>
    <x v="31"/>
    <s v="μg/l"/>
    <s v="&lt;0.4"/>
    <n v="3.83"/>
    <n v="3.83"/>
  </r>
  <r>
    <x v="0"/>
    <x v="30"/>
    <s v="GW"/>
    <x v="32"/>
    <s v="mg/l"/>
    <s v="&lt;0.3"/>
    <n v="7.04"/>
    <n v="7.04"/>
  </r>
  <r>
    <x v="4"/>
    <x v="30"/>
    <s v="GW"/>
    <x v="32"/>
    <s v="mg/l"/>
    <s v="&lt;0.3"/>
    <n v="7.94"/>
    <n v="7.94"/>
  </r>
  <r>
    <x v="2"/>
    <x v="30"/>
    <s v="GW"/>
    <x v="32"/>
    <s v="mg/l"/>
    <s v="&lt;0.3"/>
    <n v="8.4600000000000009"/>
    <n v="8.4600000000000009"/>
  </r>
  <r>
    <x v="5"/>
    <x v="30"/>
    <s v="GW"/>
    <x v="32"/>
    <s v="mg/l"/>
    <s v="&lt;0.3"/>
    <n v="8.7899999999999991"/>
    <n v="8.7899999999999991"/>
  </r>
  <r>
    <x v="1"/>
    <x v="30"/>
    <s v="GW"/>
    <x v="32"/>
    <s v="mg/l"/>
    <s v="&lt;0.3"/>
    <n v="9.33"/>
    <n v="9.33"/>
  </r>
  <r>
    <x v="0"/>
    <x v="30"/>
    <s v="GW"/>
    <x v="33"/>
    <s v="µg/l"/>
    <s v="&lt;0.082"/>
    <s v="&lt;0.082"/>
    <n v="8.1999180000000005E-2"/>
  </r>
  <r>
    <x v="2"/>
    <x v="30"/>
    <s v="GW"/>
    <x v="33"/>
    <s v="µg/l"/>
    <s v="&lt;0.082"/>
    <s v="&lt;0.082"/>
    <n v="8.1999180000000005E-2"/>
  </r>
  <r>
    <x v="4"/>
    <x v="30"/>
    <s v="GW"/>
    <x v="33"/>
    <s v="µg/l"/>
    <s v="&lt;0.082"/>
    <s v="&lt;0.082"/>
    <n v="8.1999180000000005E-2"/>
  </r>
  <r>
    <x v="5"/>
    <x v="30"/>
    <s v="GW"/>
    <x v="33"/>
    <s v="µg/l"/>
    <s v="&lt;0.082"/>
    <n v="0.129"/>
    <n v="0.129"/>
  </r>
  <r>
    <x v="1"/>
    <x v="30"/>
    <s v="GW"/>
    <x v="33"/>
    <s v="μg/l"/>
    <s v="&lt;0.082"/>
    <n v="0.28799999999999998"/>
    <n v="0.28799999999999998"/>
  </r>
  <r>
    <x v="1"/>
    <x v="30"/>
    <s v="GW"/>
    <x v="34"/>
    <s v="pH Units"/>
    <s v="&lt;1 pH units"/>
    <n v="7.49"/>
    <n v="7.49"/>
  </r>
  <r>
    <x v="2"/>
    <x v="30"/>
    <s v="GW"/>
    <x v="34"/>
    <s v="pH Units"/>
    <s v="&lt;1"/>
    <n v="7.71"/>
    <n v="7.71"/>
  </r>
  <r>
    <x v="4"/>
    <x v="30"/>
    <s v="GW"/>
    <x v="34"/>
    <s v="pH Units"/>
    <s v="&lt;1"/>
    <n v="7.71"/>
    <n v="7.71"/>
  </r>
  <r>
    <x v="0"/>
    <x v="30"/>
    <s v="GW"/>
    <x v="34"/>
    <s v="pH Units"/>
    <s v="&lt;1"/>
    <n v="7.84"/>
    <n v="7.84"/>
  </r>
  <r>
    <x v="5"/>
    <x v="30"/>
    <s v="GW"/>
    <x v="34"/>
    <s v="pH Units"/>
    <s v="&lt;1"/>
    <n v="7.91"/>
    <n v="7.91"/>
  </r>
  <r>
    <x v="0"/>
    <x v="30"/>
    <s v="GW"/>
    <x v="35"/>
    <s v="µg/l"/>
    <s v="&lt;0.005"/>
    <s v="&lt;0.005"/>
    <n v="4.9999500000000004E-3"/>
  </r>
  <r>
    <x v="2"/>
    <x v="30"/>
    <s v="GW"/>
    <x v="35"/>
    <s v="µg/l"/>
    <s v="&lt;0.005"/>
    <s v="&lt;0.005"/>
    <n v="4.9999500000000004E-3"/>
  </r>
  <r>
    <x v="4"/>
    <x v="30"/>
    <s v="GW"/>
    <x v="35"/>
    <s v="µg/l"/>
    <s v="&lt;0.005"/>
    <s v="&lt;0.005"/>
    <n v="4.9999500000000004E-3"/>
  </r>
  <r>
    <x v="5"/>
    <x v="30"/>
    <s v="GW"/>
    <x v="35"/>
    <s v="µg/l"/>
    <s v="&lt;0.005"/>
    <s v="&lt;0.005"/>
    <n v="4.9999500000000004E-3"/>
  </r>
  <r>
    <x v="1"/>
    <x v="30"/>
    <s v="GW"/>
    <x v="35"/>
    <s v="μg/l"/>
    <s v="&lt;0.005"/>
    <n v="8.77E-3"/>
    <n v="8.77E-3"/>
  </r>
  <r>
    <x v="0"/>
    <x v="30"/>
    <s v="GW"/>
    <x v="36"/>
    <s v="mg/l"/>
    <s v="&lt;0.002"/>
    <s v="&lt;0.002"/>
    <n v="1.9999800000000002E-3"/>
  </r>
  <r>
    <x v="1"/>
    <x v="30"/>
    <s v="GW"/>
    <x v="36"/>
    <s v="mg/l"/>
    <s v="&lt;0.002"/>
    <s v="&lt;0.002"/>
    <n v="1.9999800000000002E-3"/>
  </r>
  <r>
    <x v="2"/>
    <x v="30"/>
    <s v="GW"/>
    <x v="36"/>
    <s v="mg/l"/>
    <s v="&lt;0.002"/>
    <s v="&lt;0.002"/>
    <n v="1.9999800000000002E-3"/>
  </r>
  <r>
    <x v="4"/>
    <x v="30"/>
    <s v="GW"/>
    <x v="36"/>
    <s v="mg/l"/>
    <s v="&lt;0.002"/>
    <s v="&lt;0.002"/>
    <n v="1.9999800000000002E-3"/>
  </r>
  <r>
    <x v="5"/>
    <x v="30"/>
    <s v="GW"/>
    <x v="36"/>
    <s v="mg/l"/>
    <s v="&lt;0.002"/>
    <s v="&lt;0.002"/>
    <n v="1.9999800000000002E-3"/>
  </r>
  <r>
    <x v="0"/>
    <x v="30"/>
    <s v="GW"/>
    <x v="37"/>
    <s v="mg/l"/>
    <s v="&lt;0.016"/>
    <s v="&lt;0.016"/>
    <n v="1.5999840000000001E-2"/>
  </r>
  <r>
    <x v="1"/>
    <x v="30"/>
    <s v="GW"/>
    <x v="37"/>
    <s v="mg/l"/>
    <s v="&lt;0.016"/>
    <s v="&lt;0.016"/>
    <n v="1.5999840000000001E-2"/>
  </r>
  <r>
    <x v="2"/>
    <x v="30"/>
    <s v="GW"/>
    <x v="37"/>
    <s v="mg/l"/>
    <s v="&lt;0.016"/>
    <s v="&lt;0.016"/>
    <n v="1.5999840000000001E-2"/>
  </r>
  <r>
    <x v="4"/>
    <x v="30"/>
    <s v="GW"/>
    <x v="37"/>
    <s v="mg/l"/>
    <s v="&lt;0.016"/>
    <s v="&lt;0.016"/>
    <n v="1.5999840000000001E-2"/>
  </r>
  <r>
    <x v="5"/>
    <x v="30"/>
    <s v="GW"/>
    <x v="37"/>
    <s v="mg/l"/>
    <s v="&lt;0.016"/>
    <s v="&lt;0.016"/>
    <n v="1.5999840000000001E-2"/>
  </r>
  <r>
    <x v="2"/>
    <x v="30"/>
    <s v="GW"/>
    <x v="38"/>
    <s v="mg/l"/>
    <s v="&lt;0.2"/>
    <n v="1.51"/>
    <n v="1.51"/>
  </r>
  <r>
    <x v="1"/>
    <x v="30"/>
    <s v="GW"/>
    <x v="38"/>
    <s v="mg/l"/>
    <s v="&lt;0.2"/>
    <n v="1.88"/>
    <n v="1.88"/>
  </r>
  <r>
    <x v="0"/>
    <x v="30"/>
    <s v="GW"/>
    <x v="38"/>
    <s v="mg/l"/>
    <s v="&lt;0.2"/>
    <n v="1.97"/>
    <n v="1.97"/>
  </r>
  <r>
    <x v="4"/>
    <x v="30"/>
    <s v="GW"/>
    <x v="38"/>
    <s v="mg/l"/>
    <s v="&lt;0.2"/>
    <n v="2.5299999999999998"/>
    <n v="2.5299999999999998"/>
  </r>
  <r>
    <x v="5"/>
    <x v="30"/>
    <s v="GW"/>
    <x v="38"/>
    <s v="mg/l"/>
    <s v="&lt;0.2"/>
    <n v="3.53"/>
    <n v="3.53"/>
  </r>
  <r>
    <x v="0"/>
    <x v="30"/>
    <s v="GW"/>
    <x v="39"/>
    <s v="µg/l"/>
    <s v="&lt;0.005"/>
    <s v="&lt;0.005"/>
    <n v="4.9999500000000004E-3"/>
  </r>
  <r>
    <x v="2"/>
    <x v="30"/>
    <s v="GW"/>
    <x v="39"/>
    <s v="µg/l"/>
    <s v="&lt;0.005"/>
    <s v="&lt;0.005"/>
    <n v="4.9999500000000004E-3"/>
  </r>
  <r>
    <x v="4"/>
    <x v="30"/>
    <s v="GW"/>
    <x v="39"/>
    <s v="µg/l"/>
    <s v="&lt;0.005"/>
    <s v="&lt;0.005"/>
    <n v="4.9999500000000004E-3"/>
  </r>
  <r>
    <x v="5"/>
    <x v="30"/>
    <s v="GW"/>
    <x v="39"/>
    <s v="µg/l"/>
    <s v="&lt;0.005"/>
    <n v="2.41E-2"/>
    <n v="2.41E-2"/>
  </r>
  <r>
    <x v="1"/>
    <x v="30"/>
    <s v="GW"/>
    <x v="39"/>
    <s v="μg/l"/>
    <s v="&lt;0.005"/>
    <n v="3.85E-2"/>
    <n v="3.85E-2"/>
  </r>
  <r>
    <x v="4"/>
    <x v="30"/>
    <s v="GW"/>
    <x v="40"/>
    <s v="µg/l"/>
    <s v="&lt;1"/>
    <s v="&lt;1"/>
    <n v="0.99999000000000005"/>
  </r>
  <r>
    <x v="5"/>
    <x v="30"/>
    <s v="GW"/>
    <x v="40"/>
    <s v="µg/l"/>
    <s v="&lt;1"/>
    <s v="&lt;1"/>
    <n v="0.99999000000000005"/>
  </r>
  <r>
    <x v="0"/>
    <x v="30"/>
    <s v="GW"/>
    <x v="40"/>
    <s v="µg/l"/>
    <s v="&lt;1"/>
    <n v="1.49"/>
    <n v="1.49"/>
  </r>
  <r>
    <x v="1"/>
    <x v="30"/>
    <s v="GW"/>
    <x v="40"/>
    <s v="μg/l"/>
    <s v="&lt;1"/>
    <n v="2.77"/>
    <n v="2.77"/>
  </r>
  <r>
    <x v="2"/>
    <x v="30"/>
    <s v="GW"/>
    <x v="40"/>
    <s v="µg/l"/>
    <s v="&lt;1"/>
    <n v="4.6900000000000004"/>
    <n v="4.6900000000000004"/>
  </r>
  <r>
    <x v="4"/>
    <x v="30"/>
    <s v="GW"/>
    <x v="41"/>
    <s v="mg/l"/>
    <s v="&lt;0.203"/>
    <n v="12"/>
    <n v="12"/>
  </r>
  <r>
    <x v="2"/>
    <x v="30"/>
    <s v="GW"/>
    <x v="41"/>
    <s v="mg/l"/>
    <s v="&lt;0.203"/>
    <n v="14.3"/>
    <n v="14.3"/>
  </r>
  <r>
    <x v="5"/>
    <x v="30"/>
    <s v="GW"/>
    <x v="41"/>
    <s v="mg/l"/>
    <s v="&lt;0.203"/>
    <n v="19.8"/>
    <n v="19.8"/>
  </r>
  <r>
    <x v="1"/>
    <x v="30"/>
    <s v="GW"/>
    <x v="41"/>
    <s v="mg/l"/>
    <s v="&lt;0.076"/>
    <n v="361"/>
    <n v="361"/>
  </r>
  <r>
    <x v="0"/>
    <x v="30"/>
    <s v="GW"/>
    <x v="41"/>
    <s v="mg/l"/>
    <s v="&lt;0.203"/>
    <n v="374"/>
    <n v="374"/>
  </r>
  <r>
    <x v="2"/>
    <x v="30"/>
    <s v="GW"/>
    <x v="42"/>
    <s v="mg/l"/>
    <s v="&lt;10"/>
    <n v="122"/>
    <n v="122"/>
  </r>
  <r>
    <x v="4"/>
    <x v="30"/>
    <s v="GW"/>
    <x v="42"/>
    <s v="mg/l"/>
    <s v="&lt;10"/>
    <n v="194"/>
    <n v="194"/>
  </r>
  <r>
    <x v="5"/>
    <x v="30"/>
    <s v="GW"/>
    <x v="42"/>
    <s v="mg/l"/>
    <s v="&lt;10"/>
    <n v="449"/>
    <n v="449"/>
  </r>
  <r>
    <x v="1"/>
    <x v="30"/>
    <s v="GW"/>
    <x v="42"/>
    <s v="mg/l"/>
    <s v="&lt;2"/>
    <n v="768"/>
    <n v="768"/>
  </r>
  <r>
    <x v="0"/>
    <x v="30"/>
    <s v="GW"/>
    <x v="42"/>
    <s v="mg/l"/>
    <s v="&lt;10"/>
    <n v="1410"/>
    <n v="1410"/>
  </r>
  <r>
    <x v="0"/>
    <x v="30"/>
    <s v="GW"/>
    <x v="43"/>
    <s v="mg/l"/>
    <s v="&lt;0.008"/>
    <s v="&lt;0.008"/>
    <n v="7.9999200000000006E-3"/>
  </r>
  <r>
    <x v="1"/>
    <x v="30"/>
    <s v="GW"/>
    <x v="43"/>
    <s v="mg/l"/>
    <s v="&lt;0.008"/>
    <s v="&lt;0.008"/>
    <n v="7.9999200000000006E-3"/>
  </r>
  <r>
    <x v="2"/>
    <x v="30"/>
    <s v="GW"/>
    <x v="43"/>
    <s v="mg/l"/>
    <s v="&lt;0.008"/>
    <s v="&lt;0.008"/>
    <n v="7.9999200000000006E-3"/>
  </r>
  <r>
    <x v="4"/>
    <x v="30"/>
    <s v="GW"/>
    <x v="43"/>
    <s v="mg/l"/>
    <s v="&lt;0.008"/>
    <s v="&lt;0.008"/>
    <n v="7.9999200000000006E-3"/>
  </r>
  <r>
    <x v="5"/>
    <x v="30"/>
    <s v="GW"/>
    <x v="43"/>
    <s v="mg/l"/>
    <s v="&lt;0.008"/>
    <s v="&lt;0.008"/>
    <n v="7.9999200000000006E-3"/>
  </r>
  <r>
    <x v="2"/>
    <x v="30"/>
    <s v="GW"/>
    <x v="44"/>
    <s v="µg/l"/>
    <s v="&lt;1"/>
    <n v="1.95"/>
    <n v="1.95"/>
  </r>
  <r>
    <x v="0"/>
    <x v="30"/>
    <s v="GW"/>
    <x v="44"/>
    <s v="µg/l"/>
    <s v="&lt;1"/>
    <n v="2.64"/>
    <n v="2.64"/>
  </r>
  <r>
    <x v="5"/>
    <x v="30"/>
    <s v="GW"/>
    <x v="44"/>
    <s v="µg/l"/>
    <s v="&lt;1"/>
    <n v="3.89"/>
    <n v="3.89"/>
  </r>
  <r>
    <x v="4"/>
    <x v="30"/>
    <s v="GW"/>
    <x v="44"/>
    <s v="µg/l"/>
    <s v="&lt;1"/>
    <n v="7.62"/>
    <n v="7.62"/>
  </r>
  <r>
    <x v="1"/>
    <x v="30"/>
    <s v="GW"/>
    <x v="44"/>
    <s v="μg/l"/>
    <s v="&lt;1"/>
    <n v="9.0399999999999991"/>
    <n v="9.0399999999999991"/>
  </r>
  <r>
    <x v="0"/>
    <x v="31"/>
    <s v="GW"/>
    <x v="0"/>
    <s v="μg/l"/>
    <s v="&lt;0.005"/>
    <s v="&lt;0.005"/>
    <n v="4.9999500000000004E-3"/>
  </r>
  <r>
    <x v="3"/>
    <x v="31"/>
    <s v="GW"/>
    <x v="0"/>
    <s v="μg/l"/>
    <s v="&lt;0.005"/>
    <s v="&lt;0.005"/>
    <n v="4.9999500000000004E-3"/>
  </r>
  <r>
    <x v="4"/>
    <x v="31"/>
    <s v="GW"/>
    <x v="0"/>
    <s v="μg/l"/>
    <s v="&lt;0.005"/>
    <s v="&lt;0.005"/>
    <n v="4.9999500000000004E-3"/>
  </r>
  <r>
    <x v="5"/>
    <x v="31"/>
    <s v="GW"/>
    <x v="0"/>
    <s v="μg/l"/>
    <s v="&lt;0.005"/>
    <s v="&lt;0.005"/>
    <n v="4.9999500000000004E-3"/>
  </r>
  <r>
    <x v="0"/>
    <x v="31"/>
    <s v="GW"/>
    <x v="1"/>
    <s v="μg/l"/>
    <s v="&lt;0.005"/>
    <s v="&lt;0.005"/>
    <n v="4.9999500000000004E-3"/>
  </r>
  <r>
    <x v="3"/>
    <x v="31"/>
    <s v="GW"/>
    <x v="1"/>
    <s v="μg/l"/>
    <s v="&lt;0.005"/>
    <s v="&lt;0.005"/>
    <n v="4.9999500000000004E-3"/>
  </r>
  <r>
    <x v="4"/>
    <x v="31"/>
    <s v="GW"/>
    <x v="1"/>
    <s v="μg/l"/>
    <s v="&lt;0.005"/>
    <s v="&lt;0.005"/>
    <n v="4.9999500000000004E-3"/>
  </r>
  <r>
    <x v="5"/>
    <x v="31"/>
    <s v="GW"/>
    <x v="1"/>
    <s v="μg/l"/>
    <s v="&lt;0.005"/>
    <s v="&lt;0.005"/>
    <n v="4.9999500000000004E-3"/>
  </r>
  <r>
    <x v="0"/>
    <x v="31"/>
    <s v="GW"/>
    <x v="2"/>
    <s v="mg/l"/>
    <s v="&lt;2"/>
    <n v="118"/>
    <n v="118"/>
  </r>
  <r>
    <x v="3"/>
    <x v="31"/>
    <s v="GW"/>
    <x v="2"/>
    <s v="mg/l"/>
    <s v="&lt;2"/>
    <n v="159"/>
    <n v="159"/>
  </r>
  <r>
    <x v="5"/>
    <x v="31"/>
    <s v="GW"/>
    <x v="2"/>
    <s v="mg/l"/>
    <s v="&lt;2"/>
    <n v="187"/>
    <n v="187"/>
  </r>
  <r>
    <x v="4"/>
    <x v="31"/>
    <s v="GW"/>
    <x v="2"/>
    <s v="mg/l"/>
    <s v="&lt;2"/>
    <n v="228"/>
    <n v="228"/>
  </r>
  <r>
    <x v="0"/>
    <x v="31"/>
    <s v="GW"/>
    <x v="3"/>
    <s v="μg/l"/>
    <s v="&lt;0.005"/>
    <s v="&lt;0.005"/>
    <n v="4.9999500000000004E-3"/>
  </r>
  <r>
    <x v="3"/>
    <x v="31"/>
    <s v="GW"/>
    <x v="3"/>
    <s v="μg/l"/>
    <s v="&lt;0.005"/>
    <s v="&lt;0.005"/>
    <n v="4.9999500000000004E-3"/>
  </r>
  <r>
    <x v="4"/>
    <x v="31"/>
    <s v="GW"/>
    <x v="3"/>
    <s v="μg/l"/>
    <s v="&lt;0.005"/>
    <s v="&lt;0.005"/>
    <n v="4.9999500000000004E-3"/>
  </r>
  <r>
    <x v="5"/>
    <x v="31"/>
    <s v="GW"/>
    <x v="3"/>
    <s v="μg/l"/>
    <s v="&lt;0.005"/>
    <s v="&lt;0.005"/>
    <n v="4.9999500000000004E-3"/>
  </r>
  <r>
    <x v="0"/>
    <x v="31"/>
    <s v="GW"/>
    <x v="4"/>
    <s v="μg/l"/>
    <s v="&lt;1"/>
    <s v="&lt;1"/>
    <n v="0.99999000000000005"/>
  </r>
  <r>
    <x v="3"/>
    <x v="31"/>
    <s v="GW"/>
    <x v="4"/>
    <s v="μg/l"/>
    <s v="&lt;1"/>
    <s v="&lt;1"/>
    <n v="0.99999000000000005"/>
  </r>
  <r>
    <x v="4"/>
    <x v="31"/>
    <s v="GW"/>
    <x v="4"/>
    <s v="μg/l"/>
    <s v="&lt;1"/>
    <s v="&lt;1"/>
    <n v="0.99999000000000005"/>
  </r>
  <r>
    <x v="5"/>
    <x v="31"/>
    <s v="GW"/>
    <x v="4"/>
    <s v="μg/l"/>
    <s v="&lt;1"/>
    <s v="&lt;1"/>
    <n v="0.99999000000000005"/>
  </r>
  <r>
    <x v="0"/>
    <x v="31"/>
    <s v="GW"/>
    <x v="5"/>
    <s v="μg/l"/>
    <s v="&lt;0.5"/>
    <n v="2.17"/>
    <n v="2.17"/>
  </r>
  <r>
    <x v="3"/>
    <x v="31"/>
    <s v="GW"/>
    <x v="5"/>
    <s v="μg/l"/>
    <s v="&lt;0.5"/>
    <n v="3.7"/>
    <n v="3.7"/>
  </r>
  <r>
    <x v="4"/>
    <x v="31"/>
    <s v="GW"/>
    <x v="5"/>
    <s v="μg/l"/>
    <s v="&lt;0.5"/>
    <n v="4.67"/>
    <n v="4.67"/>
  </r>
  <r>
    <x v="5"/>
    <x v="31"/>
    <s v="GW"/>
    <x v="5"/>
    <s v="μg/l"/>
    <s v="&lt;0.5"/>
    <n v="8"/>
    <n v="8"/>
  </r>
  <r>
    <x v="4"/>
    <x v="31"/>
    <s v="GW"/>
    <x v="5"/>
    <s v="μg/l"/>
    <s v="&lt;0.2"/>
    <n v="29.1"/>
    <n v="29.1"/>
  </r>
  <r>
    <x v="3"/>
    <x v="31"/>
    <s v="GW"/>
    <x v="6"/>
    <s v="μg/l"/>
    <s v="&lt;0.2"/>
    <n v="6.99"/>
    <n v="6.99"/>
  </r>
  <r>
    <x v="5"/>
    <x v="31"/>
    <s v="GW"/>
    <x v="6"/>
    <s v="μg/l"/>
    <s v="&lt;0.2"/>
    <n v="22.5"/>
    <n v="22.5"/>
  </r>
  <r>
    <x v="0"/>
    <x v="31"/>
    <s v="GW"/>
    <x v="6"/>
    <s v="μg/l"/>
    <s v="&lt;0.2"/>
    <n v="27.6"/>
    <n v="27.6"/>
  </r>
  <r>
    <x v="0"/>
    <x v="31"/>
    <s v="GW"/>
    <x v="7"/>
    <s v="μg/l"/>
    <s v="&lt;0.005"/>
    <s v="&lt;0.005"/>
    <n v="4.9999500000000004E-3"/>
  </r>
  <r>
    <x v="3"/>
    <x v="31"/>
    <s v="GW"/>
    <x v="7"/>
    <s v="μg/l"/>
    <s v="&lt;0.005"/>
    <s v="&lt;0.005"/>
    <n v="4.9999500000000004E-3"/>
  </r>
  <r>
    <x v="4"/>
    <x v="31"/>
    <s v="GW"/>
    <x v="7"/>
    <s v="μg/l"/>
    <s v="&lt;0.005"/>
    <s v="&lt;0.005"/>
    <n v="4.9999500000000004E-3"/>
  </r>
  <r>
    <x v="5"/>
    <x v="31"/>
    <s v="GW"/>
    <x v="7"/>
    <s v="μg/l"/>
    <s v="&lt;0.005"/>
    <s v="&lt;0.005"/>
    <n v="4.9999500000000004E-3"/>
  </r>
  <r>
    <x v="0"/>
    <x v="31"/>
    <s v="GW"/>
    <x v="8"/>
    <s v="μg/l"/>
    <s v="&lt;0.002"/>
    <s v="&lt;0.002"/>
    <n v="1.9999800000000002E-3"/>
  </r>
  <r>
    <x v="3"/>
    <x v="31"/>
    <s v="GW"/>
    <x v="8"/>
    <s v="μg/l"/>
    <s v="&lt;0.002"/>
    <s v="&lt;0.002"/>
    <n v="1.9999800000000002E-3"/>
  </r>
  <r>
    <x v="4"/>
    <x v="31"/>
    <s v="GW"/>
    <x v="8"/>
    <s v="μg/l"/>
    <s v="&lt;0.002"/>
    <s v="&lt;0.002"/>
    <n v="1.9999800000000002E-3"/>
  </r>
  <r>
    <x v="5"/>
    <x v="31"/>
    <s v="GW"/>
    <x v="8"/>
    <s v="μg/l"/>
    <s v="&lt;0.002"/>
    <s v="&lt;0.002"/>
    <n v="1.9999800000000002E-3"/>
  </r>
  <r>
    <x v="0"/>
    <x v="31"/>
    <s v="GW"/>
    <x v="9"/>
    <s v="μg/l"/>
    <s v="&lt;0.005"/>
    <s v="&lt;0.005"/>
    <n v="4.9999500000000004E-3"/>
  </r>
  <r>
    <x v="4"/>
    <x v="31"/>
    <s v="GW"/>
    <x v="9"/>
    <s v="μg/l"/>
    <s v="&lt;0.005"/>
    <s v="&lt;0.005"/>
    <n v="4.9999500000000004E-3"/>
  </r>
  <r>
    <x v="5"/>
    <x v="31"/>
    <s v="GW"/>
    <x v="9"/>
    <s v="μg/l"/>
    <s v="&lt;0.005"/>
    <s v="&lt;0.005"/>
    <n v="4.9999500000000004E-3"/>
  </r>
  <r>
    <x v="3"/>
    <x v="31"/>
    <s v="GW"/>
    <x v="9"/>
    <s v="μg/l"/>
    <s v="&lt;0.005"/>
    <n v="6.4799999999999996E-3"/>
    <n v="6.4799999999999996E-3"/>
  </r>
  <r>
    <x v="0"/>
    <x v="31"/>
    <s v="GW"/>
    <x v="10"/>
    <s v="μg/l"/>
    <s v="&lt;0.005"/>
    <s v="&lt;0.005"/>
    <n v="4.9999500000000004E-3"/>
  </r>
  <r>
    <x v="3"/>
    <x v="31"/>
    <s v="GW"/>
    <x v="10"/>
    <s v="μg/l"/>
    <s v="&lt;0.005"/>
    <s v="&lt;0.005"/>
    <n v="4.9999500000000004E-3"/>
  </r>
  <r>
    <x v="4"/>
    <x v="31"/>
    <s v="GW"/>
    <x v="10"/>
    <s v="μg/l"/>
    <s v="&lt;0.005"/>
    <s v="&lt;0.005"/>
    <n v="4.9999500000000004E-3"/>
  </r>
  <r>
    <x v="5"/>
    <x v="31"/>
    <s v="GW"/>
    <x v="10"/>
    <s v="μg/l"/>
    <s v="&lt;0.005"/>
    <s v="&lt;0.005"/>
    <n v="4.9999500000000004E-3"/>
  </r>
  <r>
    <x v="0"/>
    <x v="31"/>
    <s v="GW"/>
    <x v="11"/>
    <s v="μg/l"/>
    <s v="&lt;0.005"/>
    <s v="&lt;0.005"/>
    <n v="4.9999500000000004E-3"/>
  </r>
  <r>
    <x v="3"/>
    <x v="31"/>
    <s v="GW"/>
    <x v="11"/>
    <s v="μg/l"/>
    <s v="&lt;0.005"/>
    <s v="&lt;0.005"/>
    <n v="4.9999500000000004E-3"/>
  </r>
  <r>
    <x v="4"/>
    <x v="31"/>
    <s v="GW"/>
    <x v="11"/>
    <s v="μg/l"/>
    <s v="&lt;0.005"/>
    <s v="&lt;0.005"/>
    <n v="4.9999500000000004E-3"/>
  </r>
  <r>
    <x v="5"/>
    <x v="31"/>
    <s v="GW"/>
    <x v="11"/>
    <s v="μg/l"/>
    <s v="&lt;0.005"/>
    <s v="&lt;0.005"/>
    <n v="4.9999500000000004E-3"/>
  </r>
  <r>
    <x v="0"/>
    <x v="31"/>
    <s v="GW"/>
    <x v="12"/>
    <s v="μg/l"/>
    <s v="&lt;0.08"/>
    <s v="&lt;0.08"/>
    <n v="7.9999200000000006E-2"/>
  </r>
  <r>
    <x v="3"/>
    <x v="31"/>
    <s v="GW"/>
    <x v="12"/>
    <s v="μg/l"/>
    <s v="&lt;0.08"/>
    <s v="&lt;0.08"/>
    <n v="7.9999200000000006E-2"/>
  </r>
  <r>
    <x v="4"/>
    <x v="31"/>
    <s v="GW"/>
    <x v="12"/>
    <s v="μg/l"/>
    <s v="&lt;0.08"/>
    <s v="&lt;0.08"/>
    <n v="7.9999200000000006E-2"/>
  </r>
  <r>
    <x v="5"/>
    <x v="31"/>
    <s v="GW"/>
    <x v="12"/>
    <s v="μg/l"/>
    <s v="&lt;0.08"/>
    <s v="&lt;0.08"/>
    <n v="7.9999200000000006E-2"/>
  </r>
  <r>
    <x v="4"/>
    <x v="31"/>
    <s v="GW"/>
    <x v="13"/>
    <s v="mg/l"/>
    <s v="&lt;0.2"/>
    <n v="104"/>
    <n v="104"/>
  </r>
  <r>
    <x v="5"/>
    <x v="31"/>
    <s v="GW"/>
    <x v="13"/>
    <s v="mg/l"/>
    <s v="&lt;0.2"/>
    <n v="187"/>
    <n v="187"/>
  </r>
  <r>
    <x v="3"/>
    <x v="31"/>
    <s v="GW"/>
    <x v="13"/>
    <s v="mg/l"/>
    <s v="&lt;0.2"/>
    <n v="277"/>
    <n v="277"/>
  </r>
  <r>
    <x v="0"/>
    <x v="31"/>
    <s v="GW"/>
    <x v="13"/>
    <s v="mg/l"/>
    <s v="&lt;0.2"/>
    <n v="427"/>
    <n v="427"/>
  </r>
  <r>
    <x v="5"/>
    <x v="31"/>
    <s v="GW"/>
    <x v="14"/>
    <s v="mg/l"/>
    <s v="&lt;2"/>
    <n v="33.1"/>
    <n v="33.1"/>
  </r>
  <r>
    <x v="4"/>
    <x v="31"/>
    <s v="GW"/>
    <x v="14"/>
    <s v="mg/l"/>
    <s v="&lt;2"/>
    <n v="38.299999999999997"/>
    <n v="38.299999999999997"/>
  </r>
  <r>
    <x v="3"/>
    <x v="31"/>
    <s v="GW"/>
    <x v="14"/>
    <s v="mg/l"/>
    <s v="&lt;2"/>
    <n v="53.2"/>
    <n v="53.2"/>
  </r>
  <r>
    <x v="0"/>
    <x v="31"/>
    <s v="GW"/>
    <x v="14"/>
    <s v="mg/l"/>
    <s v="&lt;2"/>
    <n v="172"/>
    <n v="172"/>
  </r>
  <r>
    <x v="0"/>
    <x v="31"/>
    <s v="GW"/>
    <x v="15"/>
    <s v="μg/l"/>
    <s v="&lt;1"/>
    <s v="&lt;1"/>
    <n v="0.99999000000000005"/>
  </r>
  <r>
    <x v="3"/>
    <x v="31"/>
    <s v="GW"/>
    <x v="15"/>
    <s v="μg/l"/>
    <s v="&lt;1"/>
    <s v="&lt;1"/>
    <n v="0.99999000000000005"/>
  </r>
  <r>
    <x v="4"/>
    <x v="31"/>
    <s v="GW"/>
    <x v="15"/>
    <s v="μg/l"/>
    <s v="&lt;1"/>
    <s v="&lt;1"/>
    <n v="0.99999000000000005"/>
  </r>
  <r>
    <x v="5"/>
    <x v="31"/>
    <s v="GW"/>
    <x v="15"/>
    <s v="μg/l"/>
    <s v="&lt;1"/>
    <s v="&lt;1"/>
    <n v="0.99999000000000005"/>
  </r>
  <r>
    <x v="0"/>
    <x v="31"/>
    <s v="GW"/>
    <x v="16"/>
    <s v="μg/l"/>
    <s v="&lt;0.005"/>
    <s v="&lt;0.005"/>
    <n v="4.9999500000000004E-3"/>
  </r>
  <r>
    <x v="3"/>
    <x v="31"/>
    <s v="GW"/>
    <x v="16"/>
    <s v="μg/l"/>
    <s v="&lt;0.005"/>
    <s v="&lt;0.005"/>
    <n v="4.9999500000000004E-3"/>
  </r>
  <r>
    <x v="4"/>
    <x v="31"/>
    <s v="GW"/>
    <x v="16"/>
    <s v="μg/l"/>
    <s v="&lt;0.005"/>
    <s v="&lt;0.005"/>
    <n v="4.9999500000000004E-3"/>
  </r>
  <r>
    <x v="5"/>
    <x v="31"/>
    <s v="GW"/>
    <x v="16"/>
    <s v="μg/l"/>
    <s v="&lt;0.005"/>
    <s v="&lt;0.005"/>
    <n v="4.9999500000000004E-3"/>
  </r>
  <r>
    <x v="4"/>
    <x v="31"/>
    <s v="GW"/>
    <x v="17"/>
    <s v="mS/cm"/>
    <s v="&lt;0.005"/>
    <n v="0.79300000000000004"/>
    <n v="0.79300000000000004"/>
  </r>
  <r>
    <x v="5"/>
    <x v="31"/>
    <s v="GW"/>
    <x v="17"/>
    <s v="mS/cm"/>
    <s v="&lt;0.005"/>
    <n v="1.1399999999999999"/>
    <n v="1.1399999999999999"/>
  </r>
  <r>
    <x v="3"/>
    <x v="31"/>
    <s v="GW"/>
    <x v="17"/>
    <s v="mS/cm"/>
    <s v="&lt;0.005"/>
    <n v="1.7"/>
    <n v="1.7"/>
  </r>
  <r>
    <x v="0"/>
    <x v="31"/>
    <s v="GW"/>
    <x v="17"/>
    <s v="mS/cm"/>
    <s v="&lt;0.005"/>
    <n v="3.44"/>
    <n v="3.44"/>
  </r>
  <r>
    <x v="3"/>
    <x v="31"/>
    <s v="GW"/>
    <x v="18"/>
    <s v="μg/l"/>
    <s v="&lt;0.3"/>
    <s v="&lt;0.3"/>
    <n v="0.29999700000000001"/>
  </r>
  <r>
    <x v="4"/>
    <x v="31"/>
    <s v="GW"/>
    <x v="18"/>
    <s v="μg/l"/>
    <s v="&lt;0.3"/>
    <s v="&lt;0.3"/>
    <n v="0.29999700000000001"/>
  </r>
  <r>
    <x v="5"/>
    <x v="31"/>
    <s v="GW"/>
    <x v="18"/>
    <s v="μg/l"/>
    <s v="&lt;0.3"/>
    <s v="&lt;0.3"/>
    <n v="0.29999700000000001"/>
  </r>
  <r>
    <x v="0"/>
    <x v="31"/>
    <s v="GW"/>
    <x v="18"/>
    <s v="μg/l"/>
    <s v="&lt;0.3"/>
    <n v="0.70699999999999996"/>
    <n v="0.70699999999999996"/>
  </r>
  <r>
    <x v="0"/>
    <x v="31"/>
    <s v="GW"/>
    <x v="19"/>
    <s v="mg/l"/>
    <s v="&lt;0.006"/>
    <s v="&lt;0.006"/>
    <n v="5.9999400000000005E-3"/>
  </r>
  <r>
    <x v="3"/>
    <x v="31"/>
    <s v="GW"/>
    <x v="19"/>
    <s v="mg/l"/>
    <s v="&lt;0.006"/>
    <s v="&lt;0.006"/>
    <n v="5.9999400000000005E-3"/>
  </r>
  <r>
    <x v="4"/>
    <x v="31"/>
    <s v="GW"/>
    <x v="19"/>
    <s v="mg/l"/>
    <s v="&lt;0.006"/>
    <s v="&lt;0.006"/>
    <n v="5.9999400000000005E-3"/>
  </r>
  <r>
    <x v="5"/>
    <x v="31"/>
    <s v="GW"/>
    <x v="19"/>
    <s v="mg/l"/>
    <s v="&lt;0.006"/>
    <s v="&lt;0.006"/>
    <n v="5.9999400000000005E-3"/>
  </r>
  <r>
    <x v="0"/>
    <x v="31"/>
    <s v="GW"/>
    <x v="20"/>
    <s v="μg/l"/>
    <s v="&lt;0.005"/>
    <s v="&lt;0.005"/>
    <n v="4.9999500000000004E-3"/>
  </r>
  <r>
    <x v="3"/>
    <x v="31"/>
    <s v="GW"/>
    <x v="20"/>
    <s v="μg/l"/>
    <s v="&lt;0.005"/>
    <s v="&lt;0.005"/>
    <n v="4.9999500000000004E-3"/>
  </r>
  <r>
    <x v="4"/>
    <x v="31"/>
    <s v="GW"/>
    <x v="20"/>
    <s v="μg/l"/>
    <s v="&lt;0.005"/>
    <s v="&lt;0.005"/>
    <n v="4.9999500000000004E-3"/>
  </r>
  <r>
    <x v="5"/>
    <x v="31"/>
    <s v="GW"/>
    <x v="20"/>
    <s v="μg/l"/>
    <s v="&lt;0.005"/>
    <s v="&lt;0.005"/>
    <n v="4.9999500000000004E-3"/>
  </r>
  <r>
    <x v="0"/>
    <x v="31"/>
    <s v="GW"/>
    <x v="21"/>
    <s v="μg/l"/>
    <s v="&lt;0.005"/>
    <s v="&lt;0.005"/>
    <n v="4.9999500000000004E-3"/>
  </r>
  <r>
    <x v="3"/>
    <x v="31"/>
    <s v="GW"/>
    <x v="21"/>
    <s v="μg/l"/>
    <s v="&lt;0.005"/>
    <s v="&lt;0.005"/>
    <n v="4.9999500000000004E-3"/>
  </r>
  <r>
    <x v="4"/>
    <x v="31"/>
    <s v="GW"/>
    <x v="21"/>
    <s v="μg/l"/>
    <s v="&lt;0.005"/>
    <s v="&lt;0.005"/>
    <n v="4.9999500000000004E-3"/>
  </r>
  <r>
    <x v="5"/>
    <x v="31"/>
    <s v="GW"/>
    <x v="21"/>
    <s v="μg/l"/>
    <s v="&lt;0.005"/>
    <s v="&lt;0.005"/>
    <n v="4.9999500000000004E-3"/>
  </r>
  <r>
    <x v="0"/>
    <x v="31"/>
    <s v="GW"/>
    <x v="22"/>
    <s v="μg/l"/>
    <s v="&lt;0.005"/>
    <s v="&lt;0.005"/>
    <n v="4.9999500000000004E-3"/>
  </r>
  <r>
    <x v="3"/>
    <x v="31"/>
    <s v="GW"/>
    <x v="22"/>
    <s v="μg/l"/>
    <s v="&lt;0.005"/>
    <s v="&lt;0.005"/>
    <n v="4.9999500000000004E-3"/>
  </r>
  <r>
    <x v="4"/>
    <x v="31"/>
    <s v="GW"/>
    <x v="22"/>
    <s v="μg/l"/>
    <s v="&lt;0.005"/>
    <s v="&lt;0.005"/>
    <n v="4.9999500000000004E-3"/>
  </r>
  <r>
    <x v="5"/>
    <x v="31"/>
    <s v="GW"/>
    <x v="22"/>
    <s v="μg/l"/>
    <s v="&lt;0.005"/>
    <s v="&lt;0.005"/>
    <n v="4.9999500000000004E-3"/>
  </r>
  <r>
    <x v="0"/>
    <x v="31"/>
    <s v="GW"/>
    <x v="23"/>
    <s v="mg/l"/>
    <s v="&lt;0.5"/>
    <s v="&lt;0.5"/>
    <n v="0.49999500000000002"/>
  </r>
  <r>
    <x v="4"/>
    <x v="31"/>
    <s v="GW"/>
    <x v="23"/>
    <s v="mg/l"/>
    <s v="&lt;0.5"/>
    <s v="&lt;0.5"/>
    <n v="0.49999500000000002"/>
  </r>
  <r>
    <x v="5"/>
    <x v="31"/>
    <s v="GW"/>
    <x v="23"/>
    <s v="mg/l"/>
    <s v="&lt;0.5"/>
    <s v="&lt;0.5"/>
    <n v="0.49999500000000002"/>
  </r>
  <r>
    <x v="3"/>
    <x v="31"/>
    <s v="GW"/>
    <x v="23"/>
    <s v="mg/l"/>
    <s v="&lt;0.5"/>
    <n v="0.74"/>
    <n v="0.74"/>
  </r>
  <r>
    <x v="0"/>
    <x v="31"/>
    <s v="GW"/>
    <x v="24"/>
    <s v="μg/l"/>
    <s v="&lt;0.005"/>
    <s v="&lt;0.005"/>
    <n v="4.9999500000000004E-3"/>
  </r>
  <r>
    <x v="3"/>
    <x v="31"/>
    <s v="GW"/>
    <x v="24"/>
    <s v="μg/l"/>
    <s v="&lt;0.005"/>
    <s v="&lt;0.005"/>
    <n v="4.9999500000000004E-3"/>
  </r>
  <r>
    <x v="4"/>
    <x v="31"/>
    <s v="GW"/>
    <x v="24"/>
    <s v="μg/l"/>
    <s v="&lt;0.005"/>
    <s v="&lt;0.005"/>
    <n v="4.9999500000000004E-3"/>
  </r>
  <r>
    <x v="5"/>
    <x v="31"/>
    <s v="GW"/>
    <x v="24"/>
    <s v="μg/l"/>
    <s v="&lt;0.005"/>
    <s v="&lt;0.005"/>
    <n v="4.9999500000000004E-3"/>
  </r>
  <r>
    <x v="0"/>
    <x v="31"/>
    <s v="GW"/>
    <x v="25"/>
    <s v="μg/l"/>
    <s v="&lt;0.2"/>
    <s v="&lt;0.2"/>
    <n v="0.19999800000000001"/>
  </r>
  <r>
    <x v="3"/>
    <x v="31"/>
    <s v="GW"/>
    <x v="25"/>
    <s v="μg/l"/>
    <s v="&lt;0.2"/>
    <s v="&lt;0.2"/>
    <n v="0.19999800000000001"/>
  </r>
  <r>
    <x v="4"/>
    <x v="31"/>
    <s v="GW"/>
    <x v="25"/>
    <s v="μg/l"/>
    <s v="&lt;0.2"/>
    <s v="&lt;0.2"/>
    <n v="0.19999800000000001"/>
  </r>
  <r>
    <x v="5"/>
    <x v="31"/>
    <s v="GW"/>
    <x v="25"/>
    <s v="μg/l"/>
    <s v="&lt;0.2"/>
    <s v="&lt;0.2"/>
    <n v="0.19999800000000001"/>
  </r>
  <r>
    <x v="3"/>
    <x v="31"/>
    <s v="GW"/>
    <x v="26"/>
    <s v="mg/l"/>
    <s v="&lt;0.036"/>
    <n v="38.700000000000003"/>
    <n v="38.700000000000003"/>
  </r>
  <r>
    <x v="4"/>
    <x v="31"/>
    <s v="GW"/>
    <x v="26"/>
    <s v="mg/l"/>
    <s v="&lt;0.036"/>
    <n v="49"/>
    <n v="49"/>
  </r>
  <r>
    <x v="5"/>
    <x v="31"/>
    <s v="GW"/>
    <x v="26"/>
    <s v="mg/l"/>
    <s v="&lt;0.036"/>
    <n v="51.5"/>
    <n v="51.5"/>
  </r>
  <r>
    <x v="0"/>
    <x v="31"/>
    <s v="GW"/>
    <x v="26"/>
    <s v="mg/l"/>
    <s v="&lt;0.036"/>
    <n v="75.2"/>
    <n v="75.2"/>
  </r>
  <r>
    <x v="0"/>
    <x v="31"/>
    <s v="GW"/>
    <x v="27"/>
    <s v="μg/l"/>
    <s v="&lt;0.01"/>
    <s v="&lt;0.01"/>
    <n v="9.9999000000000008E-3"/>
  </r>
  <r>
    <x v="3"/>
    <x v="31"/>
    <s v="GW"/>
    <x v="27"/>
    <s v="μg/l"/>
    <s v="&lt;0.01"/>
    <s v="&lt;0.01"/>
    <n v="9.9999000000000008E-3"/>
  </r>
  <r>
    <x v="4"/>
    <x v="31"/>
    <s v="GW"/>
    <x v="27"/>
    <s v="μg/l"/>
    <s v="&lt;0.01"/>
    <s v="&lt;0.01"/>
    <n v="9.9999000000000008E-3"/>
  </r>
  <r>
    <x v="5"/>
    <x v="31"/>
    <s v="GW"/>
    <x v="27"/>
    <s v="μg/l"/>
    <s v="&lt;0.01"/>
    <s v="&lt;0.01"/>
    <n v="9.9999000000000008E-3"/>
  </r>
  <r>
    <x v="0"/>
    <x v="31"/>
    <s v="GW"/>
    <x v="28"/>
    <s v="μg/l"/>
    <s v="&lt;100"/>
    <s v="&lt;100"/>
    <n v="99.999000000000009"/>
  </r>
  <r>
    <x v="3"/>
    <x v="31"/>
    <s v="GW"/>
    <x v="28"/>
    <s v="μg/l"/>
    <s v="&lt;100"/>
    <s v="&lt;100"/>
    <n v="99.999000000000009"/>
  </r>
  <r>
    <x v="4"/>
    <x v="31"/>
    <s v="GW"/>
    <x v="28"/>
    <s v="μg/l"/>
    <s v="&lt;100"/>
    <s v="&lt;100"/>
    <n v="99.999000000000009"/>
  </r>
  <r>
    <x v="5"/>
    <x v="31"/>
    <s v="GW"/>
    <x v="28"/>
    <s v="μg/l"/>
    <s v="&lt;100"/>
    <n v="674"/>
    <n v="674"/>
  </r>
  <r>
    <x v="4"/>
    <x v="31"/>
    <s v="GW"/>
    <x v="29"/>
    <s v="μg/l"/>
    <s v="&lt;3"/>
    <s v="&lt;3"/>
    <n v="2.9999700000000002"/>
  </r>
  <r>
    <x v="5"/>
    <x v="31"/>
    <s v="GW"/>
    <x v="29"/>
    <s v="μg/l"/>
    <s v="&lt;3"/>
    <n v="6.98"/>
    <n v="6.98"/>
  </r>
  <r>
    <x v="3"/>
    <x v="31"/>
    <s v="GW"/>
    <x v="29"/>
    <s v="μg/l"/>
    <s v="&lt;3"/>
    <n v="11.9"/>
    <n v="11.9"/>
  </r>
  <r>
    <x v="0"/>
    <x v="31"/>
    <s v="GW"/>
    <x v="29"/>
    <s v="μg/l"/>
    <s v="&lt;3"/>
    <n v="16"/>
    <n v="16"/>
  </r>
  <r>
    <x v="0"/>
    <x v="31"/>
    <s v="GW"/>
    <x v="30"/>
    <s v="μg/l"/>
    <s v="&lt;0.01"/>
    <s v="&lt;0.01"/>
    <n v="9.9999000000000008E-3"/>
  </r>
  <r>
    <x v="3"/>
    <x v="31"/>
    <s v="GW"/>
    <x v="30"/>
    <s v="μg/l"/>
    <s v="&lt;0.01"/>
    <s v="&lt;0.01"/>
    <n v="9.9999000000000008E-3"/>
  </r>
  <r>
    <x v="4"/>
    <x v="31"/>
    <s v="GW"/>
    <x v="30"/>
    <s v="μg/l"/>
    <s v="&lt;0.01"/>
    <s v="&lt;0.01"/>
    <n v="9.9999000000000008E-3"/>
  </r>
  <r>
    <x v="5"/>
    <x v="31"/>
    <s v="GW"/>
    <x v="30"/>
    <s v="μg/l"/>
    <s v="&lt;0.01"/>
    <s v="&lt;0.01"/>
    <n v="9.9999000000000008E-3"/>
  </r>
  <r>
    <x v="3"/>
    <x v="31"/>
    <s v="GW"/>
    <x v="31"/>
    <s v="μg/l"/>
    <s v="&lt;0.4"/>
    <s v="&lt;0.4"/>
    <n v="0.39999600000000002"/>
  </r>
  <r>
    <x v="4"/>
    <x v="31"/>
    <s v="GW"/>
    <x v="31"/>
    <s v="μg/l"/>
    <s v="&lt;0.4"/>
    <s v="&lt;0.4"/>
    <n v="0.39999600000000002"/>
  </r>
  <r>
    <x v="0"/>
    <x v="31"/>
    <s v="GW"/>
    <x v="31"/>
    <s v="μg/l"/>
    <s v="&lt;0.4"/>
    <n v="0.56699999999999995"/>
    <n v="0.56699999999999995"/>
  </r>
  <r>
    <x v="5"/>
    <x v="31"/>
    <s v="GW"/>
    <x v="31"/>
    <s v="μg/l"/>
    <s v="&lt;0.4"/>
    <n v="4.22"/>
    <n v="4.22"/>
  </r>
  <r>
    <x v="4"/>
    <x v="31"/>
    <s v="GW"/>
    <x v="32"/>
    <s v="mg/l"/>
    <s v="&lt;0.3"/>
    <n v="9.52"/>
    <n v="9.52"/>
  </r>
  <r>
    <x v="3"/>
    <x v="31"/>
    <s v="GW"/>
    <x v="32"/>
    <s v="mg/l"/>
    <s v="&lt;0.3"/>
    <n v="9.5500000000000007"/>
    <n v="9.5500000000000007"/>
  </r>
  <r>
    <x v="0"/>
    <x v="31"/>
    <s v="GW"/>
    <x v="32"/>
    <s v="mg/l"/>
    <s v="&lt;0.3"/>
    <n v="9.86"/>
    <n v="9.86"/>
  </r>
  <r>
    <x v="5"/>
    <x v="31"/>
    <s v="GW"/>
    <x v="32"/>
    <s v="mg/l"/>
    <s v="&lt;0.3"/>
    <n v="11.6"/>
    <n v="11.6"/>
  </r>
  <r>
    <x v="0"/>
    <x v="31"/>
    <s v="GW"/>
    <x v="33"/>
    <s v="μg/l"/>
    <s v="&lt;0.082"/>
    <s v="&lt;0.082"/>
    <n v="8.1999180000000005E-2"/>
  </r>
  <r>
    <x v="3"/>
    <x v="31"/>
    <s v="GW"/>
    <x v="33"/>
    <s v="μg/l"/>
    <s v="&lt;0.082"/>
    <s v="&lt;0.082"/>
    <n v="8.1999180000000005E-2"/>
  </r>
  <r>
    <x v="4"/>
    <x v="31"/>
    <s v="GW"/>
    <x v="33"/>
    <s v="μg/l"/>
    <s v="&lt;0.082"/>
    <s v="&lt;0.082"/>
    <n v="8.1999180000000005E-2"/>
  </r>
  <r>
    <x v="5"/>
    <x v="31"/>
    <s v="GW"/>
    <x v="33"/>
    <s v="μg/l"/>
    <s v="&lt;0.082"/>
    <s v="&lt;0.082"/>
    <n v="8.1999180000000005E-2"/>
  </r>
  <r>
    <x v="4"/>
    <x v="31"/>
    <s v="GW"/>
    <x v="34"/>
    <s v="pH Units"/>
    <s v="&lt;1 pH units"/>
    <n v="7.64"/>
    <n v="7.64"/>
  </r>
  <r>
    <x v="0"/>
    <x v="31"/>
    <s v="GW"/>
    <x v="34"/>
    <s v="pH Units"/>
    <s v="&lt;1 pH units"/>
    <n v="7.66"/>
    <n v="7.66"/>
  </r>
  <r>
    <x v="5"/>
    <x v="31"/>
    <s v="GW"/>
    <x v="34"/>
    <s v="pH Units"/>
    <s v="&lt;1 pH units"/>
    <n v="7.69"/>
    <n v="7.69"/>
  </r>
  <r>
    <x v="3"/>
    <x v="31"/>
    <s v="GW"/>
    <x v="34"/>
    <s v="pH Units"/>
    <s v="&lt;1 pH units"/>
    <n v="7.71"/>
    <n v="7.71"/>
  </r>
  <r>
    <x v="0"/>
    <x v="31"/>
    <s v="GW"/>
    <x v="35"/>
    <s v="μg/l"/>
    <s v="&lt;0.005"/>
    <s v="&lt;0.005"/>
    <n v="4.9999500000000004E-3"/>
  </r>
  <r>
    <x v="3"/>
    <x v="31"/>
    <s v="GW"/>
    <x v="35"/>
    <s v="μg/l"/>
    <s v="&lt;0.005"/>
    <s v="&lt;0.005"/>
    <n v="4.9999500000000004E-3"/>
  </r>
  <r>
    <x v="4"/>
    <x v="31"/>
    <s v="GW"/>
    <x v="35"/>
    <s v="μg/l"/>
    <s v="&lt;0.005"/>
    <s v="&lt;0.005"/>
    <n v="4.9999500000000004E-3"/>
  </r>
  <r>
    <x v="5"/>
    <x v="31"/>
    <s v="GW"/>
    <x v="35"/>
    <s v="μg/l"/>
    <s v="&lt;0.005"/>
    <s v="&lt;0.005"/>
    <n v="4.9999500000000004E-3"/>
  </r>
  <r>
    <x v="0"/>
    <x v="31"/>
    <s v="GW"/>
    <x v="36"/>
    <s v="mg/l"/>
    <s v="&lt;0.002"/>
    <s v="&lt;0.002"/>
    <n v="1.9999800000000002E-3"/>
  </r>
  <r>
    <x v="3"/>
    <x v="31"/>
    <s v="GW"/>
    <x v="36"/>
    <s v="mg/l"/>
    <s v="&lt;0.002"/>
    <s v="&lt;0.002"/>
    <n v="1.9999800000000002E-3"/>
  </r>
  <r>
    <x v="4"/>
    <x v="31"/>
    <s v="GW"/>
    <x v="36"/>
    <s v="mg/l"/>
    <s v="&lt;0.002"/>
    <s v="&lt;0.002"/>
    <n v="1.9999800000000002E-3"/>
  </r>
  <r>
    <x v="5"/>
    <x v="31"/>
    <s v="GW"/>
    <x v="36"/>
    <s v="mg/l"/>
    <s v="&lt;0.002"/>
    <s v="&lt;0.002"/>
    <n v="1.9999800000000002E-3"/>
  </r>
  <r>
    <x v="0"/>
    <x v="31"/>
    <s v="GW"/>
    <x v="37"/>
    <s v="mg/l"/>
    <s v="&lt;0.016"/>
    <s v="&lt;0.016"/>
    <n v="1.5999840000000001E-2"/>
  </r>
  <r>
    <x v="3"/>
    <x v="31"/>
    <s v="GW"/>
    <x v="37"/>
    <s v="mg/l"/>
    <s v="&lt;0.016"/>
    <s v="&lt;0.016"/>
    <n v="1.5999840000000001E-2"/>
  </r>
  <r>
    <x v="4"/>
    <x v="31"/>
    <s v="GW"/>
    <x v="37"/>
    <s v="mg/l"/>
    <s v="&lt;0.016"/>
    <s v="&lt;0.016"/>
    <n v="1.5999840000000001E-2"/>
  </r>
  <r>
    <x v="5"/>
    <x v="31"/>
    <s v="GW"/>
    <x v="37"/>
    <s v="mg/l"/>
    <s v="&lt;0.016"/>
    <s v="&lt;0.016"/>
    <n v="1.5999840000000001E-2"/>
  </r>
  <r>
    <x v="3"/>
    <x v="31"/>
    <s v="GW"/>
    <x v="38"/>
    <s v="mg/l"/>
    <s v="&lt;0.2"/>
    <n v="1.35"/>
    <n v="1.35"/>
  </r>
  <r>
    <x v="0"/>
    <x v="31"/>
    <s v="GW"/>
    <x v="38"/>
    <s v="mg/l"/>
    <s v="&lt;0.2"/>
    <n v="1.87"/>
    <n v="1.87"/>
  </r>
  <r>
    <x v="4"/>
    <x v="31"/>
    <s v="GW"/>
    <x v="38"/>
    <s v="mg/l"/>
    <s v="&lt;0.2"/>
    <n v="2.4900000000000002"/>
    <n v="2.4900000000000002"/>
  </r>
  <r>
    <x v="5"/>
    <x v="31"/>
    <s v="GW"/>
    <x v="38"/>
    <s v="mg/l"/>
    <s v="&lt;0.2"/>
    <n v="3.31"/>
    <n v="3.31"/>
  </r>
  <r>
    <x v="0"/>
    <x v="31"/>
    <s v="GW"/>
    <x v="39"/>
    <s v="μg/l"/>
    <s v="&lt;0.005"/>
    <s v="&lt;0.005"/>
    <n v="4.9999500000000004E-3"/>
  </r>
  <r>
    <x v="3"/>
    <x v="31"/>
    <s v="GW"/>
    <x v="39"/>
    <s v="μg/l"/>
    <s v="&lt;0.005"/>
    <s v="&lt;0.005"/>
    <n v="4.9999500000000004E-3"/>
  </r>
  <r>
    <x v="4"/>
    <x v="31"/>
    <s v="GW"/>
    <x v="39"/>
    <s v="μg/l"/>
    <s v="&lt;0.005"/>
    <s v="&lt;0.005"/>
    <n v="4.9999500000000004E-3"/>
  </r>
  <r>
    <x v="5"/>
    <x v="31"/>
    <s v="GW"/>
    <x v="39"/>
    <s v="μg/l"/>
    <s v="&lt;0.005"/>
    <n v="2.0899999999999998E-2"/>
    <n v="2.0899999999999998E-2"/>
  </r>
  <r>
    <x v="0"/>
    <x v="31"/>
    <s v="GW"/>
    <x v="40"/>
    <s v="μg/l"/>
    <s v="&lt;1"/>
    <s v="&lt;1"/>
    <n v="0.99999000000000005"/>
  </r>
  <r>
    <x v="4"/>
    <x v="31"/>
    <s v="GW"/>
    <x v="40"/>
    <s v="μg/l"/>
    <s v="&lt;1"/>
    <s v="&lt;1"/>
    <n v="0.99999000000000005"/>
  </r>
  <r>
    <x v="5"/>
    <x v="31"/>
    <s v="GW"/>
    <x v="40"/>
    <s v="μg/l"/>
    <s v="&lt;1"/>
    <n v="1.05"/>
    <n v="1.05"/>
  </r>
  <r>
    <x v="3"/>
    <x v="31"/>
    <s v="GW"/>
    <x v="40"/>
    <s v="μg/l"/>
    <s v="&lt;1"/>
    <n v="3.46"/>
    <n v="3.46"/>
  </r>
  <r>
    <x v="4"/>
    <x v="31"/>
    <s v="GW"/>
    <x v="41"/>
    <s v="mg/l"/>
    <s v="&lt;0.076"/>
    <n v="11.4"/>
    <n v="11.4"/>
  </r>
  <r>
    <x v="5"/>
    <x v="31"/>
    <s v="GW"/>
    <x v="41"/>
    <s v="mg/l"/>
    <s v="&lt;0.076"/>
    <n v="19.100000000000001"/>
    <n v="19.100000000000001"/>
  </r>
  <r>
    <x v="3"/>
    <x v="31"/>
    <s v="GW"/>
    <x v="41"/>
    <s v="mg/l"/>
    <s v="&lt;0.076"/>
    <n v="118"/>
    <n v="118"/>
  </r>
  <r>
    <x v="0"/>
    <x v="31"/>
    <s v="GW"/>
    <x v="41"/>
    <s v="mg/l"/>
    <s v="&lt;0.076"/>
    <n v="432"/>
    <n v="432"/>
  </r>
  <r>
    <x v="4"/>
    <x v="31"/>
    <s v="GW"/>
    <x v="42"/>
    <s v="mg/l"/>
    <s v="&lt;2"/>
    <n v="171"/>
    <n v="171"/>
  </r>
  <r>
    <x v="5"/>
    <x v="31"/>
    <s v="GW"/>
    <x v="42"/>
    <s v="mg/l"/>
    <s v="&lt;2"/>
    <n v="479"/>
    <n v="479"/>
  </r>
  <r>
    <x v="3"/>
    <x v="31"/>
    <s v="GW"/>
    <x v="42"/>
    <s v="mg/l"/>
    <s v="&lt;2"/>
    <n v="814"/>
    <n v="814"/>
  </r>
  <r>
    <x v="0"/>
    <x v="31"/>
    <s v="GW"/>
    <x v="42"/>
    <s v="mg/l"/>
    <s v="&lt;2"/>
    <n v="1870"/>
    <n v="1870"/>
  </r>
  <r>
    <x v="0"/>
    <x v="31"/>
    <s v="GW"/>
    <x v="43"/>
    <s v="mg/l"/>
    <s v="&lt;0.008"/>
    <s v="&lt;0.008"/>
    <n v="7.9999200000000006E-3"/>
  </r>
  <r>
    <x v="3"/>
    <x v="31"/>
    <s v="GW"/>
    <x v="43"/>
    <s v="mg/l"/>
    <s v="&lt;0.008"/>
    <s v="&lt;0.008"/>
    <n v="7.9999200000000006E-3"/>
  </r>
  <r>
    <x v="4"/>
    <x v="31"/>
    <s v="GW"/>
    <x v="43"/>
    <s v="mg/l"/>
    <s v="&lt;0.008"/>
    <s v="&lt;0.008"/>
    <n v="7.9999200000000006E-3"/>
  </r>
  <r>
    <x v="5"/>
    <x v="31"/>
    <s v="GW"/>
    <x v="43"/>
    <s v="mg/l"/>
    <s v="&lt;0.008"/>
    <s v="&lt;0.008"/>
    <n v="7.9999200000000006E-3"/>
  </r>
  <r>
    <x v="4"/>
    <x v="31"/>
    <s v="GW"/>
    <x v="44"/>
    <s v="μg/l"/>
    <s v="&lt;1"/>
    <n v="1.4"/>
    <n v="1.4"/>
  </r>
  <r>
    <x v="3"/>
    <x v="31"/>
    <s v="GW"/>
    <x v="44"/>
    <s v="μg/l"/>
    <s v="&lt;1"/>
    <n v="2.15"/>
    <n v="2.15"/>
  </r>
  <r>
    <x v="5"/>
    <x v="31"/>
    <s v="GW"/>
    <x v="44"/>
    <s v="μg/l"/>
    <s v="&lt;1"/>
    <n v="2.34"/>
    <n v="2.34"/>
  </r>
  <r>
    <x v="0"/>
    <x v="31"/>
    <s v="GW"/>
    <x v="44"/>
    <s v="μg/l"/>
    <s v="&lt;1"/>
    <n v="3.67"/>
    <n v="3.67"/>
  </r>
  <r>
    <x v="6"/>
    <x v="32"/>
    <m/>
    <x v="4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4D13E4-5D56-4FA5-822B-A56195D4B19E}" name="PivotTable1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4:G37" firstHeaderRow="1" firstDataRow="2" firstDataCol="1" rowPageCount="1" colPageCount="1"/>
  <pivotFields count="8">
    <pivotField axis="axisCol" showAll="0" defaultSubtotal="0">
      <items count="7">
        <item x="0"/>
        <item x="1"/>
        <item x="2"/>
        <item x="3"/>
        <item x="4"/>
        <item x="5"/>
        <item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formats count="1">
    <format dxfId="118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A79B8B-7243-41D6-897C-F12E1038795B}" name="PivotTable3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3:G36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6AD26E-6A2A-4B93-93CF-E4656620B12F}" name="PivotTable9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37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8DA9DF-8346-4A3C-B845-8A763BAC6A23}" name="PivotTable8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36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A4D758-E711-4CA7-B32F-7B81E5793AFD}" name="PivotTable17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15" hier="-1"/>
  </pageFields>
  <dataFields count="1">
    <dataField name="Max of Graphable Value" fld="7" subtotal="max" baseField="1" baseItem="0"/>
  </dataFields>
  <formats count="1">
    <format dxfId="35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9FCEA8-7BEA-40A5-B642-591AF32AF09C}" name="PivotTable16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15" hier="-1"/>
  </pageFields>
  <dataFields count="1">
    <dataField name="Max of Graphable Value" fld="7" subtotal="max" baseField="1" baseItem="0"/>
  </dataFields>
  <formats count="1">
    <format dxfId="34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D01D11-1E82-4C98-B8BD-049F4766193B}" name="PivotTable4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E2727F-0DFA-4FD4-867D-322BA3F7A202}" name="PivotTable13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33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D4B540-0960-44B7-AA8E-33B97334D3D1}" name="PivotTable12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32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2F1C5-7A43-485A-880D-BFBE8954E79D}" name="PivotTable5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652CAE-3C78-4358-A8A8-4CE2C912F5AE}" name="PivotTable14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5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1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31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A9CEB6-2533-434C-9015-E0833DDDAD8E}" name="PivotTable3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117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880EB-05C3-432A-BFD0-C5497BFBEDB1}" name="PivotTable6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6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formats count="8">
    <format dxfId="23">
      <pivotArea type="all" dataOnly="0" outline="0" fieldPosition="0"/>
    </format>
    <format dxfId="24">
      <pivotArea outline="0" collapsedLevelsAreSubtotals="1" fieldPosition="0"/>
    </format>
    <format dxfId="25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8">
      <pivotArea field="1" type="button" dataOnly="0" labelOnly="1" outline="0" axis="axisRow" fieldPosition="0"/>
    </format>
    <format dxfId="29">
      <pivotArea dataOnly="0" labelOnly="1" fieldPosition="0">
        <references count="1">
          <reference field="1" count="3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8"/>
            <x v="29"/>
            <x v="30"/>
            <x v="31"/>
          </reference>
        </references>
      </pivotArea>
    </format>
    <format dxfId="30">
      <pivotArea dataOnly="0" labelOnly="1" fieldPosition="0">
        <references count="1">
          <reference field="0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A193DE-7926-405C-8198-38DD79EF389E}" name="PivotTable15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4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0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22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4299D9-6B62-4C81-A96A-0F6674C3D3BF}" name="PivotTable7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D58DE8-453B-40D4-940F-34B2873F7006}" name="PivotTable17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25" hier="-1"/>
  </pageFields>
  <dataFields count="1">
    <dataField name="Max of Graphable Value" fld="7" subtotal="max" baseField="1" baseItem="0"/>
  </dataFields>
  <formats count="1">
    <format dxfId="21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5EEFB4-48B8-482B-B4B4-A0F77BF24FBF}" name="PivotTable16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20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EEA7BF-A324-4B06-BB91-08FCAC69FCB2}" name="PivotTable19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27" hier="-1"/>
  </pageFields>
  <dataFields count="1">
    <dataField name="Max of Graphable Value" fld="7" subtotal="max" baseField="1" baseItem="0"/>
  </dataFields>
  <formats count="1">
    <format dxfId="19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4418B-DDD9-43A4-A1FA-5DBEF71CCC67}" name="PivotTable18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27" hier="-1"/>
  </pageFields>
  <dataFields count="1">
    <dataField name="Max of Graphable Value" fld="7" subtotal="max" baseField="1" baseItem="0"/>
  </dataFields>
  <formats count="1">
    <format dxfId="18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6C4BEA-E8BB-4884-8008-4ECC4F08B543}" name="PivotTable8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formats count="8"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5">
      <pivotArea field="1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7">
      <pivotArea dataOnly="0" labelOnly="1" fieldPosition="0">
        <references count="1">
          <reference field="0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5D608F-943A-4EDE-B567-9A2033A9CB6B}" name="PivotTable9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5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12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FE2D86-9D7C-44CE-9461-27C173655F98}" name="PivotTable4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29" hier="-1"/>
  </pageFields>
  <dataFields count="1">
    <dataField name="Max of Graphable Value" fld="7" subtotal="max" baseField="1" baseItem="0"/>
  </dataFields>
  <formats count="1">
    <format dxfId="9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50D21B-B8D2-4D8B-A8A9-9A6B58C78590}" name="PivotTable2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116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B0F19D-02A3-4081-8D1E-A874ED168363}" name="PivotTable3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29" hier="-1"/>
  </pageFields>
  <dataFields count="1">
    <dataField name="Max of Graphable Value" fld="7" subtotal="max" baseField="1" baseItem="0"/>
  </dataFields>
  <formats count="1">
    <format dxfId="8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9DAAF5-6B85-4D47-92F3-08CF2511AC3F}" name="PivotTable6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31" hier="-1"/>
  </pageFields>
  <dataFields count="1">
    <dataField name="Max of Graphable Value" fld="7" subtotal="max" baseField="1" baseItem="0"/>
  </dataFields>
  <formats count="1">
    <format dxfId="7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67DDB0-B0F3-4BEB-89BC-743D2F376D37}" name="PivotTable5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31" hier="-1"/>
  </pageFields>
  <dataFields count="1">
    <dataField name="Max of Graphable Value" fld="7" subtotal="max" baseField="1" baseItem="0"/>
  </dataFields>
  <formats count="1">
    <format dxfId="6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AFD0D-AD02-4009-AC99-44A7109C76DE}" name="PivotTable10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5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12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38B3E2-E55B-4511-90F3-B14D820797D0}" name="PivotTable12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6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showAll="0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9"/>
        <item x="30"/>
        <item x="31"/>
        <item x="32"/>
        <item x="33"/>
        <item x="34"/>
        <item x="35"/>
        <item x="36"/>
        <item x="37"/>
        <item x="39"/>
        <item x="40"/>
        <item x="42"/>
        <item x="43"/>
        <item x="44"/>
        <item x="17"/>
        <item x="28"/>
        <item x="13"/>
        <item x="26"/>
        <item x="38"/>
        <item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item="4" hier="-1"/>
  </pageFields>
  <dataFields count="1">
    <dataField name="Max of Graphable Value" fld="7" subtotal="max" baseField="1" baseItem="0"/>
  </dataFields>
  <chartFormats count="2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EA025C-74C3-40C9-A86A-2D29A4684209}" name="PivotTable11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5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12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042F43-2309-49D4-ACA5-403257C1DEE5}" name="PivotTable8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40" hier="-1"/>
  </pageFields>
  <dataFields count="1">
    <dataField name="Max of Graphable Value" fld="7" subtotal="max" baseField="1" baseItem="0"/>
  </dataFields>
  <formats count="1">
    <format dxfId="5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D6C2F7-2418-41DD-B2E6-39C8C1038A14}" name="PivotTable7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40" hier="-1"/>
  </pageFields>
  <dataFields count="1">
    <dataField name="Max of Graphable Value" fld="7" subtotal="max" baseField="1" baseItem="0"/>
  </dataFields>
  <formats count="1">
    <format dxfId="4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C48254-FCCE-4F4E-8993-E76EED9B6D9A}" name="PivotTable12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6774C4-9B50-475C-B695-255A911E28B2}" name="PivotTable12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42" hier="-1"/>
  </pageFields>
  <dataFields count="1">
    <dataField name="Max of Graphable Value" fld="7" subtotal="max" baseField="1" baseItem="0"/>
  </dataFields>
  <formats count="1">
    <format dxfId="3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675AB6-632C-4542-8E99-59D65250586D}" name="PivotTable4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6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2"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115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D9C334-1BB3-4632-9D8A-5A59FD87BC22}" name="PivotTable11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42" hier="-1"/>
  </pageFields>
  <dataFields count="1">
    <dataField name="Max of Graphable Value" fld="7" subtotal="max" baseField="1" baseItem="0"/>
  </dataFields>
  <formats count="1">
    <format dxfId="2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D92DD0-CAC6-4042-8847-79193D740907}" name="PivotTable13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61E0E5-8AA6-43A6-B3D2-E2280EC56B9B}" name="PivotTable13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item="44" hier="-1"/>
  </pageFields>
  <dataFields count="1">
    <dataField name="Max of Graphable Value" fld="7" subtotal="max" baseField="1" baseItem="0"/>
  </dataFields>
  <formats count="1">
    <format dxfId="1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D08B87-1EA0-4723-8DF9-1F992EF3F7D3}" name="PivotTable14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6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12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A1E998-C5A1-4D91-AECA-EFF326261F73}" name="PivotTable15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47"/>
        <item x="14"/>
        <item x="15"/>
        <item x="16"/>
        <item m="1" x="48"/>
        <item x="18"/>
        <item x="19"/>
        <item x="20"/>
        <item x="21"/>
        <item x="22"/>
        <item x="23"/>
        <item x="24"/>
        <item x="25"/>
        <item m="1" x="49"/>
        <item x="27"/>
        <item m="1" x="50"/>
        <item x="29"/>
        <item x="30"/>
        <item x="31"/>
        <item x="32"/>
        <item x="33"/>
        <item x="34"/>
        <item x="35"/>
        <item x="36"/>
        <item x="37"/>
        <item m="1" x="51"/>
        <item x="39"/>
        <item x="40"/>
        <item m="1" x="52"/>
        <item x="42"/>
        <item x="43"/>
        <item x="44"/>
        <item x="17"/>
        <item m="1" x="46"/>
        <item x="28"/>
        <item x="13"/>
        <item x="26"/>
        <item x="38"/>
        <item x="41"/>
        <item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item="44" hier="-1"/>
  </pageFields>
  <dataFields count="1">
    <dataField name="Max of Graphable Value" fld="7" subtotal="max" baseField="1" baseItem="0"/>
  </dataFields>
  <formats count="1">
    <format dxfId="0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2D6EB8-BE9B-4741-A1C2-D7CA4F2AEF72}" name="PivotTable1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8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18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7AD582-DB43-4CF8-98D2-DCE6543D62F5}" name="PivotTable13" cacheId="3541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6" indent="0" outline="1" outlineData="1" multipleFieldFilters="0" chartFormat="8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18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71D7F0-CADE-4A57-B632-0C5A8D8DA27A}" name="PivotTable13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9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24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7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77D28D-FC49-45CC-8075-4A7FD0D6D7B1}" name="PivotTable1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6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formats count="1">
    <format dxfId="114">
      <pivotArea collapsedLevelsAreSubtotals="1" fieldPosition="0">
        <references count="1">
          <reference field="1" count="7">
            <x v="44"/>
            <x v="45"/>
            <x v="46"/>
            <x v="47"/>
            <x v="49"/>
            <x v="50"/>
            <x v="51"/>
          </reference>
        </references>
      </pivotArea>
    </format>
  </formats>
  <chartFormats count="18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148357-3E18-4BE3-B1A6-59566AAA5A8D}" name="PivotTable5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1">
    <format dxfId="113">
      <pivotArea dataOnly="0" labelOnly="1" fieldPosition="0">
        <references count="1">
          <reference field="1" count="0"/>
        </references>
      </pivotArea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E07B25-5521-4A1F-BC8E-A65C1CDE3B68}" name="PivotTable6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Q4:AR97" firstHeaderRow="1" firstDataRow="1" firstDataCol="1" rowPageCount="1" colPageCount="1"/>
  <pivotFields count="8">
    <pivotField axis="axisRow" showAll="0" defaultSubtotal="0">
      <items count="7">
        <item x="0"/>
        <item h="1" x="1"/>
        <item h="1" x="2"/>
        <item x="3"/>
        <item h="1" x="4"/>
        <item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3">
    <i>
      <x/>
    </i>
    <i r="1">
      <x/>
    </i>
    <i r="1">
      <x v="3"/>
    </i>
    <i r="1">
      <x v="5"/>
    </i>
    <i>
      <x v="1"/>
    </i>
    <i r="1">
      <x/>
    </i>
    <i r="1">
      <x v="5"/>
    </i>
    <i>
      <x v="3"/>
    </i>
    <i r="1">
      <x/>
    </i>
    <i r="1">
      <x v="3"/>
    </i>
    <i>
      <x v="4"/>
    </i>
    <i r="1">
      <x/>
    </i>
    <i r="1">
      <x v="3"/>
    </i>
    <i>
      <x v="5"/>
    </i>
    <i r="1">
      <x/>
    </i>
    <i r="1">
      <x v="3"/>
    </i>
    <i>
      <x v="6"/>
    </i>
    <i r="1">
      <x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/>
    </i>
    <i r="1">
      <x v="3"/>
    </i>
    <i>
      <x v="11"/>
    </i>
    <i r="1">
      <x/>
    </i>
    <i r="1">
      <x v="3"/>
    </i>
    <i>
      <x v="12"/>
    </i>
    <i r="1">
      <x/>
    </i>
    <i r="1">
      <x v="3"/>
    </i>
    <i r="1">
      <x v="5"/>
    </i>
    <i>
      <x v="13"/>
    </i>
    <i r="1">
      <x/>
    </i>
    <i>
      <x v="14"/>
    </i>
    <i r="1">
      <x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3"/>
    </i>
    <i>
      <x v="18"/>
    </i>
    <i r="1">
      <x/>
    </i>
    <i r="1">
      <x v="3"/>
    </i>
    <i>
      <x v="19"/>
    </i>
    <i r="1">
      <x/>
    </i>
    <i r="1">
      <x v="3"/>
    </i>
    <i>
      <x v="20"/>
    </i>
    <i r="1">
      <x/>
    </i>
    <i r="1">
      <x v="3"/>
    </i>
    <i>
      <x v="21"/>
    </i>
    <i r="1">
      <x/>
    </i>
    <i r="1">
      <x v="3"/>
    </i>
    <i>
      <x v="22"/>
    </i>
    <i r="1">
      <x/>
    </i>
    <i r="1">
      <x v="3"/>
    </i>
    <i>
      <x v="23"/>
    </i>
    <i r="1">
      <x/>
    </i>
    <i r="1">
      <x v="3"/>
    </i>
    <i>
      <x v="24"/>
    </i>
    <i r="1">
      <x/>
    </i>
    <i r="1">
      <x v="3"/>
    </i>
    <i>
      <x v="25"/>
    </i>
    <i r="1">
      <x/>
    </i>
    <i r="1">
      <x v="3"/>
    </i>
    <i>
      <x v="26"/>
    </i>
    <i r="1">
      <x/>
    </i>
    <i r="1">
      <x v="3"/>
    </i>
    <i>
      <x v="27"/>
    </i>
    <i r="1">
      <x/>
    </i>
    <i r="1">
      <x v="3"/>
    </i>
    <i>
      <x v="28"/>
    </i>
    <i r="1">
      <x/>
    </i>
    <i r="1">
      <x v="3"/>
    </i>
    <i>
      <x v="29"/>
    </i>
    <i r="1">
      <x/>
    </i>
    <i r="1">
      <x v="3"/>
    </i>
    <i>
      <x v="30"/>
    </i>
    <i r="1">
      <x/>
    </i>
    <i r="1">
      <x v="3"/>
    </i>
    <i>
      <x v="31"/>
    </i>
    <i r="1">
      <x/>
    </i>
    <i r="1">
      <x v="3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37">
    <format dxfId="76">
      <pivotArea dataOnly="0" labelOnly="1" fieldPosition="0">
        <references count="1">
          <reference field="1" count="0"/>
        </references>
      </pivotArea>
    </format>
    <format dxfId="77">
      <pivotArea type="all" dataOnly="0" outline="0" fieldPosition="0"/>
    </format>
    <format dxfId="78">
      <pivotArea outline="0" collapsedLevelsAreSubtotals="1" fieldPosition="0"/>
    </format>
    <format dxfId="79">
      <pivotArea field="1" type="button" dataOnly="0" labelOnly="1" outline="0" axis="axisRow" fieldPosition="0"/>
    </format>
    <format dxfId="80">
      <pivotArea dataOnly="0" labelOnly="1" fieldPosition="0">
        <references count="1">
          <reference field="1" count="3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81">
      <pivotArea dataOnly="0" labelOnly="1" fieldPosition="0">
        <references count="2">
          <reference field="0" count="0"/>
          <reference field="1" count="1" selected="0">
            <x v="0"/>
          </reference>
        </references>
      </pivotArea>
    </format>
    <format dxfId="82">
      <pivotArea dataOnly="0" labelOnly="1" fieldPosition="0">
        <references count="2">
          <reference field="0" count="2">
            <x v="0"/>
            <x v="5"/>
          </reference>
          <reference field="1" count="1" selected="0">
            <x v="1"/>
          </reference>
        </references>
      </pivotArea>
    </format>
    <format dxfId="83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3"/>
          </reference>
        </references>
      </pivotArea>
    </format>
    <format dxfId="84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4"/>
          </reference>
        </references>
      </pivotArea>
    </format>
    <format dxfId="85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5"/>
          </reference>
        </references>
      </pivotArea>
    </format>
    <format dxfId="86">
      <pivotArea dataOnly="0" labelOnly="1" fieldPosition="0">
        <references count="2">
          <reference field="0" count="1">
            <x v="0"/>
          </reference>
          <reference field="1" count="1" selected="0">
            <x v="6"/>
          </reference>
        </references>
      </pivotArea>
    </format>
    <format dxfId="87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7"/>
          </reference>
        </references>
      </pivotArea>
    </format>
    <format dxfId="88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8"/>
          </reference>
        </references>
      </pivotArea>
    </format>
    <format dxfId="89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9"/>
          </reference>
        </references>
      </pivotArea>
    </format>
    <format dxfId="90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0"/>
          </reference>
        </references>
      </pivotArea>
    </format>
    <format dxfId="91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1"/>
          </reference>
        </references>
      </pivotArea>
    </format>
    <format dxfId="92">
      <pivotArea dataOnly="0" labelOnly="1" fieldPosition="0">
        <references count="2">
          <reference field="0" count="0"/>
          <reference field="1" count="1" selected="0">
            <x v="12"/>
          </reference>
        </references>
      </pivotArea>
    </format>
    <format dxfId="93">
      <pivotArea dataOnly="0" labelOnly="1" fieldPosition="0">
        <references count="2">
          <reference field="0" count="1">
            <x v="0"/>
          </reference>
          <reference field="1" count="1" selected="0">
            <x v="13"/>
          </reference>
        </references>
      </pivotArea>
    </format>
    <format dxfId="94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4"/>
          </reference>
        </references>
      </pivotArea>
    </format>
    <format dxfId="95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5"/>
          </reference>
        </references>
      </pivotArea>
    </format>
    <format dxfId="96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6"/>
          </reference>
        </references>
      </pivotArea>
    </format>
    <format dxfId="97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7"/>
          </reference>
        </references>
      </pivotArea>
    </format>
    <format dxfId="98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8"/>
          </reference>
        </references>
      </pivotArea>
    </format>
    <format dxfId="99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19"/>
          </reference>
        </references>
      </pivotArea>
    </format>
    <format dxfId="100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0"/>
          </reference>
        </references>
      </pivotArea>
    </format>
    <format dxfId="101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1"/>
          </reference>
        </references>
      </pivotArea>
    </format>
    <format dxfId="102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2"/>
          </reference>
        </references>
      </pivotArea>
    </format>
    <format dxfId="103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3"/>
          </reference>
        </references>
      </pivotArea>
    </format>
    <format dxfId="104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4"/>
          </reference>
        </references>
      </pivotArea>
    </format>
    <format dxfId="105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5"/>
          </reference>
        </references>
      </pivotArea>
    </format>
    <format dxfId="106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6"/>
          </reference>
        </references>
      </pivotArea>
    </format>
    <format dxfId="107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7"/>
          </reference>
        </references>
      </pivotArea>
    </format>
    <format dxfId="108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8"/>
          </reference>
        </references>
      </pivotArea>
    </format>
    <format dxfId="109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29"/>
          </reference>
        </references>
      </pivotArea>
    </format>
    <format dxfId="110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30"/>
          </reference>
        </references>
      </pivotArea>
    </format>
    <format dxfId="111">
      <pivotArea dataOnly="0" labelOnly="1" fieldPosition="0">
        <references count="2">
          <reference field="0" count="2">
            <x v="0"/>
            <x v="3"/>
          </reference>
          <reference field="1" count="1" selected="0">
            <x v="31"/>
          </reference>
        </references>
      </pivotArea>
    </format>
    <format dxfId="112">
      <pivotArea dataOnly="0" labelOnly="1" outline="0" axis="axisValues" fieldPosition="0"/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70CBC6-DBC0-432E-9FC8-638DD51DA005}" name="PivotTable2" cacheId="354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3">
  <location ref="A4:G37" firstHeaderRow="1" firstDataRow="2" firstDataCol="1" rowPageCount="1" colPageCount="1"/>
  <pivotFields count="8"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Row" numFmtId="14" showAll="0" sortType="ascending" defaultSubtotal="0">
      <items count="68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6"/>
        <item m="1" x="64"/>
        <item m="1" x="56"/>
        <item m="1" x="62"/>
        <item m="1" x="32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5"/>
        <item m="1" x="67"/>
      </items>
    </pivotField>
    <pivotField showAll="0" defaultSubtotal="0"/>
    <pivotField axis="axisPage" multipleItemSelectionAllowed="1" showAll="0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4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9"/>
        <item h="1" x="40"/>
        <item h="1" x="42"/>
        <item h="1" x="43"/>
        <item h="1" x="44"/>
        <item h="1" x="17"/>
        <item h="1" x="28"/>
        <item h="1" x="13"/>
        <item h="1" x="26"/>
        <item h="1" x="38"/>
        <item h="1" x="41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3" hier="-1"/>
  </pageFields>
  <dataFields count="1">
    <dataField name="Max of Graphable Value" fld="7" subtotal="max" baseField="1" baseItem="0"/>
  </dataField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A9C4B-A6AB-4E05-A097-9A0242D77327}" name="PivotTable7" cacheId="354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 chartFormat="4">
  <location ref="AT4:AU98" firstHeaderRow="1" firstDataRow="1" firstDataCol="1" rowPageCount="1" colPageCount="1"/>
  <pivotFields count="8">
    <pivotField axis="axisRow" showAll="0" defaultSubtotal="0">
      <items count="7">
        <item h="1" x="0"/>
        <item h="1" x="1"/>
        <item x="2"/>
        <item h="1" x="3"/>
        <item x="4"/>
        <item h="1" x="5"/>
        <item h="1" x="6"/>
      </items>
    </pivotField>
    <pivotField axis="axisRow" numFmtId="14" showAll="0" sortType="ascending" defaultSubtotal="0">
      <items count="69"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67"/>
        <item m="1" x="65"/>
        <item m="1" x="57"/>
        <item m="1" x="63"/>
        <item m="1" x="33"/>
        <item m="1" x="34"/>
        <item m="1" x="35"/>
        <item m="1" x="36"/>
        <item m="1" x="37"/>
        <item m="1"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m="1" x="53"/>
        <item m="1" x="54"/>
        <item m="1" x="55"/>
        <item m="1" x="56"/>
        <item m="1" x="58"/>
        <item m="1" x="59"/>
        <item m="1" x="60"/>
        <item m="1" x="61"/>
        <item m="1" x="62"/>
        <item m="1" x="64"/>
        <item m="1" x="66"/>
        <item m="1" x="68"/>
        <item x="32"/>
      </items>
    </pivotField>
    <pivotField showAll="0" defaultSubtotal="0"/>
    <pivotField axis="axisPage" multipleItemSelectionAllowed="1" showAll="0" defaultSubtotal="0">
      <items count="5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m="1" x="47"/>
        <item h="1" x="14"/>
        <item h="1" x="15"/>
        <item h="1" x="16"/>
        <item h="1" m="1" x="48"/>
        <item h="1" x="18"/>
        <item h="1" x="19"/>
        <item h="1" x="20"/>
        <item h="1" x="21"/>
        <item h="1" x="22"/>
        <item h="1" x="23"/>
        <item h="1" x="24"/>
        <item h="1" x="25"/>
        <item h="1" m="1" x="49"/>
        <item h="1" x="27"/>
        <item h="1" m="1" x="50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m="1" x="51"/>
        <item h="1" x="39"/>
        <item h="1" x="40"/>
        <item h="1" m="1" x="52"/>
        <item h="1" x="42"/>
        <item h="1" x="43"/>
        <item h="1" x="44"/>
        <item h="1" x="17"/>
        <item m="1" x="46"/>
        <item h="1" x="28"/>
        <item h="1" x="13"/>
        <item h="1" x="26"/>
        <item h="1" x="38"/>
        <item h="1" x="41"/>
        <item h="1" x="45"/>
      </items>
    </pivotField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94">
    <i>
      <x/>
    </i>
    <i r="1">
      <x v="4"/>
    </i>
    <i>
      <x v="1"/>
    </i>
    <i r="1">
      <x v="2"/>
    </i>
    <i r="1">
      <x v="4"/>
    </i>
    <i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>
      <x v="15"/>
    </i>
    <i r="1">
      <x v="2"/>
    </i>
    <i r="1">
      <x v="4"/>
    </i>
    <i>
      <x v="16"/>
    </i>
    <i r="1">
      <x v="2"/>
    </i>
    <i r="1">
      <x v="4"/>
    </i>
    <i>
      <x v="17"/>
    </i>
    <i r="1">
      <x v="2"/>
    </i>
    <i r="1">
      <x v="4"/>
    </i>
    <i>
      <x v="18"/>
    </i>
    <i r="1">
      <x v="2"/>
    </i>
    <i r="1">
      <x v="4"/>
    </i>
    <i>
      <x v="19"/>
    </i>
    <i r="1">
      <x v="2"/>
    </i>
    <i r="1">
      <x v="4"/>
    </i>
    <i>
      <x v="20"/>
    </i>
    <i r="1">
      <x v="2"/>
    </i>
    <i r="1">
      <x v="4"/>
    </i>
    <i>
      <x v="21"/>
    </i>
    <i r="1">
      <x v="2"/>
    </i>
    <i r="1">
      <x v="4"/>
    </i>
    <i>
      <x v="22"/>
    </i>
    <i r="1">
      <x v="2"/>
    </i>
    <i r="1">
      <x v="4"/>
    </i>
    <i>
      <x v="23"/>
    </i>
    <i r="1">
      <x v="2"/>
    </i>
    <i r="1">
      <x v="4"/>
    </i>
    <i>
      <x v="24"/>
    </i>
    <i r="1">
      <x v="2"/>
    </i>
    <i r="1">
      <x v="4"/>
    </i>
    <i>
      <x v="25"/>
    </i>
    <i r="1">
      <x v="2"/>
    </i>
    <i r="1">
      <x v="4"/>
    </i>
    <i>
      <x v="26"/>
    </i>
    <i r="1">
      <x v="2"/>
    </i>
    <i r="1">
      <x v="4"/>
    </i>
    <i>
      <x v="27"/>
    </i>
    <i r="1">
      <x v="2"/>
    </i>
    <i r="1">
      <x v="4"/>
    </i>
    <i>
      <x v="28"/>
    </i>
    <i r="1">
      <x v="2"/>
    </i>
    <i r="1">
      <x v="4"/>
    </i>
    <i>
      <x v="29"/>
    </i>
    <i r="1">
      <x v="2"/>
    </i>
    <i r="1">
      <x v="4"/>
    </i>
    <i>
      <x v="30"/>
    </i>
    <i r="1">
      <x v="2"/>
    </i>
    <i r="1">
      <x v="4"/>
    </i>
    <i>
      <x v="31"/>
    </i>
    <i r="1">
      <x v="2"/>
    </i>
    <i r="1">
      <x v="4"/>
    </i>
  </rowItems>
  <colItems count="1">
    <i/>
  </colItems>
  <pageFields count="1">
    <pageField fld="3" hier="-1"/>
  </pageFields>
  <dataFields count="1">
    <dataField name="Max of Graphable Value" fld="7" subtotal="max" baseField="1" baseItem="0"/>
  </dataFields>
  <formats count="38">
    <format dxfId="38">
      <pivotArea dataOnly="0" labelOnly="1" fieldPosition="0">
        <references count="1">
          <reference field="1" count="0"/>
        </references>
      </pivotArea>
    </format>
    <format dxfId="39">
      <pivotArea type="all" dataOnly="0" outline="0" fieldPosition="0"/>
    </format>
    <format dxfId="40">
      <pivotArea outline="0" collapsedLevelsAreSubtotals="1" fieldPosition="0"/>
    </format>
    <format dxfId="41">
      <pivotArea field="1" type="button" dataOnly="0" labelOnly="1" outline="0" axis="axisRow" fieldPosition="0"/>
    </format>
    <format dxfId="42">
      <pivotArea dataOnly="0" labelOnly="1" fieldPosition="0">
        <references count="1">
          <reference field="1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43">
      <pivotArea dataOnly="0" labelOnly="1" fieldPosition="0">
        <references count="2">
          <reference field="0" count="1">
            <x v="4"/>
          </reference>
          <reference field="1" count="1" selected="0">
            <x v="0"/>
          </reference>
        </references>
      </pivotArea>
    </format>
    <format dxfId="44">
      <pivotArea dataOnly="0" labelOnly="1" fieldPosition="0">
        <references count="2">
          <reference field="0" count="0"/>
          <reference field="1" count="1" selected="0">
            <x v="1"/>
          </reference>
        </references>
      </pivotArea>
    </format>
    <format dxfId="45">
      <pivotArea dataOnly="0" labelOnly="1" fieldPosition="0">
        <references count="2">
          <reference field="0" count="1">
            <x v="4"/>
          </reference>
          <reference field="1" count="1" selected="0">
            <x v="2"/>
          </reference>
        </references>
      </pivotArea>
    </format>
    <format dxfId="46">
      <pivotArea dataOnly="0" labelOnly="1" fieldPosition="0">
        <references count="2">
          <reference field="0" count="0"/>
          <reference field="1" count="1" selected="0">
            <x v="3"/>
          </reference>
        </references>
      </pivotArea>
    </format>
    <format dxfId="47">
      <pivotArea dataOnly="0" labelOnly="1" fieldPosition="0">
        <references count="2">
          <reference field="0" count="0"/>
          <reference field="1" count="1" selected="0">
            <x v="4"/>
          </reference>
        </references>
      </pivotArea>
    </format>
    <format dxfId="48">
      <pivotArea dataOnly="0" labelOnly="1" fieldPosition="0">
        <references count="2">
          <reference field="0" count="0"/>
          <reference field="1" count="1" selected="0">
            <x v="5"/>
          </reference>
        </references>
      </pivotArea>
    </format>
    <format dxfId="49">
      <pivotArea dataOnly="0" labelOnly="1" fieldPosition="0">
        <references count="2">
          <reference field="0" count="0"/>
          <reference field="1" count="1" selected="0">
            <x v="6"/>
          </reference>
        </references>
      </pivotArea>
    </format>
    <format dxfId="50">
      <pivotArea dataOnly="0" labelOnly="1" fieldPosition="0">
        <references count="2">
          <reference field="0" count="0"/>
          <reference field="1" count="1" selected="0">
            <x v="7"/>
          </reference>
        </references>
      </pivotArea>
    </format>
    <format dxfId="51">
      <pivotArea dataOnly="0" labelOnly="1" fieldPosition="0">
        <references count="2">
          <reference field="0" count="0"/>
          <reference field="1" count="1" selected="0">
            <x v="8"/>
          </reference>
        </references>
      </pivotArea>
    </format>
    <format dxfId="52">
      <pivotArea dataOnly="0" labelOnly="1" fieldPosition="0">
        <references count="2">
          <reference field="0" count="0"/>
          <reference field="1" count="1" selected="0">
            <x v="9"/>
          </reference>
        </references>
      </pivotArea>
    </format>
    <format dxfId="53">
      <pivotArea dataOnly="0" labelOnly="1" fieldPosition="0">
        <references count="2">
          <reference field="0" count="0"/>
          <reference field="1" count="1" selected="0">
            <x v="10"/>
          </reference>
        </references>
      </pivotArea>
    </format>
    <format dxfId="54">
      <pivotArea dataOnly="0" labelOnly="1" fieldPosition="0">
        <references count="2">
          <reference field="0" count="0"/>
          <reference field="1" count="1" selected="0">
            <x v="11"/>
          </reference>
        </references>
      </pivotArea>
    </format>
    <format dxfId="55">
      <pivotArea dataOnly="0" labelOnly="1" fieldPosition="0">
        <references count="2">
          <reference field="0" count="0"/>
          <reference field="1" count="1" selected="0">
            <x v="12"/>
          </reference>
        </references>
      </pivotArea>
    </format>
    <format dxfId="56">
      <pivotArea dataOnly="0" labelOnly="1" fieldPosition="0">
        <references count="2">
          <reference field="0" count="0"/>
          <reference field="1" count="1" selected="0">
            <x v="13"/>
          </reference>
        </references>
      </pivotArea>
    </format>
    <format dxfId="57">
      <pivotArea dataOnly="0" labelOnly="1" fieldPosition="0">
        <references count="2">
          <reference field="0" count="0"/>
          <reference field="1" count="1" selected="0">
            <x v="14"/>
          </reference>
        </references>
      </pivotArea>
    </format>
    <format dxfId="58">
      <pivotArea dataOnly="0" labelOnly="1" fieldPosition="0">
        <references count="2">
          <reference field="0" count="0"/>
          <reference field="1" count="1" selected="0">
            <x v="15"/>
          </reference>
        </references>
      </pivotArea>
    </format>
    <format dxfId="59">
      <pivotArea dataOnly="0" labelOnly="1" fieldPosition="0">
        <references count="2">
          <reference field="0" count="0"/>
          <reference field="1" count="1" selected="0">
            <x v="16"/>
          </reference>
        </references>
      </pivotArea>
    </format>
    <format dxfId="60">
      <pivotArea dataOnly="0" labelOnly="1" fieldPosition="0">
        <references count="2">
          <reference field="0" count="0"/>
          <reference field="1" count="1" selected="0">
            <x v="17"/>
          </reference>
        </references>
      </pivotArea>
    </format>
    <format dxfId="61">
      <pivotArea dataOnly="0" labelOnly="1" fieldPosition="0">
        <references count="2">
          <reference field="0" count="0"/>
          <reference field="1" count="1" selected="0">
            <x v="18"/>
          </reference>
        </references>
      </pivotArea>
    </format>
    <format dxfId="62">
      <pivotArea dataOnly="0" labelOnly="1" fieldPosition="0">
        <references count="2">
          <reference field="0" count="0"/>
          <reference field="1" count="1" selected="0">
            <x v="19"/>
          </reference>
        </references>
      </pivotArea>
    </format>
    <format dxfId="63">
      <pivotArea dataOnly="0" labelOnly="1" fieldPosition="0">
        <references count="2">
          <reference field="0" count="0"/>
          <reference field="1" count="1" selected="0">
            <x v="20"/>
          </reference>
        </references>
      </pivotArea>
    </format>
    <format dxfId="64">
      <pivotArea dataOnly="0" labelOnly="1" fieldPosition="0">
        <references count="2">
          <reference field="0" count="0"/>
          <reference field="1" count="1" selected="0">
            <x v="21"/>
          </reference>
        </references>
      </pivotArea>
    </format>
    <format dxfId="65">
      <pivotArea dataOnly="0" labelOnly="1" fieldPosition="0">
        <references count="2">
          <reference field="0" count="0"/>
          <reference field="1" count="1" selected="0">
            <x v="22"/>
          </reference>
        </references>
      </pivotArea>
    </format>
    <format dxfId="66">
      <pivotArea dataOnly="0" labelOnly="1" fieldPosition="0">
        <references count="2">
          <reference field="0" count="0"/>
          <reference field="1" count="1" selected="0">
            <x v="23"/>
          </reference>
        </references>
      </pivotArea>
    </format>
    <format dxfId="67">
      <pivotArea dataOnly="0" labelOnly="1" fieldPosition="0">
        <references count="2">
          <reference field="0" count="0"/>
          <reference field="1" count="1" selected="0">
            <x v="24"/>
          </reference>
        </references>
      </pivotArea>
    </format>
    <format dxfId="68">
      <pivotArea dataOnly="0" labelOnly="1" fieldPosition="0">
        <references count="2">
          <reference field="0" count="0"/>
          <reference field="1" count="1" selected="0">
            <x v="25"/>
          </reference>
        </references>
      </pivotArea>
    </format>
    <format dxfId="69">
      <pivotArea dataOnly="0" labelOnly="1" fieldPosition="0">
        <references count="2">
          <reference field="0" count="0"/>
          <reference field="1" count="1" selected="0">
            <x v="26"/>
          </reference>
        </references>
      </pivotArea>
    </format>
    <format dxfId="70">
      <pivotArea dataOnly="0" labelOnly="1" fieldPosition="0">
        <references count="2">
          <reference field="0" count="0"/>
          <reference field="1" count="1" selected="0">
            <x v="27"/>
          </reference>
        </references>
      </pivotArea>
    </format>
    <format dxfId="71">
      <pivotArea dataOnly="0" labelOnly="1" fieldPosition="0">
        <references count="2">
          <reference field="0" count="0"/>
          <reference field="1" count="1" selected="0">
            <x v="28"/>
          </reference>
        </references>
      </pivotArea>
    </format>
    <format dxfId="72">
      <pivotArea dataOnly="0" labelOnly="1" fieldPosition="0">
        <references count="2">
          <reference field="0" count="0"/>
          <reference field="1" count="1" selected="0">
            <x v="29"/>
          </reference>
        </references>
      </pivotArea>
    </format>
    <format dxfId="73">
      <pivotArea dataOnly="0" labelOnly="1" fieldPosition="0">
        <references count="2">
          <reference field="0" count="0"/>
          <reference field="1" count="1" selected="0">
            <x v="30"/>
          </reference>
        </references>
      </pivotArea>
    </format>
    <format dxfId="74">
      <pivotArea dataOnly="0" labelOnly="1" fieldPosition="0">
        <references count="2">
          <reference field="0" count="0"/>
          <reference field="1" count="1" selected="0">
            <x v="31"/>
          </reference>
        </references>
      </pivotArea>
    </format>
    <format dxfId="75">
      <pivotArea dataOnly="0" labelOnly="1" outline="0" axis="axisValues" fieldPosition="0"/>
    </format>
  </formats>
  <chartFormats count="6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19-03-22T10:59:20.59" personId="{73A321A0-3DE0-4A21-A1A9-10536BAD38E5}" id="{6E2BD157-C61E-4D69-A4AE-A3D00460A8B2}">
    <text>&lt; Values converted to 75% of LOD Values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7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0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3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3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8.xml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1.xml"/><Relationship Id="rId2" Type="http://schemas.openxmlformats.org/officeDocument/2006/relationships/pivotTable" Target="../pivotTables/pivotTable40.xml"/><Relationship Id="rId1" Type="http://schemas.openxmlformats.org/officeDocument/2006/relationships/pivotTable" Target="../pivotTables/pivotTable39.xml"/><Relationship Id="rId4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4.xml"/><Relationship Id="rId2" Type="http://schemas.openxmlformats.org/officeDocument/2006/relationships/pivotTable" Target="../pivotTables/pivotTable43.xml"/><Relationship Id="rId1" Type="http://schemas.openxmlformats.org/officeDocument/2006/relationships/pivotTable" Target="../pivotTables/pivotTable42.xml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ivotTable" Target="../pivotTables/pivotTable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ivotTable" Target="../pivotTables/pivotTable4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EC49-C927-4D21-BF78-3B6D78CFBFC1}">
  <dimension ref="A1:H6931"/>
  <sheetViews>
    <sheetView workbookViewId="0">
      <pane ySplit="1" topLeftCell="A2" activePane="bottomLeft" state="frozen"/>
      <selection pane="bottomLeft" activeCell="C11" sqref="C11"/>
    </sheetView>
  </sheetViews>
  <sheetFormatPr defaultRowHeight="14.45"/>
  <cols>
    <col min="1" max="1" width="19" bestFit="1" customWidth="1"/>
    <col min="2" max="2" width="17.42578125" style="23" bestFit="1" customWidth="1"/>
    <col min="3" max="3" width="13.85546875" customWidth="1"/>
    <col min="4" max="4" width="36.5703125" customWidth="1"/>
    <col min="6" max="6" width="17.42578125" bestFit="1" customWidth="1"/>
    <col min="7" max="7" width="17.85546875" customWidth="1"/>
    <col min="8" max="8" width="15.5703125" bestFit="1" customWidth="1"/>
    <col min="9" max="14" width="10.5703125" bestFit="1" customWidth="1"/>
  </cols>
  <sheetData>
    <row r="1" spans="1:8">
      <c r="A1" s="2" t="s">
        <v>0</v>
      </c>
      <c r="B1" s="2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.6" customHeight="1">
      <c r="A2" t="s">
        <v>8</v>
      </c>
      <c r="B2" s="23">
        <v>45233</v>
      </c>
      <c r="C2" t="s">
        <v>9</v>
      </c>
      <c r="D2" t="s">
        <v>10</v>
      </c>
      <c r="E2" t="s">
        <v>11</v>
      </c>
      <c r="G2" t="s">
        <v>12</v>
      </c>
      <c r="H2" s="15">
        <v>4.9999500000000004E-3</v>
      </c>
    </row>
    <row r="3" spans="1:8">
      <c r="A3" t="s">
        <v>13</v>
      </c>
      <c r="B3" s="23">
        <v>45233</v>
      </c>
      <c r="C3" t="s">
        <v>9</v>
      </c>
      <c r="D3" t="s">
        <v>10</v>
      </c>
      <c r="E3" t="s">
        <v>11</v>
      </c>
      <c r="G3" t="s">
        <v>12</v>
      </c>
      <c r="H3" s="15">
        <v>4.9999500000000004E-3</v>
      </c>
    </row>
    <row r="4" spans="1:8">
      <c r="A4" t="s">
        <v>14</v>
      </c>
      <c r="B4" s="23">
        <v>45233</v>
      </c>
      <c r="C4" t="s">
        <v>9</v>
      </c>
      <c r="D4" t="s">
        <v>10</v>
      </c>
      <c r="E4" t="s">
        <v>11</v>
      </c>
      <c r="G4" t="s">
        <v>12</v>
      </c>
      <c r="H4" s="15">
        <v>4.9999500000000004E-3</v>
      </c>
    </row>
    <row r="5" spans="1:8">
      <c r="A5" t="s">
        <v>15</v>
      </c>
      <c r="B5" s="23">
        <v>45233</v>
      </c>
      <c r="C5" t="s">
        <v>9</v>
      </c>
      <c r="D5" t="s">
        <v>10</v>
      </c>
      <c r="E5" t="s">
        <v>11</v>
      </c>
      <c r="G5" t="s">
        <v>12</v>
      </c>
      <c r="H5" s="15">
        <v>4.9999500000000004E-3</v>
      </c>
    </row>
    <row r="6" spans="1:8">
      <c r="A6" t="s">
        <v>16</v>
      </c>
      <c r="B6" s="23">
        <v>45233</v>
      </c>
      <c r="C6" t="s">
        <v>9</v>
      </c>
      <c r="D6" t="s">
        <v>10</v>
      </c>
      <c r="E6" t="s">
        <v>11</v>
      </c>
      <c r="G6" t="s">
        <v>12</v>
      </c>
      <c r="H6" s="15">
        <v>4.9999500000000004E-3</v>
      </c>
    </row>
    <row r="7" spans="1:8">
      <c r="A7" t="s">
        <v>8</v>
      </c>
      <c r="B7" s="23">
        <v>45233</v>
      </c>
      <c r="C7" t="s">
        <v>9</v>
      </c>
      <c r="D7" t="s">
        <v>17</v>
      </c>
      <c r="E7" t="s">
        <v>11</v>
      </c>
      <c r="G7" t="s">
        <v>12</v>
      </c>
      <c r="H7" s="15">
        <v>4.9999500000000004E-3</v>
      </c>
    </row>
    <row r="8" spans="1:8">
      <c r="A8" t="s">
        <v>13</v>
      </c>
      <c r="B8" s="23">
        <v>45233</v>
      </c>
      <c r="C8" t="s">
        <v>9</v>
      </c>
      <c r="D8" t="s">
        <v>17</v>
      </c>
      <c r="E8" t="s">
        <v>11</v>
      </c>
      <c r="G8" t="s">
        <v>12</v>
      </c>
      <c r="H8" s="15">
        <v>4.9999500000000004E-3</v>
      </c>
    </row>
    <row r="9" spans="1:8">
      <c r="A9" t="s">
        <v>14</v>
      </c>
      <c r="B9" s="23">
        <v>45233</v>
      </c>
      <c r="C9" t="s">
        <v>9</v>
      </c>
      <c r="D9" t="s">
        <v>17</v>
      </c>
      <c r="E9" t="s">
        <v>11</v>
      </c>
      <c r="G9" t="s">
        <v>12</v>
      </c>
      <c r="H9" s="15">
        <v>4.9999500000000004E-3</v>
      </c>
    </row>
    <row r="10" spans="1:8">
      <c r="A10" t="s">
        <v>15</v>
      </c>
      <c r="B10" s="23">
        <v>45233</v>
      </c>
      <c r="C10" t="s">
        <v>9</v>
      </c>
      <c r="D10" t="s">
        <v>17</v>
      </c>
      <c r="E10" t="s">
        <v>11</v>
      </c>
      <c r="G10" t="s">
        <v>12</v>
      </c>
      <c r="H10" s="15">
        <v>4.9999500000000004E-3</v>
      </c>
    </row>
    <row r="11" spans="1:8">
      <c r="A11" t="s">
        <v>16</v>
      </c>
      <c r="B11" s="23">
        <v>45233</v>
      </c>
      <c r="C11" t="s">
        <v>9</v>
      </c>
      <c r="D11" t="s">
        <v>17</v>
      </c>
      <c r="E11" t="s">
        <v>11</v>
      </c>
      <c r="G11" t="s">
        <v>12</v>
      </c>
      <c r="H11" s="15">
        <v>4.9999500000000004E-3</v>
      </c>
    </row>
    <row r="12" spans="1:8">
      <c r="A12" t="s">
        <v>13</v>
      </c>
      <c r="B12" s="23">
        <v>45233</v>
      </c>
      <c r="C12" t="s">
        <v>9</v>
      </c>
      <c r="D12" t="s">
        <v>18</v>
      </c>
      <c r="E12" t="s">
        <v>19</v>
      </c>
      <c r="G12">
        <v>39.700000000000003</v>
      </c>
      <c r="H12">
        <v>39.700000000000003</v>
      </c>
    </row>
    <row r="13" spans="1:8">
      <c r="A13" t="s">
        <v>15</v>
      </c>
      <c r="B13" s="23">
        <v>45233</v>
      </c>
      <c r="C13" t="s">
        <v>9</v>
      </c>
      <c r="D13" t="s">
        <v>18</v>
      </c>
      <c r="E13" t="s">
        <v>19</v>
      </c>
      <c r="G13">
        <v>138</v>
      </c>
      <c r="H13">
        <v>138</v>
      </c>
    </row>
    <row r="14" spans="1:8">
      <c r="A14" t="s">
        <v>8</v>
      </c>
      <c r="B14" s="23">
        <v>45233</v>
      </c>
      <c r="C14" t="s">
        <v>9</v>
      </c>
      <c r="D14" t="s">
        <v>18</v>
      </c>
      <c r="E14" t="s">
        <v>19</v>
      </c>
      <c r="G14">
        <v>182</v>
      </c>
      <c r="H14">
        <v>182</v>
      </c>
    </row>
    <row r="15" spans="1:8">
      <c r="A15" t="s">
        <v>16</v>
      </c>
      <c r="B15" s="23">
        <v>45233</v>
      </c>
      <c r="C15" t="s">
        <v>9</v>
      </c>
      <c r="D15" t="s">
        <v>18</v>
      </c>
      <c r="E15" t="s">
        <v>19</v>
      </c>
      <c r="G15">
        <v>207</v>
      </c>
      <c r="H15">
        <v>207</v>
      </c>
    </row>
    <row r="16" spans="1:8">
      <c r="A16" t="s">
        <v>14</v>
      </c>
      <c r="B16" s="23">
        <v>45233</v>
      </c>
      <c r="C16" t="s">
        <v>9</v>
      </c>
      <c r="D16" t="s">
        <v>18</v>
      </c>
      <c r="E16" t="s">
        <v>19</v>
      </c>
      <c r="G16">
        <v>242</v>
      </c>
      <c r="H16">
        <v>242</v>
      </c>
    </row>
    <row r="17" spans="1:8">
      <c r="A17" t="s">
        <v>8</v>
      </c>
      <c r="B17" s="23">
        <v>45233</v>
      </c>
      <c r="C17" t="s">
        <v>9</v>
      </c>
      <c r="D17" t="s">
        <v>20</v>
      </c>
      <c r="E17" t="s">
        <v>11</v>
      </c>
      <c r="G17" t="s">
        <v>12</v>
      </c>
      <c r="H17" s="15">
        <v>4.9999500000000004E-3</v>
      </c>
    </row>
    <row r="18" spans="1:8">
      <c r="A18" t="s">
        <v>13</v>
      </c>
      <c r="B18" s="23">
        <v>45233</v>
      </c>
      <c r="C18" t="s">
        <v>9</v>
      </c>
      <c r="D18" t="s">
        <v>20</v>
      </c>
      <c r="E18" t="s">
        <v>11</v>
      </c>
      <c r="G18" t="s">
        <v>12</v>
      </c>
      <c r="H18" s="15">
        <v>4.9999500000000004E-3</v>
      </c>
    </row>
    <row r="19" spans="1:8">
      <c r="A19" t="s">
        <v>14</v>
      </c>
      <c r="B19" s="23">
        <v>45233</v>
      </c>
      <c r="C19" t="s">
        <v>9</v>
      </c>
      <c r="D19" t="s">
        <v>20</v>
      </c>
      <c r="E19" t="s">
        <v>11</v>
      </c>
      <c r="G19" t="s">
        <v>12</v>
      </c>
      <c r="H19" s="15">
        <v>4.9999500000000004E-3</v>
      </c>
    </row>
    <row r="20" spans="1:8">
      <c r="A20" t="s">
        <v>15</v>
      </c>
      <c r="B20" s="23">
        <v>45233</v>
      </c>
      <c r="C20" t="s">
        <v>9</v>
      </c>
      <c r="D20" t="s">
        <v>20</v>
      </c>
      <c r="E20" t="s">
        <v>11</v>
      </c>
      <c r="G20" t="s">
        <v>12</v>
      </c>
      <c r="H20" s="15">
        <v>4.9999500000000004E-3</v>
      </c>
    </row>
    <row r="21" spans="1:8">
      <c r="A21" t="s">
        <v>16</v>
      </c>
      <c r="B21" s="23">
        <v>45233</v>
      </c>
      <c r="C21" t="s">
        <v>9</v>
      </c>
      <c r="D21" t="s">
        <v>20</v>
      </c>
      <c r="E21" t="s">
        <v>11</v>
      </c>
      <c r="G21" t="s">
        <v>12</v>
      </c>
      <c r="H21" s="15">
        <v>4.9999500000000004E-3</v>
      </c>
    </row>
    <row r="22" spans="1:8">
      <c r="A22" t="s">
        <v>8</v>
      </c>
      <c r="B22" s="23">
        <v>45233</v>
      </c>
      <c r="C22" t="s">
        <v>9</v>
      </c>
      <c r="D22" t="s">
        <v>21</v>
      </c>
      <c r="E22" t="s">
        <v>11</v>
      </c>
      <c r="G22" t="s">
        <v>22</v>
      </c>
      <c r="H22">
        <v>0.99999000000000005</v>
      </c>
    </row>
    <row r="23" spans="1:8">
      <c r="A23" t="s">
        <v>14</v>
      </c>
      <c r="B23" s="23">
        <v>45233</v>
      </c>
      <c r="C23" t="s">
        <v>9</v>
      </c>
      <c r="D23" t="s">
        <v>21</v>
      </c>
      <c r="E23" t="s">
        <v>11</v>
      </c>
      <c r="G23" t="s">
        <v>22</v>
      </c>
      <c r="H23">
        <v>0.99999000000000005</v>
      </c>
    </row>
    <row r="24" spans="1:8">
      <c r="A24" t="s">
        <v>15</v>
      </c>
      <c r="B24" s="23">
        <v>45233</v>
      </c>
      <c r="C24" t="s">
        <v>9</v>
      </c>
      <c r="D24" t="s">
        <v>21</v>
      </c>
      <c r="E24" t="s">
        <v>11</v>
      </c>
      <c r="G24" t="s">
        <v>22</v>
      </c>
      <c r="H24">
        <v>0.99999000000000005</v>
      </c>
    </row>
    <row r="25" spans="1:8">
      <c r="A25" t="s">
        <v>16</v>
      </c>
      <c r="B25" s="23">
        <v>45233</v>
      </c>
      <c r="C25" t="s">
        <v>9</v>
      </c>
      <c r="D25" t="s">
        <v>21</v>
      </c>
      <c r="E25" t="s">
        <v>11</v>
      </c>
      <c r="G25" t="s">
        <v>22</v>
      </c>
      <c r="H25">
        <v>0.99999000000000005</v>
      </c>
    </row>
    <row r="26" spans="1:8">
      <c r="A26" t="s">
        <v>13</v>
      </c>
      <c r="B26" s="23">
        <v>45233</v>
      </c>
      <c r="C26" t="s">
        <v>9</v>
      </c>
      <c r="D26" t="s">
        <v>21</v>
      </c>
      <c r="E26" t="s">
        <v>11</v>
      </c>
      <c r="G26">
        <v>9.7200000000000006</v>
      </c>
      <c r="H26">
        <v>9.7200000000000006</v>
      </c>
    </row>
    <row r="27" spans="1:8">
      <c r="A27" t="s">
        <v>8</v>
      </c>
      <c r="B27" s="23">
        <v>45233</v>
      </c>
      <c r="C27" t="s">
        <v>9</v>
      </c>
      <c r="D27" t="s">
        <v>23</v>
      </c>
      <c r="E27" t="s">
        <v>11</v>
      </c>
      <c r="G27">
        <v>0.73799999999999999</v>
      </c>
      <c r="H27">
        <v>0.73799999999999999</v>
      </c>
    </row>
    <row r="28" spans="1:8">
      <c r="A28" t="s">
        <v>15</v>
      </c>
      <c r="B28" s="23">
        <v>45233</v>
      </c>
      <c r="C28" t="s">
        <v>9</v>
      </c>
      <c r="D28" t="s">
        <v>23</v>
      </c>
      <c r="E28" t="s">
        <v>11</v>
      </c>
      <c r="G28">
        <v>2.61</v>
      </c>
      <c r="H28">
        <v>2.61</v>
      </c>
    </row>
    <row r="29" spans="1:8">
      <c r="A29" t="s">
        <v>14</v>
      </c>
      <c r="B29" s="23">
        <v>45233</v>
      </c>
      <c r="C29" t="s">
        <v>9</v>
      </c>
      <c r="D29" t="s">
        <v>23</v>
      </c>
      <c r="E29" t="s">
        <v>11</v>
      </c>
      <c r="G29">
        <v>2.74</v>
      </c>
      <c r="H29">
        <v>2.74</v>
      </c>
    </row>
    <row r="30" spans="1:8">
      <c r="A30" t="s">
        <v>13</v>
      </c>
      <c r="B30" s="23">
        <v>45233</v>
      </c>
      <c r="C30" t="s">
        <v>9</v>
      </c>
      <c r="D30" t="s">
        <v>23</v>
      </c>
      <c r="E30" t="s">
        <v>11</v>
      </c>
      <c r="G30">
        <v>2.92</v>
      </c>
      <c r="H30">
        <v>2.92</v>
      </c>
    </row>
    <row r="31" spans="1:8">
      <c r="A31" t="s">
        <v>16</v>
      </c>
      <c r="B31" s="23">
        <v>45233</v>
      </c>
      <c r="C31" t="s">
        <v>9</v>
      </c>
      <c r="D31" t="s">
        <v>23</v>
      </c>
      <c r="E31" t="s">
        <v>11</v>
      </c>
      <c r="G31">
        <v>4.26</v>
      </c>
      <c r="H31">
        <v>4.26</v>
      </c>
    </row>
    <row r="32" spans="1:8">
      <c r="A32" t="s">
        <v>15</v>
      </c>
      <c r="B32" s="23">
        <v>45233</v>
      </c>
      <c r="C32" t="s">
        <v>9</v>
      </c>
      <c r="D32" t="s">
        <v>24</v>
      </c>
      <c r="E32" t="s">
        <v>11</v>
      </c>
      <c r="G32">
        <v>9.75</v>
      </c>
      <c r="H32">
        <v>9.75</v>
      </c>
    </row>
    <row r="33" spans="1:8">
      <c r="A33" t="s">
        <v>8</v>
      </c>
      <c r="B33" s="23">
        <v>45233</v>
      </c>
      <c r="C33" t="s">
        <v>9</v>
      </c>
      <c r="D33" t="s">
        <v>24</v>
      </c>
      <c r="E33" t="s">
        <v>11</v>
      </c>
      <c r="G33">
        <v>21.6</v>
      </c>
      <c r="H33">
        <v>21.6</v>
      </c>
    </row>
    <row r="34" spans="1:8">
      <c r="A34" t="s">
        <v>16</v>
      </c>
      <c r="B34" s="23">
        <v>45233</v>
      </c>
      <c r="C34" t="s">
        <v>9</v>
      </c>
      <c r="D34" t="s">
        <v>24</v>
      </c>
      <c r="E34" t="s">
        <v>11</v>
      </c>
      <c r="G34">
        <v>25.9</v>
      </c>
      <c r="H34">
        <v>25.9</v>
      </c>
    </row>
    <row r="35" spans="1:8">
      <c r="A35" t="s">
        <v>14</v>
      </c>
      <c r="B35" s="23">
        <v>45233</v>
      </c>
      <c r="C35" t="s">
        <v>9</v>
      </c>
      <c r="D35" t="s">
        <v>24</v>
      </c>
      <c r="E35" t="s">
        <v>11</v>
      </c>
      <c r="G35">
        <v>72.900000000000006</v>
      </c>
      <c r="H35">
        <v>72.900000000000006</v>
      </c>
    </row>
    <row r="36" spans="1:8">
      <c r="A36" t="s">
        <v>13</v>
      </c>
      <c r="B36" s="23">
        <v>45233</v>
      </c>
      <c r="C36" t="s">
        <v>9</v>
      </c>
      <c r="D36" t="s">
        <v>24</v>
      </c>
      <c r="E36" t="s">
        <v>11</v>
      </c>
      <c r="G36">
        <v>571</v>
      </c>
      <c r="H36">
        <v>571</v>
      </c>
    </row>
    <row r="37" spans="1:8">
      <c r="A37" t="s">
        <v>8</v>
      </c>
      <c r="B37" s="23">
        <v>45233</v>
      </c>
      <c r="C37" t="s">
        <v>9</v>
      </c>
      <c r="D37" t="s">
        <v>25</v>
      </c>
      <c r="E37" t="s">
        <v>11</v>
      </c>
      <c r="G37" t="s">
        <v>12</v>
      </c>
      <c r="H37" s="15">
        <v>4.9999500000000004E-3</v>
      </c>
    </row>
    <row r="38" spans="1:8">
      <c r="A38" t="s">
        <v>13</v>
      </c>
      <c r="B38" s="23">
        <v>45233</v>
      </c>
      <c r="C38" t="s">
        <v>9</v>
      </c>
      <c r="D38" t="s">
        <v>25</v>
      </c>
      <c r="E38" t="s">
        <v>11</v>
      </c>
      <c r="G38" t="s">
        <v>12</v>
      </c>
      <c r="H38" s="15">
        <v>4.9999500000000004E-3</v>
      </c>
    </row>
    <row r="39" spans="1:8">
      <c r="A39" t="s">
        <v>14</v>
      </c>
      <c r="B39" s="23">
        <v>45233</v>
      </c>
      <c r="C39" t="s">
        <v>9</v>
      </c>
      <c r="D39" t="s">
        <v>25</v>
      </c>
      <c r="E39" t="s">
        <v>11</v>
      </c>
      <c r="G39" t="s">
        <v>12</v>
      </c>
      <c r="H39" s="15">
        <v>4.9999500000000004E-3</v>
      </c>
    </row>
    <row r="40" spans="1:8">
      <c r="A40" t="s">
        <v>15</v>
      </c>
      <c r="B40" s="23">
        <v>45233</v>
      </c>
      <c r="C40" t="s">
        <v>9</v>
      </c>
      <c r="D40" t="s">
        <v>25</v>
      </c>
      <c r="E40" t="s">
        <v>11</v>
      </c>
      <c r="G40" t="s">
        <v>12</v>
      </c>
      <c r="H40" s="15">
        <v>4.9999500000000004E-3</v>
      </c>
    </row>
    <row r="41" spans="1:8">
      <c r="A41" t="s">
        <v>16</v>
      </c>
      <c r="B41" s="23">
        <v>45233</v>
      </c>
      <c r="C41" t="s">
        <v>9</v>
      </c>
      <c r="D41" t="s">
        <v>25</v>
      </c>
      <c r="E41" t="s">
        <v>11</v>
      </c>
      <c r="G41" t="s">
        <v>12</v>
      </c>
      <c r="H41" s="15">
        <v>4.9999500000000004E-3</v>
      </c>
    </row>
    <row r="42" spans="1:8">
      <c r="A42" t="s">
        <v>8</v>
      </c>
      <c r="B42" s="23">
        <v>45233</v>
      </c>
      <c r="C42" t="s">
        <v>9</v>
      </c>
      <c r="D42" t="s">
        <v>26</v>
      </c>
      <c r="E42" t="s">
        <v>11</v>
      </c>
      <c r="G42" t="s">
        <v>27</v>
      </c>
      <c r="H42" s="15">
        <v>1.9999800000000002E-3</v>
      </c>
    </row>
    <row r="43" spans="1:8">
      <c r="A43" t="s">
        <v>13</v>
      </c>
      <c r="B43" s="23">
        <v>45233</v>
      </c>
      <c r="C43" t="s">
        <v>9</v>
      </c>
      <c r="D43" t="s">
        <v>26</v>
      </c>
      <c r="E43" t="s">
        <v>11</v>
      </c>
      <c r="G43" t="s">
        <v>27</v>
      </c>
      <c r="H43" s="15">
        <v>1.9999800000000002E-3</v>
      </c>
    </row>
    <row r="44" spans="1:8">
      <c r="A44" t="s">
        <v>14</v>
      </c>
      <c r="B44" s="23">
        <v>45233</v>
      </c>
      <c r="C44" t="s">
        <v>9</v>
      </c>
      <c r="D44" t="s">
        <v>26</v>
      </c>
      <c r="E44" t="s">
        <v>11</v>
      </c>
      <c r="G44" t="s">
        <v>27</v>
      </c>
      <c r="H44" s="15">
        <v>1.9999800000000002E-3</v>
      </c>
    </row>
    <row r="45" spans="1:8">
      <c r="A45" t="s">
        <v>15</v>
      </c>
      <c r="B45" s="23">
        <v>45233</v>
      </c>
      <c r="C45" t="s">
        <v>9</v>
      </c>
      <c r="D45" t="s">
        <v>26</v>
      </c>
      <c r="E45" t="s">
        <v>11</v>
      </c>
      <c r="G45" t="s">
        <v>27</v>
      </c>
      <c r="H45" s="15">
        <v>1.9999800000000002E-3</v>
      </c>
    </row>
    <row r="46" spans="1:8">
      <c r="A46" t="s">
        <v>16</v>
      </c>
      <c r="B46" s="23">
        <v>45233</v>
      </c>
      <c r="C46" t="s">
        <v>9</v>
      </c>
      <c r="D46" t="s">
        <v>26</v>
      </c>
      <c r="E46" t="s">
        <v>11</v>
      </c>
      <c r="G46" t="s">
        <v>27</v>
      </c>
      <c r="H46" s="15">
        <v>1.9999800000000002E-3</v>
      </c>
    </row>
    <row r="47" spans="1:8" ht="15.6" customHeight="1">
      <c r="A47" t="s">
        <v>8</v>
      </c>
      <c r="B47" s="23">
        <v>45233</v>
      </c>
      <c r="C47" t="s">
        <v>9</v>
      </c>
      <c r="D47" t="s">
        <v>28</v>
      </c>
      <c r="E47" t="s">
        <v>11</v>
      </c>
      <c r="G47" t="s">
        <v>12</v>
      </c>
      <c r="H47" s="15">
        <v>4.9999500000000004E-3</v>
      </c>
    </row>
    <row r="48" spans="1:8">
      <c r="A48" t="s">
        <v>13</v>
      </c>
      <c r="B48" s="23">
        <v>45233</v>
      </c>
      <c r="C48" t="s">
        <v>9</v>
      </c>
      <c r="D48" t="s">
        <v>28</v>
      </c>
      <c r="E48" t="s">
        <v>11</v>
      </c>
      <c r="G48" t="s">
        <v>12</v>
      </c>
      <c r="H48" s="15">
        <v>4.9999500000000004E-3</v>
      </c>
    </row>
    <row r="49" spans="1:8">
      <c r="A49" t="s">
        <v>14</v>
      </c>
      <c r="B49" s="23">
        <v>45233</v>
      </c>
      <c r="C49" t="s">
        <v>9</v>
      </c>
      <c r="D49" t="s">
        <v>28</v>
      </c>
      <c r="E49" t="s">
        <v>11</v>
      </c>
      <c r="G49" t="s">
        <v>12</v>
      </c>
      <c r="H49" s="15">
        <v>4.9999500000000004E-3</v>
      </c>
    </row>
    <row r="50" spans="1:8">
      <c r="A50" t="s">
        <v>15</v>
      </c>
      <c r="B50" s="23">
        <v>45233</v>
      </c>
      <c r="C50" t="s">
        <v>9</v>
      </c>
      <c r="D50" t="s">
        <v>28</v>
      </c>
      <c r="E50" t="s">
        <v>11</v>
      </c>
      <c r="G50" t="s">
        <v>12</v>
      </c>
      <c r="H50" s="15">
        <v>4.9999500000000004E-3</v>
      </c>
    </row>
    <row r="51" spans="1:8">
      <c r="A51" t="s">
        <v>16</v>
      </c>
      <c r="B51" s="23">
        <v>45233</v>
      </c>
      <c r="C51" t="s">
        <v>9</v>
      </c>
      <c r="D51" t="s">
        <v>28</v>
      </c>
      <c r="E51" t="s">
        <v>11</v>
      </c>
      <c r="G51" t="s">
        <v>12</v>
      </c>
      <c r="H51" s="15">
        <v>4.9999500000000004E-3</v>
      </c>
    </row>
    <row r="52" spans="1:8">
      <c r="A52" t="s">
        <v>8</v>
      </c>
      <c r="B52" s="23">
        <v>45233</v>
      </c>
      <c r="C52" t="s">
        <v>9</v>
      </c>
      <c r="D52" t="s">
        <v>29</v>
      </c>
      <c r="E52" t="s">
        <v>11</v>
      </c>
      <c r="G52" t="s">
        <v>12</v>
      </c>
      <c r="H52" s="15">
        <v>4.9999500000000004E-3</v>
      </c>
    </row>
    <row r="53" spans="1:8">
      <c r="A53" t="s">
        <v>13</v>
      </c>
      <c r="B53" s="23">
        <v>45233</v>
      </c>
      <c r="C53" t="s">
        <v>9</v>
      </c>
      <c r="D53" t="s">
        <v>29</v>
      </c>
      <c r="E53" t="s">
        <v>11</v>
      </c>
      <c r="G53" t="s">
        <v>12</v>
      </c>
      <c r="H53" s="15">
        <v>4.9999500000000004E-3</v>
      </c>
    </row>
    <row r="54" spans="1:8">
      <c r="A54" t="s">
        <v>14</v>
      </c>
      <c r="B54" s="23">
        <v>45233</v>
      </c>
      <c r="C54" t="s">
        <v>9</v>
      </c>
      <c r="D54" t="s">
        <v>29</v>
      </c>
      <c r="E54" t="s">
        <v>11</v>
      </c>
      <c r="G54" t="s">
        <v>12</v>
      </c>
      <c r="H54" s="15">
        <v>4.9999500000000004E-3</v>
      </c>
    </row>
    <row r="55" spans="1:8">
      <c r="A55" t="s">
        <v>15</v>
      </c>
      <c r="B55" s="23">
        <v>45233</v>
      </c>
      <c r="C55" t="s">
        <v>9</v>
      </c>
      <c r="D55" t="s">
        <v>29</v>
      </c>
      <c r="E55" t="s">
        <v>11</v>
      </c>
      <c r="G55" t="s">
        <v>12</v>
      </c>
      <c r="H55" s="15">
        <v>4.9999500000000004E-3</v>
      </c>
    </row>
    <row r="56" spans="1:8">
      <c r="A56" t="s">
        <v>16</v>
      </c>
      <c r="B56" s="23">
        <v>45233</v>
      </c>
      <c r="C56" t="s">
        <v>9</v>
      </c>
      <c r="D56" t="s">
        <v>29</v>
      </c>
      <c r="E56" t="s">
        <v>11</v>
      </c>
      <c r="G56" t="s">
        <v>12</v>
      </c>
      <c r="H56" s="15">
        <v>4.9999500000000004E-3</v>
      </c>
    </row>
    <row r="57" spans="1:8">
      <c r="A57" t="s">
        <v>8</v>
      </c>
      <c r="B57" s="23">
        <v>45233</v>
      </c>
      <c r="C57" t="s">
        <v>9</v>
      </c>
      <c r="D57" t="s">
        <v>30</v>
      </c>
      <c r="E57" t="s">
        <v>11</v>
      </c>
      <c r="G57" t="s">
        <v>12</v>
      </c>
      <c r="H57" s="15">
        <v>4.9999500000000004E-3</v>
      </c>
    </row>
    <row r="58" spans="1:8">
      <c r="A58" t="s">
        <v>13</v>
      </c>
      <c r="B58" s="23">
        <v>45233</v>
      </c>
      <c r="C58" t="s">
        <v>9</v>
      </c>
      <c r="D58" t="s">
        <v>30</v>
      </c>
      <c r="E58" t="s">
        <v>11</v>
      </c>
      <c r="G58" t="s">
        <v>12</v>
      </c>
      <c r="H58" s="15">
        <v>4.9999500000000004E-3</v>
      </c>
    </row>
    <row r="59" spans="1:8">
      <c r="A59" t="s">
        <v>14</v>
      </c>
      <c r="B59" s="23">
        <v>45233</v>
      </c>
      <c r="C59" t="s">
        <v>9</v>
      </c>
      <c r="D59" t="s">
        <v>30</v>
      </c>
      <c r="E59" t="s">
        <v>11</v>
      </c>
      <c r="G59" t="s">
        <v>12</v>
      </c>
      <c r="H59" s="15">
        <v>4.9999500000000004E-3</v>
      </c>
    </row>
    <row r="60" spans="1:8">
      <c r="A60" t="s">
        <v>15</v>
      </c>
      <c r="B60" s="23">
        <v>45233</v>
      </c>
      <c r="C60" t="s">
        <v>9</v>
      </c>
      <c r="D60" t="s">
        <v>30</v>
      </c>
      <c r="E60" t="s">
        <v>11</v>
      </c>
      <c r="G60" t="s">
        <v>12</v>
      </c>
      <c r="H60" s="15">
        <v>4.9999500000000004E-3</v>
      </c>
    </row>
    <row r="61" spans="1:8">
      <c r="A61" t="s">
        <v>16</v>
      </c>
      <c r="B61" s="23">
        <v>45233</v>
      </c>
      <c r="C61" t="s">
        <v>9</v>
      </c>
      <c r="D61" t="s">
        <v>30</v>
      </c>
      <c r="E61" t="s">
        <v>11</v>
      </c>
      <c r="G61" t="s">
        <v>12</v>
      </c>
      <c r="H61" s="15">
        <v>4.9999500000000004E-3</v>
      </c>
    </row>
    <row r="62" spans="1:8">
      <c r="A62" t="s">
        <v>8</v>
      </c>
      <c r="B62" s="23">
        <v>45233</v>
      </c>
      <c r="C62" t="s">
        <v>9</v>
      </c>
      <c r="D62" t="s">
        <v>31</v>
      </c>
      <c r="E62" t="s">
        <v>11</v>
      </c>
      <c r="G62" t="s">
        <v>32</v>
      </c>
      <c r="H62" s="15">
        <v>7.9999200000000006E-2</v>
      </c>
    </row>
    <row r="63" spans="1:8">
      <c r="A63" t="s">
        <v>13</v>
      </c>
      <c r="B63" s="23">
        <v>45233</v>
      </c>
      <c r="C63" t="s">
        <v>9</v>
      </c>
      <c r="D63" t="s">
        <v>31</v>
      </c>
      <c r="E63" t="s">
        <v>11</v>
      </c>
      <c r="G63" t="s">
        <v>32</v>
      </c>
      <c r="H63" s="15">
        <v>7.9999200000000006E-2</v>
      </c>
    </row>
    <row r="64" spans="1:8" ht="14.45" customHeight="1">
      <c r="A64" t="s">
        <v>14</v>
      </c>
      <c r="B64" s="23">
        <v>45233</v>
      </c>
      <c r="C64" t="s">
        <v>9</v>
      </c>
      <c r="D64" t="s">
        <v>31</v>
      </c>
      <c r="E64" t="s">
        <v>11</v>
      </c>
      <c r="G64" t="s">
        <v>32</v>
      </c>
      <c r="H64" s="15">
        <v>7.9999200000000006E-2</v>
      </c>
    </row>
    <row r="65" spans="1:8">
      <c r="A65" t="s">
        <v>15</v>
      </c>
      <c r="B65" s="23">
        <v>45233</v>
      </c>
      <c r="C65" t="s">
        <v>9</v>
      </c>
      <c r="D65" t="s">
        <v>31</v>
      </c>
      <c r="E65" t="s">
        <v>11</v>
      </c>
      <c r="G65" t="s">
        <v>32</v>
      </c>
      <c r="H65" s="15">
        <v>7.9999200000000006E-2</v>
      </c>
    </row>
    <row r="66" spans="1:8">
      <c r="A66" t="s">
        <v>16</v>
      </c>
      <c r="B66" s="23">
        <v>45233</v>
      </c>
      <c r="C66" t="s">
        <v>9</v>
      </c>
      <c r="D66" t="s">
        <v>31</v>
      </c>
      <c r="E66" t="s">
        <v>11</v>
      </c>
      <c r="G66" t="s">
        <v>32</v>
      </c>
      <c r="H66" s="15">
        <v>7.9999200000000006E-2</v>
      </c>
    </row>
    <row r="67" spans="1:8">
      <c r="A67" t="s">
        <v>8</v>
      </c>
      <c r="B67" s="23">
        <v>45233</v>
      </c>
      <c r="C67" t="s">
        <v>9</v>
      </c>
      <c r="D67" t="s">
        <v>33</v>
      </c>
      <c r="E67" t="s">
        <v>19</v>
      </c>
      <c r="G67">
        <v>109</v>
      </c>
      <c r="H67">
        <v>109</v>
      </c>
    </row>
    <row r="68" spans="1:8">
      <c r="A68" t="s">
        <v>14</v>
      </c>
      <c r="B68" s="23">
        <v>45233</v>
      </c>
      <c r="C68" t="s">
        <v>9</v>
      </c>
      <c r="D68" t="s">
        <v>33</v>
      </c>
      <c r="E68" t="s">
        <v>19</v>
      </c>
      <c r="G68">
        <v>109</v>
      </c>
      <c r="H68">
        <v>109</v>
      </c>
    </row>
    <row r="69" spans="1:8">
      <c r="A69" t="s">
        <v>16</v>
      </c>
      <c r="B69" s="23">
        <v>45233</v>
      </c>
      <c r="C69" t="s">
        <v>9</v>
      </c>
      <c r="D69" t="s">
        <v>33</v>
      </c>
      <c r="E69" t="s">
        <v>19</v>
      </c>
      <c r="G69">
        <v>149</v>
      </c>
      <c r="H69">
        <v>149</v>
      </c>
    </row>
    <row r="70" spans="1:8">
      <c r="A70" t="s">
        <v>15</v>
      </c>
      <c r="B70" s="23">
        <v>45233</v>
      </c>
      <c r="C70" t="s">
        <v>9</v>
      </c>
      <c r="D70" t="s">
        <v>33</v>
      </c>
      <c r="E70" t="s">
        <v>19</v>
      </c>
      <c r="G70">
        <v>312</v>
      </c>
      <c r="H70">
        <v>312</v>
      </c>
    </row>
    <row r="71" spans="1:8">
      <c r="A71" t="s">
        <v>13</v>
      </c>
      <c r="B71" s="23">
        <v>45233</v>
      </c>
      <c r="C71" t="s">
        <v>9</v>
      </c>
      <c r="D71" t="s">
        <v>33</v>
      </c>
      <c r="E71" t="s">
        <v>19</v>
      </c>
      <c r="G71">
        <v>841</v>
      </c>
      <c r="H71">
        <v>841</v>
      </c>
    </row>
    <row r="72" spans="1:8">
      <c r="A72" t="s">
        <v>16</v>
      </c>
      <c r="B72" s="23">
        <v>45233</v>
      </c>
      <c r="C72" t="s">
        <v>9</v>
      </c>
      <c r="D72" t="s">
        <v>34</v>
      </c>
      <c r="E72" t="s">
        <v>19</v>
      </c>
      <c r="G72">
        <v>42.9</v>
      </c>
      <c r="H72">
        <v>42.9</v>
      </c>
    </row>
    <row r="73" spans="1:8">
      <c r="A73" t="s">
        <v>14</v>
      </c>
      <c r="B73" s="23">
        <v>45233</v>
      </c>
      <c r="C73" t="s">
        <v>9</v>
      </c>
      <c r="D73" t="s">
        <v>34</v>
      </c>
      <c r="E73" t="s">
        <v>19</v>
      </c>
      <c r="G73">
        <v>65.900000000000006</v>
      </c>
      <c r="H73">
        <v>65.900000000000006</v>
      </c>
    </row>
    <row r="74" spans="1:8">
      <c r="A74" t="s">
        <v>8</v>
      </c>
      <c r="B74" s="23">
        <v>45233</v>
      </c>
      <c r="C74" t="s">
        <v>9</v>
      </c>
      <c r="D74" t="s">
        <v>34</v>
      </c>
      <c r="E74" t="s">
        <v>19</v>
      </c>
      <c r="G74">
        <v>67.400000000000006</v>
      </c>
      <c r="H74">
        <v>67.400000000000006</v>
      </c>
    </row>
    <row r="75" spans="1:8" ht="14.45" customHeight="1">
      <c r="A75" t="s">
        <v>15</v>
      </c>
      <c r="B75" s="23">
        <v>45233</v>
      </c>
      <c r="C75" t="s">
        <v>9</v>
      </c>
      <c r="D75" t="s">
        <v>34</v>
      </c>
      <c r="E75" t="s">
        <v>19</v>
      </c>
      <c r="G75">
        <v>96.8</v>
      </c>
      <c r="H75">
        <v>96.8</v>
      </c>
    </row>
    <row r="76" spans="1:8">
      <c r="A76" t="s">
        <v>13</v>
      </c>
      <c r="B76" s="23">
        <v>45233</v>
      </c>
      <c r="C76" t="s">
        <v>9</v>
      </c>
      <c r="D76" t="s">
        <v>34</v>
      </c>
      <c r="E76" t="s">
        <v>19</v>
      </c>
      <c r="G76">
        <v>3350</v>
      </c>
      <c r="H76">
        <v>3350</v>
      </c>
    </row>
    <row r="77" spans="1:8">
      <c r="A77" t="s">
        <v>8</v>
      </c>
      <c r="B77" s="23">
        <v>45233</v>
      </c>
      <c r="C77" t="s">
        <v>9</v>
      </c>
      <c r="D77" t="s">
        <v>35</v>
      </c>
      <c r="E77" t="s">
        <v>11</v>
      </c>
      <c r="G77" t="s">
        <v>22</v>
      </c>
      <c r="H77">
        <v>0.99999000000000005</v>
      </c>
    </row>
    <row r="78" spans="1:8">
      <c r="A78" t="s">
        <v>14</v>
      </c>
      <c r="B78" s="23">
        <v>45233</v>
      </c>
      <c r="C78" t="s">
        <v>9</v>
      </c>
      <c r="D78" t="s">
        <v>35</v>
      </c>
      <c r="E78" t="s">
        <v>11</v>
      </c>
      <c r="G78" t="s">
        <v>22</v>
      </c>
      <c r="H78">
        <v>0.99999000000000005</v>
      </c>
    </row>
    <row r="79" spans="1:8">
      <c r="A79" t="s">
        <v>15</v>
      </c>
      <c r="B79" s="23">
        <v>45233</v>
      </c>
      <c r="C79" t="s">
        <v>9</v>
      </c>
      <c r="D79" t="s">
        <v>35</v>
      </c>
      <c r="E79" t="s">
        <v>11</v>
      </c>
      <c r="G79" t="s">
        <v>22</v>
      </c>
      <c r="H79">
        <v>0.99999000000000005</v>
      </c>
    </row>
    <row r="80" spans="1:8">
      <c r="A80" t="s">
        <v>16</v>
      </c>
      <c r="B80" s="23">
        <v>45233</v>
      </c>
      <c r="C80" t="s">
        <v>9</v>
      </c>
      <c r="D80" t="s">
        <v>35</v>
      </c>
      <c r="E80" t="s">
        <v>11</v>
      </c>
      <c r="G80" t="s">
        <v>22</v>
      </c>
      <c r="H80">
        <v>0.99999000000000005</v>
      </c>
    </row>
    <row r="81" spans="1:8">
      <c r="A81" t="s">
        <v>13</v>
      </c>
      <c r="B81" s="23">
        <v>45233</v>
      </c>
      <c r="C81" t="s">
        <v>9</v>
      </c>
      <c r="D81" t="s">
        <v>35</v>
      </c>
      <c r="E81" t="s">
        <v>11</v>
      </c>
      <c r="G81">
        <v>6.96</v>
      </c>
      <c r="H81">
        <v>6.96</v>
      </c>
    </row>
    <row r="82" spans="1:8">
      <c r="A82" t="s">
        <v>8</v>
      </c>
      <c r="B82" s="24">
        <v>45233</v>
      </c>
      <c r="C82" t="s">
        <v>9</v>
      </c>
      <c r="D82" t="s">
        <v>36</v>
      </c>
      <c r="E82" t="s">
        <v>11</v>
      </c>
      <c r="G82" t="s">
        <v>12</v>
      </c>
      <c r="H82" s="15">
        <v>4.9999500000000004E-3</v>
      </c>
    </row>
    <row r="83" spans="1:8">
      <c r="A83" t="s">
        <v>13</v>
      </c>
      <c r="B83" s="24">
        <v>45233</v>
      </c>
      <c r="C83" t="s">
        <v>9</v>
      </c>
      <c r="D83" t="s">
        <v>36</v>
      </c>
      <c r="E83" t="s">
        <v>11</v>
      </c>
      <c r="G83" t="s">
        <v>12</v>
      </c>
      <c r="H83" s="15">
        <v>4.9999500000000004E-3</v>
      </c>
    </row>
    <row r="84" spans="1:8">
      <c r="A84" t="s">
        <v>14</v>
      </c>
      <c r="B84" s="24">
        <v>45233</v>
      </c>
      <c r="C84" t="s">
        <v>9</v>
      </c>
      <c r="D84" t="s">
        <v>36</v>
      </c>
      <c r="E84" t="s">
        <v>11</v>
      </c>
      <c r="G84" t="s">
        <v>12</v>
      </c>
      <c r="H84" s="15">
        <v>4.9999500000000004E-3</v>
      </c>
    </row>
    <row r="85" spans="1:8">
      <c r="A85" t="s">
        <v>15</v>
      </c>
      <c r="B85" s="24">
        <v>45233</v>
      </c>
      <c r="C85" t="s">
        <v>9</v>
      </c>
      <c r="D85" t="s">
        <v>36</v>
      </c>
      <c r="E85" t="s">
        <v>11</v>
      </c>
      <c r="G85" t="s">
        <v>12</v>
      </c>
      <c r="H85" s="15">
        <v>4.9999500000000004E-3</v>
      </c>
    </row>
    <row r="86" spans="1:8">
      <c r="A86" t="s">
        <v>16</v>
      </c>
      <c r="B86" s="24">
        <v>45233</v>
      </c>
      <c r="C86" t="s">
        <v>9</v>
      </c>
      <c r="D86" t="s">
        <v>36</v>
      </c>
      <c r="E86" t="s">
        <v>11</v>
      </c>
      <c r="G86" t="s">
        <v>12</v>
      </c>
      <c r="H86" s="15">
        <v>4.9999500000000004E-3</v>
      </c>
    </row>
    <row r="87" spans="1:8">
      <c r="A87" t="s">
        <v>14</v>
      </c>
      <c r="B87" s="24">
        <v>45233</v>
      </c>
      <c r="C87" t="s">
        <v>9</v>
      </c>
      <c r="D87" t="s">
        <v>37</v>
      </c>
      <c r="E87" t="s">
        <v>38</v>
      </c>
      <c r="G87">
        <v>0.85199999999999998</v>
      </c>
      <c r="H87">
        <v>0.85199999999999998</v>
      </c>
    </row>
    <row r="88" spans="1:8">
      <c r="A88" t="s">
        <v>16</v>
      </c>
      <c r="B88" s="24">
        <v>45233</v>
      </c>
      <c r="C88" t="s">
        <v>9</v>
      </c>
      <c r="D88" t="s">
        <v>37</v>
      </c>
      <c r="E88" t="s">
        <v>38</v>
      </c>
      <c r="G88">
        <v>1.1299999999999999</v>
      </c>
      <c r="H88">
        <v>1.1299999999999999</v>
      </c>
    </row>
    <row r="89" spans="1:8">
      <c r="A89" t="s">
        <v>8</v>
      </c>
      <c r="B89" s="24">
        <v>45233</v>
      </c>
      <c r="C89" t="s">
        <v>9</v>
      </c>
      <c r="D89" t="s">
        <v>37</v>
      </c>
      <c r="E89" t="s">
        <v>38</v>
      </c>
      <c r="G89">
        <v>1.33</v>
      </c>
      <c r="H89">
        <v>1.33</v>
      </c>
    </row>
    <row r="90" spans="1:8">
      <c r="A90" t="s">
        <v>15</v>
      </c>
      <c r="B90" s="24">
        <v>45233</v>
      </c>
      <c r="C90" t="s">
        <v>9</v>
      </c>
      <c r="D90" t="s">
        <v>37</v>
      </c>
      <c r="E90" t="s">
        <v>38</v>
      </c>
      <c r="G90">
        <v>2.06</v>
      </c>
      <c r="H90">
        <v>2.06</v>
      </c>
    </row>
    <row r="91" spans="1:8">
      <c r="A91" t="s">
        <v>13</v>
      </c>
      <c r="B91" s="24">
        <v>45233</v>
      </c>
      <c r="C91" t="s">
        <v>9</v>
      </c>
      <c r="D91" t="s">
        <v>37</v>
      </c>
      <c r="E91" t="s">
        <v>38</v>
      </c>
      <c r="G91">
        <v>9.11</v>
      </c>
      <c r="H91">
        <v>9.11</v>
      </c>
    </row>
    <row r="92" spans="1:8" ht="15.6" customHeight="1">
      <c r="A92" t="s">
        <v>16</v>
      </c>
      <c r="B92" s="24">
        <v>45233</v>
      </c>
      <c r="C92" t="s">
        <v>9</v>
      </c>
      <c r="D92" t="s">
        <v>39</v>
      </c>
      <c r="E92" t="s">
        <v>11</v>
      </c>
      <c r="G92">
        <v>1.02</v>
      </c>
      <c r="H92">
        <v>1.02</v>
      </c>
    </row>
    <row r="93" spans="1:8">
      <c r="A93" t="s">
        <v>15</v>
      </c>
      <c r="B93" s="24">
        <v>45233</v>
      </c>
      <c r="C93" t="s">
        <v>9</v>
      </c>
      <c r="D93" t="s">
        <v>39</v>
      </c>
      <c r="E93" t="s">
        <v>11</v>
      </c>
      <c r="G93">
        <v>2.6</v>
      </c>
      <c r="H93">
        <v>2.6</v>
      </c>
    </row>
    <row r="94" spans="1:8">
      <c r="A94" t="s">
        <v>8</v>
      </c>
      <c r="B94" s="24">
        <v>45233</v>
      </c>
      <c r="C94" t="s">
        <v>9</v>
      </c>
      <c r="D94" t="s">
        <v>39</v>
      </c>
      <c r="E94" t="s">
        <v>11</v>
      </c>
      <c r="G94">
        <v>2.97</v>
      </c>
      <c r="H94">
        <v>2.97</v>
      </c>
    </row>
    <row r="95" spans="1:8">
      <c r="A95" t="s">
        <v>13</v>
      </c>
      <c r="B95" s="24">
        <v>45233</v>
      </c>
      <c r="C95" t="s">
        <v>9</v>
      </c>
      <c r="D95" t="s">
        <v>39</v>
      </c>
      <c r="E95" t="s">
        <v>11</v>
      </c>
      <c r="G95">
        <v>5.31</v>
      </c>
      <c r="H95">
        <v>5.31</v>
      </c>
    </row>
    <row r="96" spans="1:8">
      <c r="A96" t="s">
        <v>14</v>
      </c>
      <c r="B96" s="24">
        <v>45233</v>
      </c>
      <c r="C96" t="s">
        <v>9</v>
      </c>
      <c r="D96" t="s">
        <v>39</v>
      </c>
      <c r="E96" t="s">
        <v>11</v>
      </c>
      <c r="G96">
        <v>5.94</v>
      </c>
      <c r="H96">
        <v>5.94</v>
      </c>
    </row>
    <row r="97" spans="1:8">
      <c r="A97" t="s">
        <v>8</v>
      </c>
      <c r="B97" s="24">
        <v>45233</v>
      </c>
      <c r="C97" t="s">
        <v>9</v>
      </c>
      <c r="D97" t="s">
        <v>40</v>
      </c>
      <c r="E97" t="s">
        <v>19</v>
      </c>
      <c r="G97" t="s">
        <v>41</v>
      </c>
      <c r="H97" s="15">
        <v>5.9999400000000005E-3</v>
      </c>
    </row>
    <row r="98" spans="1:8">
      <c r="A98" t="s">
        <v>13</v>
      </c>
      <c r="B98" s="24">
        <v>45233</v>
      </c>
      <c r="C98" t="s">
        <v>9</v>
      </c>
      <c r="D98" t="s">
        <v>40</v>
      </c>
      <c r="E98" t="s">
        <v>19</v>
      </c>
      <c r="G98" t="s">
        <v>41</v>
      </c>
      <c r="H98" s="15">
        <v>5.9999400000000005E-3</v>
      </c>
    </row>
    <row r="99" spans="1:8">
      <c r="A99" t="s">
        <v>14</v>
      </c>
      <c r="B99" s="24">
        <v>45233</v>
      </c>
      <c r="C99" t="s">
        <v>9</v>
      </c>
      <c r="D99" t="s">
        <v>40</v>
      </c>
      <c r="E99" t="s">
        <v>19</v>
      </c>
      <c r="G99" t="s">
        <v>41</v>
      </c>
      <c r="H99" s="15">
        <v>5.9999400000000005E-3</v>
      </c>
    </row>
    <row r="100" spans="1:8">
      <c r="A100" t="s">
        <v>15</v>
      </c>
      <c r="B100" s="24">
        <v>45233</v>
      </c>
      <c r="C100" t="s">
        <v>9</v>
      </c>
      <c r="D100" t="s">
        <v>40</v>
      </c>
      <c r="E100" t="s">
        <v>19</v>
      </c>
      <c r="G100" t="s">
        <v>41</v>
      </c>
      <c r="H100" s="15">
        <v>5.9999400000000005E-3</v>
      </c>
    </row>
    <row r="101" spans="1:8">
      <c r="A101" t="s">
        <v>16</v>
      </c>
      <c r="B101" s="24">
        <v>45233</v>
      </c>
      <c r="C101" t="s">
        <v>9</v>
      </c>
      <c r="D101" t="s">
        <v>40</v>
      </c>
      <c r="E101" t="s">
        <v>19</v>
      </c>
      <c r="G101" t="s">
        <v>41</v>
      </c>
      <c r="H101" s="15">
        <v>5.9999400000000005E-3</v>
      </c>
    </row>
    <row r="102" spans="1:8">
      <c r="A102" t="s">
        <v>8</v>
      </c>
      <c r="B102" s="24">
        <v>45233</v>
      </c>
      <c r="C102" t="s">
        <v>9</v>
      </c>
      <c r="D102" t="s">
        <v>42</v>
      </c>
      <c r="E102" t="s">
        <v>11</v>
      </c>
      <c r="G102" t="s">
        <v>12</v>
      </c>
      <c r="H102" s="15">
        <v>4.9999500000000004E-3</v>
      </c>
    </row>
    <row r="103" spans="1:8">
      <c r="A103" t="s">
        <v>13</v>
      </c>
      <c r="B103" s="24">
        <v>45233</v>
      </c>
      <c r="C103" t="s">
        <v>9</v>
      </c>
      <c r="D103" t="s">
        <v>42</v>
      </c>
      <c r="E103" t="s">
        <v>11</v>
      </c>
      <c r="G103" t="s">
        <v>12</v>
      </c>
      <c r="H103" s="15">
        <v>4.9999500000000004E-3</v>
      </c>
    </row>
    <row r="104" spans="1:8">
      <c r="A104" t="s">
        <v>14</v>
      </c>
      <c r="B104" s="24">
        <v>45233</v>
      </c>
      <c r="C104" t="s">
        <v>9</v>
      </c>
      <c r="D104" t="s">
        <v>42</v>
      </c>
      <c r="E104" t="s">
        <v>11</v>
      </c>
      <c r="G104" t="s">
        <v>12</v>
      </c>
      <c r="H104" s="15">
        <v>4.9999500000000004E-3</v>
      </c>
    </row>
    <row r="105" spans="1:8">
      <c r="A105" t="s">
        <v>15</v>
      </c>
      <c r="B105" s="24">
        <v>45233</v>
      </c>
      <c r="C105" t="s">
        <v>9</v>
      </c>
      <c r="D105" t="s">
        <v>42</v>
      </c>
      <c r="E105" t="s">
        <v>11</v>
      </c>
      <c r="G105" t="s">
        <v>12</v>
      </c>
      <c r="H105" s="15">
        <v>4.9999500000000004E-3</v>
      </c>
    </row>
    <row r="106" spans="1:8">
      <c r="A106" t="s">
        <v>16</v>
      </c>
      <c r="B106" s="24">
        <v>45233</v>
      </c>
      <c r="C106" t="s">
        <v>9</v>
      </c>
      <c r="D106" t="s">
        <v>42</v>
      </c>
      <c r="E106" t="s">
        <v>11</v>
      </c>
      <c r="G106" t="s">
        <v>12</v>
      </c>
      <c r="H106" s="15">
        <v>4.9999500000000004E-3</v>
      </c>
    </row>
    <row r="107" spans="1:8">
      <c r="A107" t="s">
        <v>8</v>
      </c>
      <c r="B107" s="24">
        <v>45233</v>
      </c>
      <c r="C107" t="s">
        <v>9</v>
      </c>
      <c r="D107" t="s">
        <v>43</v>
      </c>
      <c r="E107" t="s">
        <v>11</v>
      </c>
      <c r="G107" t="s">
        <v>12</v>
      </c>
      <c r="H107" s="15">
        <v>4.9999500000000004E-3</v>
      </c>
    </row>
    <row r="108" spans="1:8">
      <c r="A108" t="s">
        <v>13</v>
      </c>
      <c r="B108" s="24">
        <v>45233</v>
      </c>
      <c r="C108" t="s">
        <v>9</v>
      </c>
      <c r="D108" t="s">
        <v>43</v>
      </c>
      <c r="E108" t="s">
        <v>11</v>
      </c>
      <c r="G108" t="s">
        <v>12</v>
      </c>
      <c r="H108" s="15">
        <v>4.9999500000000004E-3</v>
      </c>
    </row>
    <row r="109" spans="1:8">
      <c r="A109" t="s">
        <v>14</v>
      </c>
      <c r="B109" s="24">
        <v>45233</v>
      </c>
      <c r="C109" t="s">
        <v>9</v>
      </c>
      <c r="D109" t="s">
        <v>43</v>
      </c>
      <c r="E109" t="s">
        <v>11</v>
      </c>
      <c r="G109" t="s">
        <v>12</v>
      </c>
      <c r="H109" s="15">
        <v>4.9999500000000004E-3</v>
      </c>
    </row>
    <row r="110" spans="1:8">
      <c r="A110" t="s">
        <v>15</v>
      </c>
      <c r="B110" s="24">
        <v>45233</v>
      </c>
      <c r="C110" t="s">
        <v>9</v>
      </c>
      <c r="D110" t="s">
        <v>43</v>
      </c>
      <c r="E110" t="s">
        <v>11</v>
      </c>
      <c r="G110" t="s">
        <v>12</v>
      </c>
      <c r="H110" s="15">
        <v>4.9999500000000004E-3</v>
      </c>
    </row>
    <row r="111" spans="1:8">
      <c r="A111" t="s">
        <v>16</v>
      </c>
      <c r="B111" s="24">
        <v>45233</v>
      </c>
      <c r="C111" t="s">
        <v>9</v>
      </c>
      <c r="D111" t="s">
        <v>43</v>
      </c>
      <c r="E111" t="s">
        <v>11</v>
      </c>
      <c r="G111" t="s">
        <v>12</v>
      </c>
      <c r="H111" s="15">
        <v>4.9999500000000004E-3</v>
      </c>
    </row>
    <row r="112" spans="1:8">
      <c r="A112" t="s">
        <v>8</v>
      </c>
      <c r="B112" s="24">
        <v>45233</v>
      </c>
      <c r="C112" t="s">
        <v>9</v>
      </c>
      <c r="D112" t="s">
        <v>44</v>
      </c>
      <c r="E112" t="s">
        <v>11</v>
      </c>
      <c r="G112" t="s">
        <v>12</v>
      </c>
      <c r="H112" s="15">
        <v>4.9999500000000004E-3</v>
      </c>
    </row>
    <row r="113" spans="1:8">
      <c r="A113" t="s">
        <v>13</v>
      </c>
      <c r="B113" s="24">
        <v>45233</v>
      </c>
      <c r="C113" t="s">
        <v>9</v>
      </c>
      <c r="D113" t="s">
        <v>44</v>
      </c>
      <c r="E113" t="s">
        <v>11</v>
      </c>
      <c r="G113" t="s">
        <v>12</v>
      </c>
      <c r="H113" s="15">
        <v>4.9999500000000004E-3</v>
      </c>
    </row>
    <row r="114" spans="1:8">
      <c r="A114" t="s">
        <v>14</v>
      </c>
      <c r="B114" s="24">
        <v>45233</v>
      </c>
      <c r="C114" t="s">
        <v>9</v>
      </c>
      <c r="D114" t="s">
        <v>44</v>
      </c>
      <c r="E114" t="s">
        <v>11</v>
      </c>
      <c r="G114" t="s">
        <v>12</v>
      </c>
      <c r="H114" s="15">
        <v>4.9999500000000004E-3</v>
      </c>
    </row>
    <row r="115" spans="1:8">
      <c r="A115" t="s">
        <v>15</v>
      </c>
      <c r="B115" s="24">
        <v>45233</v>
      </c>
      <c r="C115" t="s">
        <v>9</v>
      </c>
      <c r="D115" t="s">
        <v>44</v>
      </c>
      <c r="E115" t="s">
        <v>11</v>
      </c>
      <c r="G115" t="s">
        <v>12</v>
      </c>
      <c r="H115" s="15">
        <v>4.9999500000000004E-3</v>
      </c>
    </row>
    <row r="116" spans="1:8">
      <c r="A116" t="s">
        <v>16</v>
      </c>
      <c r="B116" s="24">
        <v>45233</v>
      </c>
      <c r="C116" t="s">
        <v>9</v>
      </c>
      <c r="D116" t="s">
        <v>44</v>
      </c>
      <c r="E116" t="s">
        <v>11</v>
      </c>
      <c r="G116" t="s">
        <v>12</v>
      </c>
      <c r="H116" s="15">
        <v>4.9999500000000004E-3</v>
      </c>
    </row>
    <row r="117" spans="1:8">
      <c r="A117" t="s">
        <v>8</v>
      </c>
      <c r="B117" s="24">
        <v>45233</v>
      </c>
      <c r="C117" t="s">
        <v>9</v>
      </c>
      <c r="D117" t="s">
        <v>45</v>
      </c>
      <c r="E117" t="s">
        <v>19</v>
      </c>
      <c r="G117" t="s">
        <v>46</v>
      </c>
      <c r="H117">
        <v>0.49999500000000002</v>
      </c>
    </row>
    <row r="118" spans="1:8">
      <c r="A118" t="s">
        <v>14</v>
      </c>
      <c r="B118" s="24">
        <v>45233</v>
      </c>
      <c r="C118" t="s">
        <v>9</v>
      </c>
      <c r="D118" t="s">
        <v>45</v>
      </c>
      <c r="E118" t="s">
        <v>19</v>
      </c>
      <c r="G118" t="s">
        <v>46</v>
      </c>
      <c r="H118">
        <v>0.49999500000000002</v>
      </c>
    </row>
    <row r="119" spans="1:8">
      <c r="A119" t="s">
        <v>16</v>
      </c>
      <c r="B119" s="24">
        <v>45233</v>
      </c>
      <c r="C119" t="s">
        <v>9</v>
      </c>
      <c r="D119" t="s">
        <v>45</v>
      </c>
      <c r="E119" t="s">
        <v>19</v>
      </c>
      <c r="G119" t="s">
        <v>46</v>
      </c>
      <c r="H119">
        <v>0.49999500000000002</v>
      </c>
    </row>
    <row r="120" spans="1:8">
      <c r="A120" t="s">
        <v>13</v>
      </c>
      <c r="B120" s="24">
        <v>45233</v>
      </c>
      <c r="C120" t="s">
        <v>9</v>
      </c>
      <c r="D120" t="s">
        <v>45</v>
      </c>
      <c r="E120" t="s">
        <v>19</v>
      </c>
      <c r="G120">
        <v>0.54800000000000004</v>
      </c>
      <c r="H120">
        <v>0.54800000000000004</v>
      </c>
    </row>
    <row r="121" spans="1:8">
      <c r="A121" t="s">
        <v>15</v>
      </c>
      <c r="B121" s="24">
        <v>45233</v>
      </c>
      <c r="C121" t="s">
        <v>9</v>
      </c>
      <c r="D121" t="s">
        <v>45</v>
      </c>
      <c r="E121" t="s">
        <v>19</v>
      </c>
      <c r="G121">
        <v>0.58699999999999997</v>
      </c>
      <c r="H121">
        <v>0.58699999999999997</v>
      </c>
    </row>
    <row r="122" spans="1:8">
      <c r="A122" t="s">
        <v>8</v>
      </c>
      <c r="B122" s="24">
        <v>45233</v>
      </c>
      <c r="C122" t="s">
        <v>9</v>
      </c>
      <c r="D122" t="s">
        <v>47</v>
      </c>
      <c r="E122" t="s">
        <v>11</v>
      </c>
      <c r="G122" t="s">
        <v>12</v>
      </c>
      <c r="H122" s="15">
        <v>4.9999500000000004E-3</v>
      </c>
    </row>
    <row r="123" spans="1:8">
      <c r="A123" t="s">
        <v>13</v>
      </c>
      <c r="B123" s="24">
        <v>45233</v>
      </c>
      <c r="C123" t="s">
        <v>9</v>
      </c>
      <c r="D123" t="s">
        <v>47</v>
      </c>
      <c r="E123" t="s">
        <v>11</v>
      </c>
      <c r="G123" t="s">
        <v>12</v>
      </c>
      <c r="H123" s="15">
        <v>4.9999500000000004E-3</v>
      </c>
    </row>
    <row r="124" spans="1:8">
      <c r="A124" t="s">
        <v>14</v>
      </c>
      <c r="B124" s="24">
        <v>45233</v>
      </c>
      <c r="C124" t="s">
        <v>9</v>
      </c>
      <c r="D124" t="s">
        <v>47</v>
      </c>
      <c r="E124" t="s">
        <v>11</v>
      </c>
      <c r="G124" t="s">
        <v>12</v>
      </c>
      <c r="H124" s="15">
        <v>4.9999500000000004E-3</v>
      </c>
    </row>
    <row r="125" spans="1:8">
      <c r="A125" t="s">
        <v>15</v>
      </c>
      <c r="B125" s="24">
        <v>45233</v>
      </c>
      <c r="C125" t="s">
        <v>9</v>
      </c>
      <c r="D125" t="s">
        <v>47</v>
      </c>
      <c r="E125" t="s">
        <v>11</v>
      </c>
      <c r="G125" t="s">
        <v>12</v>
      </c>
      <c r="H125" s="15">
        <v>4.9999500000000004E-3</v>
      </c>
    </row>
    <row r="126" spans="1:8">
      <c r="A126" t="s">
        <v>16</v>
      </c>
      <c r="B126" s="24">
        <v>45233</v>
      </c>
      <c r="C126" t="s">
        <v>9</v>
      </c>
      <c r="D126" t="s">
        <v>47</v>
      </c>
      <c r="E126" t="s">
        <v>11</v>
      </c>
      <c r="G126" t="s">
        <v>12</v>
      </c>
      <c r="H126" s="15">
        <v>4.9999500000000004E-3</v>
      </c>
    </row>
    <row r="127" spans="1:8">
      <c r="A127" t="s">
        <v>8</v>
      </c>
      <c r="B127" s="24">
        <v>45233</v>
      </c>
      <c r="C127" t="s">
        <v>9</v>
      </c>
      <c r="D127" t="s">
        <v>48</v>
      </c>
      <c r="E127" t="s">
        <v>11</v>
      </c>
      <c r="G127" t="s">
        <v>49</v>
      </c>
      <c r="H127">
        <v>0.19999800000000001</v>
      </c>
    </row>
    <row r="128" spans="1:8">
      <c r="A128" t="s">
        <v>13</v>
      </c>
      <c r="B128" s="24">
        <v>45233</v>
      </c>
      <c r="C128" t="s">
        <v>9</v>
      </c>
      <c r="D128" t="s">
        <v>48</v>
      </c>
      <c r="E128" t="s">
        <v>11</v>
      </c>
      <c r="G128" t="s">
        <v>49</v>
      </c>
      <c r="H128">
        <v>0.19999800000000001</v>
      </c>
    </row>
    <row r="129" spans="1:8">
      <c r="A129" t="s">
        <v>14</v>
      </c>
      <c r="B129" s="24">
        <v>45233</v>
      </c>
      <c r="C129" t="s">
        <v>9</v>
      </c>
      <c r="D129" t="s">
        <v>48</v>
      </c>
      <c r="E129" t="s">
        <v>11</v>
      </c>
      <c r="G129" t="s">
        <v>49</v>
      </c>
      <c r="H129">
        <v>0.19999800000000001</v>
      </c>
    </row>
    <row r="130" spans="1:8">
      <c r="A130" t="s">
        <v>15</v>
      </c>
      <c r="B130" s="24">
        <v>45233</v>
      </c>
      <c r="C130" t="s">
        <v>9</v>
      </c>
      <c r="D130" t="s">
        <v>48</v>
      </c>
      <c r="E130" t="s">
        <v>11</v>
      </c>
      <c r="G130">
        <v>0.251</v>
      </c>
      <c r="H130">
        <v>0.251</v>
      </c>
    </row>
    <row r="131" spans="1:8">
      <c r="A131" t="s">
        <v>16</v>
      </c>
      <c r="B131" s="24">
        <v>45233</v>
      </c>
      <c r="C131" t="s">
        <v>9</v>
      </c>
      <c r="D131" t="s">
        <v>48</v>
      </c>
      <c r="E131" t="s">
        <v>11</v>
      </c>
      <c r="G131">
        <v>0.58599999999999997</v>
      </c>
      <c r="H131">
        <v>0.58599999999999997</v>
      </c>
    </row>
    <row r="132" spans="1:8">
      <c r="A132" t="s">
        <v>13</v>
      </c>
      <c r="B132" s="24">
        <v>45233</v>
      </c>
      <c r="C132" t="s">
        <v>9</v>
      </c>
      <c r="D132" t="s">
        <v>50</v>
      </c>
      <c r="E132" t="s">
        <v>19</v>
      </c>
      <c r="G132">
        <v>1.66</v>
      </c>
      <c r="H132">
        <v>1.66</v>
      </c>
    </row>
    <row r="133" spans="1:8">
      <c r="A133" t="s">
        <v>8</v>
      </c>
      <c r="B133" s="24">
        <v>45233</v>
      </c>
      <c r="C133" t="s">
        <v>9</v>
      </c>
      <c r="D133" t="s">
        <v>50</v>
      </c>
      <c r="E133" t="s">
        <v>19</v>
      </c>
      <c r="G133">
        <v>23.1</v>
      </c>
      <c r="H133">
        <v>23.1</v>
      </c>
    </row>
    <row r="134" spans="1:8">
      <c r="A134" t="s">
        <v>14</v>
      </c>
      <c r="B134" s="24">
        <v>45233</v>
      </c>
      <c r="C134" t="s">
        <v>9</v>
      </c>
      <c r="D134" t="s">
        <v>50</v>
      </c>
      <c r="E134" t="s">
        <v>19</v>
      </c>
      <c r="G134">
        <v>41.6</v>
      </c>
      <c r="H134">
        <v>41.6</v>
      </c>
    </row>
    <row r="135" spans="1:8">
      <c r="A135" t="s">
        <v>15</v>
      </c>
      <c r="B135" s="24">
        <v>45233</v>
      </c>
      <c r="C135" t="s">
        <v>9</v>
      </c>
      <c r="D135" t="s">
        <v>50</v>
      </c>
      <c r="E135" t="s">
        <v>19</v>
      </c>
      <c r="G135">
        <v>49</v>
      </c>
      <c r="H135">
        <v>49</v>
      </c>
    </row>
    <row r="136" spans="1:8">
      <c r="A136" t="s">
        <v>16</v>
      </c>
      <c r="B136" s="24">
        <v>45233</v>
      </c>
      <c r="C136" t="s">
        <v>9</v>
      </c>
      <c r="D136" t="s">
        <v>50</v>
      </c>
      <c r="E136" t="s">
        <v>19</v>
      </c>
      <c r="G136">
        <v>70.8</v>
      </c>
      <c r="H136">
        <v>70.8</v>
      </c>
    </row>
    <row r="137" spans="1:8" ht="15.6" customHeight="1">
      <c r="A137" t="s">
        <v>8</v>
      </c>
      <c r="B137" s="24">
        <v>45233</v>
      </c>
      <c r="C137" t="s">
        <v>9</v>
      </c>
      <c r="D137" t="s">
        <v>51</v>
      </c>
      <c r="E137" t="s">
        <v>11</v>
      </c>
      <c r="G137" t="s">
        <v>52</v>
      </c>
      <c r="H137" s="15">
        <v>9.9999000000000008E-3</v>
      </c>
    </row>
    <row r="138" spans="1:8">
      <c r="A138" t="s">
        <v>13</v>
      </c>
      <c r="B138" s="24">
        <v>45233</v>
      </c>
      <c r="C138" t="s">
        <v>9</v>
      </c>
      <c r="D138" t="s">
        <v>51</v>
      </c>
      <c r="E138" t="s">
        <v>11</v>
      </c>
      <c r="G138" t="s">
        <v>52</v>
      </c>
      <c r="H138" s="15">
        <v>9.9999000000000008E-3</v>
      </c>
    </row>
    <row r="139" spans="1:8">
      <c r="A139" t="s">
        <v>14</v>
      </c>
      <c r="B139" s="24">
        <v>45233</v>
      </c>
      <c r="C139" t="s">
        <v>9</v>
      </c>
      <c r="D139" t="s">
        <v>51</v>
      </c>
      <c r="E139" t="s">
        <v>11</v>
      </c>
      <c r="G139" t="s">
        <v>52</v>
      </c>
      <c r="H139" s="15">
        <v>9.9999000000000008E-3</v>
      </c>
    </row>
    <row r="140" spans="1:8">
      <c r="A140" t="s">
        <v>15</v>
      </c>
      <c r="B140" s="24">
        <v>45233</v>
      </c>
      <c r="C140" t="s">
        <v>9</v>
      </c>
      <c r="D140" t="s">
        <v>51</v>
      </c>
      <c r="E140" t="s">
        <v>11</v>
      </c>
      <c r="G140" t="s">
        <v>52</v>
      </c>
      <c r="H140" s="15">
        <v>9.9999000000000008E-3</v>
      </c>
    </row>
    <row r="141" spans="1:8">
      <c r="A141" t="s">
        <v>16</v>
      </c>
      <c r="B141" s="24">
        <v>45233</v>
      </c>
      <c r="C141" t="s">
        <v>9</v>
      </c>
      <c r="D141" t="s">
        <v>51</v>
      </c>
      <c r="E141" t="s">
        <v>11</v>
      </c>
      <c r="G141" t="s">
        <v>52</v>
      </c>
      <c r="H141" s="15">
        <v>9.9999000000000008E-3</v>
      </c>
    </row>
    <row r="142" spans="1:8">
      <c r="A142" t="s">
        <v>8</v>
      </c>
      <c r="B142" s="24">
        <v>45233</v>
      </c>
      <c r="C142" t="s">
        <v>9</v>
      </c>
      <c r="D142" t="s">
        <v>53</v>
      </c>
      <c r="E142" t="s">
        <v>11</v>
      </c>
      <c r="G142" t="s">
        <v>54</v>
      </c>
      <c r="H142">
        <v>99.999000000000009</v>
      </c>
    </row>
    <row r="143" spans="1:8">
      <c r="A143" t="s">
        <v>13</v>
      </c>
      <c r="B143" s="24">
        <v>45233</v>
      </c>
      <c r="C143" t="s">
        <v>9</v>
      </c>
      <c r="D143" t="s">
        <v>53</v>
      </c>
      <c r="E143" t="s">
        <v>11</v>
      </c>
      <c r="G143" t="s">
        <v>54</v>
      </c>
      <c r="H143">
        <v>99.999000000000009</v>
      </c>
    </row>
    <row r="144" spans="1:8">
      <c r="A144" t="s">
        <v>14</v>
      </c>
      <c r="B144" s="24">
        <v>45233</v>
      </c>
      <c r="C144" t="s">
        <v>9</v>
      </c>
      <c r="D144" t="s">
        <v>53</v>
      </c>
      <c r="E144" t="s">
        <v>11</v>
      </c>
      <c r="G144" t="s">
        <v>54</v>
      </c>
      <c r="H144">
        <v>99.999000000000009</v>
      </c>
    </row>
    <row r="145" spans="1:8">
      <c r="A145" t="s">
        <v>15</v>
      </c>
      <c r="B145" s="24">
        <v>45233</v>
      </c>
      <c r="C145" t="s">
        <v>9</v>
      </c>
      <c r="D145" t="s">
        <v>53</v>
      </c>
      <c r="E145" t="s">
        <v>11</v>
      </c>
      <c r="G145" t="s">
        <v>54</v>
      </c>
      <c r="H145">
        <v>99.999000000000009</v>
      </c>
    </row>
    <row r="146" spans="1:8">
      <c r="A146" t="s">
        <v>16</v>
      </c>
      <c r="B146" s="24">
        <v>45233</v>
      </c>
      <c r="C146" t="s">
        <v>9</v>
      </c>
      <c r="D146" t="s">
        <v>53</v>
      </c>
      <c r="E146" t="s">
        <v>11</v>
      </c>
      <c r="G146" t="s">
        <v>54</v>
      </c>
      <c r="H146">
        <v>99.999000000000009</v>
      </c>
    </row>
    <row r="147" spans="1:8">
      <c r="A147" t="s">
        <v>14</v>
      </c>
      <c r="B147" s="24">
        <v>45233</v>
      </c>
      <c r="C147" t="s">
        <v>9</v>
      </c>
      <c r="D147" t="s">
        <v>55</v>
      </c>
      <c r="E147" t="s">
        <v>11</v>
      </c>
      <c r="G147" t="s">
        <v>56</v>
      </c>
      <c r="H147">
        <v>2.9999700000000002</v>
      </c>
    </row>
    <row r="148" spans="1:8">
      <c r="A148" t="s">
        <v>16</v>
      </c>
      <c r="B148" s="24">
        <v>45233</v>
      </c>
      <c r="C148" t="s">
        <v>9</v>
      </c>
      <c r="D148" t="s">
        <v>55</v>
      </c>
      <c r="E148" t="s">
        <v>11</v>
      </c>
      <c r="G148" t="s">
        <v>56</v>
      </c>
      <c r="H148">
        <v>2.9999700000000002</v>
      </c>
    </row>
    <row r="149" spans="1:8">
      <c r="A149" t="s">
        <v>15</v>
      </c>
      <c r="B149" s="24">
        <v>45233</v>
      </c>
      <c r="C149" t="s">
        <v>9</v>
      </c>
      <c r="D149" t="s">
        <v>55</v>
      </c>
      <c r="E149" t="s">
        <v>11</v>
      </c>
      <c r="G149">
        <v>10.199999999999999</v>
      </c>
      <c r="H149">
        <v>10.199999999999999</v>
      </c>
    </row>
    <row r="150" spans="1:8">
      <c r="A150" t="s">
        <v>8</v>
      </c>
      <c r="B150" s="24">
        <v>45233</v>
      </c>
      <c r="C150" t="s">
        <v>9</v>
      </c>
      <c r="D150" t="s">
        <v>55</v>
      </c>
      <c r="E150" t="s">
        <v>11</v>
      </c>
      <c r="G150">
        <v>22.5</v>
      </c>
      <c r="H150">
        <v>22.5</v>
      </c>
    </row>
    <row r="151" spans="1:8">
      <c r="A151" t="s">
        <v>13</v>
      </c>
      <c r="B151" s="24">
        <v>45233</v>
      </c>
      <c r="C151" t="s">
        <v>9</v>
      </c>
      <c r="D151" t="s">
        <v>55</v>
      </c>
      <c r="E151" t="s">
        <v>11</v>
      </c>
      <c r="G151">
        <v>40.200000000000003</v>
      </c>
      <c r="H151">
        <v>40.200000000000003</v>
      </c>
    </row>
    <row r="152" spans="1:8">
      <c r="A152" t="s">
        <v>8</v>
      </c>
      <c r="B152" s="24">
        <v>45233</v>
      </c>
      <c r="C152" t="s">
        <v>9</v>
      </c>
      <c r="D152" t="s">
        <v>57</v>
      </c>
      <c r="E152" t="s">
        <v>11</v>
      </c>
      <c r="G152" t="s">
        <v>52</v>
      </c>
      <c r="H152" s="15">
        <v>9.9999000000000008E-3</v>
      </c>
    </row>
    <row r="153" spans="1:8">
      <c r="A153" t="s">
        <v>13</v>
      </c>
      <c r="B153" s="24">
        <v>45233</v>
      </c>
      <c r="C153" t="s">
        <v>9</v>
      </c>
      <c r="D153" t="s">
        <v>57</v>
      </c>
      <c r="E153" t="s">
        <v>11</v>
      </c>
      <c r="G153" t="s">
        <v>52</v>
      </c>
      <c r="H153" s="15">
        <v>9.9999000000000008E-3</v>
      </c>
    </row>
    <row r="154" spans="1:8">
      <c r="A154" t="s">
        <v>14</v>
      </c>
      <c r="B154" s="24">
        <v>45233</v>
      </c>
      <c r="C154" t="s">
        <v>9</v>
      </c>
      <c r="D154" t="s">
        <v>57</v>
      </c>
      <c r="E154" t="s">
        <v>11</v>
      </c>
      <c r="G154" t="s">
        <v>52</v>
      </c>
      <c r="H154" s="15">
        <v>9.9999000000000008E-3</v>
      </c>
    </row>
    <row r="155" spans="1:8">
      <c r="A155" t="s">
        <v>15</v>
      </c>
      <c r="B155" s="24">
        <v>45233</v>
      </c>
      <c r="C155" t="s">
        <v>9</v>
      </c>
      <c r="D155" t="s">
        <v>57</v>
      </c>
      <c r="E155" t="s">
        <v>11</v>
      </c>
      <c r="G155" t="s">
        <v>52</v>
      </c>
      <c r="H155" s="15">
        <v>9.9999000000000008E-3</v>
      </c>
    </row>
    <row r="156" spans="1:8">
      <c r="A156" t="s">
        <v>16</v>
      </c>
      <c r="B156" s="24">
        <v>45233</v>
      </c>
      <c r="C156" t="s">
        <v>9</v>
      </c>
      <c r="D156" t="s">
        <v>57</v>
      </c>
      <c r="E156" t="s">
        <v>11</v>
      </c>
      <c r="G156" t="s">
        <v>52</v>
      </c>
      <c r="H156" s="15">
        <v>9.9999000000000008E-3</v>
      </c>
    </row>
    <row r="157" spans="1:8">
      <c r="A157" t="s">
        <v>14</v>
      </c>
      <c r="B157" s="24">
        <v>45233</v>
      </c>
      <c r="C157" t="s">
        <v>9</v>
      </c>
      <c r="D157" t="s">
        <v>58</v>
      </c>
      <c r="E157" t="s">
        <v>11</v>
      </c>
      <c r="G157" t="s">
        <v>59</v>
      </c>
      <c r="H157">
        <v>0.39999600000000002</v>
      </c>
    </row>
    <row r="158" spans="1:8">
      <c r="A158" t="s">
        <v>15</v>
      </c>
      <c r="B158" s="24">
        <v>45233</v>
      </c>
      <c r="C158" t="s">
        <v>9</v>
      </c>
      <c r="D158" t="s">
        <v>58</v>
      </c>
      <c r="E158" t="s">
        <v>11</v>
      </c>
      <c r="G158">
        <v>0.49399999999999999</v>
      </c>
      <c r="H158">
        <v>0.49399999999999999</v>
      </c>
    </row>
    <row r="159" spans="1:8">
      <c r="A159" t="s">
        <v>13</v>
      </c>
      <c r="B159" s="24">
        <v>45233</v>
      </c>
      <c r="C159" t="s">
        <v>9</v>
      </c>
      <c r="D159" t="s">
        <v>58</v>
      </c>
      <c r="E159" t="s">
        <v>11</v>
      </c>
      <c r="G159">
        <v>0.58699999999999997</v>
      </c>
      <c r="H159">
        <v>0.58699999999999997</v>
      </c>
    </row>
    <row r="160" spans="1:8">
      <c r="A160" t="s">
        <v>8</v>
      </c>
      <c r="B160" s="24">
        <v>45233</v>
      </c>
      <c r="C160" t="s">
        <v>9</v>
      </c>
      <c r="D160" t="s">
        <v>58</v>
      </c>
      <c r="E160" t="s">
        <v>11</v>
      </c>
      <c r="G160">
        <v>0.61699999999999999</v>
      </c>
      <c r="H160">
        <v>0.61699999999999999</v>
      </c>
    </row>
    <row r="161" spans="1:8">
      <c r="A161" t="s">
        <v>16</v>
      </c>
      <c r="B161" s="24">
        <v>45233</v>
      </c>
      <c r="C161" t="s">
        <v>9</v>
      </c>
      <c r="D161" t="s">
        <v>58</v>
      </c>
      <c r="E161" t="s">
        <v>11</v>
      </c>
      <c r="G161">
        <v>0.66400000000000003</v>
      </c>
      <c r="H161">
        <v>0.66400000000000003</v>
      </c>
    </row>
    <row r="162" spans="1:8">
      <c r="A162" t="s">
        <v>8</v>
      </c>
      <c r="B162" s="24">
        <v>45233</v>
      </c>
      <c r="C162" t="s">
        <v>9</v>
      </c>
      <c r="D162" t="s">
        <v>60</v>
      </c>
      <c r="E162" t="s">
        <v>19</v>
      </c>
      <c r="G162">
        <v>9.19</v>
      </c>
      <c r="H162">
        <v>9.19</v>
      </c>
    </row>
    <row r="163" spans="1:8">
      <c r="A163" t="s">
        <v>14</v>
      </c>
      <c r="B163" s="24">
        <v>45233</v>
      </c>
      <c r="C163" t="s">
        <v>9</v>
      </c>
      <c r="D163" t="s">
        <v>60</v>
      </c>
      <c r="E163" t="s">
        <v>19</v>
      </c>
      <c r="G163">
        <v>9.4600000000000009</v>
      </c>
      <c r="H163">
        <v>9.4600000000000009</v>
      </c>
    </row>
    <row r="164" spans="1:8">
      <c r="A164" t="s">
        <v>16</v>
      </c>
      <c r="B164" s="24">
        <v>45233</v>
      </c>
      <c r="C164" t="s">
        <v>9</v>
      </c>
      <c r="D164" t="s">
        <v>60</v>
      </c>
      <c r="E164" t="s">
        <v>19</v>
      </c>
      <c r="G164">
        <v>10</v>
      </c>
      <c r="H164">
        <v>10</v>
      </c>
    </row>
    <row r="165" spans="1:8">
      <c r="A165" t="s">
        <v>15</v>
      </c>
      <c r="B165" s="24">
        <v>45233</v>
      </c>
      <c r="C165" t="s">
        <v>9</v>
      </c>
      <c r="D165" t="s">
        <v>60</v>
      </c>
      <c r="E165" t="s">
        <v>19</v>
      </c>
      <c r="G165">
        <v>10.7</v>
      </c>
      <c r="H165">
        <v>10.7</v>
      </c>
    </row>
    <row r="166" spans="1:8">
      <c r="A166" t="s">
        <v>13</v>
      </c>
      <c r="B166" s="24">
        <v>45233</v>
      </c>
      <c r="C166" t="s">
        <v>9</v>
      </c>
      <c r="D166" t="s">
        <v>60</v>
      </c>
      <c r="E166" t="s">
        <v>19</v>
      </c>
      <c r="G166">
        <v>11.4</v>
      </c>
      <c r="H166">
        <v>11.4</v>
      </c>
    </row>
    <row r="167" spans="1:8">
      <c r="A167" t="s">
        <v>8</v>
      </c>
      <c r="B167" s="24">
        <v>45233</v>
      </c>
      <c r="C167" t="s">
        <v>9</v>
      </c>
      <c r="D167" t="s">
        <v>61</v>
      </c>
      <c r="E167" t="s">
        <v>11</v>
      </c>
      <c r="G167" t="s">
        <v>62</v>
      </c>
      <c r="H167">
        <v>8.1999180000000005E-2</v>
      </c>
    </row>
    <row r="168" spans="1:8">
      <c r="A168" t="s">
        <v>13</v>
      </c>
      <c r="B168" s="24">
        <v>45233</v>
      </c>
      <c r="C168" t="s">
        <v>9</v>
      </c>
      <c r="D168" t="s">
        <v>61</v>
      </c>
      <c r="E168" t="s">
        <v>11</v>
      </c>
      <c r="G168" t="s">
        <v>62</v>
      </c>
      <c r="H168">
        <v>8.1999180000000005E-2</v>
      </c>
    </row>
    <row r="169" spans="1:8">
      <c r="A169" t="s">
        <v>14</v>
      </c>
      <c r="B169" s="24">
        <v>45233</v>
      </c>
      <c r="C169" t="s">
        <v>9</v>
      </c>
      <c r="D169" t="s">
        <v>61</v>
      </c>
      <c r="E169" t="s">
        <v>11</v>
      </c>
      <c r="G169" t="s">
        <v>62</v>
      </c>
      <c r="H169">
        <v>8.1999180000000005E-2</v>
      </c>
    </row>
    <row r="170" spans="1:8">
      <c r="A170" t="s">
        <v>15</v>
      </c>
      <c r="B170" s="24">
        <v>45233</v>
      </c>
      <c r="C170" t="s">
        <v>9</v>
      </c>
      <c r="D170" t="s">
        <v>61</v>
      </c>
      <c r="E170" t="s">
        <v>11</v>
      </c>
      <c r="G170" t="s">
        <v>62</v>
      </c>
      <c r="H170">
        <v>8.1999180000000005E-2</v>
      </c>
    </row>
    <row r="171" spans="1:8">
      <c r="A171" t="s">
        <v>16</v>
      </c>
      <c r="B171" s="24">
        <v>45233</v>
      </c>
      <c r="C171" t="s">
        <v>9</v>
      </c>
      <c r="D171" t="s">
        <v>61</v>
      </c>
      <c r="E171" t="s">
        <v>11</v>
      </c>
      <c r="G171" t="s">
        <v>62</v>
      </c>
      <c r="H171">
        <v>8.1999180000000005E-2</v>
      </c>
    </row>
    <row r="172" spans="1:8">
      <c r="A172" t="s">
        <v>16</v>
      </c>
      <c r="B172" s="24">
        <v>45233</v>
      </c>
      <c r="C172" t="s">
        <v>9</v>
      </c>
      <c r="D172" t="s">
        <v>63</v>
      </c>
      <c r="E172" t="s">
        <v>64</v>
      </c>
      <c r="G172">
        <v>7.47</v>
      </c>
      <c r="H172">
        <v>7.47</v>
      </c>
    </row>
    <row r="173" spans="1:8">
      <c r="A173" t="s">
        <v>15</v>
      </c>
      <c r="B173" s="24">
        <v>45233</v>
      </c>
      <c r="C173" t="s">
        <v>9</v>
      </c>
      <c r="D173" t="s">
        <v>63</v>
      </c>
      <c r="E173" t="s">
        <v>64</v>
      </c>
      <c r="G173">
        <v>7.54</v>
      </c>
      <c r="H173">
        <v>7.54</v>
      </c>
    </row>
    <row r="174" spans="1:8">
      <c r="A174" t="s">
        <v>14</v>
      </c>
      <c r="B174" s="24">
        <v>45233</v>
      </c>
      <c r="C174" t="s">
        <v>9</v>
      </c>
      <c r="D174" t="s">
        <v>63</v>
      </c>
      <c r="E174" t="s">
        <v>64</v>
      </c>
      <c r="G174">
        <v>7.56</v>
      </c>
      <c r="H174">
        <v>7.56</v>
      </c>
    </row>
    <row r="175" spans="1:8">
      <c r="A175" t="s">
        <v>8</v>
      </c>
      <c r="B175" s="24">
        <v>45233</v>
      </c>
      <c r="C175" t="s">
        <v>9</v>
      </c>
      <c r="D175" t="s">
        <v>63</v>
      </c>
      <c r="E175" t="s">
        <v>64</v>
      </c>
      <c r="G175">
        <v>7.8</v>
      </c>
      <c r="H175">
        <v>7.8</v>
      </c>
    </row>
    <row r="176" spans="1:8">
      <c r="A176" t="s">
        <v>13</v>
      </c>
      <c r="B176" s="24">
        <v>45233</v>
      </c>
      <c r="C176" t="s">
        <v>9</v>
      </c>
      <c r="D176" t="s">
        <v>63</v>
      </c>
      <c r="E176" t="s">
        <v>64</v>
      </c>
      <c r="G176">
        <v>9.09</v>
      </c>
      <c r="H176">
        <v>9.09</v>
      </c>
    </row>
    <row r="177" spans="1:8">
      <c r="A177" t="s">
        <v>8</v>
      </c>
      <c r="B177" s="24">
        <v>45233</v>
      </c>
      <c r="C177" t="s">
        <v>9</v>
      </c>
      <c r="D177" t="s">
        <v>65</v>
      </c>
      <c r="E177" t="s">
        <v>11</v>
      </c>
      <c r="G177" t="s">
        <v>12</v>
      </c>
      <c r="H177" s="15">
        <v>4.9999500000000004E-3</v>
      </c>
    </row>
    <row r="178" spans="1:8">
      <c r="A178" t="s">
        <v>13</v>
      </c>
      <c r="B178" s="24">
        <v>45233</v>
      </c>
      <c r="C178" t="s">
        <v>9</v>
      </c>
      <c r="D178" t="s">
        <v>65</v>
      </c>
      <c r="E178" t="s">
        <v>11</v>
      </c>
      <c r="G178" t="s">
        <v>12</v>
      </c>
      <c r="H178" s="15">
        <v>4.9999500000000004E-3</v>
      </c>
    </row>
    <row r="179" spans="1:8">
      <c r="A179" t="s">
        <v>14</v>
      </c>
      <c r="B179" s="24">
        <v>45233</v>
      </c>
      <c r="C179" t="s">
        <v>9</v>
      </c>
      <c r="D179" t="s">
        <v>65</v>
      </c>
      <c r="E179" t="s">
        <v>11</v>
      </c>
      <c r="G179" t="s">
        <v>12</v>
      </c>
      <c r="H179" s="15">
        <v>4.9999500000000004E-3</v>
      </c>
    </row>
    <row r="180" spans="1:8">
      <c r="A180" t="s">
        <v>15</v>
      </c>
      <c r="B180" s="24">
        <v>45233</v>
      </c>
      <c r="C180" t="s">
        <v>9</v>
      </c>
      <c r="D180" t="s">
        <v>65</v>
      </c>
      <c r="E180" t="s">
        <v>11</v>
      </c>
      <c r="G180" t="s">
        <v>12</v>
      </c>
      <c r="H180" s="15">
        <v>4.9999500000000004E-3</v>
      </c>
    </row>
    <row r="181" spans="1:8">
      <c r="A181" t="s">
        <v>16</v>
      </c>
      <c r="B181" s="24">
        <v>45233</v>
      </c>
      <c r="C181" t="s">
        <v>9</v>
      </c>
      <c r="D181" t="s">
        <v>65</v>
      </c>
      <c r="E181" t="s">
        <v>11</v>
      </c>
      <c r="G181" t="s">
        <v>12</v>
      </c>
      <c r="H181" s="15">
        <v>4.9999500000000004E-3</v>
      </c>
    </row>
    <row r="182" spans="1:8" ht="15.6" customHeight="1">
      <c r="A182" t="s">
        <v>8</v>
      </c>
      <c r="B182" s="24">
        <v>45233</v>
      </c>
      <c r="C182" t="s">
        <v>9</v>
      </c>
      <c r="D182" t="s">
        <v>66</v>
      </c>
      <c r="E182" t="s">
        <v>19</v>
      </c>
      <c r="G182" t="s">
        <v>27</v>
      </c>
      <c r="H182" s="15">
        <v>1.9999800000000002E-3</v>
      </c>
    </row>
    <row r="183" spans="1:8">
      <c r="A183" t="s">
        <v>13</v>
      </c>
      <c r="B183" s="24">
        <v>45233</v>
      </c>
      <c r="C183" t="s">
        <v>9</v>
      </c>
      <c r="D183" t="s">
        <v>66</v>
      </c>
      <c r="E183" t="s">
        <v>19</v>
      </c>
      <c r="G183" t="s">
        <v>27</v>
      </c>
      <c r="H183" s="15">
        <v>1.9999800000000002E-3</v>
      </c>
    </row>
    <row r="184" spans="1:8">
      <c r="A184" t="s">
        <v>14</v>
      </c>
      <c r="B184" s="24">
        <v>45233</v>
      </c>
      <c r="C184" t="s">
        <v>9</v>
      </c>
      <c r="D184" t="s">
        <v>66</v>
      </c>
      <c r="E184" t="s">
        <v>19</v>
      </c>
      <c r="G184" t="s">
        <v>27</v>
      </c>
      <c r="H184" s="15">
        <v>1.9999800000000002E-3</v>
      </c>
    </row>
    <row r="185" spans="1:8">
      <c r="A185" t="s">
        <v>15</v>
      </c>
      <c r="B185" s="24">
        <v>45233</v>
      </c>
      <c r="C185" t="s">
        <v>9</v>
      </c>
      <c r="D185" t="s">
        <v>66</v>
      </c>
      <c r="E185" t="s">
        <v>19</v>
      </c>
      <c r="G185" t="s">
        <v>27</v>
      </c>
      <c r="H185" s="15">
        <v>1.9999800000000002E-3</v>
      </c>
    </row>
    <row r="186" spans="1:8">
      <c r="A186" t="s">
        <v>16</v>
      </c>
      <c r="B186" s="24">
        <v>45233</v>
      </c>
      <c r="C186" t="s">
        <v>9</v>
      </c>
      <c r="D186" t="s">
        <v>66</v>
      </c>
      <c r="E186" t="s">
        <v>19</v>
      </c>
      <c r="G186" t="s">
        <v>27</v>
      </c>
      <c r="H186" s="15">
        <v>1.9999800000000002E-3</v>
      </c>
    </row>
    <row r="187" spans="1:8">
      <c r="A187" t="s">
        <v>8</v>
      </c>
      <c r="B187" s="24">
        <v>45233</v>
      </c>
      <c r="C187" t="s">
        <v>9</v>
      </c>
      <c r="D187" t="s">
        <v>67</v>
      </c>
      <c r="E187" t="s">
        <v>19</v>
      </c>
      <c r="G187" t="s">
        <v>68</v>
      </c>
      <c r="H187" s="15">
        <v>1.5999840000000001E-2</v>
      </c>
    </row>
    <row r="188" spans="1:8">
      <c r="A188" t="s">
        <v>13</v>
      </c>
      <c r="B188" s="24">
        <v>45233</v>
      </c>
      <c r="C188" t="s">
        <v>9</v>
      </c>
      <c r="D188" t="s">
        <v>67</v>
      </c>
      <c r="E188" t="s">
        <v>19</v>
      </c>
      <c r="G188" t="s">
        <v>68</v>
      </c>
      <c r="H188" s="15">
        <v>1.5999840000000001E-2</v>
      </c>
    </row>
    <row r="189" spans="1:8">
      <c r="A189" t="s">
        <v>14</v>
      </c>
      <c r="B189" s="24">
        <v>45233</v>
      </c>
      <c r="C189" t="s">
        <v>9</v>
      </c>
      <c r="D189" t="s">
        <v>67</v>
      </c>
      <c r="E189" t="s">
        <v>19</v>
      </c>
      <c r="G189" t="s">
        <v>68</v>
      </c>
      <c r="H189" s="15">
        <v>1.5999840000000001E-2</v>
      </c>
    </row>
    <row r="190" spans="1:8">
      <c r="A190" t="s">
        <v>15</v>
      </c>
      <c r="B190" s="24">
        <v>45233</v>
      </c>
      <c r="C190" t="s">
        <v>9</v>
      </c>
      <c r="D190" t="s">
        <v>67</v>
      </c>
      <c r="E190" t="s">
        <v>19</v>
      </c>
      <c r="G190" t="s">
        <v>68</v>
      </c>
      <c r="H190" s="15">
        <v>1.5999840000000001E-2</v>
      </c>
    </row>
    <row r="191" spans="1:8">
      <c r="A191" t="s">
        <v>16</v>
      </c>
      <c r="B191" s="24">
        <v>45233</v>
      </c>
      <c r="C191" t="s">
        <v>9</v>
      </c>
      <c r="D191" t="s">
        <v>67</v>
      </c>
      <c r="E191" t="s">
        <v>19</v>
      </c>
      <c r="G191" t="s">
        <v>68</v>
      </c>
      <c r="H191" s="15">
        <v>1.5999840000000001E-2</v>
      </c>
    </row>
    <row r="192" spans="1:8">
      <c r="A192" t="s">
        <v>8</v>
      </c>
      <c r="B192" s="24">
        <v>45233</v>
      </c>
      <c r="C192" t="s">
        <v>9</v>
      </c>
      <c r="D192" t="s">
        <v>69</v>
      </c>
      <c r="E192" t="s">
        <v>19</v>
      </c>
      <c r="G192">
        <v>1.05</v>
      </c>
      <c r="H192">
        <v>1.05</v>
      </c>
    </row>
    <row r="193" spans="1:8">
      <c r="A193" t="s">
        <v>15</v>
      </c>
      <c r="B193" s="24">
        <v>45233</v>
      </c>
      <c r="C193" t="s">
        <v>9</v>
      </c>
      <c r="D193" t="s">
        <v>69</v>
      </c>
      <c r="E193" t="s">
        <v>19</v>
      </c>
      <c r="G193">
        <v>1.64</v>
      </c>
      <c r="H193">
        <v>1.64</v>
      </c>
    </row>
    <row r="194" spans="1:8">
      <c r="A194" t="s">
        <v>14</v>
      </c>
      <c r="B194" s="24">
        <v>45233</v>
      </c>
      <c r="C194" t="s">
        <v>9</v>
      </c>
      <c r="D194" t="s">
        <v>69</v>
      </c>
      <c r="E194" t="s">
        <v>19</v>
      </c>
      <c r="G194">
        <v>2.38</v>
      </c>
      <c r="H194">
        <v>2.38</v>
      </c>
    </row>
    <row r="195" spans="1:8">
      <c r="A195" t="s">
        <v>16</v>
      </c>
      <c r="B195" s="24">
        <v>45233</v>
      </c>
      <c r="C195" t="s">
        <v>9</v>
      </c>
      <c r="D195" t="s">
        <v>69</v>
      </c>
      <c r="E195" t="s">
        <v>19</v>
      </c>
      <c r="G195">
        <v>3.53</v>
      </c>
      <c r="H195">
        <v>3.53</v>
      </c>
    </row>
    <row r="196" spans="1:8">
      <c r="A196" t="s">
        <v>13</v>
      </c>
      <c r="B196" s="24">
        <v>45233</v>
      </c>
      <c r="C196" t="s">
        <v>9</v>
      </c>
      <c r="D196" t="s">
        <v>69</v>
      </c>
      <c r="E196" t="s">
        <v>19</v>
      </c>
      <c r="G196">
        <v>462</v>
      </c>
      <c r="H196">
        <v>462</v>
      </c>
    </row>
    <row r="197" spans="1:8">
      <c r="A197" t="s">
        <v>8</v>
      </c>
      <c r="B197" s="24">
        <v>45233</v>
      </c>
      <c r="C197" t="s">
        <v>9</v>
      </c>
      <c r="D197" t="s">
        <v>70</v>
      </c>
      <c r="E197" t="s">
        <v>11</v>
      </c>
      <c r="G197" t="s">
        <v>12</v>
      </c>
      <c r="H197" s="15">
        <v>4.9999500000000004E-3</v>
      </c>
    </row>
    <row r="198" spans="1:8">
      <c r="A198" t="s">
        <v>13</v>
      </c>
      <c r="B198" s="24">
        <v>45233</v>
      </c>
      <c r="C198" t="s">
        <v>9</v>
      </c>
      <c r="D198" t="s">
        <v>70</v>
      </c>
      <c r="E198" t="s">
        <v>11</v>
      </c>
      <c r="G198" t="s">
        <v>12</v>
      </c>
      <c r="H198" s="15">
        <v>4.9999500000000004E-3</v>
      </c>
    </row>
    <row r="199" spans="1:8">
      <c r="A199" t="s">
        <v>14</v>
      </c>
      <c r="B199" s="24">
        <v>45233</v>
      </c>
      <c r="C199" t="s">
        <v>9</v>
      </c>
      <c r="D199" t="s">
        <v>70</v>
      </c>
      <c r="E199" t="s">
        <v>11</v>
      </c>
      <c r="G199" t="s">
        <v>12</v>
      </c>
      <c r="H199" s="15">
        <v>4.9999500000000004E-3</v>
      </c>
    </row>
    <row r="200" spans="1:8">
      <c r="A200" t="s">
        <v>15</v>
      </c>
      <c r="B200" s="24">
        <v>45233</v>
      </c>
      <c r="C200" t="s">
        <v>9</v>
      </c>
      <c r="D200" t="s">
        <v>70</v>
      </c>
      <c r="E200" t="s">
        <v>11</v>
      </c>
      <c r="G200" t="s">
        <v>12</v>
      </c>
      <c r="H200" s="15">
        <v>4.9999500000000004E-3</v>
      </c>
    </row>
    <row r="201" spans="1:8">
      <c r="A201" t="s">
        <v>16</v>
      </c>
      <c r="B201" s="24">
        <v>45233</v>
      </c>
      <c r="C201" t="s">
        <v>9</v>
      </c>
      <c r="D201" t="s">
        <v>70</v>
      </c>
      <c r="E201" t="s">
        <v>11</v>
      </c>
      <c r="G201" t="s">
        <v>12</v>
      </c>
      <c r="H201" s="15">
        <v>4.9999500000000004E-3</v>
      </c>
    </row>
    <row r="202" spans="1:8">
      <c r="A202" t="s">
        <v>16</v>
      </c>
      <c r="B202" s="24">
        <v>45233</v>
      </c>
      <c r="C202" t="s">
        <v>9</v>
      </c>
      <c r="D202" t="s">
        <v>71</v>
      </c>
      <c r="E202" t="s">
        <v>11</v>
      </c>
      <c r="G202" t="s">
        <v>22</v>
      </c>
      <c r="H202">
        <v>0.99999000000000005</v>
      </c>
    </row>
    <row r="203" spans="1:8">
      <c r="A203" t="s">
        <v>13</v>
      </c>
      <c r="B203" s="24">
        <v>45233</v>
      </c>
      <c r="C203" t="s">
        <v>9</v>
      </c>
      <c r="D203" t="s">
        <v>71</v>
      </c>
      <c r="E203" t="s">
        <v>11</v>
      </c>
      <c r="G203">
        <v>2.04</v>
      </c>
      <c r="H203">
        <v>2.04</v>
      </c>
    </row>
    <row r="204" spans="1:8">
      <c r="A204" t="s">
        <v>8</v>
      </c>
      <c r="B204" s="24">
        <v>45233</v>
      </c>
      <c r="C204" t="s">
        <v>9</v>
      </c>
      <c r="D204" t="s">
        <v>71</v>
      </c>
      <c r="E204" t="s">
        <v>11</v>
      </c>
      <c r="G204">
        <v>2.4</v>
      </c>
      <c r="H204">
        <v>2.4</v>
      </c>
    </row>
    <row r="205" spans="1:8">
      <c r="A205" t="s">
        <v>15</v>
      </c>
      <c r="B205" s="24">
        <v>45233</v>
      </c>
      <c r="C205" t="s">
        <v>9</v>
      </c>
      <c r="D205" t="s">
        <v>71</v>
      </c>
      <c r="E205" t="s">
        <v>11</v>
      </c>
      <c r="G205">
        <v>3.35</v>
      </c>
      <c r="H205">
        <v>3.35</v>
      </c>
    </row>
    <row r="206" spans="1:8">
      <c r="A206" t="s">
        <v>14</v>
      </c>
      <c r="B206" s="24">
        <v>45233</v>
      </c>
      <c r="C206" t="s">
        <v>9</v>
      </c>
      <c r="D206" t="s">
        <v>71</v>
      </c>
      <c r="E206" t="s">
        <v>11</v>
      </c>
      <c r="G206">
        <v>4.54</v>
      </c>
      <c r="H206">
        <v>4.54</v>
      </c>
    </row>
    <row r="207" spans="1:8">
      <c r="A207" t="s">
        <v>14</v>
      </c>
      <c r="B207" s="24">
        <v>45233</v>
      </c>
      <c r="C207" t="s">
        <v>9</v>
      </c>
      <c r="D207" t="s">
        <v>72</v>
      </c>
      <c r="E207" t="s">
        <v>19</v>
      </c>
      <c r="G207">
        <v>14.4</v>
      </c>
      <c r="H207">
        <v>14.4</v>
      </c>
    </row>
    <row r="208" spans="1:8">
      <c r="A208" t="s">
        <v>16</v>
      </c>
      <c r="B208" s="24">
        <v>45233</v>
      </c>
      <c r="C208" t="s">
        <v>9</v>
      </c>
      <c r="D208" t="s">
        <v>72</v>
      </c>
      <c r="E208" t="s">
        <v>19</v>
      </c>
      <c r="G208">
        <v>15.3</v>
      </c>
      <c r="H208">
        <v>15.3</v>
      </c>
    </row>
    <row r="209" spans="1:8">
      <c r="A209" t="s">
        <v>15</v>
      </c>
      <c r="B209" s="24">
        <v>45233</v>
      </c>
      <c r="C209" t="s">
        <v>9</v>
      </c>
      <c r="D209" t="s">
        <v>72</v>
      </c>
      <c r="E209" t="s">
        <v>19</v>
      </c>
      <c r="G209">
        <v>114</v>
      </c>
      <c r="H209">
        <v>114</v>
      </c>
    </row>
    <row r="210" spans="1:8">
      <c r="A210" t="s">
        <v>8</v>
      </c>
      <c r="B210" s="24">
        <v>45233</v>
      </c>
      <c r="C210" t="s">
        <v>9</v>
      </c>
      <c r="D210" t="s">
        <v>72</v>
      </c>
      <c r="E210" t="s">
        <v>19</v>
      </c>
      <c r="G210">
        <v>184</v>
      </c>
      <c r="H210">
        <v>184</v>
      </c>
    </row>
    <row r="211" spans="1:8">
      <c r="A211" t="s">
        <v>13</v>
      </c>
      <c r="B211" s="24">
        <v>45233</v>
      </c>
      <c r="C211" t="s">
        <v>9</v>
      </c>
      <c r="D211" t="s">
        <v>72</v>
      </c>
      <c r="E211" t="s">
        <v>19</v>
      </c>
      <c r="G211">
        <v>856</v>
      </c>
      <c r="H211">
        <v>856</v>
      </c>
    </row>
    <row r="212" spans="1:8">
      <c r="A212" t="s">
        <v>14</v>
      </c>
      <c r="B212" s="24">
        <v>45233</v>
      </c>
      <c r="C212" t="s">
        <v>9</v>
      </c>
      <c r="D212" t="s">
        <v>73</v>
      </c>
      <c r="E212" t="s">
        <v>19</v>
      </c>
      <c r="G212">
        <v>130</v>
      </c>
      <c r="H212">
        <v>130</v>
      </c>
    </row>
    <row r="213" spans="1:8">
      <c r="A213" t="s">
        <v>13</v>
      </c>
      <c r="B213" s="24">
        <v>45233</v>
      </c>
      <c r="C213" t="s">
        <v>9</v>
      </c>
      <c r="D213" t="s">
        <v>73</v>
      </c>
      <c r="E213" t="s">
        <v>19</v>
      </c>
      <c r="G213">
        <v>220</v>
      </c>
      <c r="H213">
        <v>220</v>
      </c>
    </row>
    <row r="214" spans="1:8">
      <c r="A214" t="s">
        <v>16</v>
      </c>
      <c r="B214" s="24">
        <v>45233</v>
      </c>
      <c r="C214" t="s">
        <v>9</v>
      </c>
      <c r="D214" t="s">
        <v>73</v>
      </c>
      <c r="E214" t="s">
        <v>19</v>
      </c>
      <c r="G214">
        <v>404</v>
      </c>
      <c r="H214">
        <v>404</v>
      </c>
    </row>
    <row r="215" spans="1:8">
      <c r="A215" t="s">
        <v>8</v>
      </c>
      <c r="B215" s="24">
        <v>45233</v>
      </c>
      <c r="C215" t="s">
        <v>9</v>
      </c>
      <c r="D215" t="s">
        <v>73</v>
      </c>
      <c r="E215" t="s">
        <v>19</v>
      </c>
      <c r="G215">
        <v>455</v>
      </c>
      <c r="H215">
        <v>455</v>
      </c>
    </row>
    <row r="216" spans="1:8">
      <c r="A216" t="s">
        <v>15</v>
      </c>
      <c r="B216" s="24">
        <v>45233</v>
      </c>
      <c r="C216" t="s">
        <v>9</v>
      </c>
      <c r="D216" t="s">
        <v>73</v>
      </c>
      <c r="E216" t="s">
        <v>19</v>
      </c>
      <c r="G216">
        <v>1010</v>
      </c>
      <c r="H216">
        <v>1010</v>
      </c>
    </row>
    <row r="217" spans="1:8">
      <c r="A217" t="s">
        <v>8</v>
      </c>
      <c r="B217" s="24">
        <v>45233</v>
      </c>
      <c r="C217" t="s">
        <v>9</v>
      </c>
      <c r="D217" t="s">
        <v>74</v>
      </c>
      <c r="E217" t="s">
        <v>19</v>
      </c>
      <c r="G217" t="s">
        <v>75</v>
      </c>
      <c r="H217" s="15">
        <v>7.9999200000000006E-3</v>
      </c>
    </row>
    <row r="218" spans="1:8">
      <c r="A218" t="s">
        <v>13</v>
      </c>
      <c r="B218" s="24">
        <v>45233</v>
      </c>
      <c r="C218" t="s">
        <v>9</v>
      </c>
      <c r="D218" t="s">
        <v>74</v>
      </c>
      <c r="E218" t="s">
        <v>19</v>
      </c>
      <c r="G218" t="s">
        <v>75</v>
      </c>
      <c r="H218" s="15">
        <v>7.9999200000000006E-3</v>
      </c>
    </row>
    <row r="219" spans="1:8">
      <c r="A219" t="s">
        <v>14</v>
      </c>
      <c r="B219" s="24">
        <v>45233</v>
      </c>
      <c r="C219" t="s">
        <v>9</v>
      </c>
      <c r="D219" t="s">
        <v>74</v>
      </c>
      <c r="E219" t="s">
        <v>19</v>
      </c>
      <c r="G219" t="s">
        <v>75</v>
      </c>
      <c r="H219" s="15">
        <v>7.9999200000000006E-3</v>
      </c>
    </row>
    <row r="220" spans="1:8">
      <c r="A220" t="s">
        <v>15</v>
      </c>
      <c r="B220" s="24">
        <v>45233</v>
      </c>
      <c r="C220" t="s">
        <v>9</v>
      </c>
      <c r="D220" t="s">
        <v>74</v>
      </c>
      <c r="E220" t="s">
        <v>19</v>
      </c>
      <c r="G220" t="s">
        <v>75</v>
      </c>
      <c r="H220" s="15">
        <v>7.9999200000000006E-3</v>
      </c>
    </row>
    <row r="221" spans="1:8">
      <c r="A221" t="s">
        <v>16</v>
      </c>
      <c r="B221" s="24">
        <v>45233</v>
      </c>
      <c r="C221" t="s">
        <v>9</v>
      </c>
      <c r="D221" t="s">
        <v>74</v>
      </c>
      <c r="E221" t="s">
        <v>19</v>
      </c>
      <c r="G221" t="s">
        <v>75</v>
      </c>
      <c r="H221" s="15">
        <v>7.9999200000000006E-3</v>
      </c>
    </row>
    <row r="222" spans="1:8">
      <c r="A222" t="s">
        <v>13</v>
      </c>
      <c r="B222" s="24">
        <v>45233</v>
      </c>
      <c r="C222" t="s">
        <v>9</v>
      </c>
      <c r="D222" t="s">
        <v>76</v>
      </c>
      <c r="E222" t="s">
        <v>11</v>
      </c>
      <c r="G222">
        <v>1.76</v>
      </c>
      <c r="H222">
        <v>1.76</v>
      </c>
    </row>
    <row r="223" spans="1:8">
      <c r="A223" t="s">
        <v>14</v>
      </c>
      <c r="B223" s="24">
        <v>45233</v>
      </c>
      <c r="C223" t="s">
        <v>9</v>
      </c>
      <c r="D223" t="s">
        <v>76</v>
      </c>
      <c r="E223" t="s">
        <v>11</v>
      </c>
      <c r="G223">
        <v>5.04</v>
      </c>
      <c r="H223">
        <v>5.04</v>
      </c>
    </row>
    <row r="224" spans="1:8">
      <c r="A224" t="s">
        <v>16</v>
      </c>
      <c r="B224" s="24">
        <v>45233</v>
      </c>
      <c r="C224" t="s">
        <v>9</v>
      </c>
      <c r="D224" t="s">
        <v>76</v>
      </c>
      <c r="E224" t="s">
        <v>11</v>
      </c>
      <c r="G224">
        <v>5.61</v>
      </c>
      <c r="H224">
        <v>5.61</v>
      </c>
    </row>
    <row r="225" spans="1:8">
      <c r="A225" t="s">
        <v>8</v>
      </c>
      <c r="B225" s="24">
        <v>45233</v>
      </c>
      <c r="C225" t="s">
        <v>9</v>
      </c>
      <c r="D225" t="s">
        <v>76</v>
      </c>
      <c r="E225" t="s">
        <v>11</v>
      </c>
      <c r="G225">
        <v>9.86</v>
      </c>
      <c r="H225">
        <v>9.86</v>
      </c>
    </row>
    <row r="226" spans="1:8">
      <c r="A226" t="s">
        <v>15</v>
      </c>
      <c r="B226" s="24">
        <v>45233</v>
      </c>
      <c r="C226" t="s">
        <v>9</v>
      </c>
      <c r="D226" t="s">
        <v>76</v>
      </c>
      <c r="E226" t="s">
        <v>11</v>
      </c>
      <c r="G226">
        <v>15</v>
      </c>
      <c r="H226">
        <v>15</v>
      </c>
    </row>
    <row r="227" spans="1:8" ht="15.6" customHeight="1">
      <c r="A227" t="s">
        <v>8</v>
      </c>
      <c r="B227" s="23">
        <v>45020</v>
      </c>
      <c r="C227" t="s">
        <v>9</v>
      </c>
      <c r="D227" t="s">
        <v>10</v>
      </c>
      <c r="E227" t="s">
        <v>11</v>
      </c>
      <c r="G227" t="s">
        <v>12</v>
      </c>
      <c r="H227" s="15">
        <v>4.9999500000000004E-3</v>
      </c>
    </row>
    <row r="228" spans="1:8">
      <c r="A228" t="s">
        <v>13</v>
      </c>
      <c r="B228" s="23">
        <v>45020</v>
      </c>
      <c r="C228" t="s">
        <v>9</v>
      </c>
      <c r="D228" t="s">
        <v>10</v>
      </c>
      <c r="E228" t="s">
        <v>11</v>
      </c>
      <c r="G228" t="s">
        <v>12</v>
      </c>
      <c r="H228" s="15">
        <v>4.9999500000000004E-3</v>
      </c>
    </row>
    <row r="229" spans="1:8">
      <c r="A229" t="s">
        <v>14</v>
      </c>
      <c r="B229" s="23">
        <v>45020</v>
      </c>
      <c r="C229" t="s">
        <v>9</v>
      </c>
      <c r="D229" t="s">
        <v>10</v>
      </c>
      <c r="E229" t="s">
        <v>11</v>
      </c>
      <c r="G229" t="s">
        <v>12</v>
      </c>
      <c r="H229" s="15">
        <v>4.9999500000000004E-3</v>
      </c>
    </row>
    <row r="230" spans="1:8">
      <c r="A230" t="s">
        <v>15</v>
      </c>
      <c r="B230" s="23">
        <v>45020</v>
      </c>
      <c r="C230" t="s">
        <v>9</v>
      </c>
      <c r="D230" t="s">
        <v>10</v>
      </c>
      <c r="E230" t="s">
        <v>11</v>
      </c>
      <c r="G230" t="s">
        <v>12</v>
      </c>
      <c r="H230" s="15">
        <v>4.9999500000000004E-3</v>
      </c>
    </row>
    <row r="231" spans="1:8">
      <c r="A231" t="s">
        <v>16</v>
      </c>
      <c r="B231" s="23">
        <v>45020</v>
      </c>
      <c r="C231" t="s">
        <v>9</v>
      </c>
      <c r="D231" t="s">
        <v>10</v>
      </c>
      <c r="E231" t="s">
        <v>11</v>
      </c>
      <c r="G231" t="s">
        <v>12</v>
      </c>
      <c r="H231" s="15">
        <v>4.9999500000000004E-3</v>
      </c>
    </row>
    <row r="232" spans="1:8">
      <c r="A232" t="s">
        <v>8</v>
      </c>
      <c r="B232" s="23">
        <v>45020</v>
      </c>
      <c r="C232" t="s">
        <v>9</v>
      </c>
      <c r="D232" t="s">
        <v>17</v>
      </c>
      <c r="E232" t="s">
        <v>11</v>
      </c>
      <c r="G232" t="s">
        <v>12</v>
      </c>
      <c r="H232" s="15">
        <v>4.9999500000000004E-3</v>
      </c>
    </row>
    <row r="233" spans="1:8">
      <c r="A233" t="s">
        <v>13</v>
      </c>
      <c r="B233" s="23">
        <v>45020</v>
      </c>
      <c r="C233" t="s">
        <v>9</v>
      </c>
      <c r="D233" t="s">
        <v>17</v>
      </c>
      <c r="E233" t="s">
        <v>11</v>
      </c>
      <c r="G233" t="s">
        <v>12</v>
      </c>
      <c r="H233" s="15">
        <v>4.9999500000000004E-3</v>
      </c>
    </row>
    <row r="234" spans="1:8">
      <c r="A234" t="s">
        <v>14</v>
      </c>
      <c r="B234" s="23">
        <v>45020</v>
      </c>
      <c r="C234" t="s">
        <v>9</v>
      </c>
      <c r="D234" t="s">
        <v>17</v>
      </c>
      <c r="E234" t="s">
        <v>11</v>
      </c>
      <c r="G234" t="s">
        <v>12</v>
      </c>
      <c r="H234" s="15">
        <v>4.9999500000000004E-3</v>
      </c>
    </row>
    <row r="235" spans="1:8">
      <c r="A235" t="s">
        <v>15</v>
      </c>
      <c r="B235" s="23">
        <v>45020</v>
      </c>
      <c r="C235" t="s">
        <v>9</v>
      </c>
      <c r="D235" t="s">
        <v>17</v>
      </c>
      <c r="E235" t="s">
        <v>11</v>
      </c>
      <c r="G235" t="s">
        <v>12</v>
      </c>
      <c r="H235" s="15">
        <v>4.9999500000000004E-3</v>
      </c>
    </row>
    <row r="236" spans="1:8">
      <c r="A236" t="s">
        <v>16</v>
      </c>
      <c r="B236" s="23">
        <v>45020</v>
      </c>
      <c r="C236" t="s">
        <v>9</v>
      </c>
      <c r="D236" t="s">
        <v>17</v>
      </c>
      <c r="E236" t="s">
        <v>11</v>
      </c>
      <c r="G236" t="s">
        <v>12</v>
      </c>
      <c r="H236" s="15">
        <v>4.9999500000000004E-3</v>
      </c>
    </row>
    <row r="237" spans="1:8">
      <c r="A237" t="s">
        <v>13</v>
      </c>
      <c r="B237" s="23">
        <v>45020</v>
      </c>
      <c r="C237" t="s">
        <v>9</v>
      </c>
      <c r="D237" t="s">
        <v>18</v>
      </c>
      <c r="E237" t="s">
        <v>19</v>
      </c>
      <c r="G237">
        <v>47.1</v>
      </c>
      <c r="H237">
        <v>47.1</v>
      </c>
    </row>
    <row r="238" spans="1:8">
      <c r="A238" t="s">
        <v>15</v>
      </c>
      <c r="B238" s="23">
        <v>45020</v>
      </c>
      <c r="C238" t="s">
        <v>9</v>
      </c>
      <c r="D238" t="s">
        <v>18</v>
      </c>
      <c r="E238" t="s">
        <v>19</v>
      </c>
      <c r="G238">
        <v>144</v>
      </c>
      <c r="H238">
        <v>144</v>
      </c>
    </row>
    <row r="239" spans="1:8">
      <c r="A239" t="s">
        <v>8</v>
      </c>
      <c r="B239" s="23">
        <v>45020</v>
      </c>
      <c r="C239" t="s">
        <v>9</v>
      </c>
      <c r="D239" t="s">
        <v>18</v>
      </c>
      <c r="E239" t="s">
        <v>19</v>
      </c>
      <c r="G239">
        <v>198</v>
      </c>
      <c r="H239">
        <v>198</v>
      </c>
    </row>
    <row r="240" spans="1:8">
      <c r="A240" t="s">
        <v>16</v>
      </c>
      <c r="B240" s="23">
        <v>45020</v>
      </c>
      <c r="C240" t="s">
        <v>9</v>
      </c>
      <c r="D240" t="s">
        <v>18</v>
      </c>
      <c r="E240" t="s">
        <v>19</v>
      </c>
      <c r="G240">
        <v>227</v>
      </c>
      <c r="H240">
        <v>227</v>
      </c>
    </row>
    <row r="241" spans="1:8">
      <c r="A241" t="s">
        <v>14</v>
      </c>
      <c r="B241" s="23">
        <v>45020</v>
      </c>
      <c r="C241" t="s">
        <v>9</v>
      </c>
      <c r="D241" t="s">
        <v>18</v>
      </c>
      <c r="E241" t="s">
        <v>19</v>
      </c>
      <c r="G241">
        <v>253</v>
      </c>
      <c r="H241">
        <v>253</v>
      </c>
    </row>
    <row r="242" spans="1:8">
      <c r="A242" t="s">
        <v>8</v>
      </c>
      <c r="B242" s="23">
        <v>45020</v>
      </c>
      <c r="C242" t="s">
        <v>9</v>
      </c>
      <c r="D242" t="s">
        <v>20</v>
      </c>
      <c r="E242" t="s">
        <v>11</v>
      </c>
      <c r="G242" t="s">
        <v>12</v>
      </c>
      <c r="H242" s="15">
        <v>4.9999500000000004E-3</v>
      </c>
    </row>
    <row r="243" spans="1:8">
      <c r="A243" t="s">
        <v>13</v>
      </c>
      <c r="B243" s="23">
        <v>45020</v>
      </c>
      <c r="C243" t="s">
        <v>9</v>
      </c>
      <c r="D243" t="s">
        <v>20</v>
      </c>
      <c r="E243" t="s">
        <v>11</v>
      </c>
      <c r="G243" t="s">
        <v>12</v>
      </c>
      <c r="H243" s="15">
        <v>4.9999500000000004E-3</v>
      </c>
    </row>
    <row r="244" spans="1:8">
      <c r="A244" t="s">
        <v>14</v>
      </c>
      <c r="B244" s="23">
        <v>45020</v>
      </c>
      <c r="C244" t="s">
        <v>9</v>
      </c>
      <c r="D244" t="s">
        <v>20</v>
      </c>
      <c r="E244" t="s">
        <v>11</v>
      </c>
      <c r="G244" t="s">
        <v>12</v>
      </c>
      <c r="H244" s="15">
        <v>4.9999500000000004E-3</v>
      </c>
    </row>
    <row r="245" spans="1:8">
      <c r="A245" t="s">
        <v>15</v>
      </c>
      <c r="B245" s="23">
        <v>45020</v>
      </c>
      <c r="C245" t="s">
        <v>9</v>
      </c>
      <c r="D245" t="s">
        <v>20</v>
      </c>
      <c r="E245" t="s">
        <v>11</v>
      </c>
      <c r="G245" t="s">
        <v>12</v>
      </c>
      <c r="H245" s="15">
        <v>4.9999500000000004E-3</v>
      </c>
    </row>
    <row r="246" spans="1:8">
      <c r="A246" t="s">
        <v>16</v>
      </c>
      <c r="B246" s="23">
        <v>45020</v>
      </c>
      <c r="C246" t="s">
        <v>9</v>
      </c>
      <c r="D246" t="s">
        <v>20</v>
      </c>
      <c r="E246" t="s">
        <v>11</v>
      </c>
      <c r="G246" t="s">
        <v>12</v>
      </c>
      <c r="H246" s="15">
        <v>4.9999500000000004E-3</v>
      </c>
    </row>
    <row r="247" spans="1:8">
      <c r="A247" t="s">
        <v>8</v>
      </c>
      <c r="B247" s="23">
        <v>45020</v>
      </c>
      <c r="C247" t="s">
        <v>9</v>
      </c>
      <c r="D247" t="s">
        <v>21</v>
      </c>
      <c r="E247" t="s">
        <v>11</v>
      </c>
      <c r="G247" t="s">
        <v>22</v>
      </c>
      <c r="H247">
        <v>0.99999000000000005</v>
      </c>
    </row>
    <row r="248" spans="1:8">
      <c r="A248" t="s">
        <v>15</v>
      </c>
      <c r="B248" s="23">
        <v>45020</v>
      </c>
      <c r="C248" t="s">
        <v>9</v>
      </c>
      <c r="D248" t="s">
        <v>21</v>
      </c>
      <c r="E248" t="s">
        <v>11</v>
      </c>
      <c r="G248" t="s">
        <v>22</v>
      </c>
      <c r="H248">
        <v>0.99999000000000005</v>
      </c>
    </row>
    <row r="249" spans="1:8">
      <c r="A249" t="s">
        <v>16</v>
      </c>
      <c r="B249" s="23">
        <v>45020</v>
      </c>
      <c r="C249" t="s">
        <v>9</v>
      </c>
      <c r="D249" t="s">
        <v>21</v>
      </c>
      <c r="E249" t="s">
        <v>11</v>
      </c>
      <c r="G249" t="s">
        <v>22</v>
      </c>
      <c r="H249">
        <v>0.99999000000000005</v>
      </c>
    </row>
    <row r="250" spans="1:8">
      <c r="A250" t="s">
        <v>14</v>
      </c>
      <c r="B250" s="23">
        <v>45020</v>
      </c>
      <c r="C250" t="s">
        <v>9</v>
      </c>
      <c r="D250" t="s">
        <v>21</v>
      </c>
      <c r="E250" t="s">
        <v>11</v>
      </c>
      <c r="G250">
        <v>1.0900000000000001</v>
      </c>
      <c r="H250">
        <v>1.0900000000000001</v>
      </c>
    </row>
    <row r="251" spans="1:8">
      <c r="A251" t="s">
        <v>13</v>
      </c>
      <c r="B251" s="23">
        <v>45020</v>
      </c>
      <c r="C251" t="s">
        <v>9</v>
      </c>
      <c r="D251" t="s">
        <v>21</v>
      </c>
      <c r="E251" t="s">
        <v>11</v>
      </c>
      <c r="G251">
        <v>7.41</v>
      </c>
      <c r="H251">
        <v>7.41</v>
      </c>
    </row>
    <row r="252" spans="1:8">
      <c r="A252" t="s">
        <v>8</v>
      </c>
      <c r="B252" s="23">
        <v>45020</v>
      </c>
      <c r="C252" t="s">
        <v>9</v>
      </c>
      <c r="D252" t="s">
        <v>23</v>
      </c>
      <c r="E252" t="s">
        <v>11</v>
      </c>
      <c r="G252">
        <v>0.68600000000000005</v>
      </c>
      <c r="H252">
        <v>0.68600000000000005</v>
      </c>
    </row>
    <row r="253" spans="1:8">
      <c r="A253" t="s">
        <v>13</v>
      </c>
      <c r="B253" s="23">
        <v>45020</v>
      </c>
      <c r="C253" t="s">
        <v>9</v>
      </c>
      <c r="D253" t="s">
        <v>23</v>
      </c>
      <c r="E253" t="s">
        <v>11</v>
      </c>
      <c r="G253">
        <v>2.15</v>
      </c>
      <c r="H253">
        <v>2.15</v>
      </c>
    </row>
    <row r="254" spans="1:8">
      <c r="A254" t="s">
        <v>14</v>
      </c>
      <c r="B254" s="23">
        <v>45020</v>
      </c>
      <c r="C254" t="s">
        <v>9</v>
      </c>
      <c r="D254" t="s">
        <v>23</v>
      </c>
      <c r="E254" t="s">
        <v>11</v>
      </c>
      <c r="G254">
        <v>2.96</v>
      </c>
      <c r="H254">
        <v>2.96</v>
      </c>
    </row>
    <row r="255" spans="1:8">
      <c r="A255" t="s">
        <v>15</v>
      </c>
      <c r="B255" s="23">
        <v>45020</v>
      </c>
      <c r="C255" t="s">
        <v>9</v>
      </c>
      <c r="D255" t="s">
        <v>23</v>
      </c>
      <c r="E255" t="s">
        <v>11</v>
      </c>
      <c r="G255">
        <v>3.04</v>
      </c>
      <c r="H255">
        <v>3.04</v>
      </c>
    </row>
    <row r="256" spans="1:8">
      <c r="A256" t="s">
        <v>16</v>
      </c>
      <c r="B256" s="23">
        <v>45020</v>
      </c>
      <c r="C256" t="s">
        <v>9</v>
      </c>
      <c r="D256" t="s">
        <v>23</v>
      </c>
      <c r="E256" t="s">
        <v>11</v>
      </c>
      <c r="G256">
        <v>4.2300000000000004</v>
      </c>
      <c r="H256">
        <v>4.2300000000000004</v>
      </c>
    </row>
    <row r="257" spans="1:8">
      <c r="A257" t="s">
        <v>15</v>
      </c>
      <c r="B257" s="23">
        <v>45020</v>
      </c>
      <c r="C257" t="s">
        <v>9</v>
      </c>
      <c r="D257" t="s">
        <v>24</v>
      </c>
      <c r="E257" t="s">
        <v>11</v>
      </c>
      <c r="G257">
        <v>10.199999999999999</v>
      </c>
      <c r="H257">
        <v>10.199999999999999</v>
      </c>
    </row>
    <row r="258" spans="1:8">
      <c r="A258" t="s">
        <v>8</v>
      </c>
      <c r="B258" s="23">
        <v>45020</v>
      </c>
      <c r="C258" t="s">
        <v>9</v>
      </c>
      <c r="D258" t="s">
        <v>24</v>
      </c>
      <c r="E258" t="s">
        <v>11</v>
      </c>
      <c r="G258">
        <v>22.4</v>
      </c>
      <c r="H258">
        <v>22.4</v>
      </c>
    </row>
    <row r="259" spans="1:8">
      <c r="A259" t="s">
        <v>16</v>
      </c>
      <c r="B259" s="23">
        <v>45020</v>
      </c>
      <c r="C259" t="s">
        <v>9</v>
      </c>
      <c r="D259" t="s">
        <v>24</v>
      </c>
      <c r="E259" t="s">
        <v>11</v>
      </c>
      <c r="G259">
        <v>28.5</v>
      </c>
      <c r="H259">
        <v>28.5</v>
      </c>
    </row>
    <row r="260" spans="1:8">
      <c r="A260" t="s">
        <v>14</v>
      </c>
      <c r="B260" s="23">
        <v>45020</v>
      </c>
      <c r="C260" t="s">
        <v>9</v>
      </c>
      <c r="D260" t="s">
        <v>24</v>
      </c>
      <c r="E260" t="s">
        <v>11</v>
      </c>
      <c r="G260">
        <v>72</v>
      </c>
      <c r="H260">
        <v>72</v>
      </c>
    </row>
    <row r="261" spans="1:8">
      <c r="A261" t="s">
        <v>13</v>
      </c>
      <c r="B261" s="23">
        <v>45020</v>
      </c>
      <c r="C261" t="s">
        <v>9</v>
      </c>
      <c r="D261" t="s">
        <v>24</v>
      </c>
      <c r="E261" t="s">
        <v>11</v>
      </c>
      <c r="G261">
        <v>375</v>
      </c>
      <c r="H261">
        <v>375</v>
      </c>
    </row>
    <row r="262" spans="1:8">
      <c r="A262" t="s">
        <v>8</v>
      </c>
      <c r="B262" s="23">
        <v>45020</v>
      </c>
      <c r="C262" t="s">
        <v>9</v>
      </c>
      <c r="D262" t="s">
        <v>25</v>
      </c>
      <c r="E262" t="s">
        <v>11</v>
      </c>
      <c r="G262" t="s">
        <v>12</v>
      </c>
      <c r="H262" s="15">
        <v>4.9999500000000004E-3</v>
      </c>
    </row>
    <row r="263" spans="1:8">
      <c r="A263" t="s">
        <v>13</v>
      </c>
      <c r="B263" s="23">
        <v>45020</v>
      </c>
      <c r="C263" t="s">
        <v>9</v>
      </c>
      <c r="D263" t="s">
        <v>25</v>
      </c>
      <c r="E263" t="s">
        <v>11</v>
      </c>
      <c r="G263" t="s">
        <v>12</v>
      </c>
      <c r="H263" s="15">
        <v>4.9999500000000004E-3</v>
      </c>
    </row>
    <row r="264" spans="1:8">
      <c r="A264" t="s">
        <v>14</v>
      </c>
      <c r="B264" s="23">
        <v>45020</v>
      </c>
      <c r="C264" t="s">
        <v>9</v>
      </c>
      <c r="D264" t="s">
        <v>25</v>
      </c>
      <c r="E264" t="s">
        <v>11</v>
      </c>
      <c r="G264" t="s">
        <v>12</v>
      </c>
      <c r="H264" s="15">
        <v>4.9999500000000004E-3</v>
      </c>
    </row>
    <row r="265" spans="1:8">
      <c r="A265" t="s">
        <v>15</v>
      </c>
      <c r="B265" s="23">
        <v>45020</v>
      </c>
      <c r="C265" t="s">
        <v>9</v>
      </c>
      <c r="D265" t="s">
        <v>25</v>
      </c>
      <c r="E265" t="s">
        <v>11</v>
      </c>
      <c r="G265" t="s">
        <v>12</v>
      </c>
      <c r="H265" s="15">
        <v>4.9999500000000004E-3</v>
      </c>
    </row>
    <row r="266" spans="1:8">
      <c r="A266" t="s">
        <v>16</v>
      </c>
      <c r="B266" s="23">
        <v>45020</v>
      </c>
      <c r="C266" t="s">
        <v>9</v>
      </c>
      <c r="D266" t="s">
        <v>25</v>
      </c>
      <c r="E266" t="s">
        <v>11</v>
      </c>
      <c r="G266" t="s">
        <v>12</v>
      </c>
      <c r="H266" s="15">
        <v>4.9999500000000004E-3</v>
      </c>
    </row>
    <row r="267" spans="1:8">
      <c r="A267" t="s">
        <v>13</v>
      </c>
      <c r="B267" s="23">
        <v>45020</v>
      </c>
      <c r="C267" t="s">
        <v>9</v>
      </c>
      <c r="D267" t="s">
        <v>26</v>
      </c>
      <c r="E267" t="s">
        <v>11</v>
      </c>
      <c r="G267" t="s">
        <v>27</v>
      </c>
      <c r="H267" s="15">
        <v>1.9999800000000002E-3</v>
      </c>
    </row>
    <row r="268" spans="1:8">
      <c r="A268" t="s">
        <v>14</v>
      </c>
      <c r="B268" s="23">
        <v>45020</v>
      </c>
      <c r="C268" t="s">
        <v>9</v>
      </c>
      <c r="D268" t="s">
        <v>26</v>
      </c>
      <c r="E268" t="s">
        <v>11</v>
      </c>
      <c r="G268" t="s">
        <v>27</v>
      </c>
      <c r="H268" s="15">
        <v>1.9999800000000002E-3</v>
      </c>
    </row>
    <row r="269" spans="1:8">
      <c r="A269" t="s">
        <v>15</v>
      </c>
      <c r="B269" s="23">
        <v>45020</v>
      </c>
      <c r="C269" t="s">
        <v>9</v>
      </c>
      <c r="D269" t="s">
        <v>26</v>
      </c>
      <c r="E269" t="s">
        <v>11</v>
      </c>
      <c r="G269" t="s">
        <v>27</v>
      </c>
      <c r="H269" s="15">
        <v>1.9999800000000002E-3</v>
      </c>
    </row>
    <row r="270" spans="1:8">
      <c r="A270" t="s">
        <v>16</v>
      </c>
      <c r="B270" s="23">
        <v>45020</v>
      </c>
      <c r="C270" t="s">
        <v>9</v>
      </c>
      <c r="D270" t="s">
        <v>26</v>
      </c>
      <c r="E270" t="s">
        <v>11</v>
      </c>
      <c r="G270" t="s">
        <v>27</v>
      </c>
      <c r="H270" s="15">
        <v>1.9999800000000002E-3</v>
      </c>
    </row>
    <row r="271" spans="1:8">
      <c r="A271" t="s">
        <v>8</v>
      </c>
      <c r="B271" s="23">
        <v>45020</v>
      </c>
      <c r="C271" t="s">
        <v>9</v>
      </c>
      <c r="D271" t="s">
        <v>26</v>
      </c>
      <c r="E271" t="s">
        <v>11</v>
      </c>
      <c r="G271">
        <v>3.5499999999999997E-2</v>
      </c>
      <c r="H271">
        <v>3.5499999999999997E-2</v>
      </c>
    </row>
    <row r="272" spans="1:8" ht="15.6" customHeight="1">
      <c r="A272" t="s">
        <v>14</v>
      </c>
      <c r="B272" s="23">
        <v>45020</v>
      </c>
      <c r="C272" t="s">
        <v>9</v>
      </c>
      <c r="D272" t="s">
        <v>28</v>
      </c>
      <c r="E272" t="s">
        <v>11</v>
      </c>
      <c r="G272" t="s">
        <v>12</v>
      </c>
      <c r="H272" s="15">
        <v>4.9999500000000004E-3</v>
      </c>
    </row>
    <row r="273" spans="1:8">
      <c r="A273" t="s">
        <v>15</v>
      </c>
      <c r="B273" s="23">
        <v>45020</v>
      </c>
      <c r="C273" t="s">
        <v>9</v>
      </c>
      <c r="D273" t="s">
        <v>28</v>
      </c>
      <c r="E273" t="s">
        <v>11</v>
      </c>
      <c r="G273" t="s">
        <v>12</v>
      </c>
      <c r="H273" s="15">
        <v>4.9999500000000004E-3</v>
      </c>
    </row>
    <row r="274" spans="1:8">
      <c r="A274" t="s">
        <v>16</v>
      </c>
      <c r="B274" s="23">
        <v>45020</v>
      </c>
      <c r="C274" t="s">
        <v>9</v>
      </c>
      <c r="D274" t="s">
        <v>28</v>
      </c>
      <c r="E274" t="s">
        <v>11</v>
      </c>
      <c r="G274">
        <v>9.2999999999999992E-3</v>
      </c>
      <c r="H274">
        <v>9.2999999999999992E-3</v>
      </c>
    </row>
    <row r="275" spans="1:8">
      <c r="A275" t="s">
        <v>13</v>
      </c>
      <c r="B275" s="23">
        <v>45020</v>
      </c>
      <c r="C275" t="s">
        <v>9</v>
      </c>
      <c r="D275" t="s">
        <v>28</v>
      </c>
      <c r="E275" t="s">
        <v>11</v>
      </c>
      <c r="G275">
        <v>1.2800000000000001E-2</v>
      </c>
      <c r="H275">
        <v>1.2800000000000001E-2</v>
      </c>
    </row>
    <row r="276" spans="1:8">
      <c r="A276" t="s">
        <v>8</v>
      </c>
      <c r="B276" s="23">
        <v>45020</v>
      </c>
      <c r="C276" t="s">
        <v>9</v>
      </c>
      <c r="D276" t="s">
        <v>28</v>
      </c>
      <c r="E276" t="s">
        <v>11</v>
      </c>
      <c r="G276">
        <v>4.1300000000000003E-2</v>
      </c>
      <c r="H276">
        <v>4.1300000000000003E-2</v>
      </c>
    </row>
    <row r="277" spans="1:8">
      <c r="A277" t="s">
        <v>8</v>
      </c>
      <c r="B277" s="23">
        <v>45020</v>
      </c>
      <c r="C277" t="s">
        <v>9</v>
      </c>
      <c r="D277" t="s">
        <v>29</v>
      </c>
      <c r="E277" t="s">
        <v>11</v>
      </c>
      <c r="G277" t="s">
        <v>12</v>
      </c>
      <c r="H277" s="15">
        <v>4.9999500000000004E-3</v>
      </c>
    </row>
    <row r="278" spans="1:8">
      <c r="A278" t="s">
        <v>13</v>
      </c>
      <c r="B278" s="23">
        <v>45020</v>
      </c>
      <c r="C278" t="s">
        <v>9</v>
      </c>
      <c r="D278" t="s">
        <v>29</v>
      </c>
      <c r="E278" t="s">
        <v>11</v>
      </c>
      <c r="G278" t="s">
        <v>12</v>
      </c>
      <c r="H278" s="15">
        <v>4.9999500000000004E-3</v>
      </c>
    </row>
    <row r="279" spans="1:8">
      <c r="A279" t="s">
        <v>14</v>
      </c>
      <c r="B279" s="23">
        <v>45020</v>
      </c>
      <c r="C279" t="s">
        <v>9</v>
      </c>
      <c r="D279" t="s">
        <v>29</v>
      </c>
      <c r="E279" t="s">
        <v>11</v>
      </c>
      <c r="G279" t="s">
        <v>12</v>
      </c>
      <c r="H279" s="15">
        <v>4.9999500000000004E-3</v>
      </c>
    </row>
    <row r="280" spans="1:8">
      <c r="A280" t="s">
        <v>15</v>
      </c>
      <c r="B280" s="23">
        <v>45020</v>
      </c>
      <c r="C280" t="s">
        <v>9</v>
      </c>
      <c r="D280" t="s">
        <v>29</v>
      </c>
      <c r="E280" t="s">
        <v>11</v>
      </c>
      <c r="G280" t="s">
        <v>12</v>
      </c>
      <c r="H280" s="15">
        <v>4.9999500000000004E-3</v>
      </c>
    </row>
    <row r="281" spans="1:8">
      <c r="A281" t="s">
        <v>16</v>
      </c>
      <c r="B281" s="23">
        <v>45020</v>
      </c>
      <c r="C281" t="s">
        <v>9</v>
      </c>
      <c r="D281" t="s">
        <v>29</v>
      </c>
      <c r="E281" t="s">
        <v>11</v>
      </c>
      <c r="G281" t="s">
        <v>12</v>
      </c>
      <c r="H281" s="15">
        <v>4.9999500000000004E-3</v>
      </c>
    </row>
    <row r="282" spans="1:8">
      <c r="A282" t="s">
        <v>13</v>
      </c>
      <c r="B282" s="23">
        <v>45020</v>
      </c>
      <c r="C282" t="s">
        <v>9</v>
      </c>
      <c r="D282" t="s">
        <v>30</v>
      </c>
      <c r="E282" t="s">
        <v>11</v>
      </c>
      <c r="G282" t="s">
        <v>12</v>
      </c>
      <c r="H282" s="15">
        <v>4.9999500000000004E-3</v>
      </c>
    </row>
    <row r="283" spans="1:8">
      <c r="A283" t="s">
        <v>14</v>
      </c>
      <c r="B283" s="23">
        <v>45020</v>
      </c>
      <c r="C283" t="s">
        <v>9</v>
      </c>
      <c r="D283" t="s">
        <v>30</v>
      </c>
      <c r="E283" t="s">
        <v>11</v>
      </c>
      <c r="G283" t="s">
        <v>12</v>
      </c>
      <c r="H283" s="15">
        <v>4.9999500000000004E-3</v>
      </c>
    </row>
    <row r="284" spans="1:8">
      <c r="A284" t="s">
        <v>15</v>
      </c>
      <c r="B284" s="23">
        <v>45020</v>
      </c>
      <c r="C284" t="s">
        <v>9</v>
      </c>
      <c r="D284" t="s">
        <v>30</v>
      </c>
      <c r="E284" t="s">
        <v>11</v>
      </c>
      <c r="G284" t="s">
        <v>12</v>
      </c>
      <c r="H284" s="15">
        <v>4.9999500000000004E-3</v>
      </c>
    </row>
    <row r="285" spans="1:8">
      <c r="A285" t="s">
        <v>16</v>
      </c>
      <c r="B285" s="23">
        <v>45020</v>
      </c>
      <c r="C285" t="s">
        <v>9</v>
      </c>
      <c r="D285" t="s">
        <v>30</v>
      </c>
      <c r="E285" t="s">
        <v>11</v>
      </c>
      <c r="G285" t="s">
        <v>12</v>
      </c>
      <c r="H285" s="15">
        <v>4.9999500000000004E-3</v>
      </c>
    </row>
    <row r="286" spans="1:8">
      <c r="A286" t="s">
        <v>8</v>
      </c>
      <c r="B286" s="23">
        <v>45020</v>
      </c>
      <c r="C286" t="s">
        <v>9</v>
      </c>
      <c r="D286" t="s">
        <v>30</v>
      </c>
      <c r="E286" t="s">
        <v>11</v>
      </c>
      <c r="G286">
        <v>1.2800000000000001E-2</v>
      </c>
      <c r="H286">
        <v>1.2800000000000001E-2</v>
      </c>
    </row>
    <row r="287" spans="1:8">
      <c r="A287" t="s">
        <v>13</v>
      </c>
      <c r="B287" s="23">
        <v>45020</v>
      </c>
      <c r="C287" t="s">
        <v>9</v>
      </c>
      <c r="D287" t="s">
        <v>31</v>
      </c>
      <c r="E287" t="s">
        <v>11</v>
      </c>
      <c r="G287" t="s">
        <v>32</v>
      </c>
      <c r="H287" s="15">
        <v>7.9999200000000006E-2</v>
      </c>
    </row>
    <row r="288" spans="1:8">
      <c r="A288" t="s">
        <v>15</v>
      </c>
      <c r="B288" s="23">
        <v>45020</v>
      </c>
      <c r="C288" t="s">
        <v>9</v>
      </c>
      <c r="D288" t="s">
        <v>31</v>
      </c>
      <c r="E288" t="s">
        <v>11</v>
      </c>
      <c r="G288" t="s">
        <v>32</v>
      </c>
      <c r="H288" s="15">
        <v>7.9999200000000006E-2</v>
      </c>
    </row>
    <row r="289" spans="1:8">
      <c r="A289" t="s">
        <v>16</v>
      </c>
      <c r="B289" s="23">
        <v>45020</v>
      </c>
      <c r="C289" t="s">
        <v>9</v>
      </c>
      <c r="D289" t="s">
        <v>31</v>
      </c>
      <c r="E289" t="s">
        <v>11</v>
      </c>
      <c r="G289" t="s">
        <v>32</v>
      </c>
      <c r="H289" s="15">
        <v>7.9999200000000006E-2</v>
      </c>
    </row>
    <row r="290" spans="1:8">
      <c r="A290" t="s">
        <v>14</v>
      </c>
      <c r="B290" s="23">
        <v>45020</v>
      </c>
      <c r="C290" t="s">
        <v>9</v>
      </c>
      <c r="D290" t="s">
        <v>31</v>
      </c>
      <c r="E290" t="s">
        <v>11</v>
      </c>
      <c r="G290">
        <v>9.4E-2</v>
      </c>
      <c r="H290">
        <v>9.4E-2</v>
      </c>
    </row>
    <row r="291" spans="1:8">
      <c r="A291" t="s">
        <v>8</v>
      </c>
      <c r="B291" s="23">
        <v>45020</v>
      </c>
      <c r="C291" t="s">
        <v>9</v>
      </c>
      <c r="D291" t="s">
        <v>31</v>
      </c>
      <c r="E291" t="s">
        <v>11</v>
      </c>
      <c r="G291">
        <v>0.105</v>
      </c>
      <c r="H291">
        <v>0.105</v>
      </c>
    </row>
    <row r="292" spans="1:8">
      <c r="A292" t="s">
        <v>8</v>
      </c>
      <c r="B292" s="23">
        <v>45020</v>
      </c>
      <c r="C292" t="s">
        <v>9</v>
      </c>
      <c r="D292" t="s">
        <v>33</v>
      </c>
      <c r="E292" t="s">
        <v>19</v>
      </c>
      <c r="G292">
        <v>89.1</v>
      </c>
      <c r="H292">
        <v>89.1</v>
      </c>
    </row>
    <row r="293" spans="1:8">
      <c r="A293" t="s">
        <v>14</v>
      </c>
      <c r="B293" s="23">
        <v>45020</v>
      </c>
      <c r="C293" t="s">
        <v>9</v>
      </c>
      <c r="D293" t="s">
        <v>33</v>
      </c>
      <c r="E293" t="s">
        <v>19</v>
      </c>
      <c r="G293">
        <v>118</v>
      </c>
      <c r="H293">
        <v>118</v>
      </c>
    </row>
    <row r="294" spans="1:8">
      <c r="A294" t="s">
        <v>16</v>
      </c>
      <c r="B294" s="23">
        <v>45020</v>
      </c>
      <c r="C294" t="s">
        <v>9</v>
      </c>
      <c r="D294" t="s">
        <v>33</v>
      </c>
      <c r="E294" t="s">
        <v>19</v>
      </c>
      <c r="G294">
        <v>137</v>
      </c>
      <c r="H294">
        <v>137</v>
      </c>
    </row>
    <row r="295" spans="1:8">
      <c r="A295" t="s">
        <v>15</v>
      </c>
      <c r="B295" s="23">
        <v>45020</v>
      </c>
      <c r="C295" t="s">
        <v>9</v>
      </c>
      <c r="D295" t="s">
        <v>33</v>
      </c>
      <c r="E295" t="s">
        <v>19</v>
      </c>
      <c r="G295">
        <v>292</v>
      </c>
      <c r="H295">
        <v>292</v>
      </c>
    </row>
    <row r="296" spans="1:8">
      <c r="A296" t="s">
        <v>13</v>
      </c>
      <c r="B296" s="23">
        <v>45020</v>
      </c>
      <c r="C296" t="s">
        <v>9</v>
      </c>
      <c r="D296" t="s">
        <v>33</v>
      </c>
      <c r="E296" t="s">
        <v>19</v>
      </c>
      <c r="G296">
        <v>670</v>
      </c>
      <c r="H296">
        <v>670</v>
      </c>
    </row>
    <row r="297" spans="1:8">
      <c r="A297" t="s">
        <v>16</v>
      </c>
      <c r="B297" s="23">
        <v>45020</v>
      </c>
      <c r="C297" t="s">
        <v>9</v>
      </c>
      <c r="D297" t="s">
        <v>34</v>
      </c>
      <c r="E297" t="s">
        <v>19</v>
      </c>
      <c r="G297">
        <v>40.700000000000003</v>
      </c>
      <c r="H297">
        <v>40.700000000000003</v>
      </c>
    </row>
    <row r="298" spans="1:8">
      <c r="A298" t="s">
        <v>14</v>
      </c>
      <c r="B298" s="23">
        <v>45020</v>
      </c>
      <c r="C298" t="s">
        <v>9</v>
      </c>
      <c r="D298" t="s">
        <v>34</v>
      </c>
      <c r="E298" t="s">
        <v>19</v>
      </c>
      <c r="G298">
        <v>62.8</v>
      </c>
      <c r="H298">
        <v>62.8</v>
      </c>
    </row>
    <row r="299" spans="1:8">
      <c r="A299" t="s">
        <v>8</v>
      </c>
      <c r="B299" s="23">
        <v>45020</v>
      </c>
      <c r="C299" t="s">
        <v>9</v>
      </c>
      <c r="D299" t="s">
        <v>34</v>
      </c>
      <c r="E299" t="s">
        <v>19</v>
      </c>
      <c r="G299">
        <v>66.900000000000006</v>
      </c>
      <c r="H299">
        <v>66.900000000000006</v>
      </c>
    </row>
    <row r="300" spans="1:8">
      <c r="A300" t="s">
        <v>15</v>
      </c>
      <c r="B300" s="23">
        <v>45020</v>
      </c>
      <c r="C300" t="s">
        <v>9</v>
      </c>
      <c r="D300" t="s">
        <v>34</v>
      </c>
      <c r="E300" t="s">
        <v>19</v>
      </c>
      <c r="G300">
        <v>73.599999999999994</v>
      </c>
      <c r="H300">
        <v>73.599999999999994</v>
      </c>
    </row>
    <row r="301" spans="1:8">
      <c r="A301" t="s">
        <v>13</v>
      </c>
      <c r="B301" s="23">
        <v>45020</v>
      </c>
      <c r="C301" t="s">
        <v>9</v>
      </c>
      <c r="D301" t="s">
        <v>34</v>
      </c>
      <c r="E301" t="s">
        <v>19</v>
      </c>
      <c r="G301">
        <v>3090</v>
      </c>
      <c r="H301">
        <v>3090</v>
      </c>
    </row>
    <row r="302" spans="1:8">
      <c r="A302" t="s">
        <v>8</v>
      </c>
      <c r="B302" s="23">
        <v>45020</v>
      </c>
      <c r="C302" t="s">
        <v>9</v>
      </c>
      <c r="D302" t="s">
        <v>35</v>
      </c>
      <c r="E302" t="s">
        <v>11</v>
      </c>
      <c r="G302" t="s">
        <v>22</v>
      </c>
      <c r="H302">
        <v>0.99999000000000005</v>
      </c>
    </row>
    <row r="303" spans="1:8">
      <c r="A303" t="s">
        <v>14</v>
      </c>
      <c r="B303" s="23">
        <v>45020</v>
      </c>
      <c r="C303" t="s">
        <v>9</v>
      </c>
      <c r="D303" t="s">
        <v>35</v>
      </c>
      <c r="E303" t="s">
        <v>11</v>
      </c>
      <c r="G303" t="s">
        <v>22</v>
      </c>
      <c r="H303">
        <v>0.99999000000000005</v>
      </c>
    </row>
    <row r="304" spans="1:8">
      <c r="A304" t="s">
        <v>15</v>
      </c>
      <c r="B304" s="23">
        <v>45020</v>
      </c>
      <c r="C304" t="s">
        <v>9</v>
      </c>
      <c r="D304" t="s">
        <v>35</v>
      </c>
      <c r="E304" t="s">
        <v>11</v>
      </c>
      <c r="G304" t="s">
        <v>22</v>
      </c>
      <c r="H304">
        <v>0.99999000000000005</v>
      </c>
    </row>
    <row r="305" spans="1:8">
      <c r="A305" t="s">
        <v>16</v>
      </c>
      <c r="B305" s="23">
        <v>45020</v>
      </c>
      <c r="C305" t="s">
        <v>9</v>
      </c>
      <c r="D305" t="s">
        <v>35</v>
      </c>
      <c r="E305" t="s">
        <v>11</v>
      </c>
      <c r="G305" t="s">
        <v>22</v>
      </c>
      <c r="H305">
        <v>0.99999000000000005</v>
      </c>
    </row>
    <row r="306" spans="1:8">
      <c r="A306" t="s">
        <v>13</v>
      </c>
      <c r="B306" s="23">
        <v>45020</v>
      </c>
      <c r="C306" t="s">
        <v>9</v>
      </c>
      <c r="D306" t="s">
        <v>35</v>
      </c>
      <c r="E306" t="s">
        <v>11</v>
      </c>
      <c r="G306" t="s">
        <v>77</v>
      </c>
      <c r="H306">
        <v>19.9998</v>
      </c>
    </row>
    <row r="307" spans="1:8">
      <c r="A307" t="s">
        <v>8</v>
      </c>
      <c r="B307" s="24">
        <v>45020</v>
      </c>
      <c r="C307" t="s">
        <v>9</v>
      </c>
      <c r="D307" t="s">
        <v>36</v>
      </c>
      <c r="E307" t="s">
        <v>11</v>
      </c>
      <c r="G307" t="s">
        <v>12</v>
      </c>
      <c r="H307" s="15">
        <v>4.9999500000000004E-3</v>
      </c>
    </row>
    <row r="308" spans="1:8">
      <c r="A308" t="s">
        <v>13</v>
      </c>
      <c r="B308" s="24">
        <v>45020</v>
      </c>
      <c r="C308" t="s">
        <v>9</v>
      </c>
      <c r="D308" t="s">
        <v>36</v>
      </c>
      <c r="E308" t="s">
        <v>11</v>
      </c>
      <c r="G308" t="s">
        <v>12</v>
      </c>
      <c r="H308" s="15">
        <v>4.9999500000000004E-3</v>
      </c>
    </row>
    <row r="309" spans="1:8">
      <c r="A309" t="s">
        <v>14</v>
      </c>
      <c r="B309" s="24">
        <v>45020</v>
      </c>
      <c r="C309" t="s">
        <v>9</v>
      </c>
      <c r="D309" t="s">
        <v>36</v>
      </c>
      <c r="E309" t="s">
        <v>11</v>
      </c>
      <c r="G309" t="s">
        <v>12</v>
      </c>
      <c r="H309" s="15">
        <v>4.9999500000000004E-3</v>
      </c>
    </row>
    <row r="310" spans="1:8" ht="14.45" customHeight="1">
      <c r="A310" t="s">
        <v>15</v>
      </c>
      <c r="B310" s="24">
        <v>45020</v>
      </c>
      <c r="C310" t="s">
        <v>9</v>
      </c>
      <c r="D310" t="s">
        <v>36</v>
      </c>
      <c r="E310" t="s">
        <v>11</v>
      </c>
      <c r="G310" t="s">
        <v>12</v>
      </c>
      <c r="H310" s="15">
        <v>4.9999500000000004E-3</v>
      </c>
    </row>
    <row r="311" spans="1:8">
      <c r="A311" t="s">
        <v>16</v>
      </c>
      <c r="B311" s="24">
        <v>45020</v>
      </c>
      <c r="C311" t="s">
        <v>9</v>
      </c>
      <c r="D311" t="s">
        <v>36</v>
      </c>
      <c r="E311" t="s">
        <v>11</v>
      </c>
      <c r="G311" t="s">
        <v>12</v>
      </c>
      <c r="H311" s="15">
        <v>4.9999500000000004E-3</v>
      </c>
    </row>
    <row r="312" spans="1:8">
      <c r="A312" t="s">
        <v>14</v>
      </c>
      <c r="B312" s="24">
        <v>45020</v>
      </c>
      <c r="C312" t="s">
        <v>9</v>
      </c>
      <c r="D312" t="s">
        <v>37</v>
      </c>
      <c r="E312" t="s">
        <v>38</v>
      </c>
      <c r="G312">
        <v>0.83699999999999997</v>
      </c>
      <c r="H312">
        <v>0.83699999999999997</v>
      </c>
    </row>
    <row r="313" spans="1:8">
      <c r="A313" t="s">
        <v>16</v>
      </c>
      <c r="B313" s="24">
        <v>45020</v>
      </c>
      <c r="C313" t="s">
        <v>9</v>
      </c>
      <c r="D313" t="s">
        <v>37</v>
      </c>
      <c r="E313" t="s">
        <v>38</v>
      </c>
      <c r="G313">
        <v>0.997</v>
      </c>
      <c r="H313">
        <v>0.997</v>
      </c>
    </row>
    <row r="314" spans="1:8">
      <c r="A314" t="s">
        <v>8</v>
      </c>
      <c r="B314" s="24">
        <v>45020</v>
      </c>
      <c r="C314" t="s">
        <v>9</v>
      </c>
      <c r="D314" t="s">
        <v>37</v>
      </c>
      <c r="E314" t="s">
        <v>38</v>
      </c>
      <c r="G314">
        <v>1.0900000000000001</v>
      </c>
      <c r="H314">
        <v>1.0900000000000001</v>
      </c>
    </row>
    <row r="315" spans="1:8">
      <c r="A315" t="s">
        <v>15</v>
      </c>
      <c r="B315" s="24">
        <v>45020</v>
      </c>
      <c r="C315" t="s">
        <v>9</v>
      </c>
      <c r="D315" t="s">
        <v>37</v>
      </c>
      <c r="E315" t="s">
        <v>38</v>
      </c>
      <c r="G315">
        <v>2.06</v>
      </c>
      <c r="H315">
        <v>2.06</v>
      </c>
    </row>
    <row r="316" spans="1:8">
      <c r="A316" t="s">
        <v>13</v>
      </c>
      <c r="B316" s="24">
        <v>45020</v>
      </c>
      <c r="C316" t="s">
        <v>9</v>
      </c>
      <c r="D316" t="s">
        <v>37</v>
      </c>
      <c r="E316" t="s">
        <v>38</v>
      </c>
      <c r="G316">
        <v>8.56</v>
      </c>
      <c r="H316">
        <v>8.56</v>
      </c>
    </row>
    <row r="317" spans="1:8" ht="15.6" customHeight="1">
      <c r="A317" t="s">
        <v>16</v>
      </c>
      <c r="B317" s="24">
        <v>45020</v>
      </c>
      <c r="C317" t="s">
        <v>9</v>
      </c>
      <c r="D317" t="s">
        <v>39</v>
      </c>
      <c r="E317" t="s">
        <v>11</v>
      </c>
      <c r="G317">
        <v>0.68100000000000005</v>
      </c>
      <c r="H317">
        <v>0.68100000000000005</v>
      </c>
    </row>
    <row r="318" spans="1:8">
      <c r="A318" t="s">
        <v>15</v>
      </c>
      <c r="B318" s="24">
        <v>45020</v>
      </c>
      <c r="C318" t="s">
        <v>9</v>
      </c>
      <c r="D318" t="s">
        <v>39</v>
      </c>
      <c r="E318" t="s">
        <v>11</v>
      </c>
      <c r="G318">
        <v>0.83899999999999997</v>
      </c>
      <c r="H318">
        <v>0.83899999999999997</v>
      </c>
    </row>
    <row r="319" spans="1:8">
      <c r="A319" t="s">
        <v>8</v>
      </c>
      <c r="B319" s="24">
        <v>45020</v>
      </c>
      <c r="C319" t="s">
        <v>9</v>
      </c>
      <c r="D319" t="s">
        <v>39</v>
      </c>
      <c r="E319" t="s">
        <v>11</v>
      </c>
      <c r="G319">
        <v>3.69</v>
      </c>
      <c r="H319">
        <v>3.69</v>
      </c>
    </row>
    <row r="320" spans="1:8">
      <c r="A320" t="s">
        <v>13</v>
      </c>
      <c r="B320" s="24">
        <v>45020</v>
      </c>
      <c r="C320" t="s">
        <v>9</v>
      </c>
      <c r="D320" t="s">
        <v>39</v>
      </c>
      <c r="E320" t="s">
        <v>11</v>
      </c>
      <c r="G320">
        <v>5.15</v>
      </c>
      <c r="H320">
        <v>5.15</v>
      </c>
    </row>
    <row r="321" spans="1:8" ht="14.45" customHeight="1">
      <c r="A321" t="s">
        <v>14</v>
      </c>
      <c r="B321" s="24">
        <v>45020</v>
      </c>
      <c r="C321" t="s">
        <v>9</v>
      </c>
      <c r="D321" t="s">
        <v>39</v>
      </c>
      <c r="E321" t="s">
        <v>11</v>
      </c>
      <c r="G321">
        <v>6.27</v>
      </c>
      <c r="H321">
        <v>6.27</v>
      </c>
    </row>
    <row r="322" spans="1:8">
      <c r="A322" t="s">
        <v>8</v>
      </c>
      <c r="B322" s="24">
        <v>45020</v>
      </c>
      <c r="C322" t="s">
        <v>9</v>
      </c>
      <c r="D322" t="s">
        <v>40</v>
      </c>
      <c r="E322" t="s">
        <v>19</v>
      </c>
      <c r="G322" t="s">
        <v>41</v>
      </c>
      <c r="H322" s="15">
        <v>5.9999400000000005E-3</v>
      </c>
    </row>
    <row r="323" spans="1:8">
      <c r="A323" t="s">
        <v>13</v>
      </c>
      <c r="B323" s="24">
        <v>45020</v>
      </c>
      <c r="C323" t="s">
        <v>9</v>
      </c>
      <c r="D323" t="s">
        <v>40</v>
      </c>
      <c r="E323" t="s">
        <v>19</v>
      </c>
      <c r="G323" t="s">
        <v>41</v>
      </c>
      <c r="H323" s="15">
        <v>5.9999400000000005E-3</v>
      </c>
    </row>
    <row r="324" spans="1:8">
      <c r="A324" t="s">
        <v>14</v>
      </c>
      <c r="B324" s="24">
        <v>45020</v>
      </c>
      <c r="C324" t="s">
        <v>9</v>
      </c>
      <c r="D324" t="s">
        <v>40</v>
      </c>
      <c r="E324" t="s">
        <v>19</v>
      </c>
      <c r="G324" t="s">
        <v>41</v>
      </c>
      <c r="H324" s="15">
        <v>5.9999400000000005E-3</v>
      </c>
    </row>
    <row r="325" spans="1:8">
      <c r="A325" t="s">
        <v>15</v>
      </c>
      <c r="B325" s="24">
        <v>45020</v>
      </c>
      <c r="C325" t="s">
        <v>9</v>
      </c>
      <c r="D325" t="s">
        <v>40</v>
      </c>
      <c r="E325" t="s">
        <v>19</v>
      </c>
      <c r="G325" t="s">
        <v>41</v>
      </c>
      <c r="H325" s="15">
        <v>5.9999400000000005E-3</v>
      </c>
    </row>
    <row r="326" spans="1:8">
      <c r="A326" t="s">
        <v>16</v>
      </c>
      <c r="B326" s="24">
        <v>45020</v>
      </c>
      <c r="C326" t="s">
        <v>9</v>
      </c>
      <c r="D326" t="s">
        <v>40</v>
      </c>
      <c r="E326" t="s">
        <v>19</v>
      </c>
      <c r="G326" t="s">
        <v>41</v>
      </c>
      <c r="H326" s="15">
        <v>5.9999400000000005E-3</v>
      </c>
    </row>
    <row r="327" spans="1:8">
      <c r="A327" t="s">
        <v>8</v>
      </c>
      <c r="B327" s="24">
        <v>45020</v>
      </c>
      <c r="C327" t="s">
        <v>9</v>
      </c>
      <c r="D327" t="s">
        <v>42</v>
      </c>
      <c r="E327" t="s">
        <v>11</v>
      </c>
      <c r="G327" t="s">
        <v>12</v>
      </c>
      <c r="H327" s="15">
        <v>4.9999500000000004E-3</v>
      </c>
    </row>
    <row r="328" spans="1:8">
      <c r="A328" t="s">
        <v>13</v>
      </c>
      <c r="B328" s="24">
        <v>45020</v>
      </c>
      <c r="C328" t="s">
        <v>9</v>
      </c>
      <c r="D328" t="s">
        <v>42</v>
      </c>
      <c r="E328" t="s">
        <v>11</v>
      </c>
      <c r="G328" t="s">
        <v>12</v>
      </c>
      <c r="H328" s="15">
        <v>4.9999500000000004E-3</v>
      </c>
    </row>
    <row r="329" spans="1:8">
      <c r="A329" t="s">
        <v>14</v>
      </c>
      <c r="B329" s="24">
        <v>45020</v>
      </c>
      <c r="C329" t="s">
        <v>9</v>
      </c>
      <c r="D329" t="s">
        <v>42</v>
      </c>
      <c r="E329" t="s">
        <v>11</v>
      </c>
      <c r="G329" t="s">
        <v>12</v>
      </c>
      <c r="H329" s="15">
        <v>4.9999500000000004E-3</v>
      </c>
    </row>
    <row r="330" spans="1:8">
      <c r="A330" t="s">
        <v>15</v>
      </c>
      <c r="B330" s="24">
        <v>45020</v>
      </c>
      <c r="C330" t="s">
        <v>9</v>
      </c>
      <c r="D330" t="s">
        <v>42</v>
      </c>
      <c r="E330" t="s">
        <v>11</v>
      </c>
      <c r="G330" t="s">
        <v>12</v>
      </c>
      <c r="H330" s="15">
        <v>4.9999500000000004E-3</v>
      </c>
    </row>
    <row r="331" spans="1:8">
      <c r="A331" t="s">
        <v>16</v>
      </c>
      <c r="B331" s="24">
        <v>45020</v>
      </c>
      <c r="C331" t="s">
        <v>9</v>
      </c>
      <c r="D331" t="s">
        <v>42</v>
      </c>
      <c r="E331" t="s">
        <v>11</v>
      </c>
      <c r="G331" t="s">
        <v>12</v>
      </c>
      <c r="H331" s="15">
        <v>4.9999500000000004E-3</v>
      </c>
    </row>
    <row r="332" spans="1:8">
      <c r="A332" t="s">
        <v>8</v>
      </c>
      <c r="B332" s="24">
        <v>45020</v>
      </c>
      <c r="C332" t="s">
        <v>9</v>
      </c>
      <c r="D332" t="s">
        <v>43</v>
      </c>
      <c r="E332" t="s">
        <v>11</v>
      </c>
      <c r="G332" t="s">
        <v>12</v>
      </c>
      <c r="H332" s="15">
        <v>4.9999500000000004E-3</v>
      </c>
    </row>
    <row r="333" spans="1:8">
      <c r="A333" t="s">
        <v>13</v>
      </c>
      <c r="B333" s="24">
        <v>45020</v>
      </c>
      <c r="C333" t="s">
        <v>9</v>
      </c>
      <c r="D333" t="s">
        <v>43</v>
      </c>
      <c r="E333" t="s">
        <v>11</v>
      </c>
      <c r="G333" t="s">
        <v>12</v>
      </c>
      <c r="H333" s="15">
        <v>4.9999500000000004E-3</v>
      </c>
    </row>
    <row r="334" spans="1:8">
      <c r="A334" t="s">
        <v>14</v>
      </c>
      <c r="B334" s="24">
        <v>45020</v>
      </c>
      <c r="C334" t="s">
        <v>9</v>
      </c>
      <c r="D334" t="s">
        <v>43</v>
      </c>
      <c r="E334" t="s">
        <v>11</v>
      </c>
      <c r="G334" t="s">
        <v>12</v>
      </c>
      <c r="H334" s="15">
        <v>4.9999500000000004E-3</v>
      </c>
    </row>
    <row r="335" spans="1:8">
      <c r="A335" t="s">
        <v>15</v>
      </c>
      <c r="B335" s="24">
        <v>45020</v>
      </c>
      <c r="C335" t="s">
        <v>9</v>
      </c>
      <c r="D335" t="s">
        <v>43</v>
      </c>
      <c r="E335" t="s">
        <v>11</v>
      </c>
      <c r="G335" t="s">
        <v>12</v>
      </c>
      <c r="H335" s="15">
        <v>4.9999500000000004E-3</v>
      </c>
    </row>
    <row r="336" spans="1:8">
      <c r="A336" t="s">
        <v>16</v>
      </c>
      <c r="B336" s="24">
        <v>45020</v>
      </c>
      <c r="C336" t="s">
        <v>9</v>
      </c>
      <c r="D336" t="s">
        <v>43</v>
      </c>
      <c r="E336" t="s">
        <v>11</v>
      </c>
      <c r="G336" t="s">
        <v>12</v>
      </c>
      <c r="H336" s="15">
        <v>4.9999500000000004E-3</v>
      </c>
    </row>
    <row r="337" spans="1:8">
      <c r="A337" t="s">
        <v>8</v>
      </c>
      <c r="B337" s="24">
        <v>45020</v>
      </c>
      <c r="C337" t="s">
        <v>9</v>
      </c>
      <c r="D337" t="s">
        <v>44</v>
      </c>
      <c r="E337" t="s">
        <v>11</v>
      </c>
      <c r="G337" t="s">
        <v>12</v>
      </c>
      <c r="H337" s="15">
        <v>4.9999500000000004E-3</v>
      </c>
    </row>
    <row r="338" spans="1:8">
      <c r="A338" t="s">
        <v>13</v>
      </c>
      <c r="B338" s="24">
        <v>45020</v>
      </c>
      <c r="C338" t="s">
        <v>9</v>
      </c>
      <c r="D338" t="s">
        <v>44</v>
      </c>
      <c r="E338" t="s">
        <v>11</v>
      </c>
      <c r="G338" t="s">
        <v>12</v>
      </c>
      <c r="H338" s="15">
        <v>4.9999500000000004E-3</v>
      </c>
    </row>
    <row r="339" spans="1:8">
      <c r="A339" t="s">
        <v>14</v>
      </c>
      <c r="B339" s="24">
        <v>45020</v>
      </c>
      <c r="C339" t="s">
        <v>9</v>
      </c>
      <c r="D339" t="s">
        <v>44</v>
      </c>
      <c r="E339" t="s">
        <v>11</v>
      </c>
      <c r="G339" t="s">
        <v>12</v>
      </c>
      <c r="H339" s="15">
        <v>4.9999500000000004E-3</v>
      </c>
    </row>
    <row r="340" spans="1:8">
      <c r="A340" t="s">
        <v>15</v>
      </c>
      <c r="B340" s="24">
        <v>45020</v>
      </c>
      <c r="C340" t="s">
        <v>9</v>
      </c>
      <c r="D340" t="s">
        <v>44</v>
      </c>
      <c r="E340" t="s">
        <v>11</v>
      </c>
      <c r="G340" t="s">
        <v>12</v>
      </c>
      <c r="H340" s="15">
        <v>4.9999500000000004E-3</v>
      </c>
    </row>
    <row r="341" spans="1:8">
      <c r="A341" t="s">
        <v>16</v>
      </c>
      <c r="B341" s="24">
        <v>45020</v>
      </c>
      <c r="C341" t="s">
        <v>9</v>
      </c>
      <c r="D341" t="s">
        <v>44</v>
      </c>
      <c r="E341" t="s">
        <v>11</v>
      </c>
      <c r="G341" t="s">
        <v>12</v>
      </c>
      <c r="H341" s="15">
        <v>4.9999500000000004E-3</v>
      </c>
    </row>
    <row r="342" spans="1:8">
      <c r="A342" t="s">
        <v>8</v>
      </c>
      <c r="B342" s="24">
        <v>45020</v>
      </c>
      <c r="C342" t="s">
        <v>9</v>
      </c>
      <c r="D342" t="s">
        <v>45</v>
      </c>
      <c r="E342" t="s">
        <v>19</v>
      </c>
      <c r="G342" t="s">
        <v>46</v>
      </c>
      <c r="H342">
        <v>0.49999500000000002</v>
      </c>
    </row>
    <row r="343" spans="1:8">
      <c r="A343" t="s">
        <v>13</v>
      </c>
      <c r="B343" s="24">
        <v>45020</v>
      </c>
      <c r="C343" t="s">
        <v>9</v>
      </c>
      <c r="D343" t="s">
        <v>45</v>
      </c>
      <c r="E343" t="s">
        <v>19</v>
      </c>
      <c r="G343" t="s">
        <v>46</v>
      </c>
      <c r="H343">
        <v>0.49999500000000002</v>
      </c>
    </row>
    <row r="344" spans="1:8" ht="14.45" customHeight="1">
      <c r="A344" t="s">
        <v>14</v>
      </c>
      <c r="B344" s="24">
        <v>45020</v>
      </c>
      <c r="C344" t="s">
        <v>9</v>
      </c>
      <c r="D344" t="s">
        <v>45</v>
      </c>
      <c r="E344" t="s">
        <v>19</v>
      </c>
      <c r="G344" t="s">
        <v>46</v>
      </c>
      <c r="H344">
        <v>0.49999500000000002</v>
      </c>
    </row>
    <row r="345" spans="1:8">
      <c r="A345" t="s">
        <v>16</v>
      </c>
      <c r="B345" s="24">
        <v>45020</v>
      </c>
      <c r="C345" t="s">
        <v>9</v>
      </c>
      <c r="D345" t="s">
        <v>45</v>
      </c>
      <c r="E345" t="s">
        <v>19</v>
      </c>
      <c r="G345" t="s">
        <v>46</v>
      </c>
      <c r="H345">
        <v>0.49999500000000002</v>
      </c>
    </row>
    <row r="346" spans="1:8">
      <c r="A346" t="s">
        <v>15</v>
      </c>
      <c r="B346" s="24">
        <v>45020</v>
      </c>
      <c r="C346" t="s">
        <v>9</v>
      </c>
      <c r="D346" t="s">
        <v>45</v>
      </c>
      <c r="E346" t="s">
        <v>19</v>
      </c>
      <c r="G346">
        <v>0.58099999999999996</v>
      </c>
      <c r="H346">
        <v>0.58099999999999996</v>
      </c>
    </row>
    <row r="347" spans="1:8">
      <c r="A347" t="s">
        <v>15</v>
      </c>
      <c r="B347" s="24">
        <v>45020</v>
      </c>
      <c r="C347" t="s">
        <v>9</v>
      </c>
      <c r="D347" t="s">
        <v>47</v>
      </c>
      <c r="E347" t="s">
        <v>11</v>
      </c>
      <c r="G347" t="s">
        <v>12</v>
      </c>
      <c r="H347" s="15">
        <v>4.9999500000000004E-3</v>
      </c>
    </row>
    <row r="348" spans="1:8">
      <c r="A348" t="s">
        <v>16</v>
      </c>
      <c r="B348" s="24">
        <v>45020</v>
      </c>
      <c r="C348" t="s">
        <v>9</v>
      </c>
      <c r="D348" t="s">
        <v>47</v>
      </c>
      <c r="E348" t="s">
        <v>11</v>
      </c>
      <c r="G348" t="s">
        <v>12</v>
      </c>
      <c r="H348" s="15">
        <v>4.9999500000000004E-3</v>
      </c>
    </row>
    <row r="349" spans="1:8">
      <c r="A349" t="s">
        <v>13</v>
      </c>
      <c r="B349" s="24">
        <v>45020</v>
      </c>
      <c r="C349" t="s">
        <v>9</v>
      </c>
      <c r="D349" t="s">
        <v>47</v>
      </c>
      <c r="E349" t="s">
        <v>11</v>
      </c>
      <c r="G349">
        <v>1.2E-2</v>
      </c>
      <c r="H349">
        <v>1.2E-2</v>
      </c>
    </row>
    <row r="350" spans="1:8">
      <c r="A350" t="s">
        <v>14</v>
      </c>
      <c r="B350" s="24">
        <v>45020</v>
      </c>
      <c r="C350" t="s">
        <v>9</v>
      </c>
      <c r="D350" t="s">
        <v>47</v>
      </c>
      <c r="E350" t="s">
        <v>11</v>
      </c>
      <c r="G350">
        <v>2.07E-2</v>
      </c>
      <c r="H350">
        <v>2.07E-2</v>
      </c>
    </row>
    <row r="351" spans="1:8">
      <c r="A351" t="s">
        <v>8</v>
      </c>
      <c r="B351" s="24">
        <v>45020</v>
      </c>
      <c r="C351" t="s">
        <v>9</v>
      </c>
      <c r="D351" t="s">
        <v>47</v>
      </c>
      <c r="E351" t="s">
        <v>11</v>
      </c>
      <c r="G351">
        <v>3.9100000000000003E-2</v>
      </c>
      <c r="H351">
        <v>3.9100000000000003E-2</v>
      </c>
    </row>
    <row r="352" spans="1:8">
      <c r="A352" t="s">
        <v>13</v>
      </c>
      <c r="B352" s="24">
        <v>45020</v>
      </c>
      <c r="C352" t="s">
        <v>9</v>
      </c>
      <c r="D352" t="s">
        <v>48</v>
      </c>
      <c r="E352" t="s">
        <v>11</v>
      </c>
      <c r="G352" t="s">
        <v>49</v>
      </c>
      <c r="H352">
        <v>0.19999800000000001</v>
      </c>
    </row>
    <row r="353" spans="1:8">
      <c r="A353" t="s">
        <v>16</v>
      </c>
      <c r="B353" s="24">
        <v>45020</v>
      </c>
      <c r="C353" t="s">
        <v>9</v>
      </c>
      <c r="D353" t="s">
        <v>48</v>
      </c>
      <c r="E353" t="s">
        <v>11</v>
      </c>
      <c r="G353" t="s">
        <v>49</v>
      </c>
      <c r="H353">
        <v>0.19999800000000001</v>
      </c>
    </row>
    <row r="354" spans="1:8">
      <c r="A354" t="s">
        <v>8</v>
      </c>
      <c r="B354" s="24">
        <v>45020</v>
      </c>
      <c r="C354" t="s">
        <v>9</v>
      </c>
      <c r="D354" t="s">
        <v>48</v>
      </c>
      <c r="E354" t="s">
        <v>11</v>
      </c>
      <c r="G354">
        <v>0.25600000000000001</v>
      </c>
      <c r="H354">
        <v>0.25600000000000001</v>
      </c>
    </row>
    <row r="355" spans="1:8" ht="14.45" customHeight="1">
      <c r="A355" t="s">
        <v>14</v>
      </c>
      <c r="B355" s="24">
        <v>45020</v>
      </c>
      <c r="C355" t="s">
        <v>9</v>
      </c>
      <c r="D355" t="s">
        <v>48</v>
      </c>
      <c r="E355" t="s">
        <v>11</v>
      </c>
      <c r="G355">
        <v>0.50700000000000001</v>
      </c>
      <c r="H355">
        <v>0.50700000000000001</v>
      </c>
    </row>
    <row r="356" spans="1:8">
      <c r="A356" t="s">
        <v>15</v>
      </c>
      <c r="B356" s="24">
        <v>45020</v>
      </c>
      <c r="C356" t="s">
        <v>9</v>
      </c>
      <c r="D356" t="s">
        <v>48</v>
      </c>
      <c r="E356" t="s">
        <v>11</v>
      </c>
      <c r="G356">
        <v>1.17</v>
      </c>
      <c r="H356">
        <v>1.17</v>
      </c>
    </row>
    <row r="357" spans="1:8">
      <c r="A357" t="s">
        <v>8</v>
      </c>
      <c r="B357" s="24">
        <v>45020</v>
      </c>
      <c r="C357" t="s">
        <v>9</v>
      </c>
      <c r="D357" t="s">
        <v>50</v>
      </c>
      <c r="E357" t="s">
        <v>19</v>
      </c>
      <c r="G357">
        <v>18.600000000000001</v>
      </c>
      <c r="H357">
        <v>18.600000000000001</v>
      </c>
    </row>
    <row r="358" spans="1:8">
      <c r="A358" t="s">
        <v>14</v>
      </c>
      <c r="B358" s="24">
        <v>45020</v>
      </c>
      <c r="C358" t="s">
        <v>9</v>
      </c>
      <c r="D358" t="s">
        <v>50</v>
      </c>
      <c r="E358" t="s">
        <v>19</v>
      </c>
      <c r="G358">
        <v>44.5</v>
      </c>
      <c r="H358">
        <v>44.5</v>
      </c>
    </row>
    <row r="359" spans="1:8">
      <c r="A359" t="s">
        <v>15</v>
      </c>
      <c r="B359" s="24">
        <v>45020</v>
      </c>
      <c r="C359" t="s">
        <v>9</v>
      </c>
      <c r="D359" t="s">
        <v>50</v>
      </c>
      <c r="E359" t="s">
        <v>19</v>
      </c>
      <c r="G359">
        <v>51.2</v>
      </c>
      <c r="H359">
        <v>51.2</v>
      </c>
    </row>
    <row r="360" spans="1:8">
      <c r="A360" t="s">
        <v>16</v>
      </c>
      <c r="B360" s="24">
        <v>45020</v>
      </c>
      <c r="C360" t="s">
        <v>9</v>
      </c>
      <c r="D360" t="s">
        <v>50</v>
      </c>
      <c r="E360" t="s">
        <v>19</v>
      </c>
      <c r="G360">
        <v>63.9</v>
      </c>
      <c r="H360">
        <v>63.9</v>
      </c>
    </row>
    <row r="361" spans="1:8">
      <c r="A361" t="s">
        <v>13</v>
      </c>
      <c r="B361" s="24">
        <v>45020</v>
      </c>
      <c r="C361" t="s">
        <v>9</v>
      </c>
      <c r="D361" t="s">
        <v>50</v>
      </c>
      <c r="E361" t="s">
        <v>19</v>
      </c>
      <c r="G361">
        <v>303</v>
      </c>
      <c r="H361">
        <v>303</v>
      </c>
    </row>
    <row r="362" spans="1:8" ht="15.6" customHeight="1">
      <c r="A362" t="s">
        <v>14</v>
      </c>
      <c r="B362" s="24">
        <v>45020</v>
      </c>
      <c r="C362" t="s">
        <v>9</v>
      </c>
      <c r="D362" t="s">
        <v>51</v>
      </c>
      <c r="E362" t="s">
        <v>11</v>
      </c>
      <c r="G362" t="s">
        <v>52</v>
      </c>
      <c r="H362" s="15">
        <v>9.9999000000000008E-3</v>
      </c>
    </row>
    <row r="363" spans="1:8">
      <c r="A363" t="s">
        <v>8</v>
      </c>
      <c r="B363" s="24">
        <v>45020</v>
      </c>
      <c r="C363" t="s">
        <v>9</v>
      </c>
      <c r="D363" t="s">
        <v>51</v>
      </c>
      <c r="E363" t="s">
        <v>11</v>
      </c>
      <c r="G363">
        <v>1.0200000000000001E-2</v>
      </c>
      <c r="H363">
        <v>1.0200000000000001E-2</v>
      </c>
    </row>
    <row r="364" spans="1:8">
      <c r="A364" t="s">
        <v>16</v>
      </c>
      <c r="B364" s="24">
        <v>45020</v>
      </c>
      <c r="C364" t="s">
        <v>9</v>
      </c>
      <c r="D364" t="s">
        <v>51</v>
      </c>
      <c r="E364" t="s">
        <v>11</v>
      </c>
      <c r="G364">
        <v>1.15E-2</v>
      </c>
      <c r="H364">
        <v>1.15E-2</v>
      </c>
    </row>
    <row r="365" spans="1:8">
      <c r="A365" t="s">
        <v>13</v>
      </c>
      <c r="B365" s="24">
        <v>45020</v>
      </c>
      <c r="C365" t="s">
        <v>9</v>
      </c>
      <c r="D365" t="s">
        <v>51</v>
      </c>
      <c r="E365" t="s">
        <v>11</v>
      </c>
      <c r="G365">
        <v>1.2699999999999999E-2</v>
      </c>
      <c r="H365">
        <v>1.2699999999999999E-2</v>
      </c>
    </row>
    <row r="366" spans="1:8">
      <c r="A366" t="s">
        <v>15</v>
      </c>
      <c r="B366" s="24">
        <v>45020</v>
      </c>
      <c r="C366" t="s">
        <v>9</v>
      </c>
      <c r="D366" t="s">
        <v>51</v>
      </c>
      <c r="E366" t="s">
        <v>11</v>
      </c>
      <c r="G366">
        <v>1.4E-2</v>
      </c>
      <c r="H366">
        <v>1.4E-2</v>
      </c>
    </row>
    <row r="367" spans="1:8">
      <c r="A367" t="s">
        <v>8</v>
      </c>
      <c r="B367" s="24">
        <v>45020</v>
      </c>
      <c r="C367" t="s">
        <v>9</v>
      </c>
      <c r="D367" t="s">
        <v>53</v>
      </c>
      <c r="E367" t="s">
        <v>11</v>
      </c>
      <c r="G367" t="s">
        <v>54</v>
      </c>
      <c r="H367">
        <v>99.999000000000009</v>
      </c>
    </row>
    <row r="368" spans="1:8">
      <c r="A368" t="s">
        <v>13</v>
      </c>
      <c r="B368" s="24">
        <v>45020</v>
      </c>
      <c r="C368" t="s">
        <v>9</v>
      </c>
      <c r="D368" t="s">
        <v>53</v>
      </c>
      <c r="E368" t="s">
        <v>11</v>
      </c>
      <c r="G368" t="s">
        <v>54</v>
      </c>
      <c r="H368">
        <v>99.999000000000009</v>
      </c>
    </row>
    <row r="369" spans="1:8">
      <c r="A369" t="s">
        <v>14</v>
      </c>
      <c r="B369" s="24">
        <v>45020</v>
      </c>
      <c r="C369" t="s">
        <v>9</v>
      </c>
      <c r="D369" t="s">
        <v>53</v>
      </c>
      <c r="E369" t="s">
        <v>11</v>
      </c>
      <c r="G369" t="s">
        <v>54</v>
      </c>
      <c r="H369">
        <v>99.999000000000009</v>
      </c>
    </row>
    <row r="370" spans="1:8">
      <c r="A370" t="s">
        <v>15</v>
      </c>
      <c r="B370" s="24">
        <v>45020</v>
      </c>
      <c r="C370" t="s">
        <v>9</v>
      </c>
      <c r="D370" t="s">
        <v>53</v>
      </c>
      <c r="E370" t="s">
        <v>11</v>
      </c>
      <c r="G370" t="s">
        <v>54</v>
      </c>
      <c r="H370">
        <v>99.999000000000009</v>
      </c>
    </row>
    <row r="371" spans="1:8">
      <c r="A371" t="s">
        <v>16</v>
      </c>
      <c r="B371" s="24">
        <v>45020</v>
      </c>
      <c r="C371" t="s">
        <v>9</v>
      </c>
      <c r="D371" t="s">
        <v>53</v>
      </c>
      <c r="E371" t="s">
        <v>11</v>
      </c>
      <c r="G371" t="s">
        <v>54</v>
      </c>
      <c r="H371">
        <v>99.999000000000009</v>
      </c>
    </row>
    <row r="372" spans="1:8">
      <c r="A372" t="s">
        <v>14</v>
      </c>
      <c r="B372" s="24">
        <v>45020</v>
      </c>
      <c r="C372" t="s">
        <v>9</v>
      </c>
      <c r="D372" t="s">
        <v>55</v>
      </c>
      <c r="E372" t="s">
        <v>11</v>
      </c>
      <c r="G372" t="s">
        <v>56</v>
      </c>
      <c r="H372">
        <v>2.9999700000000002</v>
      </c>
    </row>
    <row r="373" spans="1:8">
      <c r="A373" t="s">
        <v>16</v>
      </c>
      <c r="B373" s="24">
        <v>45020</v>
      </c>
      <c r="C373" t="s">
        <v>9</v>
      </c>
      <c r="D373" t="s">
        <v>55</v>
      </c>
      <c r="E373" t="s">
        <v>11</v>
      </c>
      <c r="G373" t="s">
        <v>56</v>
      </c>
      <c r="H373">
        <v>2.9999700000000002</v>
      </c>
    </row>
    <row r="374" spans="1:8">
      <c r="A374" t="s">
        <v>15</v>
      </c>
      <c r="B374" s="24">
        <v>45020</v>
      </c>
      <c r="C374" t="s">
        <v>9</v>
      </c>
      <c r="D374" t="s">
        <v>55</v>
      </c>
      <c r="E374" t="s">
        <v>11</v>
      </c>
      <c r="G374">
        <v>9.49</v>
      </c>
      <c r="H374">
        <v>9.49</v>
      </c>
    </row>
    <row r="375" spans="1:8">
      <c r="A375" t="s">
        <v>8</v>
      </c>
      <c r="B375" s="24">
        <v>45020</v>
      </c>
      <c r="C375" t="s">
        <v>9</v>
      </c>
      <c r="D375" t="s">
        <v>55</v>
      </c>
      <c r="E375" t="s">
        <v>11</v>
      </c>
      <c r="G375">
        <v>17.2</v>
      </c>
      <c r="H375">
        <v>17.2</v>
      </c>
    </row>
    <row r="376" spans="1:8">
      <c r="A376" t="s">
        <v>13</v>
      </c>
      <c r="B376" s="24">
        <v>45020</v>
      </c>
      <c r="C376" t="s">
        <v>9</v>
      </c>
      <c r="D376" t="s">
        <v>55</v>
      </c>
      <c r="E376" t="s">
        <v>11</v>
      </c>
      <c r="G376">
        <v>37.1</v>
      </c>
      <c r="H376">
        <v>37.1</v>
      </c>
    </row>
    <row r="377" spans="1:8">
      <c r="A377" t="s">
        <v>8</v>
      </c>
      <c r="B377" s="24">
        <v>45020</v>
      </c>
      <c r="C377" t="s">
        <v>9</v>
      </c>
      <c r="D377" t="s">
        <v>57</v>
      </c>
      <c r="E377" t="s">
        <v>11</v>
      </c>
      <c r="G377" t="s">
        <v>52</v>
      </c>
      <c r="H377" s="15">
        <v>9.9999000000000008E-3</v>
      </c>
    </row>
    <row r="378" spans="1:8">
      <c r="A378" t="s">
        <v>13</v>
      </c>
      <c r="B378" s="24">
        <v>45020</v>
      </c>
      <c r="C378" t="s">
        <v>9</v>
      </c>
      <c r="D378" t="s">
        <v>57</v>
      </c>
      <c r="E378" t="s">
        <v>11</v>
      </c>
      <c r="G378" t="s">
        <v>52</v>
      </c>
      <c r="H378" s="15">
        <v>9.9999000000000008E-3</v>
      </c>
    </row>
    <row r="379" spans="1:8">
      <c r="A379" t="s">
        <v>14</v>
      </c>
      <c r="B379" s="24">
        <v>45020</v>
      </c>
      <c r="C379" t="s">
        <v>9</v>
      </c>
      <c r="D379" t="s">
        <v>57</v>
      </c>
      <c r="E379" t="s">
        <v>11</v>
      </c>
      <c r="G379" t="s">
        <v>52</v>
      </c>
      <c r="H379" s="15">
        <v>9.9999000000000008E-3</v>
      </c>
    </row>
    <row r="380" spans="1:8">
      <c r="A380" t="s">
        <v>15</v>
      </c>
      <c r="B380" s="24">
        <v>45020</v>
      </c>
      <c r="C380" t="s">
        <v>9</v>
      </c>
      <c r="D380" t="s">
        <v>57</v>
      </c>
      <c r="E380" t="s">
        <v>11</v>
      </c>
      <c r="G380" t="s">
        <v>52</v>
      </c>
      <c r="H380" s="15">
        <v>9.9999000000000008E-3</v>
      </c>
    </row>
    <row r="381" spans="1:8">
      <c r="A381" t="s">
        <v>16</v>
      </c>
      <c r="B381" s="24">
        <v>45020</v>
      </c>
      <c r="C381" t="s">
        <v>9</v>
      </c>
      <c r="D381" t="s">
        <v>57</v>
      </c>
      <c r="E381" t="s">
        <v>11</v>
      </c>
      <c r="G381" t="s">
        <v>52</v>
      </c>
      <c r="H381" s="15">
        <v>9.9999000000000008E-3</v>
      </c>
    </row>
    <row r="382" spans="1:8">
      <c r="A382" t="s">
        <v>14</v>
      </c>
      <c r="B382" s="24">
        <v>45020</v>
      </c>
      <c r="C382" t="s">
        <v>9</v>
      </c>
      <c r="D382" t="s">
        <v>58</v>
      </c>
      <c r="E382" t="s">
        <v>11</v>
      </c>
      <c r="G382" t="s">
        <v>59</v>
      </c>
      <c r="H382">
        <v>0.39999600000000002</v>
      </c>
    </row>
    <row r="383" spans="1:8">
      <c r="A383" t="s">
        <v>15</v>
      </c>
      <c r="B383" s="24">
        <v>45020</v>
      </c>
      <c r="C383" t="s">
        <v>9</v>
      </c>
      <c r="D383" t="s">
        <v>58</v>
      </c>
      <c r="E383" t="s">
        <v>11</v>
      </c>
      <c r="G383" t="s">
        <v>59</v>
      </c>
      <c r="H383">
        <v>0.39999600000000002</v>
      </c>
    </row>
    <row r="384" spans="1:8">
      <c r="A384" t="s">
        <v>16</v>
      </c>
      <c r="B384" s="24">
        <v>45020</v>
      </c>
      <c r="C384" t="s">
        <v>9</v>
      </c>
      <c r="D384" t="s">
        <v>58</v>
      </c>
      <c r="E384" t="s">
        <v>11</v>
      </c>
      <c r="G384" t="s">
        <v>59</v>
      </c>
      <c r="H384">
        <v>0.39999600000000002</v>
      </c>
    </row>
    <row r="385" spans="1:8">
      <c r="A385" t="s">
        <v>13</v>
      </c>
      <c r="B385" s="24">
        <v>45020</v>
      </c>
      <c r="C385" t="s">
        <v>9</v>
      </c>
      <c r="D385" t="s">
        <v>58</v>
      </c>
      <c r="E385" t="s">
        <v>11</v>
      </c>
      <c r="G385">
        <v>0.70099999999999996</v>
      </c>
      <c r="H385">
        <v>0.70099999999999996</v>
      </c>
    </row>
    <row r="386" spans="1:8">
      <c r="A386" t="s">
        <v>8</v>
      </c>
      <c r="B386" s="24">
        <v>45020</v>
      </c>
      <c r="C386" t="s">
        <v>9</v>
      </c>
      <c r="D386" t="s">
        <v>58</v>
      </c>
      <c r="E386" t="s">
        <v>11</v>
      </c>
      <c r="G386">
        <v>0.73099999999999998</v>
      </c>
      <c r="H386">
        <v>0.73099999999999998</v>
      </c>
    </row>
    <row r="387" spans="1:8" ht="14.45" customHeight="1">
      <c r="A387" t="s">
        <v>8</v>
      </c>
      <c r="B387" s="24">
        <v>45020</v>
      </c>
      <c r="C387" t="s">
        <v>9</v>
      </c>
      <c r="D387" t="s">
        <v>60</v>
      </c>
      <c r="E387" t="s">
        <v>19</v>
      </c>
      <c r="G387">
        <v>11.1</v>
      </c>
      <c r="H387">
        <v>11.1</v>
      </c>
    </row>
    <row r="388" spans="1:8">
      <c r="A388" t="s">
        <v>13</v>
      </c>
      <c r="B388" s="24">
        <v>45020</v>
      </c>
      <c r="C388" t="s">
        <v>9</v>
      </c>
      <c r="D388" t="s">
        <v>60</v>
      </c>
      <c r="E388" t="s">
        <v>19</v>
      </c>
      <c r="G388">
        <v>11.6</v>
      </c>
      <c r="H388">
        <v>11.6</v>
      </c>
    </row>
    <row r="389" spans="1:8">
      <c r="A389" t="s">
        <v>16</v>
      </c>
      <c r="B389" s="24">
        <v>45020</v>
      </c>
      <c r="C389" t="s">
        <v>9</v>
      </c>
      <c r="D389" t="s">
        <v>60</v>
      </c>
      <c r="E389" t="s">
        <v>19</v>
      </c>
      <c r="G389">
        <v>11.6</v>
      </c>
      <c r="H389">
        <v>11.6</v>
      </c>
    </row>
    <row r="390" spans="1:8">
      <c r="A390" t="s">
        <v>15</v>
      </c>
      <c r="B390" s="24">
        <v>45020</v>
      </c>
      <c r="C390" t="s">
        <v>9</v>
      </c>
      <c r="D390" t="s">
        <v>60</v>
      </c>
      <c r="E390" t="s">
        <v>19</v>
      </c>
      <c r="G390">
        <v>12</v>
      </c>
      <c r="H390">
        <v>12</v>
      </c>
    </row>
    <row r="391" spans="1:8">
      <c r="A391" t="s">
        <v>14</v>
      </c>
      <c r="B391" s="24">
        <v>45020</v>
      </c>
      <c r="C391" t="s">
        <v>9</v>
      </c>
      <c r="D391" t="s">
        <v>60</v>
      </c>
      <c r="E391" t="s">
        <v>19</v>
      </c>
      <c r="G391">
        <v>12.2</v>
      </c>
      <c r="H391">
        <v>12.2</v>
      </c>
    </row>
    <row r="392" spans="1:8">
      <c r="A392" t="s">
        <v>13</v>
      </c>
      <c r="B392" s="24">
        <v>45020</v>
      </c>
      <c r="C392" t="s">
        <v>9</v>
      </c>
      <c r="D392" t="s">
        <v>61</v>
      </c>
      <c r="E392" t="s">
        <v>11</v>
      </c>
      <c r="G392" t="s">
        <v>62</v>
      </c>
      <c r="H392">
        <v>8.1999180000000005E-2</v>
      </c>
    </row>
    <row r="393" spans="1:8">
      <c r="A393" t="s">
        <v>14</v>
      </c>
      <c r="B393" s="24">
        <v>45020</v>
      </c>
      <c r="C393" t="s">
        <v>9</v>
      </c>
      <c r="D393" t="s">
        <v>61</v>
      </c>
      <c r="E393" t="s">
        <v>11</v>
      </c>
      <c r="G393" t="s">
        <v>62</v>
      </c>
      <c r="H393">
        <v>8.1999180000000005E-2</v>
      </c>
    </row>
    <row r="394" spans="1:8">
      <c r="A394" t="s">
        <v>15</v>
      </c>
      <c r="B394" s="24">
        <v>45020</v>
      </c>
      <c r="C394" t="s">
        <v>9</v>
      </c>
      <c r="D394" t="s">
        <v>61</v>
      </c>
      <c r="E394" t="s">
        <v>11</v>
      </c>
      <c r="G394" t="s">
        <v>62</v>
      </c>
      <c r="H394">
        <v>8.1999180000000005E-2</v>
      </c>
    </row>
    <row r="395" spans="1:8">
      <c r="A395" t="s">
        <v>16</v>
      </c>
      <c r="B395" s="24">
        <v>45020</v>
      </c>
      <c r="C395" t="s">
        <v>9</v>
      </c>
      <c r="D395" t="s">
        <v>61</v>
      </c>
      <c r="E395" t="s">
        <v>11</v>
      </c>
      <c r="G395" t="s">
        <v>62</v>
      </c>
      <c r="H395">
        <v>8.1999180000000005E-2</v>
      </c>
    </row>
    <row r="396" spans="1:8">
      <c r="A396" t="s">
        <v>8</v>
      </c>
      <c r="B396" s="24">
        <v>45020</v>
      </c>
      <c r="C396" t="s">
        <v>9</v>
      </c>
      <c r="D396" t="s">
        <v>61</v>
      </c>
      <c r="E396" t="s">
        <v>11</v>
      </c>
      <c r="G396">
        <v>0.129</v>
      </c>
      <c r="H396">
        <v>0.129</v>
      </c>
    </row>
    <row r="397" spans="1:8">
      <c r="A397" t="s">
        <v>15</v>
      </c>
      <c r="B397" s="24">
        <v>45020</v>
      </c>
      <c r="C397" t="s">
        <v>9</v>
      </c>
      <c r="D397" t="s">
        <v>63</v>
      </c>
      <c r="E397" t="s">
        <v>64</v>
      </c>
      <c r="G397">
        <v>7.89</v>
      </c>
      <c r="H397">
        <v>7.89</v>
      </c>
    </row>
    <row r="398" spans="1:8">
      <c r="A398" t="s">
        <v>16</v>
      </c>
      <c r="B398" s="24">
        <v>45020</v>
      </c>
      <c r="C398" t="s">
        <v>9</v>
      </c>
      <c r="D398" t="s">
        <v>63</v>
      </c>
      <c r="E398" t="s">
        <v>64</v>
      </c>
      <c r="G398">
        <v>8.06</v>
      </c>
      <c r="H398">
        <v>8.06</v>
      </c>
    </row>
    <row r="399" spans="1:8">
      <c r="A399" t="s">
        <v>14</v>
      </c>
      <c r="B399" s="24">
        <v>45020</v>
      </c>
      <c r="C399" t="s">
        <v>9</v>
      </c>
      <c r="D399" t="s">
        <v>63</v>
      </c>
      <c r="E399" t="s">
        <v>64</v>
      </c>
      <c r="G399">
        <v>8.18</v>
      </c>
      <c r="H399">
        <v>8.18</v>
      </c>
    </row>
    <row r="400" spans="1:8">
      <c r="A400" t="s">
        <v>8</v>
      </c>
      <c r="B400" s="24">
        <v>45020</v>
      </c>
      <c r="C400" t="s">
        <v>9</v>
      </c>
      <c r="D400" t="s">
        <v>63</v>
      </c>
      <c r="E400" t="s">
        <v>64</v>
      </c>
      <c r="G400">
        <v>8.24</v>
      </c>
      <c r="H400">
        <v>8.24</v>
      </c>
    </row>
    <row r="401" spans="1:8">
      <c r="A401" t="s">
        <v>13</v>
      </c>
      <c r="B401" s="24">
        <v>45020</v>
      </c>
      <c r="C401" t="s">
        <v>9</v>
      </c>
      <c r="D401" t="s">
        <v>63</v>
      </c>
      <c r="E401" t="s">
        <v>64</v>
      </c>
      <c r="G401">
        <v>8.3000000000000007</v>
      </c>
      <c r="H401">
        <v>8.3000000000000007</v>
      </c>
    </row>
    <row r="402" spans="1:8">
      <c r="A402" t="s">
        <v>8</v>
      </c>
      <c r="B402" s="24">
        <v>45020</v>
      </c>
      <c r="C402" t="s">
        <v>9</v>
      </c>
      <c r="D402" t="s">
        <v>65</v>
      </c>
      <c r="E402" t="s">
        <v>11</v>
      </c>
      <c r="G402" t="s">
        <v>12</v>
      </c>
      <c r="H402" s="15">
        <v>4.9999500000000004E-3</v>
      </c>
    </row>
    <row r="403" spans="1:8">
      <c r="A403" t="s">
        <v>13</v>
      </c>
      <c r="B403" s="24">
        <v>45020</v>
      </c>
      <c r="C403" t="s">
        <v>9</v>
      </c>
      <c r="D403" t="s">
        <v>65</v>
      </c>
      <c r="E403" t="s">
        <v>11</v>
      </c>
      <c r="G403" t="s">
        <v>12</v>
      </c>
      <c r="H403" s="15">
        <v>4.9999500000000004E-3</v>
      </c>
    </row>
    <row r="404" spans="1:8">
      <c r="A404" t="s">
        <v>14</v>
      </c>
      <c r="B404" s="24">
        <v>45020</v>
      </c>
      <c r="C404" t="s">
        <v>9</v>
      </c>
      <c r="D404" t="s">
        <v>65</v>
      </c>
      <c r="E404" t="s">
        <v>11</v>
      </c>
      <c r="G404" t="s">
        <v>12</v>
      </c>
      <c r="H404" s="15">
        <v>4.9999500000000004E-3</v>
      </c>
    </row>
    <row r="405" spans="1:8">
      <c r="A405" t="s">
        <v>15</v>
      </c>
      <c r="B405" s="24">
        <v>45020</v>
      </c>
      <c r="C405" t="s">
        <v>9</v>
      </c>
      <c r="D405" t="s">
        <v>65</v>
      </c>
      <c r="E405" t="s">
        <v>11</v>
      </c>
      <c r="G405" t="s">
        <v>12</v>
      </c>
      <c r="H405" s="15">
        <v>4.9999500000000004E-3</v>
      </c>
    </row>
    <row r="406" spans="1:8">
      <c r="A406" t="s">
        <v>16</v>
      </c>
      <c r="B406" s="24">
        <v>45020</v>
      </c>
      <c r="C406" t="s">
        <v>9</v>
      </c>
      <c r="D406" t="s">
        <v>65</v>
      </c>
      <c r="E406" t="s">
        <v>11</v>
      </c>
      <c r="G406" t="s">
        <v>12</v>
      </c>
      <c r="H406" s="15">
        <v>4.9999500000000004E-3</v>
      </c>
    </row>
    <row r="407" spans="1:8" ht="15.6" customHeight="1">
      <c r="A407" t="s">
        <v>8</v>
      </c>
      <c r="B407" s="24">
        <v>45020</v>
      </c>
      <c r="C407" t="s">
        <v>9</v>
      </c>
      <c r="D407" t="s">
        <v>66</v>
      </c>
      <c r="E407" t="s">
        <v>19</v>
      </c>
      <c r="G407" t="s">
        <v>27</v>
      </c>
      <c r="H407" s="15">
        <v>1.9999800000000002E-3</v>
      </c>
    </row>
    <row r="408" spans="1:8">
      <c r="A408" t="s">
        <v>13</v>
      </c>
      <c r="B408" s="24">
        <v>45020</v>
      </c>
      <c r="C408" t="s">
        <v>9</v>
      </c>
      <c r="D408" t="s">
        <v>66</v>
      </c>
      <c r="E408" t="s">
        <v>19</v>
      </c>
      <c r="G408" t="s">
        <v>27</v>
      </c>
      <c r="H408" s="15">
        <v>1.9999800000000002E-3</v>
      </c>
    </row>
    <row r="409" spans="1:8">
      <c r="A409" t="s">
        <v>14</v>
      </c>
      <c r="B409" s="24">
        <v>45020</v>
      </c>
      <c r="C409" t="s">
        <v>9</v>
      </c>
      <c r="D409" t="s">
        <v>66</v>
      </c>
      <c r="E409" t="s">
        <v>19</v>
      </c>
      <c r="G409" t="s">
        <v>27</v>
      </c>
      <c r="H409" s="15">
        <v>1.9999800000000002E-3</v>
      </c>
    </row>
    <row r="410" spans="1:8" ht="14.45" customHeight="1">
      <c r="A410" t="s">
        <v>15</v>
      </c>
      <c r="B410" s="24">
        <v>45020</v>
      </c>
      <c r="C410" t="s">
        <v>9</v>
      </c>
      <c r="D410" t="s">
        <v>66</v>
      </c>
      <c r="E410" t="s">
        <v>19</v>
      </c>
      <c r="G410" t="s">
        <v>27</v>
      </c>
      <c r="H410" s="15">
        <v>1.9999800000000002E-3</v>
      </c>
    </row>
    <row r="411" spans="1:8">
      <c r="A411" t="s">
        <v>16</v>
      </c>
      <c r="B411" s="24">
        <v>45020</v>
      </c>
      <c r="C411" t="s">
        <v>9</v>
      </c>
      <c r="D411" t="s">
        <v>66</v>
      </c>
      <c r="E411" t="s">
        <v>19</v>
      </c>
      <c r="G411" t="s">
        <v>27</v>
      </c>
      <c r="H411" s="15">
        <v>1.9999800000000002E-3</v>
      </c>
    </row>
    <row r="412" spans="1:8">
      <c r="A412" t="s">
        <v>8</v>
      </c>
      <c r="B412" s="24">
        <v>45020</v>
      </c>
      <c r="C412" t="s">
        <v>9</v>
      </c>
      <c r="D412" t="s">
        <v>67</v>
      </c>
      <c r="E412" t="s">
        <v>19</v>
      </c>
      <c r="G412" t="s">
        <v>68</v>
      </c>
      <c r="H412" s="15">
        <v>1.5999840000000001E-2</v>
      </c>
    </row>
    <row r="413" spans="1:8">
      <c r="A413" t="s">
        <v>13</v>
      </c>
      <c r="B413" s="24">
        <v>45020</v>
      </c>
      <c r="C413" t="s">
        <v>9</v>
      </c>
      <c r="D413" t="s">
        <v>67</v>
      </c>
      <c r="E413" t="s">
        <v>19</v>
      </c>
      <c r="G413" t="s">
        <v>68</v>
      </c>
      <c r="H413" s="15">
        <v>1.5999840000000001E-2</v>
      </c>
    </row>
    <row r="414" spans="1:8">
      <c r="A414" t="s">
        <v>14</v>
      </c>
      <c r="B414" s="24">
        <v>45020</v>
      </c>
      <c r="C414" t="s">
        <v>9</v>
      </c>
      <c r="D414" t="s">
        <v>67</v>
      </c>
      <c r="E414" t="s">
        <v>19</v>
      </c>
      <c r="G414" t="s">
        <v>68</v>
      </c>
      <c r="H414" s="15">
        <v>1.5999840000000001E-2</v>
      </c>
    </row>
    <row r="415" spans="1:8">
      <c r="A415" t="s">
        <v>15</v>
      </c>
      <c r="B415" s="24">
        <v>45020</v>
      </c>
      <c r="C415" t="s">
        <v>9</v>
      </c>
      <c r="D415" t="s">
        <v>67</v>
      </c>
      <c r="E415" t="s">
        <v>19</v>
      </c>
      <c r="G415" t="s">
        <v>68</v>
      </c>
      <c r="H415" s="15">
        <v>1.5999840000000001E-2</v>
      </c>
    </row>
    <row r="416" spans="1:8">
      <c r="A416" t="s">
        <v>16</v>
      </c>
      <c r="B416" s="24">
        <v>45020</v>
      </c>
      <c r="C416" t="s">
        <v>9</v>
      </c>
      <c r="D416" t="s">
        <v>67</v>
      </c>
      <c r="E416" t="s">
        <v>19</v>
      </c>
      <c r="G416" t="s">
        <v>68</v>
      </c>
      <c r="H416" s="15">
        <v>1.5999840000000001E-2</v>
      </c>
    </row>
    <row r="417" spans="1:8">
      <c r="A417" t="s">
        <v>15</v>
      </c>
      <c r="B417" s="24">
        <v>45020</v>
      </c>
      <c r="C417" t="s">
        <v>9</v>
      </c>
      <c r="D417" t="s">
        <v>69</v>
      </c>
      <c r="E417" t="s">
        <v>19</v>
      </c>
      <c r="G417">
        <v>1.46</v>
      </c>
      <c r="H417">
        <v>1.46</v>
      </c>
    </row>
    <row r="418" spans="1:8">
      <c r="A418" t="s">
        <v>8</v>
      </c>
      <c r="B418" s="24">
        <v>45020</v>
      </c>
      <c r="C418" t="s">
        <v>9</v>
      </c>
      <c r="D418" t="s">
        <v>69</v>
      </c>
      <c r="E418" t="s">
        <v>19</v>
      </c>
      <c r="G418">
        <v>1.7</v>
      </c>
      <c r="H418">
        <v>1.7</v>
      </c>
    </row>
    <row r="419" spans="1:8" ht="14.45" customHeight="1">
      <c r="A419" t="s">
        <v>14</v>
      </c>
      <c r="B419" s="24">
        <v>45020</v>
      </c>
      <c r="C419" t="s">
        <v>9</v>
      </c>
      <c r="D419" t="s">
        <v>69</v>
      </c>
      <c r="E419" t="s">
        <v>19</v>
      </c>
      <c r="G419">
        <v>2.3199999999999998</v>
      </c>
      <c r="H419">
        <v>2.3199999999999998</v>
      </c>
    </row>
    <row r="420" spans="1:8">
      <c r="A420" t="s">
        <v>16</v>
      </c>
      <c r="B420" s="24">
        <v>45020</v>
      </c>
      <c r="C420" t="s">
        <v>9</v>
      </c>
      <c r="D420" t="s">
        <v>69</v>
      </c>
      <c r="E420" t="s">
        <v>19</v>
      </c>
      <c r="G420">
        <v>3.06</v>
      </c>
      <c r="H420">
        <v>3.06</v>
      </c>
    </row>
    <row r="421" spans="1:8">
      <c r="A421" t="s">
        <v>13</v>
      </c>
      <c r="B421" s="24">
        <v>45020</v>
      </c>
      <c r="C421" t="s">
        <v>9</v>
      </c>
      <c r="D421" t="s">
        <v>69</v>
      </c>
      <c r="E421" t="s">
        <v>19</v>
      </c>
      <c r="G421">
        <v>386</v>
      </c>
      <c r="H421">
        <v>386</v>
      </c>
    </row>
    <row r="422" spans="1:8">
      <c r="A422" t="s">
        <v>8</v>
      </c>
      <c r="B422" s="24">
        <v>45020</v>
      </c>
      <c r="C422" t="s">
        <v>9</v>
      </c>
      <c r="D422" t="s">
        <v>70</v>
      </c>
      <c r="E422" t="s">
        <v>11</v>
      </c>
      <c r="G422" t="s">
        <v>12</v>
      </c>
      <c r="H422" s="15">
        <v>4.9999500000000004E-3</v>
      </c>
    </row>
    <row r="423" spans="1:8">
      <c r="A423" t="s">
        <v>13</v>
      </c>
      <c r="B423" s="24">
        <v>45020</v>
      </c>
      <c r="C423" t="s">
        <v>9</v>
      </c>
      <c r="D423" t="s">
        <v>70</v>
      </c>
      <c r="E423" t="s">
        <v>11</v>
      </c>
      <c r="G423" t="s">
        <v>12</v>
      </c>
      <c r="H423" s="15">
        <v>4.9999500000000004E-3</v>
      </c>
    </row>
    <row r="424" spans="1:8">
      <c r="A424" t="s">
        <v>14</v>
      </c>
      <c r="B424" s="24">
        <v>45020</v>
      </c>
      <c r="C424" t="s">
        <v>9</v>
      </c>
      <c r="D424" t="s">
        <v>70</v>
      </c>
      <c r="E424" t="s">
        <v>11</v>
      </c>
      <c r="G424" t="s">
        <v>12</v>
      </c>
      <c r="H424" s="15">
        <v>4.9999500000000004E-3</v>
      </c>
    </row>
    <row r="425" spans="1:8">
      <c r="A425" t="s">
        <v>16</v>
      </c>
      <c r="B425" s="24">
        <v>45020</v>
      </c>
      <c r="C425" t="s">
        <v>9</v>
      </c>
      <c r="D425" t="s">
        <v>70</v>
      </c>
      <c r="E425" t="s">
        <v>11</v>
      </c>
      <c r="G425" t="s">
        <v>12</v>
      </c>
      <c r="H425" s="15">
        <v>4.9999500000000004E-3</v>
      </c>
    </row>
    <row r="426" spans="1:8">
      <c r="A426" t="s">
        <v>15</v>
      </c>
      <c r="B426" s="24">
        <v>45020</v>
      </c>
      <c r="C426" t="s">
        <v>9</v>
      </c>
      <c r="D426" t="s">
        <v>70</v>
      </c>
      <c r="E426" t="s">
        <v>11</v>
      </c>
      <c r="G426">
        <v>8.0000000000000002E-3</v>
      </c>
      <c r="H426">
        <v>8.0000000000000002E-3</v>
      </c>
    </row>
    <row r="427" spans="1:8">
      <c r="A427" t="s">
        <v>16</v>
      </c>
      <c r="B427" s="24">
        <v>45020</v>
      </c>
      <c r="C427" t="s">
        <v>9</v>
      </c>
      <c r="D427" t="s">
        <v>71</v>
      </c>
      <c r="E427" t="s">
        <v>11</v>
      </c>
      <c r="G427" t="s">
        <v>22</v>
      </c>
      <c r="H427">
        <v>0.99999000000000005</v>
      </c>
    </row>
    <row r="428" spans="1:8">
      <c r="A428" t="s">
        <v>13</v>
      </c>
      <c r="B428" s="24">
        <v>45020</v>
      </c>
      <c r="C428" t="s">
        <v>9</v>
      </c>
      <c r="D428" t="s">
        <v>71</v>
      </c>
      <c r="E428" t="s">
        <v>11</v>
      </c>
      <c r="G428">
        <v>1.94</v>
      </c>
      <c r="H428">
        <v>1.94</v>
      </c>
    </row>
    <row r="429" spans="1:8">
      <c r="A429" t="s">
        <v>8</v>
      </c>
      <c r="B429" s="24">
        <v>45020</v>
      </c>
      <c r="C429" t="s">
        <v>9</v>
      </c>
      <c r="D429" t="s">
        <v>71</v>
      </c>
      <c r="E429" t="s">
        <v>11</v>
      </c>
      <c r="G429">
        <v>2.06</v>
      </c>
      <c r="H429">
        <v>2.06</v>
      </c>
    </row>
    <row r="430" spans="1:8">
      <c r="A430" t="s">
        <v>15</v>
      </c>
      <c r="B430" s="24">
        <v>45020</v>
      </c>
      <c r="C430" t="s">
        <v>9</v>
      </c>
      <c r="D430" t="s">
        <v>71</v>
      </c>
      <c r="E430" t="s">
        <v>11</v>
      </c>
      <c r="G430">
        <v>3.15</v>
      </c>
      <c r="H430">
        <v>3.15</v>
      </c>
    </row>
    <row r="431" spans="1:8">
      <c r="A431" t="s">
        <v>14</v>
      </c>
      <c r="B431" s="24">
        <v>45020</v>
      </c>
      <c r="C431" t="s">
        <v>9</v>
      </c>
      <c r="D431" t="s">
        <v>71</v>
      </c>
      <c r="E431" t="s">
        <v>11</v>
      </c>
      <c r="G431">
        <v>4.87</v>
      </c>
      <c r="H431">
        <v>4.87</v>
      </c>
    </row>
    <row r="432" spans="1:8">
      <c r="A432" t="s">
        <v>16</v>
      </c>
      <c r="B432" s="24">
        <v>45020</v>
      </c>
      <c r="C432" t="s">
        <v>9</v>
      </c>
      <c r="D432" t="s">
        <v>72</v>
      </c>
      <c r="E432" t="s">
        <v>19</v>
      </c>
      <c r="G432">
        <v>14.1</v>
      </c>
      <c r="H432">
        <v>14.1</v>
      </c>
    </row>
    <row r="433" spans="1:8">
      <c r="A433" t="s">
        <v>14</v>
      </c>
      <c r="B433" s="24">
        <v>45020</v>
      </c>
      <c r="C433" t="s">
        <v>9</v>
      </c>
      <c r="D433" t="s">
        <v>72</v>
      </c>
      <c r="E433" t="s">
        <v>19</v>
      </c>
      <c r="G433">
        <v>15.4</v>
      </c>
      <c r="H433">
        <v>15.4</v>
      </c>
    </row>
    <row r="434" spans="1:8">
      <c r="A434" t="s">
        <v>15</v>
      </c>
      <c r="B434" s="24">
        <v>45020</v>
      </c>
      <c r="C434" t="s">
        <v>9</v>
      </c>
      <c r="D434" t="s">
        <v>72</v>
      </c>
      <c r="E434" t="s">
        <v>19</v>
      </c>
      <c r="G434">
        <v>126</v>
      </c>
      <c r="H434">
        <v>126</v>
      </c>
    </row>
    <row r="435" spans="1:8">
      <c r="A435" t="s">
        <v>13</v>
      </c>
      <c r="B435" s="24">
        <v>45020</v>
      </c>
      <c r="C435" t="s">
        <v>9</v>
      </c>
      <c r="D435" t="s">
        <v>72</v>
      </c>
      <c r="E435" t="s">
        <v>19</v>
      </c>
      <c r="G435">
        <v>135</v>
      </c>
      <c r="H435">
        <v>135</v>
      </c>
    </row>
    <row r="436" spans="1:8">
      <c r="A436" t="s">
        <v>8</v>
      </c>
      <c r="B436" s="24">
        <v>45020</v>
      </c>
      <c r="C436" t="s">
        <v>9</v>
      </c>
      <c r="D436" t="s">
        <v>72</v>
      </c>
      <c r="E436" t="s">
        <v>19</v>
      </c>
      <c r="G436">
        <v>154</v>
      </c>
      <c r="H436">
        <v>154</v>
      </c>
    </row>
    <row r="437" spans="1:8">
      <c r="A437" t="s">
        <v>14</v>
      </c>
      <c r="B437" s="24">
        <v>45020</v>
      </c>
      <c r="C437" t="s">
        <v>9</v>
      </c>
      <c r="D437" t="s">
        <v>73</v>
      </c>
      <c r="E437" t="s">
        <v>19</v>
      </c>
      <c r="G437">
        <v>135</v>
      </c>
      <c r="H437">
        <v>135</v>
      </c>
    </row>
    <row r="438" spans="1:8">
      <c r="A438" t="s">
        <v>13</v>
      </c>
      <c r="B438" s="24">
        <v>45020</v>
      </c>
      <c r="C438" t="s">
        <v>9</v>
      </c>
      <c r="D438" t="s">
        <v>73</v>
      </c>
      <c r="E438" t="s">
        <v>19</v>
      </c>
      <c r="G438">
        <v>267</v>
      </c>
      <c r="H438">
        <v>267</v>
      </c>
    </row>
    <row r="439" spans="1:8">
      <c r="A439" t="s">
        <v>16</v>
      </c>
      <c r="B439" s="24">
        <v>45020</v>
      </c>
      <c r="C439" t="s">
        <v>9</v>
      </c>
      <c r="D439" t="s">
        <v>73</v>
      </c>
      <c r="E439" t="s">
        <v>19</v>
      </c>
      <c r="G439">
        <v>303</v>
      </c>
      <c r="H439">
        <v>303</v>
      </c>
    </row>
    <row r="440" spans="1:8">
      <c r="A440" t="s">
        <v>8</v>
      </c>
      <c r="B440" s="24">
        <v>45020</v>
      </c>
      <c r="C440" t="s">
        <v>9</v>
      </c>
      <c r="D440" t="s">
        <v>73</v>
      </c>
      <c r="E440" t="s">
        <v>19</v>
      </c>
      <c r="G440">
        <v>317</v>
      </c>
      <c r="H440">
        <v>317</v>
      </c>
    </row>
    <row r="441" spans="1:8" ht="14.45" customHeight="1">
      <c r="A441" t="s">
        <v>15</v>
      </c>
      <c r="B441" s="24">
        <v>45020</v>
      </c>
      <c r="C441" t="s">
        <v>9</v>
      </c>
      <c r="D441" t="s">
        <v>73</v>
      </c>
      <c r="E441" t="s">
        <v>19</v>
      </c>
      <c r="G441">
        <v>1050</v>
      </c>
      <c r="H441">
        <v>1050</v>
      </c>
    </row>
    <row r="442" spans="1:8">
      <c r="A442" t="s">
        <v>8</v>
      </c>
      <c r="B442" s="24">
        <v>45020</v>
      </c>
      <c r="C442" t="s">
        <v>9</v>
      </c>
      <c r="D442" t="s">
        <v>74</v>
      </c>
      <c r="E442" t="s">
        <v>19</v>
      </c>
      <c r="G442" t="s">
        <v>75</v>
      </c>
      <c r="H442" s="15">
        <v>7.9999200000000006E-3</v>
      </c>
    </row>
    <row r="443" spans="1:8">
      <c r="A443" t="s">
        <v>13</v>
      </c>
      <c r="B443" s="24">
        <v>45020</v>
      </c>
      <c r="C443" t="s">
        <v>9</v>
      </c>
      <c r="D443" t="s">
        <v>74</v>
      </c>
      <c r="E443" t="s">
        <v>19</v>
      </c>
      <c r="G443" t="s">
        <v>75</v>
      </c>
      <c r="H443" s="15">
        <v>7.9999200000000006E-3</v>
      </c>
    </row>
    <row r="444" spans="1:8">
      <c r="A444" t="s">
        <v>14</v>
      </c>
      <c r="B444" s="24">
        <v>45020</v>
      </c>
      <c r="C444" t="s">
        <v>9</v>
      </c>
      <c r="D444" t="s">
        <v>74</v>
      </c>
      <c r="E444" t="s">
        <v>19</v>
      </c>
      <c r="G444" t="s">
        <v>75</v>
      </c>
      <c r="H444" s="15">
        <v>7.9999200000000006E-3</v>
      </c>
    </row>
    <row r="445" spans="1:8">
      <c r="A445" t="s">
        <v>15</v>
      </c>
      <c r="B445" s="24">
        <v>45020</v>
      </c>
      <c r="C445" t="s">
        <v>9</v>
      </c>
      <c r="D445" t="s">
        <v>74</v>
      </c>
      <c r="E445" t="s">
        <v>19</v>
      </c>
      <c r="G445" t="s">
        <v>75</v>
      </c>
      <c r="H445" s="15">
        <v>7.9999200000000006E-3</v>
      </c>
    </row>
    <row r="446" spans="1:8">
      <c r="A446" t="s">
        <v>16</v>
      </c>
      <c r="B446" s="24">
        <v>45020</v>
      </c>
      <c r="C446" t="s">
        <v>9</v>
      </c>
      <c r="D446" t="s">
        <v>74</v>
      </c>
      <c r="E446" t="s">
        <v>19</v>
      </c>
      <c r="G446" t="s">
        <v>75</v>
      </c>
      <c r="H446" s="15">
        <v>7.9999200000000006E-3</v>
      </c>
    </row>
    <row r="447" spans="1:8">
      <c r="A447" t="s">
        <v>13</v>
      </c>
      <c r="B447" s="24">
        <v>45020</v>
      </c>
      <c r="C447" t="s">
        <v>9</v>
      </c>
      <c r="D447" t="s">
        <v>76</v>
      </c>
      <c r="E447" t="s">
        <v>11</v>
      </c>
      <c r="G447" t="s">
        <v>77</v>
      </c>
      <c r="H447">
        <v>19.9998</v>
      </c>
    </row>
    <row r="448" spans="1:8">
      <c r="A448" t="s">
        <v>15</v>
      </c>
      <c r="B448" s="24">
        <v>45020</v>
      </c>
      <c r="C448" t="s">
        <v>9</v>
      </c>
      <c r="D448" t="s">
        <v>76</v>
      </c>
      <c r="E448" t="s">
        <v>11</v>
      </c>
      <c r="G448">
        <v>5.0599999999999996</v>
      </c>
      <c r="H448">
        <v>5.0599999999999996</v>
      </c>
    </row>
    <row r="449" spans="1:8">
      <c r="A449" t="s">
        <v>8</v>
      </c>
      <c r="B449" s="24">
        <v>45020</v>
      </c>
      <c r="C449" t="s">
        <v>9</v>
      </c>
      <c r="D449" t="s">
        <v>76</v>
      </c>
      <c r="E449" t="s">
        <v>11</v>
      </c>
      <c r="G449">
        <v>5.95</v>
      </c>
      <c r="H449">
        <v>5.95</v>
      </c>
    </row>
    <row r="450" spans="1:8">
      <c r="A450" t="s">
        <v>16</v>
      </c>
      <c r="B450" s="24">
        <v>45020</v>
      </c>
      <c r="C450" t="s">
        <v>9</v>
      </c>
      <c r="D450" t="s">
        <v>76</v>
      </c>
      <c r="E450" t="s">
        <v>11</v>
      </c>
      <c r="G450">
        <v>9.3000000000000007</v>
      </c>
      <c r="H450">
        <v>9.3000000000000007</v>
      </c>
    </row>
    <row r="451" spans="1:8">
      <c r="A451" t="s">
        <v>14</v>
      </c>
      <c r="B451" s="24">
        <v>45020</v>
      </c>
      <c r="C451" t="s">
        <v>9</v>
      </c>
      <c r="D451" t="s">
        <v>76</v>
      </c>
      <c r="E451" t="s">
        <v>11</v>
      </c>
      <c r="G451">
        <v>9.76</v>
      </c>
      <c r="H451">
        <v>9.76</v>
      </c>
    </row>
    <row r="452" spans="1:8" ht="15.6" customHeight="1">
      <c r="A452" t="s">
        <v>8</v>
      </c>
      <c r="B452" s="23">
        <v>44938</v>
      </c>
      <c r="C452" t="s">
        <v>9</v>
      </c>
      <c r="D452" t="s">
        <v>10</v>
      </c>
      <c r="E452" t="s">
        <v>11</v>
      </c>
      <c r="G452" t="s">
        <v>12</v>
      </c>
      <c r="H452" s="15">
        <v>4.9999500000000004E-3</v>
      </c>
    </row>
    <row r="453" spans="1:8" ht="14.45" customHeight="1">
      <c r="A453" t="s">
        <v>13</v>
      </c>
      <c r="B453" s="23">
        <v>44938</v>
      </c>
      <c r="C453" t="s">
        <v>9</v>
      </c>
      <c r="D453" t="s">
        <v>10</v>
      </c>
      <c r="E453" t="s">
        <v>11</v>
      </c>
      <c r="G453" t="s">
        <v>12</v>
      </c>
      <c r="H453" s="15">
        <v>4.9999500000000004E-3</v>
      </c>
    </row>
    <row r="454" spans="1:8">
      <c r="A454" t="s">
        <v>14</v>
      </c>
      <c r="B454" s="23">
        <v>44938</v>
      </c>
      <c r="C454" t="s">
        <v>9</v>
      </c>
      <c r="D454" t="s">
        <v>10</v>
      </c>
      <c r="E454" t="s">
        <v>11</v>
      </c>
      <c r="G454" t="s">
        <v>12</v>
      </c>
      <c r="H454" s="15">
        <v>4.9999500000000004E-3</v>
      </c>
    </row>
    <row r="455" spans="1:8">
      <c r="A455" t="s">
        <v>15</v>
      </c>
      <c r="B455" s="23">
        <v>44938</v>
      </c>
      <c r="C455" t="s">
        <v>9</v>
      </c>
      <c r="D455" t="s">
        <v>10</v>
      </c>
      <c r="E455" t="s">
        <v>11</v>
      </c>
      <c r="G455" t="s">
        <v>12</v>
      </c>
      <c r="H455" s="15">
        <v>4.9999500000000004E-3</v>
      </c>
    </row>
    <row r="456" spans="1:8">
      <c r="A456" t="s">
        <v>16</v>
      </c>
      <c r="B456" s="23">
        <v>44938</v>
      </c>
      <c r="C456" t="s">
        <v>9</v>
      </c>
      <c r="D456" t="s">
        <v>10</v>
      </c>
      <c r="E456" t="s">
        <v>11</v>
      </c>
      <c r="G456" t="s">
        <v>12</v>
      </c>
      <c r="H456" s="15">
        <v>4.9999500000000004E-3</v>
      </c>
    </row>
    <row r="457" spans="1:8">
      <c r="A457" t="s">
        <v>8</v>
      </c>
      <c r="B457" s="23">
        <v>44938</v>
      </c>
      <c r="C457" t="s">
        <v>9</v>
      </c>
      <c r="D457" t="s">
        <v>17</v>
      </c>
      <c r="E457" t="s">
        <v>11</v>
      </c>
      <c r="G457" t="s">
        <v>12</v>
      </c>
      <c r="H457" s="15">
        <v>4.9999500000000004E-3</v>
      </c>
    </row>
    <row r="458" spans="1:8">
      <c r="A458" t="s">
        <v>13</v>
      </c>
      <c r="B458" s="23">
        <v>44938</v>
      </c>
      <c r="C458" t="s">
        <v>9</v>
      </c>
      <c r="D458" t="s">
        <v>17</v>
      </c>
      <c r="E458" t="s">
        <v>11</v>
      </c>
      <c r="G458" t="s">
        <v>12</v>
      </c>
      <c r="H458" s="15">
        <v>4.9999500000000004E-3</v>
      </c>
    </row>
    <row r="459" spans="1:8">
      <c r="A459" t="s">
        <v>14</v>
      </c>
      <c r="B459" s="23">
        <v>44938</v>
      </c>
      <c r="C459" t="s">
        <v>9</v>
      </c>
      <c r="D459" t="s">
        <v>17</v>
      </c>
      <c r="E459" t="s">
        <v>11</v>
      </c>
      <c r="G459" t="s">
        <v>12</v>
      </c>
      <c r="H459" s="15">
        <v>4.9999500000000004E-3</v>
      </c>
    </row>
    <row r="460" spans="1:8">
      <c r="A460" t="s">
        <v>15</v>
      </c>
      <c r="B460" s="23">
        <v>44938</v>
      </c>
      <c r="C460" t="s">
        <v>9</v>
      </c>
      <c r="D460" t="s">
        <v>17</v>
      </c>
      <c r="E460" t="s">
        <v>11</v>
      </c>
      <c r="G460" t="s">
        <v>12</v>
      </c>
      <c r="H460" s="15">
        <v>4.9999500000000004E-3</v>
      </c>
    </row>
    <row r="461" spans="1:8">
      <c r="A461" t="s">
        <v>16</v>
      </c>
      <c r="B461" s="23">
        <v>44938</v>
      </c>
      <c r="C461" t="s">
        <v>9</v>
      </c>
      <c r="D461" t="s">
        <v>17</v>
      </c>
      <c r="E461" t="s">
        <v>11</v>
      </c>
      <c r="G461" t="s">
        <v>12</v>
      </c>
      <c r="H461" s="15">
        <v>4.9999500000000004E-3</v>
      </c>
    </row>
    <row r="462" spans="1:8">
      <c r="A462" t="s">
        <v>13</v>
      </c>
      <c r="B462" s="23">
        <v>44938</v>
      </c>
      <c r="C462" t="s">
        <v>9</v>
      </c>
      <c r="D462" t="s">
        <v>18</v>
      </c>
      <c r="E462" t="s">
        <v>19</v>
      </c>
      <c r="G462">
        <v>48.9</v>
      </c>
      <c r="H462">
        <v>48.9</v>
      </c>
    </row>
    <row r="463" spans="1:8">
      <c r="A463" t="s">
        <v>15</v>
      </c>
      <c r="B463" s="23">
        <v>44938</v>
      </c>
      <c r="C463" t="s">
        <v>9</v>
      </c>
      <c r="D463" t="s">
        <v>18</v>
      </c>
      <c r="E463" t="s">
        <v>19</v>
      </c>
      <c r="G463">
        <v>140</v>
      </c>
      <c r="H463">
        <v>140</v>
      </c>
    </row>
    <row r="464" spans="1:8">
      <c r="A464" t="s">
        <v>8</v>
      </c>
      <c r="B464" s="23">
        <v>44938</v>
      </c>
      <c r="C464" t="s">
        <v>9</v>
      </c>
      <c r="D464" t="s">
        <v>18</v>
      </c>
      <c r="E464" t="s">
        <v>19</v>
      </c>
      <c r="G464">
        <v>200</v>
      </c>
      <c r="H464">
        <v>200</v>
      </c>
    </row>
    <row r="465" spans="1:8">
      <c r="A465" t="s">
        <v>16</v>
      </c>
      <c r="B465" s="23">
        <v>44938</v>
      </c>
      <c r="C465" t="s">
        <v>9</v>
      </c>
      <c r="D465" t="s">
        <v>18</v>
      </c>
      <c r="E465" t="s">
        <v>19</v>
      </c>
      <c r="G465">
        <v>205</v>
      </c>
      <c r="H465">
        <v>205</v>
      </c>
    </row>
    <row r="466" spans="1:8">
      <c r="A466" t="s">
        <v>14</v>
      </c>
      <c r="B466" s="23">
        <v>44938</v>
      </c>
      <c r="C466" t="s">
        <v>9</v>
      </c>
      <c r="D466" t="s">
        <v>18</v>
      </c>
      <c r="E466" t="s">
        <v>19</v>
      </c>
      <c r="G466">
        <v>245</v>
      </c>
      <c r="H466">
        <v>245</v>
      </c>
    </row>
    <row r="467" spans="1:8">
      <c r="A467" t="s">
        <v>8</v>
      </c>
      <c r="B467" s="23">
        <v>44938</v>
      </c>
      <c r="C467" t="s">
        <v>9</v>
      </c>
      <c r="D467" t="s">
        <v>20</v>
      </c>
      <c r="E467" t="s">
        <v>11</v>
      </c>
      <c r="G467" t="s">
        <v>12</v>
      </c>
      <c r="H467" s="15">
        <v>4.9999500000000004E-3</v>
      </c>
    </row>
    <row r="468" spans="1:8">
      <c r="A468" t="s">
        <v>13</v>
      </c>
      <c r="B468" s="23">
        <v>44938</v>
      </c>
      <c r="C468" t="s">
        <v>9</v>
      </c>
      <c r="D468" t="s">
        <v>20</v>
      </c>
      <c r="E468" t="s">
        <v>11</v>
      </c>
      <c r="G468" t="s">
        <v>12</v>
      </c>
      <c r="H468" s="15">
        <v>4.9999500000000004E-3</v>
      </c>
    </row>
    <row r="469" spans="1:8">
      <c r="A469" t="s">
        <v>14</v>
      </c>
      <c r="B469" s="23">
        <v>44938</v>
      </c>
      <c r="C469" t="s">
        <v>9</v>
      </c>
      <c r="D469" t="s">
        <v>20</v>
      </c>
      <c r="E469" t="s">
        <v>11</v>
      </c>
      <c r="G469" t="s">
        <v>12</v>
      </c>
      <c r="H469" s="15">
        <v>4.9999500000000004E-3</v>
      </c>
    </row>
    <row r="470" spans="1:8">
      <c r="A470" t="s">
        <v>15</v>
      </c>
      <c r="B470" s="23">
        <v>44938</v>
      </c>
      <c r="C470" t="s">
        <v>9</v>
      </c>
      <c r="D470" t="s">
        <v>20</v>
      </c>
      <c r="E470" t="s">
        <v>11</v>
      </c>
      <c r="G470" t="s">
        <v>12</v>
      </c>
      <c r="H470" s="15">
        <v>4.9999500000000004E-3</v>
      </c>
    </row>
    <row r="471" spans="1:8">
      <c r="A471" t="s">
        <v>16</v>
      </c>
      <c r="B471" s="23">
        <v>44938</v>
      </c>
      <c r="C471" t="s">
        <v>9</v>
      </c>
      <c r="D471" t="s">
        <v>20</v>
      </c>
      <c r="E471" t="s">
        <v>11</v>
      </c>
      <c r="G471" t="s">
        <v>12</v>
      </c>
      <c r="H471" s="15">
        <v>4.9999500000000004E-3</v>
      </c>
    </row>
    <row r="472" spans="1:8">
      <c r="A472" t="s">
        <v>8</v>
      </c>
      <c r="B472" s="23">
        <v>44938</v>
      </c>
      <c r="C472" t="s">
        <v>9</v>
      </c>
      <c r="D472" t="s">
        <v>21</v>
      </c>
      <c r="E472" t="s">
        <v>11</v>
      </c>
      <c r="G472" t="s">
        <v>22</v>
      </c>
      <c r="H472">
        <v>0.99999000000000005</v>
      </c>
    </row>
    <row r="473" spans="1:8">
      <c r="A473" t="s">
        <v>15</v>
      </c>
      <c r="B473" s="23">
        <v>44938</v>
      </c>
      <c r="C473" t="s">
        <v>9</v>
      </c>
      <c r="D473" t="s">
        <v>21</v>
      </c>
      <c r="E473" t="s">
        <v>11</v>
      </c>
      <c r="G473" t="s">
        <v>22</v>
      </c>
      <c r="H473">
        <v>0.99999000000000005</v>
      </c>
    </row>
    <row r="474" spans="1:8">
      <c r="A474" t="s">
        <v>16</v>
      </c>
      <c r="B474" s="23">
        <v>44938</v>
      </c>
      <c r="C474" t="s">
        <v>9</v>
      </c>
      <c r="D474" t="s">
        <v>21</v>
      </c>
      <c r="E474" t="s">
        <v>11</v>
      </c>
      <c r="G474" t="s">
        <v>22</v>
      </c>
      <c r="H474">
        <v>0.99999000000000005</v>
      </c>
    </row>
    <row r="475" spans="1:8">
      <c r="A475" t="s">
        <v>14</v>
      </c>
      <c r="B475" s="23">
        <v>44938</v>
      </c>
      <c r="C475" t="s">
        <v>9</v>
      </c>
      <c r="D475" t="s">
        <v>21</v>
      </c>
      <c r="E475" t="s">
        <v>11</v>
      </c>
      <c r="G475">
        <v>2.61</v>
      </c>
      <c r="H475">
        <v>2.61</v>
      </c>
    </row>
    <row r="476" spans="1:8">
      <c r="A476" t="s">
        <v>13</v>
      </c>
      <c r="B476" s="23">
        <v>44938</v>
      </c>
      <c r="C476" t="s">
        <v>9</v>
      </c>
      <c r="D476" t="s">
        <v>21</v>
      </c>
      <c r="E476" t="s">
        <v>11</v>
      </c>
      <c r="G476">
        <v>5.85</v>
      </c>
      <c r="H476">
        <v>5.85</v>
      </c>
    </row>
    <row r="477" spans="1:8">
      <c r="A477" t="s">
        <v>8</v>
      </c>
      <c r="B477" s="23">
        <v>44938</v>
      </c>
      <c r="C477" t="s">
        <v>9</v>
      </c>
      <c r="D477" t="s">
        <v>23</v>
      </c>
      <c r="E477" t="s">
        <v>11</v>
      </c>
      <c r="G477">
        <v>0.88100000000000001</v>
      </c>
      <c r="H477">
        <v>0.88100000000000001</v>
      </c>
    </row>
    <row r="478" spans="1:8">
      <c r="A478" t="s">
        <v>13</v>
      </c>
      <c r="B478" s="23">
        <v>44938</v>
      </c>
      <c r="C478" t="s">
        <v>9</v>
      </c>
      <c r="D478" t="s">
        <v>23</v>
      </c>
      <c r="E478" t="s">
        <v>11</v>
      </c>
      <c r="G478">
        <v>2.57</v>
      </c>
      <c r="H478">
        <v>2.57</v>
      </c>
    </row>
    <row r="479" spans="1:8">
      <c r="A479" t="s">
        <v>15</v>
      </c>
      <c r="B479" s="23">
        <v>44938</v>
      </c>
      <c r="C479" t="s">
        <v>9</v>
      </c>
      <c r="D479" t="s">
        <v>23</v>
      </c>
      <c r="E479" t="s">
        <v>11</v>
      </c>
      <c r="G479">
        <v>2.73</v>
      </c>
      <c r="H479">
        <v>2.73</v>
      </c>
    </row>
    <row r="480" spans="1:8">
      <c r="A480" t="s">
        <v>14</v>
      </c>
      <c r="B480" s="23">
        <v>44938</v>
      </c>
      <c r="C480" t="s">
        <v>9</v>
      </c>
      <c r="D480" t="s">
        <v>23</v>
      </c>
      <c r="E480" t="s">
        <v>11</v>
      </c>
      <c r="G480">
        <v>2.84</v>
      </c>
      <c r="H480">
        <v>2.84</v>
      </c>
    </row>
    <row r="481" spans="1:8">
      <c r="A481" t="s">
        <v>16</v>
      </c>
      <c r="B481" s="23">
        <v>44938</v>
      </c>
      <c r="C481" t="s">
        <v>9</v>
      </c>
      <c r="D481" t="s">
        <v>23</v>
      </c>
      <c r="E481" t="s">
        <v>11</v>
      </c>
      <c r="G481">
        <v>4.4400000000000004</v>
      </c>
      <c r="H481">
        <v>4.4400000000000004</v>
      </c>
    </row>
    <row r="482" spans="1:8">
      <c r="A482" t="s">
        <v>8</v>
      </c>
      <c r="B482" s="23">
        <v>44938</v>
      </c>
      <c r="C482" t="s">
        <v>9</v>
      </c>
      <c r="D482" t="s">
        <v>24</v>
      </c>
      <c r="E482" t="s">
        <v>11</v>
      </c>
      <c r="G482">
        <v>21.2</v>
      </c>
      <c r="H482">
        <v>21.2</v>
      </c>
    </row>
    <row r="483" spans="1:8">
      <c r="A483" t="s">
        <v>15</v>
      </c>
      <c r="B483" s="23">
        <v>44938</v>
      </c>
      <c r="C483" t="s">
        <v>9</v>
      </c>
      <c r="D483" t="s">
        <v>24</v>
      </c>
      <c r="E483" t="s">
        <v>11</v>
      </c>
      <c r="G483">
        <v>24.6</v>
      </c>
      <c r="H483">
        <v>24.6</v>
      </c>
    </row>
    <row r="484" spans="1:8">
      <c r="A484" t="s">
        <v>16</v>
      </c>
      <c r="B484" s="23">
        <v>44938</v>
      </c>
      <c r="C484" t="s">
        <v>9</v>
      </c>
      <c r="D484" t="s">
        <v>24</v>
      </c>
      <c r="E484" t="s">
        <v>11</v>
      </c>
      <c r="G484">
        <v>26.1</v>
      </c>
      <c r="H484">
        <v>26.1</v>
      </c>
    </row>
    <row r="485" spans="1:8">
      <c r="A485" t="s">
        <v>14</v>
      </c>
      <c r="B485" s="23">
        <v>44938</v>
      </c>
      <c r="C485" t="s">
        <v>9</v>
      </c>
      <c r="D485" t="s">
        <v>24</v>
      </c>
      <c r="E485" t="s">
        <v>11</v>
      </c>
      <c r="G485">
        <v>87.4</v>
      </c>
      <c r="H485">
        <v>87.4</v>
      </c>
    </row>
    <row r="486" spans="1:8">
      <c r="A486" t="s">
        <v>13</v>
      </c>
      <c r="B486" s="23">
        <v>44938</v>
      </c>
      <c r="C486" t="s">
        <v>9</v>
      </c>
      <c r="D486" t="s">
        <v>24</v>
      </c>
      <c r="E486" t="s">
        <v>11</v>
      </c>
      <c r="G486">
        <v>922</v>
      </c>
      <c r="H486">
        <v>922</v>
      </c>
    </row>
    <row r="487" spans="1:8">
      <c r="A487" t="s">
        <v>8</v>
      </c>
      <c r="B487" s="23">
        <v>44938</v>
      </c>
      <c r="C487" t="s">
        <v>9</v>
      </c>
      <c r="D487" t="s">
        <v>25</v>
      </c>
      <c r="E487" t="s">
        <v>11</v>
      </c>
      <c r="G487" t="s">
        <v>12</v>
      </c>
      <c r="H487" s="15">
        <v>4.9999500000000004E-3</v>
      </c>
    </row>
    <row r="488" spans="1:8">
      <c r="A488" t="s">
        <v>13</v>
      </c>
      <c r="B488" s="23">
        <v>44938</v>
      </c>
      <c r="C488" t="s">
        <v>9</v>
      </c>
      <c r="D488" t="s">
        <v>25</v>
      </c>
      <c r="E488" t="s">
        <v>11</v>
      </c>
      <c r="G488" t="s">
        <v>12</v>
      </c>
      <c r="H488" s="15">
        <v>4.9999500000000004E-3</v>
      </c>
    </row>
    <row r="489" spans="1:8">
      <c r="A489" t="s">
        <v>14</v>
      </c>
      <c r="B489" s="23">
        <v>44938</v>
      </c>
      <c r="C489" t="s">
        <v>9</v>
      </c>
      <c r="D489" t="s">
        <v>25</v>
      </c>
      <c r="E489" t="s">
        <v>11</v>
      </c>
      <c r="G489" t="s">
        <v>12</v>
      </c>
      <c r="H489" s="15">
        <v>4.9999500000000004E-3</v>
      </c>
    </row>
    <row r="490" spans="1:8">
      <c r="A490" t="s">
        <v>16</v>
      </c>
      <c r="B490" s="23">
        <v>44938</v>
      </c>
      <c r="C490" t="s">
        <v>9</v>
      </c>
      <c r="D490" t="s">
        <v>25</v>
      </c>
      <c r="E490" t="s">
        <v>11</v>
      </c>
      <c r="G490" t="s">
        <v>12</v>
      </c>
      <c r="H490" s="15">
        <v>4.9999500000000004E-3</v>
      </c>
    </row>
    <row r="491" spans="1:8">
      <c r="A491" t="s">
        <v>15</v>
      </c>
      <c r="B491" s="23">
        <v>44938</v>
      </c>
      <c r="C491" t="s">
        <v>9</v>
      </c>
      <c r="D491" t="s">
        <v>25</v>
      </c>
      <c r="E491" t="s">
        <v>11</v>
      </c>
      <c r="G491">
        <v>3.0099999999999998E-2</v>
      </c>
      <c r="H491">
        <v>3.0099999999999998E-2</v>
      </c>
    </row>
    <row r="492" spans="1:8">
      <c r="A492" t="s">
        <v>8</v>
      </c>
      <c r="B492" s="23">
        <v>44938</v>
      </c>
      <c r="C492" t="s">
        <v>9</v>
      </c>
      <c r="D492" t="s">
        <v>26</v>
      </c>
      <c r="E492" t="s">
        <v>11</v>
      </c>
      <c r="G492" t="s">
        <v>27</v>
      </c>
      <c r="H492" s="15">
        <v>1.9999800000000002E-3</v>
      </c>
    </row>
    <row r="493" spans="1:8">
      <c r="A493" t="s">
        <v>13</v>
      </c>
      <c r="B493" s="23">
        <v>44938</v>
      </c>
      <c r="C493" t="s">
        <v>9</v>
      </c>
      <c r="D493" t="s">
        <v>26</v>
      </c>
      <c r="E493" t="s">
        <v>11</v>
      </c>
      <c r="G493" t="s">
        <v>27</v>
      </c>
      <c r="H493" s="15">
        <v>1.9999800000000002E-3</v>
      </c>
    </row>
    <row r="494" spans="1:8">
      <c r="A494" t="s">
        <v>14</v>
      </c>
      <c r="B494" s="23">
        <v>44938</v>
      </c>
      <c r="C494" t="s">
        <v>9</v>
      </c>
      <c r="D494" t="s">
        <v>26</v>
      </c>
      <c r="E494" t="s">
        <v>11</v>
      </c>
      <c r="G494" t="s">
        <v>27</v>
      </c>
      <c r="H494" s="15">
        <v>1.9999800000000002E-3</v>
      </c>
    </row>
    <row r="495" spans="1:8">
      <c r="A495" t="s">
        <v>16</v>
      </c>
      <c r="B495" s="23">
        <v>44938</v>
      </c>
      <c r="C495" t="s">
        <v>9</v>
      </c>
      <c r="D495" t="s">
        <v>26</v>
      </c>
      <c r="E495" t="s">
        <v>11</v>
      </c>
      <c r="G495" t="s">
        <v>27</v>
      </c>
      <c r="H495" s="15">
        <v>1.9999800000000002E-3</v>
      </c>
    </row>
    <row r="496" spans="1:8">
      <c r="A496" t="s">
        <v>15</v>
      </c>
      <c r="B496" s="23">
        <v>44938</v>
      </c>
      <c r="C496" t="s">
        <v>9</v>
      </c>
      <c r="D496" t="s">
        <v>26</v>
      </c>
      <c r="E496" t="s">
        <v>11</v>
      </c>
      <c r="G496">
        <v>0.12</v>
      </c>
      <c r="H496">
        <v>0.12</v>
      </c>
    </row>
    <row r="497" spans="1:8">
      <c r="A497" t="s">
        <v>13</v>
      </c>
      <c r="B497" s="23">
        <v>44938</v>
      </c>
      <c r="C497" t="s">
        <v>9</v>
      </c>
      <c r="D497" t="s">
        <v>28</v>
      </c>
      <c r="E497" t="s">
        <v>11</v>
      </c>
      <c r="G497" t="s">
        <v>12</v>
      </c>
      <c r="H497" s="15">
        <v>4.9999500000000004E-3</v>
      </c>
    </row>
    <row r="498" spans="1:8">
      <c r="A498" t="s">
        <v>14</v>
      </c>
      <c r="B498" s="23">
        <v>44938</v>
      </c>
      <c r="C498" t="s">
        <v>9</v>
      </c>
      <c r="D498" t="s">
        <v>28</v>
      </c>
      <c r="E498" t="s">
        <v>11</v>
      </c>
      <c r="G498" t="s">
        <v>12</v>
      </c>
      <c r="H498" s="15">
        <v>4.9999500000000004E-3</v>
      </c>
    </row>
    <row r="499" spans="1:8">
      <c r="A499" t="s">
        <v>16</v>
      </c>
      <c r="B499" s="23">
        <v>44938</v>
      </c>
      <c r="C499" t="s">
        <v>9</v>
      </c>
      <c r="D499" t="s">
        <v>28</v>
      </c>
      <c r="E499" t="s">
        <v>11</v>
      </c>
      <c r="G499" t="s">
        <v>12</v>
      </c>
      <c r="H499" s="15">
        <v>4.9999500000000004E-3</v>
      </c>
    </row>
    <row r="500" spans="1:8">
      <c r="A500" t="s">
        <v>8</v>
      </c>
      <c r="B500" s="23">
        <v>44938</v>
      </c>
      <c r="C500" t="s">
        <v>9</v>
      </c>
      <c r="D500" t="s">
        <v>28</v>
      </c>
      <c r="E500" t="s">
        <v>11</v>
      </c>
      <c r="G500">
        <v>4.6600000000000003E-2</v>
      </c>
      <c r="H500">
        <v>4.6600000000000003E-2</v>
      </c>
    </row>
    <row r="501" spans="1:8">
      <c r="A501" t="s">
        <v>15</v>
      </c>
      <c r="B501" s="23">
        <v>44938</v>
      </c>
      <c r="C501" t="s">
        <v>9</v>
      </c>
      <c r="D501" t="s">
        <v>28</v>
      </c>
      <c r="E501" t="s">
        <v>11</v>
      </c>
      <c r="G501">
        <v>0.14199999999999999</v>
      </c>
      <c r="H501">
        <v>0.14199999999999999</v>
      </c>
    </row>
    <row r="502" spans="1:8">
      <c r="A502" t="s">
        <v>13</v>
      </c>
      <c r="B502" s="23">
        <v>44938</v>
      </c>
      <c r="C502" t="s">
        <v>9</v>
      </c>
      <c r="D502" t="s">
        <v>29</v>
      </c>
      <c r="E502" t="s">
        <v>11</v>
      </c>
      <c r="G502" t="s">
        <v>12</v>
      </c>
      <c r="H502" s="15">
        <v>4.9999500000000004E-3</v>
      </c>
    </row>
    <row r="503" spans="1:8">
      <c r="A503" t="s">
        <v>14</v>
      </c>
      <c r="B503" s="23">
        <v>44938</v>
      </c>
      <c r="C503" t="s">
        <v>9</v>
      </c>
      <c r="D503" t="s">
        <v>29</v>
      </c>
      <c r="E503" t="s">
        <v>11</v>
      </c>
      <c r="G503" t="s">
        <v>12</v>
      </c>
      <c r="H503" s="15">
        <v>4.9999500000000004E-3</v>
      </c>
    </row>
    <row r="504" spans="1:8">
      <c r="A504" t="s">
        <v>16</v>
      </c>
      <c r="B504" s="23">
        <v>44938</v>
      </c>
      <c r="C504" t="s">
        <v>9</v>
      </c>
      <c r="D504" t="s">
        <v>29</v>
      </c>
      <c r="E504" t="s">
        <v>11</v>
      </c>
      <c r="G504" t="s">
        <v>12</v>
      </c>
      <c r="H504" s="15">
        <v>4.9999500000000004E-3</v>
      </c>
    </row>
    <row r="505" spans="1:8">
      <c r="A505" t="s">
        <v>8</v>
      </c>
      <c r="B505" s="23">
        <v>44938</v>
      </c>
      <c r="C505" t="s">
        <v>9</v>
      </c>
      <c r="D505" t="s">
        <v>29</v>
      </c>
      <c r="E505" t="s">
        <v>11</v>
      </c>
      <c r="G505">
        <v>3.5400000000000001E-2</v>
      </c>
      <c r="H505">
        <v>3.5400000000000001E-2</v>
      </c>
    </row>
    <row r="506" spans="1:8">
      <c r="A506" t="s">
        <v>15</v>
      </c>
      <c r="B506" s="23">
        <v>44938</v>
      </c>
      <c r="C506" t="s">
        <v>9</v>
      </c>
      <c r="D506" t="s">
        <v>29</v>
      </c>
      <c r="E506" t="s">
        <v>11</v>
      </c>
      <c r="G506">
        <v>0.14399999999999999</v>
      </c>
      <c r="H506">
        <v>0.14399999999999999</v>
      </c>
    </row>
    <row r="507" spans="1:8">
      <c r="A507" t="s">
        <v>8</v>
      </c>
      <c r="B507" s="23">
        <v>44938</v>
      </c>
      <c r="C507" t="s">
        <v>9</v>
      </c>
      <c r="D507" t="s">
        <v>30</v>
      </c>
      <c r="E507" t="s">
        <v>11</v>
      </c>
      <c r="G507" t="s">
        <v>12</v>
      </c>
      <c r="H507" s="15">
        <v>4.9999500000000004E-3</v>
      </c>
    </row>
    <row r="508" spans="1:8">
      <c r="A508" t="s">
        <v>13</v>
      </c>
      <c r="B508" s="23">
        <v>44938</v>
      </c>
      <c r="C508" t="s">
        <v>9</v>
      </c>
      <c r="D508" t="s">
        <v>30</v>
      </c>
      <c r="E508" t="s">
        <v>11</v>
      </c>
      <c r="G508" t="s">
        <v>12</v>
      </c>
      <c r="H508" s="15">
        <v>4.9999500000000004E-3</v>
      </c>
    </row>
    <row r="509" spans="1:8">
      <c r="A509" t="s">
        <v>14</v>
      </c>
      <c r="B509" s="23">
        <v>44938</v>
      </c>
      <c r="C509" t="s">
        <v>9</v>
      </c>
      <c r="D509" t="s">
        <v>30</v>
      </c>
      <c r="E509" t="s">
        <v>11</v>
      </c>
      <c r="G509" t="s">
        <v>12</v>
      </c>
      <c r="H509" s="15">
        <v>4.9999500000000004E-3</v>
      </c>
    </row>
    <row r="510" spans="1:8">
      <c r="A510" t="s">
        <v>16</v>
      </c>
      <c r="B510" s="23">
        <v>44938</v>
      </c>
      <c r="C510" t="s">
        <v>9</v>
      </c>
      <c r="D510" t="s">
        <v>30</v>
      </c>
      <c r="E510" t="s">
        <v>11</v>
      </c>
      <c r="G510" t="s">
        <v>12</v>
      </c>
      <c r="H510" s="15">
        <v>4.9999500000000004E-3</v>
      </c>
    </row>
    <row r="511" spans="1:8">
      <c r="A511" t="s">
        <v>15</v>
      </c>
      <c r="B511" s="23">
        <v>44938</v>
      </c>
      <c r="C511" t="s">
        <v>9</v>
      </c>
      <c r="D511" t="s">
        <v>30</v>
      </c>
      <c r="E511" t="s">
        <v>11</v>
      </c>
      <c r="G511">
        <v>4.1500000000000002E-2</v>
      </c>
      <c r="H511">
        <v>4.1500000000000002E-2</v>
      </c>
    </row>
    <row r="512" spans="1:8">
      <c r="A512" t="s">
        <v>8</v>
      </c>
      <c r="B512" s="23">
        <v>44938</v>
      </c>
      <c r="C512" t="s">
        <v>9</v>
      </c>
      <c r="D512" t="s">
        <v>31</v>
      </c>
      <c r="E512" t="s">
        <v>11</v>
      </c>
      <c r="G512" t="s">
        <v>32</v>
      </c>
      <c r="H512" s="15">
        <v>7.9999200000000006E-2</v>
      </c>
    </row>
    <row r="513" spans="1:8">
      <c r="A513" t="s">
        <v>16</v>
      </c>
      <c r="B513" s="23">
        <v>44938</v>
      </c>
      <c r="C513" t="s">
        <v>9</v>
      </c>
      <c r="D513" t="s">
        <v>31</v>
      </c>
      <c r="E513" t="s">
        <v>11</v>
      </c>
      <c r="G513" t="s">
        <v>32</v>
      </c>
      <c r="H513" s="15">
        <v>7.9999200000000006E-2</v>
      </c>
    </row>
    <row r="514" spans="1:8">
      <c r="A514" t="s">
        <v>13</v>
      </c>
      <c r="B514" s="23">
        <v>44938</v>
      </c>
      <c r="C514" t="s">
        <v>9</v>
      </c>
      <c r="D514" t="s">
        <v>31</v>
      </c>
      <c r="E514" t="s">
        <v>11</v>
      </c>
      <c r="G514">
        <v>9.8400000000000001E-2</v>
      </c>
      <c r="H514">
        <v>9.8400000000000001E-2</v>
      </c>
    </row>
    <row r="515" spans="1:8">
      <c r="A515" t="s">
        <v>14</v>
      </c>
      <c r="B515" s="23">
        <v>44938</v>
      </c>
      <c r="C515" t="s">
        <v>9</v>
      </c>
      <c r="D515" t="s">
        <v>31</v>
      </c>
      <c r="E515" t="s">
        <v>11</v>
      </c>
      <c r="G515">
        <v>0.28699999999999998</v>
      </c>
      <c r="H515">
        <v>0.28699999999999998</v>
      </c>
    </row>
    <row r="516" spans="1:8">
      <c r="A516" t="s">
        <v>15</v>
      </c>
      <c r="B516" s="23">
        <v>44938</v>
      </c>
      <c r="C516" t="s">
        <v>9</v>
      </c>
      <c r="D516" t="s">
        <v>31</v>
      </c>
      <c r="E516" t="s">
        <v>11</v>
      </c>
      <c r="G516">
        <v>0.44400000000000001</v>
      </c>
      <c r="H516">
        <v>0.44400000000000001</v>
      </c>
    </row>
    <row r="517" spans="1:8">
      <c r="A517" t="s">
        <v>8</v>
      </c>
      <c r="B517" s="23">
        <v>44938</v>
      </c>
      <c r="C517" t="s">
        <v>9</v>
      </c>
      <c r="D517" t="s">
        <v>33</v>
      </c>
      <c r="E517" t="s">
        <v>19</v>
      </c>
      <c r="G517">
        <v>93.6</v>
      </c>
      <c r="H517">
        <v>93.6</v>
      </c>
    </row>
    <row r="518" spans="1:8">
      <c r="A518" t="s">
        <v>14</v>
      </c>
      <c r="B518" s="23">
        <v>44938</v>
      </c>
      <c r="C518" t="s">
        <v>9</v>
      </c>
      <c r="D518" t="s">
        <v>33</v>
      </c>
      <c r="E518" t="s">
        <v>19</v>
      </c>
      <c r="G518">
        <v>133</v>
      </c>
      <c r="H518">
        <v>133</v>
      </c>
    </row>
    <row r="519" spans="1:8">
      <c r="A519" t="s">
        <v>16</v>
      </c>
      <c r="B519" s="23">
        <v>44938</v>
      </c>
      <c r="C519" t="s">
        <v>9</v>
      </c>
      <c r="D519" t="s">
        <v>33</v>
      </c>
      <c r="E519" t="s">
        <v>19</v>
      </c>
      <c r="G519">
        <v>161</v>
      </c>
      <c r="H519">
        <v>161</v>
      </c>
    </row>
    <row r="520" spans="1:8">
      <c r="A520" t="s">
        <v>15</v>
      </c>
      <c r="B520" s="23">
        <v>44938</v>
      </c>
      <c r="C520" t="s">
        <v>9</v>
      </c>
      <c r="D520" t="s">
        <v>33</v>
      </c>
      <c r="E520" t="s">
        <v>19</v>
      </c>
      <c r="G520">
        <v>338</v>
      </c>
      <c r="H520">
        <v>338</v>
      </c>
    </row>
    <row r="521" spans="1:8">
      <c r="A521" t="s">
        <v>13</v>
      </c>
      <c r="B521" s="23">
        <v>44938</v>
      </c>
      <c r="C521" t="s">
        <v>9</v>
      </c>
      <c r="D521" t="s">
        <v>33</v>
      </c>
      <c r="E521" t="s">
        <v>19</v>
      </c>
      <c r="G521">
        <v>2110</v>
      </c>
      <c r="H521">
        <v>2110</v>
      </c>
    </row>
    <row r="522" spans="1:8">
      <c r="A522" t="s">
        <v>16</v>
      </c>
      <c r="B522" s="23">
        <v>44938</v>
      </c>
      <c r="C522" t="s">
        <v>9</v>
      </c>
      <c r="D522" t="s">
        <v>34</v>
      </c>
      <c r="E522" t="s">
        <v>19</v>
      </c>
      <c r="G522">
        <v>41.5</v>
      </c>
      <c r="H522">
        <v>41.5</v>
      </c>
    </row>
    <row r="523" spans="1:8">
      <c r="A523" t="s">
        <v>8</v>
      </c>
      <c r="B523" s="23">
        <v>44938</v>
      </c>
      <c r="C523" t="s">
        <v>9</v>
      </c>
      <c r="D523" t="s">
        <v>34</v>
      </c>
      <c r="E523" t="s">
        <v>19</v>
      </c>
      <c r="G523">
        <v>66.3</v>
      </c>
      <c r="H523">
        <v>66.3</v>
      </c>
    </row>
    <row r="524" spans="1:8">
      <c r="A524" t="s">
        <v>14</v>
      </c>
      <c r="B524" s="23">
        <v>44938</v>
      </c>
      <c r="C524" t="s">
        <v>9</v>
      </c>
      <c r="D524" t="s">
        <v>34</v>
      </c>
      <c r="E524" t="s">
        <v>19</v>
      </c>
      <c r="G524">
        <v>90</v>
      </c>
      <c r="H524">
        <v>90</v>
      </c>
    </row>
    <row r="525" spans="1:8">
      <c r="A525" t="s">
        <v>15</v>
      </c>
      <c r="B525" s="23">
        <v>44938</v>
      </c>
      <c r="C525" t="s">
        <v>9</v>
      </c>
      <c r="D525" t="s">
        <v>34</v>
      </c>
      <c r="E525" t="s">
        <v>19</v>
      </c>
      <c r="G525">
        <v>101</v>
      </c>
      <c r="H525">
        <v>101</v>
      </c>
    </row>
    <row r="526" spans="1:8">
      <c r="A526" t="s">
        <v>13</v>
      </c>
      <c r="B526" s="23">
        <v>44938</v>
      </c>
      <c r="C526" t="s">
        <v>9</v>
      </c>
      <c r="D526" t="s">
        <v>34</v>
      </c>
      <c r="E526" t="s">
        <v>19</v>
      </c>
      <c r="G526">
        <v>8300</v>
      </c>
      <c r="H526">
        <v>8300</v>
      </c>
    </row>
    <row r="527" spans="1:8">
      <c r="A527" t="s">
        <v>8</v>
      </c>
      <c r="B527" s="23">
        <v>44938</v>
      </c>
      <c r="C527" t="s">
        <v>9</v>
      </c>
      <c r="D527" t="s">
        <v>35</v>
      </c>
      <c r="E527" t="s">
        <v>11</v>
      </c>
      <c r="G527" t="s">
        <v>22</v>
      </c>
      <c r="H527">
        <v>0.99999000000000005</v>
      </c>
    </row>
    <row r="528" spans="1:8">
      <c r="A528" t="s">
        <v>14</v>
      </c>
      <c r="B528" s="23">
        <v>44938</v>
      </c>
      <c r="C528" t="s">
        <v>9</v>
      </c>
      <c r="D528" t="s">
        <v>35</v>
      </c>
      <c r="E528" t="s">
        <v>11</v>
      </c>
      <c r="G528" t="s">
        <v>22</v>
      </c>
      <c r="H528">
        <v>0.99999000000000005</v>
      </c>
    </row>
    <row r="529" spans="1:8">
      <c r="A529" t="s">
        <v>15</v>
      </c>
      <c r="B529" s="23">
        <v>44938</v>
      </c>
      <c r="C529" t="s">
        <v>9</v>
      </c>
      <c r="D529" t="s">
        <v>35</v>
      </c>
      <c r="E529" t="s">
        <v>11</v>
      </c>
      <c r="G529" t="s">
        <v>22</v>
      </c>
      <c r="H529">
        <v>0.99999000000000005</v>
      </c>
    </row>
    <row r="530" spans="1:8">
      <c r="A530" t="s">
        <v>16</v>
      </c>
      <c r="B530" s="23">
        <v>44938</v>
      </c>
      <c r="C530" t="s">
        <v>9</v>
      </c>
      <c r="D530" t="s">
        <v>35</v>
      </c>
      <c r="E530" t="s">
        <v>11</v>
      </c>
      <c r="G530" t="s">
        <v>22</v>
      </c>
      <c r="H530">
        <v>0.99999000000000005</v>
      </c>
    </row>
    <row r="531" spans="1:8">
      <c r="A531" t="s">
        <v>13</v>
      </c>
      <c r="B531" s="23">
        <v>44938</v>
      </c>
      <c r="C531" t="s">
        <v>9</v>
      </c>
      <c r="D531" t="s">
        <v>35</v>
      </c>
      <c r="E531" t="s">
        <v>11</v>
      </c>
      <c r="G531">
        <v>13.5</v>
      </c>
      <c r="H531">
        <v>13.5</v>
      </c>
    </row>
    <row r="532" spans="1:8">
      <c r="A532" t="s">
        <v>8</v>
      </c>
      <c r="B532" s="24">
        <v>44938</v>
      </c>
      <c r="C532" t="s">
        <v>9</v>
      </c>
      <c r="D532" t="s">
        <v>36</v>
      </c>
      <c r="E532" t="s">
        <v>11</v>
      </c>
      <c r="G532" t="s">
        <v>12</v>
      </c>
      <c r="H532" s="15">
        <v>4.9999500000000004E-3</v>
      </c>
    </row>
    <row r="533" spans="1:8">
      <c r="A533" t="s">
        <v>13</v>
      </c>
      <c r="B533" s="24">
        <v>44938</v>
      </c>
      <c r="C533" t="s">
        <v>9</v>
      </c>
      <c r="D533" t="s">
        <v>36</v>
      </c>
      <c r="E533" t="s">
        <v>11</v>
      </c>
      <c r="G533" t="s">
        <v>12</v>
      </c>
      <c r="H533" s="15">
        <v>4.9999500000000004E-3</v>
      </c>
    </row>
    <row r="534" spans="1:8">
      <c r="A534" t="s">
        <v>14</v>
      </c>
      <c r="B534" s="24">
        <v>44938</v>
      </c>
      <c r="C534" t="s">
        <v>9</v>
      </c>
      <c r="D534" t="s">
        <v>36</v>
      </c>
      <c r="E534" t="s">
        <v>11</v>
      </c>
      <c r="G534" t="s">
        <v>12</v>
      </c>
      <c r="H534" s="15">
        <v>4.9999500000000004E-3</v>
      </c>
    </row>
    <row r="535" spans="1:8">
      <c r="A535" t="s">
        <v>16</v>
      </c>
      <c r="B535" s="24">
        <v>44938</v>
      </c>
      <c r="C535" t="s">
        <v>9</v>
      </c>
      <c r="D535" t="s">
        <v>36</v>
      </c>
      <c r="E535" t="s">
        <v>11</v>
      </c>
      <c r="G535" t="s">
        <v>12</v>
      </c>
      <c r="H535" s="15">
        <v>4.9999500000000004E-3</v>
      </c>
    </row>
    <row r="536" spans="1:8">
      <c r="A536" t="s">
        <v>15</v>
      </c>
      <c r="B536" s="24">
        <v>44938</v>
      </c>
      <c r="C536" t="s">
        <v>9</v>
      </c>
      <c r="D536" t="s">
        <v>36</v>
      </c>
      <c r="E536" t="s">
        <v>11</v>
      </c>
      <c r="G536">
        <v>4.58E-2</v>
      </c>
      <c r="H536">
        <v>4.58E-2</v>
      </c>
    </row>
    <row r="537" spans="1:8">
      <c r="A537" t="s">
        <v>14</v>
      </c>
      <c r="B537" s="24">
        <v>44938</v>
      </c>
      <c r="C537" t="s">
        <v>9</v>
      </c>
      <c r="D537" t="s">
        <v>37</v>
      </c>
      <c r="E537" t="s">
        <v>38</v>
      </c>
      <c r="G537">
        <v>0.84099999999999997</v>
      </c>
      <c r="H537">
        <v>0.84099999999999997</v>
      </c>
    </row>
    <row r="538" spans="1:8">
      <c r="A538" t="s">
        <v>16</v>
      </c>
      <c r="B538" s="24">
        <v>44938</v>
      </c>
      <c r="C538" t="s">
        <v>9</v>
      </c>
      <c r="D538" t="s">
        <v>37</v>
      </c>
      <c r="E538" t="s">
        <v>38</v>
      </c>
      <c r="G538">
        <v>0.97699999999999998</v>
      </c>
      <c r="H538">
        <v>0.97699999999999998</v>
      </c>
    </row>
    <row r="539" spans="1:8">
      <c r="A539" t="s">
        <v>8</v>
      </c>
      <c r="B539" s="24">
        <v>44938</v>
      </c>
      <c r="C539" t="s">
        <v>9</v>
      </c>
      <c r="D539" t="s">
        <v>37</v>
      </c>
      <c r="E539" t="s">
        <v>38</v>
      </c>
      <c r="G539">
        <v>1.02</v>
      </c>
      <c r="H539">
        <v>1.02</v>
      </c>
    </row>
    <row r="540" spans="1:8">
      <c r="A540" t="s">
        <v>15</v>
      </c>
      <c r="B540" s="24">
        <v>44938</v>
      </c>
      <c r="C540" t="s">
        <v>9</v>
      </c>
      <c r="D540" t="s">
        <v>37</v>
      </c>
      <c r="E540" t="s">
        <v>38</v>
      </c>
      <c r="G540">
        <v>1.93</v>
      </c>
      <c r="H540">
        <v>1.93</v>
      </c>
    </row>
    <row r="541" spans="1:8">
      <c r="A541" t="s">
        <v>13</v>
      </c>
      <c r="B541" s="24">
        <v>44938</v>
      </c>
      <c r="C541" t="s">
        <v>9</v>
      </c>
      <c r="D541" t="s">
        <v>37</v>
      </c>
      <c r="E541" t="s">
        <v>38</v>
      </c>
      <c r="G541">
        <v>14.2</v>
      </c>
      <c r="H541">
        <v>14.2</v>
      </c>
    </row>
    <row r="542" spans="1:8">
      <c r="A542" t="s">
        <v>16</v>
      </c>
      <c r="B542" s="24">
        <v>44938</v>
      </c>
      <c r="C542" t="s">
        <v>9</v>
      </c>
      <c r="D542" t="s">
        <v>39</v>
      </c>
      <c r="E542" t="s">
        <v>11</v>
      </c>
      <c r="G542">
        <v>0.47299999999999998</v>
      </c>
      <c r="H542">
        <v>0.47299999999999998</v>
      </c>
    </row>
    <row r="543" spans="1:8">
      <c r="A543" t="s">
        <v>15</v>
      </c>
      <c r="B543" s="24">
        <v>44938</v>
      </c>
      <c r="C543" t="s">
        <v>9</v>
      </c>
      <c r="D543" t="s">
        <v>39</v>
      </c>
      <c r="E543" t="s">
        <v>11</v>
      </c>
      <c r="G543">
        <v>1.74</v>
      </c>
      <c r="H543">
        <v>1.74</v>
      </c>
    </row>
    <row r="544" spans="1:8">
      <c r="A544" t="s">
        <v>8</v>
      </c>
      <c r="B544" s="24">
        <v>44938</v>
      </c>
      <c r="C544" t="s">
        <v>9</v>
      </c>
      <c r="D544" t="s">
        <v>39</v>
      </c>
      <c r="E544" t="s">
        <v>11</v>
      </c>
      <c r="G544">
        <v>4.17</v>
      </c>
      <c r="H544">
        <v>4.17</v>
      </c>
    </row>
    <row r="545" spans="1:8">
      <c r="A545" t="s">
        <v>14</v>
      </c>
      <c r="B545" s="24">
        <v>44938</v>
      </c>
      <c r="C545" t="s">
        <v>9</v>
      </c>
      <c r="D545" t="s">
        <v>39</v>
      </c>
      <c r="E545" t="s">
        <v>11</v>
      </c>
      <c r="G545">
        <v>6.48</v>
      </c>
      <c r="H545">
        <v>6.48</v>
      </c>
    </row>
    <row r="546" spans="1:8">
      <c r="A546" t="s">
        <v>13</v>
      </c>
      <c r="B546" s="24">
        <v>44938</v>
      </c>
      <c r="C546" t="s">
        <v>9</v>
      </c>
      <c r="D546" t="s">
        <v>39</v>
      </c>
      <c r="E546" t="s">
        <v>11</v>
      </c>
      <c r="G546">
        <v>8.4</v>
      </c>
      <c r="H546">
        <v>8.4</v>
      </c>
    </row>
    <row r="547" spans="1:8">
      <c r="A547" t="s">
        <v>8</v>
      </c>
      <c r="B547" s="24">
        <v>44938</v>
      </c>
      <c r="C547" t="s">
        <v>9</v>
      </c>
      <c r="D547" t="s">
        <v>40</v>
      </c>
      <c r="E547" t="s">
        <v>19</v>
      </c>
      <c r="G547" t="s">
        <v>41</v>
      </c>
      <c r="H547" s="15">
        <v>5.9999400000000005E-3</v>
      </c>
    </row>
    <row r="548" spans="1:8">
      <c r="A548" t="s">
        <v>13</v>
      </c>
      <c r="B548" s="24">
        <v>44938</v>
      </c>
      <c r="C548" t="s">
        <v>9</v>
      </c>
      <c r="D548" t="s">
        <v>40</v>
      </c>
      <c r="E548" t="s">
        <v>19</v>
      </c>
      <c r="G548" t="s">
        <v>41</v>
      </c>
      <c r="H548" s="15">
        <v>5.9999400000000005E-3</v>
      </c>
    </row>
    <row r="549" spans="1:8">
      <c r="A549" t="s">
        <v>14</v>
      </c>
      <c r="B549" s="24">
        <v>44938</v>
      </c>
      <c r="C549" t="s">
        <v>9</v>
      </c>
      <c r="D549" t="s">
        <v>40</v>
      </c>
      <c r="E549" t="s">
        <v>19</v>
      </c>
      <c r="G549" t="s">
        <v>41</v>
      </c>
      <c r="H549" s="15">
        <v>5.9999400000000005E-3</v>
      </c>
    </row>
    <row r="550" spans="1:8">
      <c r="A550" t="s">
        <v>15</v>
      </c>
      <c r="B550" s="24">
        <v>44938</v>
      </c>
      <c r="C550" t="s">
        <v>9</v>
      </c>
      <c r="D550" t="s">
        <v>40</v>
      </c>
      <c r="E550" t="s">
        <v>19</v>
      </c>
      <c r="G550" t="s">
        <v>41</v>
      </c>
      <c r="H550" s="15">
        <v>5.9999400000000005E-3</v>
      </c>
    </row>
    <row r="551" spans="1:8">
      <c r="A551" t="s">
        <v>16</v>
      </c>
      <c r="B551" s="24">
        <v>44938</v>
      </c>
      <c r="C551" t="s">
        <v>9</v>
      </c>
      <c r="D551" t="s">
        <v>40</v>
      </c>
      <c r="E551" t="s">
        <v>19</v>
      </c>
      <c r="G551" t="s">
        <v>41</v>
      </c>
      <c r="H551" s="15">
        <v>5.9999400000000005E-3</v>
      </c>
    </row>
    <row r="552" spans="1:8">
      <c r="A552" t="s">
        <v>8</v>
      </c>
      <c r="B552" s="24">
        <v>44938</v>
      </c>
      <c r="C552" t="s">
        <v>9</v>
      </c>
      <c r="D552" t="s">
        <v>42</v>
      </c>
      <c r="E552" t="s">
        <v>11</v>
      </c>
      <c r="G552" t="s">
        <v>12</v>
      </c>
      <c r="H552" s="15">
        <v>4.9999500000000004E-3</v>
      </c>
    </row>
    <row r="553" spans="1:8">
      <c r="A553" t="s">
        <v>13</v>
      </c>
      <c r="B553" s="24">
        <v>44938</v>
      </c>
      <c r="C553" t="s">
        <v>9</v>
      </c>
      <c r="D553" t="s">
        <v>42</v>
      </c>
      <c r="E553" t="s">
        <v>11</v>
      </c>
      <c r="G553" t="s">
        <v>12</v>
      </c>
      <c r="H553" s="15">
        <v>4.9999500000000004E-3</v>
      </c>
    </row>
    <row r="554" spans="1:8">
      <c r="A554" t="s">
        <v>14</v>
      </c>
      <c r="B554" s="24">
        <v>44938</v>
      </c>
      <c r="C554" t="s">
        <v>9</v>
      </c>
      <c r="D554" t="s">
        <v>42</v>
      </c>
      <c r="E554" t="s">
        <v>11</v>
      </c>
      <c r="G554" t="s">
        <v>12</v>
      </c>
      <c r="H554" s="15">
        <v>4.9999500000000004E-3</v>
      </c>
    </row>
    <row r="555" spans="1:8">
      <c r="A555" t="s">
        <v>15</v>
      </c>
      <c r="B555" s="24">
        <v>44938</v>
      </c>
      <c r="C555" t="s">
        <v>9</v>
      </c>
      <c r="D555" t="s">
        <v>42</v>
      </c>
      <c r="E555" t="s">
        <v>11</v>
      </c>
      <c r="G555" t="s">
        <v>12</v>
      </c>
      <c r="H555" s="15">
        <v>4.9999500000000004E-3</v>
      </c>
    </row>
    <row r="556" spans="1:8">
      <c r="A556" t="s">
        <v>16</v>
      </c>
      <c r="B556" s="24">
        <v>44938</v>
      </c>
      <c r="C556" t="s">
        <v>9</v>
      </c>
      <c r="D556" t="s">
        <v>42</v>
      </c>
      <c r="E556" t="s">
        <v>11</v>
      </c>
      <c r="G556" t="s">
        <v>12</v>
      </c>
      <c r="H556" s="15">
        <v>4.9999500000000004E-3</v>
      </c>
    </row>
    <row r="557" spans="1:8">
      <c r="A557" t="s">
        <v>8</v>
      </c>
      <c r="B557" s="24">
        <v>44938</v>
      </c>
      <c r="C557" t="s">
        <v>9</v>
      </c>
      <c r="D557" t="s">
        <v>43</v>
      </c>
      <c r="E557" t="s">
        <v>11</v>
      </c>
      <c r="G557" t="s">
        <v>12</v>
      </c>
      <c r="H557" s="15">
        <v>4.9999500000000004E-3</v>
      </c>
    </row>
    <row r="558" spans="1:8">
      <c r="A558" t="s">
        <v>13</v>
      </c>
      <c r="B558" s="24">
        <v>44938</v>
      </c>
      <c r="C558" t="s">
        <v>9</v>
      </c>
      <c r="D558" t="s">
        <v>43</v>
      </c>
      <c r="E558" t="s">
        <v>11</v>
      </c>
      <c r="G558" t="s">
        <v>12</v>
      </c>
      <c r="H558" s="15">
        <v>4.9999500000000004E-3</v>
      </c>
    </row>
    <row r="559" spans="1:8">
      <c r="A559" t="s">
        <v>14</v>
      </c>
      <c r="B559" s="24">
        <v>44938</v>
      </c>
      <c r="C559" t="s">
        <v>9</v>
      </c>
      <c r="D559" t="s">
        <v>43</v>
      </c>
      <c r="E559" t="s">
        <v>11</v>
      </c>
      <c r="G559" t="s">
        <v>12</v>
      </c>
      <c r="H559" s="15">
        <v>4.9999500000000004E-3</v>
      </c>
    </row>
    <row r="560" spans="1:8">
      <c r="A560" t="s">
        <v>16</v>
      </c>
      <c r="B560" s="24">
        <v>44938</v>
      </c>
      <c r="C560" t="s">
        <v>9</v>
      </c>
      <c r="D560" t="s">
        <v>43</v>
      </c>
      <c r="E560" t="s">
        <v>11</v>
      </c>
      <c r="G560" t="s">
        <v>12</v>
      </c>
      <c r="H560" s="15">
        <v>4.9999500000000004E-3</v>
      </c>
    </row>
    <row r="561" spans="1:8">
      <c r="A561" t="s">
        <v>15</v>
      </c>
      <c r="B561" s="24">
        <v>44938</v>
      </c>
      <c r="C561" t="s">
        <v>9</v>
      </c>
      <c r="D561" t="s">
        <v>43</v>
      </c>
      <c r="E561" t="s">
        <v>11</v>
      </c>
      <c r="G561">
        <v>4.3299999999999998E-2</v>
      </c>
      <c r="H561">
        <v>4.3299999999999998E-2</v>
      </c>
    </row>
    <row r="562" spans="1:8">
      <c r="A562" t="s">
        <v>8</v>
      </c>
      <c r="B562" s="24">
        <v>44938</v>
      </c>
      <c r="C562" t="s">
        <v>9</v>
      </c>
      <c r="D562" t="s">
        <v>44</v>
      </c>
      <c r="E562" t="s">
        <v>11</v>
      </c>
      <c r="G562" t="s">
        <v>12</v>
      </c>
      <c r="H562" s="15">
        <v>4.9999500000000004E-3</v>
      </c>
    </row>
    <row r="563" spans="1:8">
      <c r="A563" t="s">
        <v>13</v>
      </c>
      <c r="B563" s="24">
        <v>44938</v>
      </c>
      <c r="C563" t="s">
        <v>9</v>
      </c>
      <c r="D563" t="s">
        <v>44</v>
      </c>
      <c r="E563" t="s">
        <v>11</v>
      </c>
      <c r="G563" t="s">
        <v>12</v>
      </c>
      <c r="H563" s="15">
        <v>4.9999500000000004E-3</v>
      </c>
    </row>
    <row r="564" spans="1:8">
      <c r="A564" t="s">
        <v>14</v>
      </c>
      <c r="B564" s="24">
        <v>44938</v>
      </c>
      <c r="C564" t="s">
        <v>9</v>
      </c>
      <c r="D564" t="s">
        <v>44</v>
      </c>
      <c r="E564" t="s">
        <v>11</v>
      </c>
      <c r="G564" t="s">
        <v>12</v>
      </c>
      <c r="H564" s="15">
        <v>4.9999500000000004E-3</v>
      </c>
    </row>
    <row r="565" spans="1:8">
      <c r="A565" t="s">
        <v>15</v>
      </c>
      <c r="B565" s="24">
        <v>44938</v>
      </c>
      <c r="C565" t="s">
        <v>9</v>
      </c>
      <c r="D565" t="s">
        <v>44</v>
      </c>
      <c r="E565" t="s">
        <v>11</v>
      </c>
      <c r="G565" t="s">
        <v>12</v>
      </c>
      <c r="H565" s="15">
        <v>4.9999500000000004E-3</v>
      </c>
    </row>
    <row r="566" spans="1:8">
      <c r="A566" t="s">
        <v>16</v>
      </c>
      <c r="B566" s="24">
        <v>44938</v>
      </c>
      <c r="C566" t="s">
        <v>9</v>
      </c>
      <c r="D566" t="s">
        <v>44</v>
      </c>
      <c r="E566" t="s">
        <v>11</v>
      </c>
      <c r="G566" t="s">
        <v>12</v>
      </c>
      <c r="H566" s="15">
        <v>4.9999500000000004E-3</v>
      </c>
    </row>
    <row r="567" spans="1:8">
      <c r="A567" t="s">
        <v>8</v>
      </c>
      <c r="B567" s="24">
        <v>44938</v>
      </c>
      <c r="C567" t="s">
        <v>9</v>
      </c>
      <c r="D567" t="s">
        <v>45</v>
      </c>
      <c r="E567" t="s">
        <v>19</v>
      </c>
      <c r="G567" t="s">
        <v>46</v>
      </c>
      <c r="H567">
        <v>0.49999500000000002</v>
      </c>
    </row>
    <row r="568" spans="1:8">
      <c r="A568" t="s">
        <v>14</v>
      </c>
      <c r="B568" s="24">
        <v>44938</v>
      </c>
      <c r="C568" t="s">
        <v>9</v>
      </c>
      <c r="D568" t="s">
        <v>45</v>
      </c>
      <c r="E568" t="s">
        <v>19</v>
      </c>
      <c r="G568" t="s">
        <v>46</v>
      </c>
      <c r="H568">
        <v>0.49999500000000002</v>
      </c>
    </row>
    <row r="569" spans="1:8">
      <c r="A569" t="s">
        <v>16</v>
      </c>
      <c r="B569" s="24">
        <v>44938</v>
      </c>
      <c r="C569" t="s">
        <v>9</v>
      </c>
      <c r="D569" t="s">
        <v>45</v>
      </c>
      <c r="E569" t="s">
        <v>19</v>
      </c>
      <c r="G569" t="s">
        <v>46</v>
      </c>
      <c r="H569">
        <v>0.49999500000000002</v>
      </c>
    </row>
    <row r="570" spans="1:8">
      <c r="A570" t="s">
        <v>13</v>
      </c>
      <c r="B570" s="24">
        <v>44938</v>
      </c>
      <c r="C570" t="s">
        <v>9</v>
      </c>
      <c r="D570" t="s">
        <v>45</v>
      </c>
      <c r="E570" t="s">
        <v>19</v>
      </c>
      <c r="G570">
        <v>0.66</v>
      </c>
      <c r="H570">
        <v>0.66</v>
      </c>
    </row>
    <row r="571" spans="1:8">
      <c r="A571" t="s">
        <v>15</v>
      </c>
      <c r="B571" s="24">
        <v>44938</v>
      </c>
      <c r="C571" t="s">
        <v>9</v>
      </c>
      <c r="D571" t="s">
        <v>45</v>
      </c>
      <c r="E571" t="s">
        <v>19</v>
      </c>
      <c r="G571">
        <v>0.67600000000000005</v>
      </c>
      <c r="H571">
        <v>0.67600000000000005</v>
      </c>
    </row>
    <row r="572" spans="1:8">
      <c r="A572" t="s">
        <v>13</v>
      </c>
      <c r="B572" s="24">
        <v>44938</v>
      </c>
      <c r="C572" t="s">
        <v>9</v>
      </c>
      <c r="D572" t="s">
        <v>47</v>
      </c>
      <c r="E572" t="s">
        <v>11</v>
      </c>
      <c r="G572" t="s">
        <v>12</v>
      </c>
      <c r="H572" s="15">
        <v>4.9999500000000004E-3</v>
      </c>
    </row>
    <row r="573" spans="1:8">
      <c r="A573" t="s">
        <v>14</v>
      </c>
      <c r="B573" s="24">
        <v>44938</v>
      </c>
      <c r="C573" t="s">
        <v>9</v>
      </c>
      <c r="D573" t="s">
        <v>47</v>
      </c>
      <c r="E573" t="s">
        <v>11</v>
      </c>
      <c r="G573" t="s">
        <v>12</v>
      </c>
      <c r="H573" s="15">
        <v>4.9999500000000004E-3</v>
      </c>
    </row>
    <row r="574" spans="1:8">
      <c r="A574" t="s">
        <v>16</v>
      </c>
      <c r="B574" s="24">
        <v>44938</v>
      </c>
      <c r="C574" t="s">
        <v>9</v>
      </c>
      <c r="D574" t="s">
        <v>47</v>
      </c>
      <c r="E574" t="s">
        <v>11</v>
      </c>
      <c r="G574" t="s">
        <v>12</v>
      </c>
      <c r="H574" s="15">
        <v>4.9999500000000004E-3</v>
      </c>
    </row>
    <row r="575" spans="1:8">
      <c r="A575" t="s">
        <v>8</v>
      </c>
      <c r="B575" s="24">
        <v>44938</v>
      </c>
      <c r="C575" t="s">
        <v>9</v>
      </c>
      <c r="D575" t="s">
        <v>47</v>
      </c>
      <c r="E575" t="s">
        <v>11</v>
      </c>
      <c r="G575">
        <v>3.9699999999999999E-2</v>
      </c>
      <c r="H575">
        <v>3.9699999999999999E-2</v>
      </c>
    </row>
    <row r="576" spans="1:8">
      <c r="A576" t="s">
        <v>15</v>
      </c>
      <c r="B576" s="24">
        <v>44938</v>
      </c>
      <c r="C576" t="s">
        <v>9</v>
      </c>
      <c r="D576" t="s">
        <v>47</v>
      </c>
      <c r="E576" t="s">
        <v>11</v>
      </c>
      <c r="G576">
        <v>0.112</v>
      </c>
      <c r="H576">
        <v>0.112</v>
      </c>
    </row>
    <row r="577" spans="1:8">
      <c r="A577" t="s">
        <v>13</v>
      </c>
      <c r="B577" s="24">
        <v>44938</v>
      </c>
      <c r="C577" t="s">
        <v>9</v>
      </c>
      <c r="D577" t="s">
        <v>48</v>
      </c>
      <c r="E577" t="s">
        <v>11</v>
      </c>
      <c r="G577" t="s">
        <v>49</v>
      </c>
      <c r="H577">
        <v>0.19999800000000001</v>
      </c>
    </row>
    <row r="578" spans="1:8">
      <c r="A578" t="s">
        <v>16</v>
      </c>
      <c r="B578" s="24">
        <v>44938</v>
      </c>
      <c r="C578" t="s">
        <v>9</v>
      </c>
      <c r="D578" t="s">
        <v>48</v>
      </c>
      <c r="E578" t="s">
        <v>11</v>
      </c>
      <c r="G578" t="s">
        <v>49</v>
      </c>
      <c r="H578">
        <v>0.19999800000000001</v>
      </c>
    </row>
    <row r="579" spans="1:8">
      <c r="A579" t="s">
        <v>8</v>
      </c>
      <c r="B579" s="24">
        <v>44938</v>
      </c>
      <c r="C579" t="s">
        <v>9</v>
      </c>
      <c r="D579" t="s">
        <v>48</v>
      </c>
      <c r="E579" t="s">
        <v>11</v>
      </c>
      <c r="G579">
        <v>0.21299999999999999</v>
      </c>
      <c r="H579">
        <v>0.21299999999999999</v>
      </c>
    </row>
    <row r="580" spans="1:8">
      <c r="A580" t="s">
        <v>14</v>
      </c>
      <c r="B580" s="24">
        <v>44938</v>
      </c>
      <c r="C580" t="s">
        <v>9</v>
      </c>
      <c r="D580" t="s">
        <v>48</v>
      </c>
      <c r="E580" t="s">
        <v>11</v>
      </c>
      <c r="G580">
        <v>1.29</v>
      </c>
      <c r="H580">
        <v>1.29</v>
      </c>
    </row>
    <row r="581" spans="1:8">
      <c r="A581" t="s">
        <v>15</v>
      </c>
      <c r="B581" s="24">
        <v>44938</v>
      </c>
      <c r="C581" t="s">
        <v>9</v>
      </c>
      <c r="D581" t="s">
        <v>48</v>
      </c>
      <c r="E581" t="s">
        <v>11</v>
      </c>
      <c r="G581">
        <v>2.09</v>
      </c>
      <c r="H581">
        <v>2.09</v>
      </c>
    </row>
    <row r="582" spans="1:8">
      <c r="A582" t="s">
        <v>8</v>
      </c>
      <c r="B582" s="24">
        <v>44938</v>
      </c>
      <c r="C582" t="s">
        <v>9</v>
      </c>
      <c r="D582" t="s">
        <v>50</v>
      </c>
      <c r="E582" t="s">
        <v>19</v>
      </c>
      <c r="G582">
        <v>19.7</v>
      </c>
      <c r="H582">
        <v>19.7</v>
      </c>
    </row>
    <row r="583" spans="1:8">
      <c r="A583" t="s">
        <v>13</v>
      </c>
      <c r="B583" s="24">
        <v>44938</v>
      </c>
      <c r="C583" t="s">
        <v>9</v>
      </c>
      <c r="D583" t="s">
        <v>50</v>
      </c>
      <c r="E583" t="s">
        <v>19</v>
      </c>
      <c r="G583">
        <v>20.6</v>
      </c>
      <c r="H583">
        <v>20.6</v>
      </c>
    </row>
    <row r="584" spans="1:8">
      <c r="A584" t="s">
        <v>14</v>
      </c>
      <c r="B584" s="24">
        <v>44938</v>
      </c>
      <c r="C584" t="s">
        <v>9</v>
      </c>
      <c r="D584" t="s">
        <v>50</v>
      </c>
      <c r="E584" t="s">
        <v>19</v>
      </c>
      <c r="G584">
        <v>47.5</v>
      </c>
      <c r="H584">
        <v>47.5</v>
      </c>
    </row>
    <row r="585" spans="1:8">
      <c r="A585" t="s">
        <v>15</v>
      </c>
      <c r="B585" s="24">
        <v>44938</v>
      </c>
      <c r="C585" t="s">
        <v>9</v>
      </c>
      <c r="D585" t="s">
        <v>50</v>
      </c>
      <c r="E585" t="s">
        <v>19</v>
      </c>
      <c r="G585">
        <v>55.2</v>
      </c>
      <c r="H585">
        <v>55.2</v>
      </c>
    </row>
    <row r="586" spans="1:8">
      <c r="A586" t="s">
        <v>16</v>
      </c>
      <c r="B586" s="24">
        <v>44938</v>
      </c>
      <c r="C586" t="s">
        <v>9</v>
      </c>
      <c r="D586" t="s">
        <v>50</v>
      </c>
      <c r="E586" t="s">
        <v>19</v>
      </c>
      <c r="G586">
        <v>75.5</v>
      </c>
      <c r="H586">
        <v>75.5</v>
      </c>
    </row>
    <row r="587" spans="1:8">
      <c r="A587" t="s">
        <v>8</v>
      </c>
      <c r="B587" s="24">
        <v>44938</v>
      </c>
      <c r="C587" t="s">
        <v>9</v>
      </c>
      <c r="D587" t="s">
        <v>51</v>
      </c>
      <c r="E587" t="s">
        <v>11</v>
      </c>
      <c r="G587" t="s">
        <v>52</v>
      </c>
      <c r="H587" s="15">
        <v>9.9999000000000008E-3</v>
      </c>
    </row>
    <row r="588" spans="1:8">
      <c r="A588" t="s">
        <v>13</v>
      </c>
      <c r="B588" s="24">
        <v>44938</v>
      </c>
      <c r="C588" t="s">
        <v>9</v>
      </c>
      <c r="D588" t="s">
        <v>51</v>
      </c>
      <c r="E588" t="s">
        <v>11</v>
      </c>
      <c r="G588" t="s">
        <v>52</v>
      </c>
      <c r="H588" s="15">
        <v>9.9999000000000008E-3</v>
      </c>
    </row>
    <row r="589" spans="1:8">
      <c r="A589" t="s">
        <v>14</v>
      </c>
      <c r="B589" s="24">
        <v>44938</v>
      </c>
      <c r="C589" t="s">
        <v>9</v>
      </c>
      <c r="D589" t="s">
        <v>51</v>
      </c>
      <c r="E589" t="s">
        <v>11</v>
      </c>
      <c r="G589" t="s">
        <v>52</v>
      </c>
      <c r="H589" s="15">
        <v>9.9999000000000008E-3</v>
      </c>
    </row>
    <row r="590" spans="1:8">
      <c r="A590" t="s">
        <v>15</v>
      </c>
      <c r="B590" s="24">
        <v>44938</v>
      </c>
      <c r="C590" t="s">
        <v>9</v>
      </c>
      <c r="D590" t="s">
        <v>51</v>
      </c>
      <c r="E590" t="s">
        <v>11</v>
      </c>
      <c r="G590" t="s">
        <v>52</v>
      </c>
      <c r="H590" s="15">
        <v>9.9999000000000008E-3</v>
      </c>
    </row>
    <row r="591" spans="1:8">
      <c r="A591" t="s">
        <v>16</v>
      </c>
      <c r="B591" s="24">
        <v>44938</v>
      </c>
      <c r="C591" t="s">
        <v>9</v>
      </c>
      <c r="D591" t="s">
        <v>51</v>
      </c>
      <c r="E591" t="s">
        <v>11</v>
      </c>
      <c r="G591" t="s">
        <v>52</v>
      </c>
      <c r="H591" s="15">
        <v>9.9999000000000008E-3</v>
      </c>
    </row>
    <row r="592" spans="1:8">
      <c r="A592" t="s">
        <v>8</v>
      </c>
      <c r="B592" s="24">
        <v>44938</v>
      </c>
      <c r="C592" t="s">
        <v>9</v>
      </c>
      <c r="D592" t="s">
        <v>53</v>
      </c>
      <c r="E592" t="s">
        <v>11</v>
      </c>
      <c r="G592" t="s">
        <v>54</v>
      </c>
      <c r="H592">
        <v>99.999000000000009</v>
      </c>
    </row>
    <row r="593" spans="1:8">
      <c r="A593" t="s">
        <v>13</v>
      </c>
      <c r="B593" s="24">
        <v>44938</v>
      </c>
      <c r="C593" t="s">
        <v>9</v>
      </c>
      <c r="D593" t="s">
        <v>53</v>
      </c>
      <c r="E593" t="s">
        <v>11</v>
      </c>
      <c r="G593" t="s">
        <v>54</v>
      </c>
      <c r="H593">
        <v>99.999000000000009</v>
      </c>
    </row>
    <row r="594" spans="1:8">
      <c r="A594" t="s">
        <v>14</v>
      </c>
      <c r="B594" s="24">
        <v>44938</v>
      </c>
      <c r="C594" t="s">
        <v>9</v>
      </c>
      <c r="D594" t="s">
        <v>53</v>
      </c>
      <c r="E594" t="s">
        <v>11</v>
      </c>
      <c r="G594" t="s">
        <v>54</v>
      </c>
      <c r="H594">
        <v>99.999000000000009</v>
      </c>
    </row>
    <row r="595" spans="1:8">
      <c r="A595" t="s">
        <v>15</v>
      </c>
      <c r="B595" s="24">
        <v>44938</v>
      </c>
      <c r="C595" t="s">
        <v>9</v>
      </c>
      <c r="D595" t="s">
        <v>53</v>
      </c>
      <c r="E595" t="s">
        <v>11</v>
      </c>
      <c r="G595" t="s">
        <v>54</v>
      </c>
      <c r="H595">
        <v>99.999000000000009</v>
      </c>
    </row>
    <row r="596" spans="1:8">
      <c r="A596" t="s">
        <v>16</v>
      </c>
      <c r="B596" s="24">
        <v>44938</v>
      </c>
      <c r="C596" t="s">
        <v>9</v>
      </c>
      <c r="D596" t="s">
        <v>53</v>
      </c>
      <c r="E596" t="s">
        <v>11</v>
      </c>
      <c r="G596" t="s">
        <v>54</v>
      </c>
      <c r="H596">
        <v>99.999000000000009</v>
      </c>
    </row>
    <row r="597" spans="1:8">
      <c r="A597" t="s">
        <v>14</v>
      </c>
      <c r="B597" s="24">
        <v>44938</v>
      </c>
      <c r="C597" t="s">
        <v>9</v>
      </c>
      <c r="D597" t="s">
        <v>55</v>
      </c>
      <c r="E597" t="s">
        <v>11</v>
      </c>
      <c r="G597" t="s">
        <v>56</v>
      </c>
      <c r="H597">
        <v>2.9999700000000002</v>
      </c>
    </row>
    <row r="598" spans="1:8">
      <c r="A598" t="s">
        <v>16</v>
      </c>
      <c r="B598" s="24">
        <v>44938</v>
      </c>
      <c r="C598" t="s">
        <v>9</v>
      </c>
      <c r="D598" t="s">
        <v>55</v>
      </c>
      <c r="E598" t="s">
        <v>11</v>
      </c>
      <c r="G598" t="s">
        <v>56</v>
      </c>
      <c r="H598">
        <v>2.9999700000000002</v>
      </c>
    </row>
    <row r="599" spans="1:8">
      <c r="A599" t="s">
        <v>15</v>
      </c>
      <c r="B599" s="24">
        <v>44938</v>
      </c>
      <c r="C599" t="s">
        <v>9</v>
      </c>
      <c r="D599" t="s">
        <v>55</v>
      </c>
      <c r="E599" t="s">
        <v>11</v>
      </c>
      <c r="G599">
        <v>12.9</v>
      </c>
      <c r="H599">
        <v>12.9</v>
      </c>
    </row>
    <row r="600" spans="1:8">
      <c r="A600" t="s">
        <v>8</v>
      </c>
      <c r="B600" s="24">
        <v>44938</v>
      </c>
      <c r="C600" t="s">
        <v>9</v>
      </c>
      <c r="D600" t="s">
        <v>55</v>
      </c>
      <c r="E600" t="s">
        <v>11</v>
      </c>
      <c r="G600">
        <v>21.1</v>
      </c>
      <c r="H600">
        <v>21.1</v>
      </c>
    </row>
    <row r="601" spans="1:8">
      <c r="A601" t="s">
        <v>13</v>
      </c>
      <c r="B601" s="24">
        <v>44938</v>
      </c>
      <c r="C601" t="s">
        <v>9</v>
      </c>
      <c r="D601" t="s">
        <v>55</v>
      </c>
      <c r="E601" t="s">
        <v>11</v>
      </c>
      <c r="G601">
        <v>59.1</v>
      </c>
      <c r="H601">
        <v>59.1</v>
      </c>
    </row>
    <row r="602" spans="1:8">
      <c r="A602" t="s">
        <v>8</v>
      </c>
      <c r="B602" s="24">
        <v>44938</v>
      </c>
      <c r="C602" t="s">
        <v>9</v>
      </c>
      <c r="D602" t="s">
        <v>57</v>
      </c>
      <c r="E602" t="s">
        <v>11</v>
      </c>
      <c r="G602" t="s">
        <v>52</v>
      </c>
      <c r="H602" s="15">
        <v>9.9999000000000008E-3</v>
      </c>
    </row>
    <row r="603" spans="1:8">
      <c r="A603" t="s">
        <v>13</v>
      </c>
      <c r="B603" s="24">
        <v>44938</v>
      </c>
      <c r="C603" t="s">
        <v>9</v>
      </c>
      <c r="D603" t="s">
        <v>57</v>
      </c>
      <c r="E603" t="s">
        <v>11</v>
      </c>
      <c r="G603" t="s">
        <v>52</v>
      </c>
      <c r="H603" s="15">
        <v>9.9999000000000008E-3</v>
      </c>
    </row>
    <row r="604" spans="1:8">
      <c r="A604" t="s">
        <v>14</v>
      </c>
      <c r="B604" s="24">
        <v>44938</v>
      </c>
      <c r="C604" t="s">
        <v>9</v>
      </c>
      <c r="D604" t="s">
        <v>57</v>
      </c>
      <c r="E604" t="s">
        <v>11</v>
      </c>
      <c r="G604" t="s">
        <v>52</v>
      </c>
      <c r="H604" s="15">
        <v>9.9999000000000008E-3</v>
      </c>
    </row>
    <row r="605" spans="1:8">
      <c r="A605" t="s">
        <v>15</v>
      </c>
      <c r="B605" s="24">
        <v>44938</v>
      </c>
      <c r="C605" t="s">
        <v>9</v>
      </c>
      <c r="D605" t="s">
        <v>57</v>
      </c>
      <c r="E605" t="s">
        <v>11</v>
      </c>
      <c r="G605" t="s">
        <v>52</v>
      </c>
      <c r="H605" s="15">
        <v>9.9999000000000008E-3</v>
      </c>
    </row>
    <row r="606" spans="1:8">
      <c r="A606" t="s">
        <v>16</v>
      </c>
      <c r="B606" s="24">
        <v>44938</v>
      </c>
      <c r="C606" t="s">
        <v>9</v>
      </c>
      <c r="D606" t="s">
        <v>57</v>
      </c>
      <c r="E606" t="s">
        <v>11</v>
      </c>
      <c r="G606" t="s">
        <v>52</v>
      </c>
      <c r="H606" s="15">
        <v>9.9999000000000008E-3</v>
      </c>
    </row>
    <row r="607" spans="1:8">
      <c r="A607" t="s">
        <v>14</v>
      </c>
      <c r="B607" s="24">
        <v>44938</v>
      </c>
      <c r="C607" t="s">
        <v>9</v>
      </c>
      <c r="D607" t="s">
        <v>58</v>
      </c>
      <c r="E607" t="s">
        <v>11</v>
      </c>
      <c r="G607" t="s">
        <v>59</v>
      </c>
      <c r="H607">
        <v>0.39999600000000002</v>
      </c>
    </row>
    <row r="608" spans="1:8">
      <c r="A608" t="s">
        <v>15</v>
      </c>
      <c r="B608" s="24">
        <v>44938</v>
      </c>
      <c r="C608" t="s">
        <v>9</v>
      </c>
      <c r="D608" t="s">
        <v>58</v>
      </c>
      <c r="E608" t="s">
        <v>11</v>
      </c>
      <c r="G608" t="s">
        <v>59</v>
      </c>
      <c r="H608">
        <v>0.39999600000000002</v>
      </c>
    </row>
    <row r="609" spans="1:8">
      <c r="A609" t="s">
        <v>16</v>
      </c>
      <c r="B609" s="24">
        <v>44938</v>
      </c>
      <c r="C609" t="s">
        <v>9</v>
      </c>
      <c r="D609" t="s">
        <v>58</v>
      </c>
      <c r="E609" t="s">
        <v>11</v>
      </c>
      <c r="G609" t="s">
        <v>59</v>
      </c>
      <c r="H609">
        <v>0.39999600000000002</v>
      </c>
    </row>
    <row r="610" spans="1:8">
      <c r="A610" t="s">
        <v>8</v>
      </c>
      <c r="B610" s="24">
        <v>44938</v>
      </c>
      <c r="C610" t="s">
        <v>9</v>
      </c>
      <c r="D610" t="s">
        <v>58</v>
      </c>
      <c r="E610" t="s">
        <v>11</v>
      </c>
      <c r="G610">
        <v>0.45100000000000001</v>
      </c>
      <c r="H610">
        <v>0.45100000000000001</v>
      </c>
    </row>
    <row r="611" spans="1:8">
      <c r="A611" t="s">
        <v>13</v>
      </c>
      <c r="B611" s="24">
        <v>44938</v>
      </c>
      <c r="C611" t="s">
        <v>9</v>
      </c>
      <c r="D611" t="s">
        <v>58</v>
      </c>
      <c r="E611" t="s">
        <v>11</v>
      </c>
      <c r="G611">
        <v>0.69499999999999995</v>
      </c>
      <c r="H611">
        <v>0.69499999999999995</v>
      </c>
    </row>
    <row r="612" spans="1:8">
      <c r="A612" t="s">
        <v>8</v>
      </c>
      <c r="B612" s="24">
        <v>44938</v>
      </c>
      <c r="C612" t="s">
        <v>9</v>
      </c>
      <c r="D612" t="s">
        <v>60</v>
      </c>
      <c r="E612" t="s">
        <v>19</v>
      </c>
      <c r="G612">
        <v>6.51</v>
      </c>
      <c r="H612">
        <v>6.51</v>
      </c>
    </row>
    <row r="613" spans="1:8">
      <c r="A613" t="s">
        <v>16</v>
      </c>
      <c r="B613" s="24">
        <v>44938</v>
      </c>
      <c r="C613" t="s">
        <v>9</v>
      </c>
      <c r="D613" t="s">
        <v>60</v>
      </c>
      <c r="E613" t="s">
        <v>19</v>
      </c>
      <c r="G613">
        <v>6.54</v>
      </c>
      <c r="H613">
        <v>6.54</v>
      </c>
    </row>
    <row r="614" spans="1:8">
      <c r="A614" t="s">
        <v>15</v>
      </c>
      <c r="B614" s="24">
        <v>44938</v>
      </c>
      <c r="C614" t="s">
        <v>9</v>
      </c>
      <c r="D614" t="s">
        <v>60</v>
      </c>
      <c r="E614" t="s">
        <v>19</v>
      </c>
      <c r="G614">
        <v>6.56</v>
      </c>
      <c r="H614">
        <v>6.56</v>
      </c>
    </row>
    <row r="615" spans="1:8">
      <c r="A615" t="s">
        <v>14</v>
      </c>
      <c r="B615" s="24">
        <v>44938</v>
      </c>
      <c r="C615" t="s">
        <v>9</v>
      </c>
      <c r="D615" t="s">
        <v>60</v>
      </c>
      <c r="E615" t="s">
        <v>19</v>
      </c>
      <c r="G615">
        <v>7.29</v>
      </c>
      <c r="H615">
        <v>7.29</v>
      </c>
    </row>
    <row r="616" spans="1:8">
      <c r="A616" t="s">
        <v>13</v>
      </c>
      <c r="B616" s="24">
        <v>44938</v>
      </c>
      <c r="C616" t="s">
        <v>9</v>
      </c>
      <c r="D616" t="s">
        <v>60</v>
      </c>
      <c r="E616" t="s">
        <v>19</v>
      </c>
      <c r="G616">
        <v>8.57</v>
      </c>
      <c r="H616">
        <v>8.57</v>
      </c>
    </row>
    <row r="617" spans="1:8">
      <c r="A617" t="s">
        <v>13</v>
      </c>
      <c r="B617" s="24">
        <v>44938</v>
      </c>
      <c r="C617" t="s">
        <v>9</v>
      </c>
      <c r="D617" t="s">
        <v>61</v>
      </c>
      <c r="E617" t="s">
        <v>11</v>
      </c>
      <c r="G617" t="s">
        <v>62</v>
      </c>
      <c r="H617">
        <v>8.1999180000000005E-2</v>
      </c>
    </row>
    <row r="618" spans="1:8">
      <c r="A618" t="s">
        <v>14</v>
      </c>
      <c r="B618" s="24">
        <v>44938</v>
      </c>
      <c r="C618" t="s">
        <v>9</v>
      </c>
      <c r="D618" t="s">
        <v>61</v>
      </c>
      <c r="E618" t="s">
        <v>11</v>
      </c>
      <c r="G618" t="s">
        <v>62</v>
      </c>
      <c r="H618">
        <v>8.1999180000000005E-2</v>
      </c>
    </row>
    <row r="619" spans="1:8">
      <c r="A619" t="s">
        <v>16</v>
      </c>
      <c r="B619" s="24">
        <v>44938</v>
      </c>
      <c r="C619" t="s">
        <v>9</v>
      </c>
      <c r="D619" t="s">
        <v>61</v>
      </c>
      <c r="E619" t="s">
        <v>11</v>
      </c>
      <c r="G619" t="s">
        <v>62</v>
      </c>
      <c r="H619">
        <v>8.1999180000000005E-2</v>
      </c>
    </row>
    <row r="620" spans="1:8">
      <c r="A620" t="s">
        <v>8</v>
      </c>
      <c r="B620" s="24">
        <v>44938</v>
      </c>
      <c r="C620" t="s">
        <v>9</v>
      </c>
      <c r="D620" t="s">
        <v>61</v>
      </c>
      <c r="E620" t="s">
        <v>11</v>
      </c>
      <c r="G620">
        <v>0.122</v>
      </c>
      <c r="H620">
        <v>0.122</v>
      </c>
    </row>
    <row r="621" spans="1:8">
      <c r="A621" t="s">
        <v>15</v>
      </c>
      <c r="B621" s="24">
        <v>44938</v>
      </c>
      <c r="C621" t="s">
        <v>9</v>
      </c>
      <c r="D621" t="s">
        <v>61</v>
      </c>
      <c r="E621" t="s">
        <v>11</v>
      </c>
      <c r="G621">
        <v>0.73299999999999998</v>
      </c>
      <c r="H621">
        <v>0.73299999999999998</v>
      </c>
    </row>
    <row r="622" spans="1:8">
      <c r="A622" t="s">
        <v>15</v>
      </c>
      <c r="B622" s="24">
        <v>44938</v>
      </c>
      <c r="C622" t="s">
        <v>9</v>
      </c>
      <c r="D622" t="s">
        <v>63</v>
      </c>
      <c r="E622" t="s">
        <v>64</v>
      </c>
      <c r="G622">
        <v>8.1199999999999992</v>
      </c>
      <c r="H622">
        <v>8.1199999999999992</v>
      </c>
    </row>
    <row r="623" spans="1:8">
      <c r="A623" t="s">
        <v>8</v>
      </c>
      <c r="B623" s="24">
        <v>44938</v>
      </c>
      <c r="C623" t="s">
        <v>9</v>
      </c>
      <c r="D623" t="s">
        <v>63</v>
      </c>
      <c r="E623" t="s">
        <v>64</v>
      </c>
      <c r="G623">
        <v>8.23</v>
      </c>
      <c r="H623">
        <v>8.23</v>
      </c>
    </row>
    <row r="624" spans="1:8">
      <c r="A624" t="s">
        <v>14</v>
      </c>
      <c r="B624" s="24">
        <v>44938</v>
      </c>
      <c r="C624" t="s">
        <v>9</v>
      </c>
      <c r="D624" t="s">
        <v>63</v>
      </c>
      <c r="E624" t="s">
        <v>64</v>
      </c>
      <c r="G624">
        <v>8.27</v>
      </c>
      <c r="H624">
        <v>8.27</v>
      </c>
    </row>
    <row r="625" spans="1:8">
      <c r="A625" t="s">
        <v>16</v>
      </c>
      <c r="B625" s="24">
        <v>44938</v>
      </c>
      <c r="C625" t="s">
        <v>9</v>
      </c>
      <c r="D625" t="s">
        <v>63</v>
      </c>
      <c r="E625" t="s">
        <v>64</v>
      </c>
      <c r="G625">
        <v>8.33</v>
      </c>
      <c r="H625">
        <v>8.33</v>
      </c>
    </row>
    <row r="626" spans="1:8">
      <c r="A626" t="s">
        <v>13</v>
      </c>
      <c r="B626" s="24">
        <v>44938</v>
      </c>
      <c r="C626" t="s">
        <v>9</v>
      </c>
      <c r="D626" t="s">
        <v>63</v>
      </c>
      <c r="E626" t="s">
        <v>64</v>
      </c>
      <c r="G626">
        <v>8.86</v>
      </c>
      <c r="H626">
        <v>8.86</v>
      </c>
    </row>
    <row r="627" spans="1:8">
      <c r="A627" t="s">
        <v>8</v>
      </c>
      <c r="B627" s="24">
        <v>44938</v>
      </c>
      <c r="C627" t="s">
        <v>9</v>
      </c>
      <c r="D627" t="s">
        <v>65</v>
      </c>
      <c r="E627" t="s">
        <v>11</v>
      </c>
      <c r="G627" t="s">
        <v>12</v>
      </c>
      <c r="H627" s="15">
        <v>4.9999500000000004E-3</v>
      </c>
    </row>
    <row r="628" spans="1:8">
      <c r="A628" t="s">
        <v>13</v>
      </c>
      <c r="B628" s="24">
        <v>44938</v>
      </c>
      <c r="C628" t="s">
        <v>9</v>
      </c>
      <c r="D628" t="s">
        <v>65</v>
      </c>
      <c r="E628" t="s">
        <v>11</v>
      </c>
      <c r="G628" t="s">
        <v>12</v>
      </c>
      <c r="H628" s="15">
        <v>4.9999500000000004E-3</v>
      </c>
    </row>
    <row r="629" spans="1:8">
      <c r="A629" t="s">
        <v>14</v>
      </c>
      <c r="B629" s="24">
        <v>44938</v>
      </c>
      <c r="C629" t="s">
        <v>9</v>
      </c>
      <c r="D629" t="s">
        <v>65</v>
      </c>
      <c r="E629" t="s">
        <v>11</v>
      </c>
      <c r="G629" t="s">
        <v>12</v>
      </c>
      <c r="H629" s="15">
        <v>4.9999500000000004E-3</v>
      </c>
    </row>
    <row r="630" spans="1:8">
      <c r="A630" t="s">
        <v>15</v>
      </c>
      <c r="B630" s="24">
        <v>44938</v>
      </c>
      <c r="C630" t="s">
        <v>9</v>
      </c>
      <c r="D630" t="s">
        <v>65</v>
      </c>
      <c r="E630" t="s">
        <v>11</v>
      </c>
      <c r="G630" t="s">
        <v>12</v>
      </c>
      <c r="H630" s="15">
        <v>4.9999500000000004E-3</v>
      </c>
    </row>
    <row r="631" spans="1:8">
      <c r="A631" t="s">
        <v>16</v>
      </c>
      <c r="B631" s="24">
        <v>44938</v>
      </c>
      <c r="C631" t="s">
        <v>9</v>
      </c>
      <c r="D631" t="s">
        <v>65</v>
      </c>
      <c r="E631" t="s">
        <v>11</v>
      </c>
      <c r="G631" t="s">
        <v>12</v>
      </c>
      <c r="H631" s="15">
        <v>4.9999500000000004E-3</v>
      </c>
    </row>
    <row r="632" spans="1:8">
      <c r="A632" t="s">
        <v>8</v>
      </c>
      <c r="B632" s="24">
        <v>44938</v>
      </c>
      <c r="C632" t="s">
        <v>9</v>
      </c>
      <c r="D632" t="s">
        <v>66</v>
      </c>
      <c r="E632" t="s">
        <v>19</v>
      </c>
      <c r="G632" t="s">
        <v>27</v>
      </c>
      <c r="H632" s="15">
        <v>1.9999800000000002E-3</v>
      </c>
    </row>
    <row r="633" spans="1:8">
      <c r="A633" t="s">
        <v>13</v>
      </c>
      <c r="B633" s="24">
        <v>44938</v>
      </c>
      <c r="C633" t="s">
        <v>9</v>
      </c>
      <c r="D633" t="s">
        <v>66</v>
      </c>
      <c r="E633" t="s">
        <v>19</v>
      </c>
      <c r="G633" t="s">
        <v>27</v>
      </c>
      <c r="H633" s="15">
        <v>1.9999800000000002E-3</v>
      </c>
    </row>
    <row r="634" spans="1:8">
      <c r="A634" t="s">
        <v>14</v>
      </c>
      <c r="B634" s="24">
        <v>44938</v>
      </c>
      <c r="C634" t="s">
        <v>9</v>
      </c>
      <c r="D634" t="s">
        <v>66</v>
      </c>
      <c r="E634" t="s">
        <v>19</v>
      </c>
      <c r="G634" t="s">
        <v>27</v>
      </c>
      <c r="H634" s="15">
        <v>1.9999800000000002E-3</v>
      </c>
    </row>
    <row r="635" spans="1:8">
      <c r="A635" t="s">
        <v>15</v>
      </c>
      <c r="B635" s="24">
        <v>44938</v>
      </c>
      <c r="C635" t="s">
        <v>9</v>
      </c>
      <c r="D635" t="s">
        <v>66</v>
      </c>
      <c r="E635" t="s">
        <v>19</v>
      </c>
      <c r="G635" t="s">
        <v>27</v>
      </c>
      <c r="H635" s="15">
        <v>1.9999800000000002E-3</v>
      </c>
    </row>
    <row r="636" spans="1:8">
      <c r="A636" t="s">
        <v>16</v>
      </c>
      <c r="B636" s="24">
        <v>44938</v>
      </c>
      <c r="C636" t="s">
        <v>9</v>
      </c>
      <c r="D636" t="s">
        <v>66</v>
      </c>
      <c r="E636" t="s">
        <v>19</v>
      </c>
      <c r="G636" t="s">
        <v>27</v>
      </c>
      <c r="H636" s="15">
        <v>1.9999800000000002E-3</v>
      </c>
    </row>
    <row r="637" spans="1:8">
      <c r="A637" t="s">
        <v>8</v>
      </c>
      <c r="B637" s="24">
        <v>44938</v>
      </c>
      <c r="C637" t="s">
        <v>9</v>
      </c>
      <c r="D637" t="s">
        <v>67</v>
      </c>
      <c r="E637" t="s">
        <v>19</v>
      </c>
      <c r="G637" t="s">
        <v>68</v>
      </c>
      <c r="H637" s="15">
        <v>1.5999840000000001E-2</v>
      </c>
    </row>
    <row r="638" spans="1:8">
      <c r="A638" t="s">
        <v>13</v>
      </c>
      <c r="B638" s="24">
        <v>44938</v>
      </c>
      <c r="C638" t="s">
        <v>9</v>
      </c>
      <c r="D638" t="s">
        <v>67</v>
      </c>
      <c r="E638" t="s">
        <v>19</v>
      </c>
      <c r="G638" t="s">
        <v>68</v>
      </c>
      <c r="H638" s="15">
        <v>1.5999840000000001E-2</v>
      </c>
    </row>
    <row r="639" spans="1:8">
      <c r="A639" t="s">
        <v>14</v>
      </c>
      <c r="B639" s="24">
        <v>44938</v>
      </c>
      <c r="C639" t="s">
        <v>9</v>
      </c>
      <c r="D639" t="s">
        <v>67</v>
      </c>
      <c r="E639" t="s">
        <v>19</v>
      </c>
      <c r="G639" t="s">
        <v>68</v>
      </c>
      <c r="H639" s="15">
        <v>1.5999840000000001E-2</v>
      </c>
    </row>
    <row r="640" spans="1:8">
      <c r="A640" t="s">
        <v>15</v>
      </c>
      <c r="B640" s="24">
        <v>44938</v>
      </c>
      <c r="C640" t="s">
        <v>9</v>
      </c>
      <c r="D640" t="s">
        <v>67</v>
      </c>
      <c r="E640" t="s">
        <v>19</v>
      </c>
      <c r="G640" t="s">
        <v>68</v>
      </c>
      <c r="H640" s="15">
        <v>1.5999840000000001E-2</v>
      </c>
    </row>
    <row r="641" spans="1:8">
      <c r="A641" t="s">
        <v>16</v>
      </c>
      <c r="B641" s="24">
        <v>44938</v>
      </c>
      <c r="C641" t="s">
        <v>9</v>
      </c>
      <c r="D641" t="s">
        <v>67</v>
      </c>
      <c r="E641" t="s">
        <v>19</v>
      </c>
      <c r="G641" t="s">
        <v>68</v>
      </c>
      <c r="H641" s="15">
        <v>1.5999840000000001E-2</v>
      </c>
    </row>
    <row r="642" spans="1:8">
      <c r="A642" t="s">
        <v>8</v>
      </c>
      <c r="B642" s="24">
        <v>44938</v>
      </c>
      <c r="C642" t="s">
        <v>9</v>
      </c>
      <c r="D642" t="s">
        <v>69</v>
      </c>
      <c r="E642" t="s">
        <v>19</v>
      </c>
      <c r="G642">
        <v>0.83599999999999997</v>
      </c>
      <c r="H642">
        <v>0.83599999999999997</v>
      </c>
    </row>
    <row r="643" spans="1:8">
      <c r="A643" t="s">
        <v>16</v>
      </c>
      <c r="B643" s="24">
        <v>44938</v>
      </c>
      <c r="C643" t="s">
        <v>9</v>
      </c>
      <c r="D643" t="s">
        <v>69</v>
      </c>
      <c r="E643" t="s">
        <v>19</v>
      </c>
      <c r="G643">
        <v>3.61</v>
      </c>
      <c r="H643">
        <v>3.61</v>
      </c>
    </row>
    <row r="644" spans="1:8">
      <c r="A644" t="s">
        <v>14</v>
      </c>
      <c r="B644" s="24">
        <v>44938</v>
      </c>
      <c r="C644" t="s">
        <v>9</v>
      </c>
      <c r="D644" t="s">
        <v>69</v>
      </c>
      <c r="E644" t="s">
        <v>19</v>
      </c>
      <c r="G644">
        <v>5.17</v>
      </c>
      <c r="H644">
        <v>5.17</v>
      </c>
    </row>
    <row r="645" spans="1:8">
      <c r="A645" t="s">
        <v>15</v>
      </c>
      <c r="B645" s="24">
        <v>44938</v>
      </c>
      <c r="C645" t="s">
        <v>9</v>
      </c>
      <c r="D645" t="s">
        <v>69</v>
      </c>
      <c r="E645" t="s">
        <v>19</v>
      </c>
      <c r="G645">
        <v>7.48</v>
      </c>
      <c r="H645">
        <v>7.48</v>
      </c>
    </row>
    <row r="646" spans="1:8">
      <c r="A646" t="s">
        <v>13</v>
      </c>
      <c r="B646" s="24">
        <v>44938</v>
      </c>
      <c r="C646" t="s">
        <v>9</v>
      </c>
      <c r="D646" t="s">
        <v>69</v>
      </c>
      <c r="E646" t="s">
        <v>19</v>
      </c>
      <c r="G646">
        <v>1230</v>
      </c>
      <c r="H646">
        <v>1230</v>
      </c>
    </row>
    <row r="647" spans="1:8">
      <c r="A647" t="s">
        <v>8</v>
      </c>
      <c r="B647" s="24">
        <v>44938</v>
      </c>
      <c r="C647" t="s">
        <v>9</v>
      </c>
      <c r="D647" t="s">
        <v>70</v>
      </c>
      <c r="E647" t="s">
        <v>11</v>
      </c>
      <c r="G647" t="s">
        <v>12</v>
      </c>
      <c r="H647" s="15">
        <v>4.9999500000000004E-3</v>
      </c>
    </row>
    <row r="648" spans="1:8">
      <c r="A648" t="s">
        <v>13</v>
      </c>
      <c r="B648" s="24">
        <v>44938</v>
      </c>
      <c r="C648" t="s">
        <v>9</v>
      </c>
      <c r="D648" t="s">
        <v>70</v>
      </c>
      <c r="E648" t="s">
        <v>11</v>
      </c>
      <c r="G648" t="s">
        <v>12</v>
      </c>
      <c r="H648" s="15">
        <v>4.9999500000000004E-3</v>
      </c>
    </row>
    <row r="649" spans="1:8">
      <c r="A649" t="s">
        <v>14</v>
      </c>
      <c r="B649" s="24">
        <v>44938</v>
      </c>
      <c r="C649" t="s">
        <v>9</v>
      </c>
      <c r="D649" t="s">
        <v>70</v>
      </c>
      <c r="E649" t="s">
        <v>11</v>
      </c>
      <c r="G649" t="s">
        <v>12</v>
      </c>
      <c r="H649" s="15">
        <v>4.9999500000000004E-3</v>
      </c>
    </row>
    <row r="650" spans="1:8">
      <c r="A650" t="s">
        <v>16</v>
      </c>
      <c r="B650" s="24">
        <v>44938</v>
      </c>
      <c r="C650" t="s">
        <v>9</v>
      </c>
      <c r="D650" t="s">
        <v>70</v>
      </c>
      <c r="E650" t="s">
        <v>11</v>
      </c>
      <c r="G650" t="s">
        <v>12</v>
      </c>
      <c r="H650" s="15">
        <v>4.9999500000000004E-3</v>
      </c>
    </row>
    <row r="651" spans="1:8">
      <c r="A651" t="s">
        <v>15</v>
      </c>
      <c r="B651" s="24">
        <v>44938</v>
      </c>
      <c r="C651" t="s">
        <v>9</v>
      </c>
      <c r="D651" t="s">
        <v>70</v>
      </c>
      <c r="E651" t="s">
        <v>11</v>
      </c>
      <c r="G651">
        <v>5.4399999999999997E-2</v>
      </c>
      <c r="H651">
        <v>5.4399999999999997E-2</v>
      </c>
    </row>
    <row r="652" spans="1:8">
      <c r="A652" t="s">
        <v>16</v>
      </c>
      <c r="B652" s="24">
        <v>44938</v>
      </c>
      <c r="C652" t="s">
        <v>9</v>
      </c>
      <c r="D652" t="s">
        <v>71</v>
      </c>
      <c r="E652" t="s">
        <v>11</v>
      </c>
      <c r="G652" t="s">
        <v>22</v>
      </c>
      <c r="H652">
        <v>0.99999000000000005</v>
      </c>
    </row>
    <row r="653" spans="1:8">
      <c r="A653" t="s">
        <v>8</v>
      </c>
      <c r="B653" s="24">
        <v>44938</v>
      </c>
      <c r="C653" t="s">
        <v>9</v>
      </c>
      <c r="D653" t="s">
        <v>71</v>
      </c>
      <c r="E653" t="s">
        <v>11</v>
      </c>
      <c r="G653">
        <v>2.72</v>
      </c>
      <c r="H653">
        <v>2.72</v>
      </c>
    </row>
    <row r="654" spans="1:8">
      <c r="A654" t="s">
        <v>13</v>
      </c>
      <c r="B654" s="24">
        <v>44938</v>
      </c>
      <c r="C654" t="s">
        <v>9</v>
      </c>
      <c r="D654" t="s">
        <v>71</v>
      </c>
      <c r="E654" t="s">
        <v>11</v>
      </c>
      <c r="G654">
        <v>3.29</v>
      </c>
      <c r="H654">
        <v>3.29</v>
      </c>
    </row>
    <row r="655" spans="1:8">
      <c r="A655" t="s">
        <v>15</v>
      </c>
      <c r="B655" s="24">
        <v>44938</v>
      </c>
      <c r="C655" t="s">
        <v>9</v>
      </c>
      <c r="D655" t="s">
        <v>71</v>
      </c>
      <c r="E655" t="s">
        <v>11</v>
      </c>
      <c r="G655">
        <v>3.76</v>
      </c>
      <c r="H655">
        <v>3.76</v>
      </c>
    </row>
    <row r="656" spans="1:8">
      <c r="A656" t="s">
        <v>14</v>
      </c>
      <c r="B656" s="24">
        <v>44938</v>
      </c>
      <c r="C656" t="s">
        <v>9</v>
      </c>
      <c r="D656" t="s">
        <v>71</v>
      </c>
      <c r="E656" t="s">
        <v>11</v>
      </c>
      <c r="G656">
        <v>4.5</v>
      </c>
      <c r="H656">
        <v>4.5</v>
      </c>
    </row>
    <row r="657" spans="1:8">
      <c r="A657" t="s">
        <v>16</v>
      </c>
      <c r="B657" s="24">
        <v>44938</v>
      </c>
      <c r="C657" t="s">
        <v>9</v>
      </c>
      <c r="D657" t="s">
        <v>72</v>
      </c>
      <c r="E657" t="s">
        <v>19</v>
      </c>
      <c r="G657">
        <v>14.4</v>
      </c>
      <c r="H657">
        <v>14.4</v>
      </c>
    </row>
    <row r="658" spans="1:8">
      <c r="A658" t="s">
        <v>14</v>
      </c>
      <c r="B658" s="24">
        <v>44938</v>
      </c>
      <c r="C658" t="s">
        <v>9</v>
      </c>
      <c r="D658" t="s">
        <v>72</v>
      </c>
      <c r="E658" t="s">
        <v>19</v>
      </c>
      <c r="G658">
        <v>21.5</v>
      </c>
      <c r="H658">
        <v>21.5</v>
      </c>
    </row>
    <row r="659" spans="1:8">
      <c r="A659" t="s">
        <v>15</v>
      </c>
      <c r="B659" s="24">
        <v>44938</v>
      </c>
      <c r="C659" t="s">
        <v>9</v>
      </c>
      <c r="D659" t="s">
        <v>72</v>
      </c>
      <c r="E659" t="s">
        <v>19</v>
      </c>
      <c r="G659">
        <v>140</v>
      </c>
      <c r="H659">
        <v>140</v>
      </c>
    </row>
    <row r="660" spans="1:8">
      <c r="A660" t="s">
        <v>8</v>
      </c>
      <c r="B660" s="24">
        <v>44938</v>
      </c>
      <c r="C660" t="s">
        <v>9</v>
      </c>
      <c r="D660" t="s">
        <v>72</v>
      </c>
      <c r="E660" t="s">
        <v>19</v>
      </c>
      <c r="G660">
        <v>163</v>
      </c>
      <c r="H660">
        <v>163</v>
      </c>
    </row>
    <row r="661" spans="1:8">
      <c r="A661" t="s">
        <v>13</v>
      </c>
      <c r="B661" s="24">
        <v>44938</v>
      </c>
      <c r="C661" t="s">
        <v>9</v>
      </c>
      <c r="D661" t="s">
        <v>72</v>
      </c>
      <c r="E661" t="s">
        <v>19</v>
      </c>
      <c r="G661">
        <v>1890</v>
      </c>
      <c r="H661">
        <v>1890</v>
      </c>
    </row>
    <row r="662" spans="1:8">
      <c r="A662" t="s">
        <v>14</v>
      </c>
      <c r="B662" s="24">
        <v>44938</v>
      </c>
      <c r="C662" t="s">
        <v>9</v>
      </c>
      <c r="D662" t="s">
        <v>73</v>
      </c>
      <c r="E662" t="s">
        <v>19</v>
      </c>
      <c r="G662">
        <v>131</v>
      </c>
      <c r="H662">
        <v>131</v>
      </c>
    </row>
    <row r="663" spans="1:8">
      <c r="A663" t="s">
        <v>13</v>
      </c>
      <c r="B663" s="24">
        <v>44938</v>
      </c>
      <c r="C663" t="s">
        <v>9</v>
      </c>
      <c r="D663" t="s">
        <v>73</v>
      </c>
      <c r="E663" t="s">
        <v>19</v>
      </c>
      <c r="G663">
        <v>283</v>
      </c>
      <c r="H663">
        <v>283</v>
      </c>
    </row>
    <row r="664" spans="1:8">
      <c r="A664" t="s">
        <v>8</v>
      </c>
      <c r="B664" s="24">
        <v>44938</v>
      </c>
      <c r="C664" t="s">
        <v>9</v>
      </c>
      <c r="D664" t="s">
        <v>73</v>
      </c>
      <c r="E664" t="s">
        <v>19</v>
      </c>
      <c r="G664">
        <v>322</v>
      </c>
      <c r="H664">
        <v>322</v>
      </c>
    </row>
    <row r="665" spans="1:8">
      <c r="A665" t="s">
        <v>16</v>
      </c>
      <c r="B665" s="24">
        <v>44938</v>
      </c>
      <c r="C665" t="s">
        <v>9</v>
      </c>
      <c r="D665" t="s">
        <v>73</v>
      </c>
      <c r="E665" t="s">
        <v>19</v>
      </c>
      <c r="G665">
        <v>376</v>
      </c>
      <c r="H665">
        <v>376</v>
      </c>
    </row>
    <row r="666" spans="1:8">
      <c r="A666" t="s">
        <v>15</v>
      </c>
      <c r="B666" s="24">
        <v>44938</v>
      </c>
      <c r="C666" t="s">
        <v>9</v>
      </c>
      <c r="D666" t="s">
        <v>73</v>
      </c>
      <c r="E666" t="s">
        <v>19</v>
      </c>
      <c r="G666">
        <v>1070</v>
      </c>
      <c r="H666">
        <v>1070</v>
      </c>
    </row>
    <row r="667" spans="1:8">
      <c r="A667" t="s">
        <v>8</v>
      </c>
      <c r="B667" s="24">
        <v>44938</v>
      </c>
      <c r="C667" t="s">
        <v>9</v>
      </c>
      <c r="D667" t="s">
        <v>74</v>
      </c>
      <c r="E667" t="s">
        <v>19</v>
      </c>
      <c r="G667" t="s">
        <v>75</v>
      </c>
      <c r="H667" s="15">
        <v>7.9999200000000006E-3</v>
      </c>
    </row>
    <row r="668" spans="1:8">
      <c r="A668" t="s">
        <v>13</v>
      </c>
      <c r="B668" s="24">
        <v>44938</v>
      </c>
      <c r="C668" t="s">
        <v>9</v>
      </c>
      <c r="D668" t="s">
        <v>74</v>
      </c>
      <c r="E668" t="s">
        <v>19</v>
      </c>
      <c r="G668" t="s">
        <v>75</v>
      </c>
      <c r="H668" s="15">
        <v>7.9999200000000006E-3</v>
      </c>
    </row>
    <row r="669" spans="1:8">
      <c r="A669" t="s">
        <v>14</v>
      </c>
      <c r="B669" s="24">
        <v>44938</v>
      </c>
      <c r="C669" t="s">
        <v>9</v>
      </c>
      <c r="D669" t="s">
        <v>74</v>
      </c>
      <c r="E669" t="s">
        <v>19</v>
      </c>
      <c r="G669" t="s">
        <v>75</v>
      </c>
      <c r="H669" s="15">
        <v>7.9999200000000006E-3</v>
      </c>
    </row>
    <row r="670" spans="1:8">
      <c r="A670" t="s">
        <v>15</v>
      </c>
      <c r="B670" s="24">
        <v>44938</v>
      </c>
      <c r="C670" t="s">
        <v>9</v>
      </c>
      <c r="D670" t="s">
        <v>74</v>
      </c>
      <c r="E670" t="s">
        <v>19</v>
      </c>
      <c r="G670" t="s">
        <v>75</v>
      </c>
      <c r="H670" s="15">
        <v>7.9999200000000006E-3</v>
      </c>
    </row>
    <row r="671" spans="1:8">
      <c r="A671" t="s">
        <v>16</v>
      </c>
      <c r="B671" s="24">
        <v>44938</v>
      </c>
      <c r="C671" t="s">
        <v>9</v>
      </c>
      <c r="D671" t="s">
        <v>74</v>
      </c>
      <c r="E671" t="s">
        <v>19</v>
      </c>
      <c r="G671" t="s">
        <v>75</v>
      </c>
      <c r="H671" s="15">
        <v>7.9999200000000006E-3</v>
      </c>
    </row>
    <row r="672" spans="1:8">
      <c r="A672" t="s">
        <v>13</v>
      </c>
      <c r="B672" s="24">
        <v>44938</v>
      </c>
      <c r="C672" t="s">
        <v>9</v>
      </c>
      <c r="D672" t="s">
        <v>76</v>
      </c>
      <c r="E672" t="s">
        <v>11</v>
      </c>
      <c r="G672" t="s">
        <v>22</v>
      </c>
      <c r="H672">
        <v>0.99999000000000005</v>
      </c>
    </row>
    <row r="673" spans="1:8">
      <c r="A673" t="s">
        <v>8</v>
      </c>
      <c r="B673" s="24">
        <v>44938</v>
      </c>
      <c r="C673" t="s">
        <v>9</v>
      </c>
      <c r="D673" t="s">
        <v>76</v>
      </c>
      <c r="E673" t="s">
        <v>11</v>
      </c>
      <c r="G673">
        <v>3.33</v>
      </c>
      <c r="H673">
        <v>3.33</v>
      </c>
    </row>
    <row r="674" spans="1:8">
      <c r="A674" t="s">
        <v>16</v>
      </c>
      <c r="B674" s="24">
        <v>44938</v>
      </c>
      <c r="C674" t="s">
        <v>9</v>
      </c>
      <c r="D674" t="s">
        <v>76</v>
      </c>
      <c r="E674" t="s">
        <v>11</v>
      </c>
      <c r="G674">
        <v>5.17</v>
      </c>
      <c r="H674">
        <v>5.17</v>
      </c>
    </row>
    <row r="675" spans="1:8">
      <c r="A675" t="s">
        <v>14</v>
      </c>
      <c r="B675" s="24">
        <v>44938</v>
      </c>
      <c r="C675" t="s">
        <v>9</v>
      </c>
      <c r="D675" t="s">
        <v>76</v>
      </c>
      <c r="E675" t="s">
        <v>11</v>
      </c>
      <c r="G675">
        <v>11.6</v>
      </c>
      <c r="H675">
        <v>11.6</v>
      </c>
    </row>
    <row r="676" spans="1:8">
      <c r="A676" t="s">
        <v>15</v>
      </c>
      <c r="B676" s="24">
        <v>44938</v>
      </c>
      <c r="C676" t="s">
        <v>9</v>
      </c>
      <c r="D676" t="s">
        <v>76</v>
      </c>
      <c r="E676" t="s">
        <v>11</v>
      </c>
      <c r="G676">
        <v>16.100000000000001</v>
      </c>
      <c r="H676">
        <v>16.100000000000001</v>
      </c>
    </row>
    <row r="677" spans="1:8">
      <c r="A677" t="s">
        <v>8</v>
      </c>
      <c r="B677" s="23">
        <v>44827</v>
      </c>
      <c r="C677" t="s">
        <v>9</v>
      </c>
      <c r="D677" t="s">
        <v>10</v>
      </c>
      <c r="E677" t="s">
        <v>11</v>
      </c>
      <c r="G677" t="s">
        <v>12</v>
      </c>
      <c r="H677" s="15">
        <v>4.9999500000000004E-3</v>
      </c>
    </row>
    <row r="678" spans="1:8">
      <c r="A678" t="s">
        <v>14</v>
      </c>
      <c r="B678" s="23">
        <v>44827</v>
      </c>
      <c r="C678" t="s">
        <v>9</v>
      </c>
      <c r="D678" t="s">
        <v>10</v>
      </c>
      <c r="E678" t="s">
        <v>11</v>
      </c>
      <c r="G678" t="s">
        <v>12</v>
      </c>
      <c r="H678" s="15">
        <v>4.9999500000000004E-3</v>
      </c>
    </row>
    <row r="679" spans="1:8">
      <c r="A679" t="s">
        <v>15</v>
      </c>
      <c r="B679" s="23">
        <v>44827</v>
      </c>
      <c r="C679" t="s">
        <v>9</v>
      </c>
      <c r="D679" t="s">
        <v>10</v>
      </c>
      <c r="E679" t="s">
        <v>11</v>
      </c>
      <c r="G679" t="s">
        <v>12</v>
      </c>
      <c r="H679" s="15">
        <v>4.9999500000000004E-3</v>
      </c>
    </row>
    <row r="680" spans="1:8">
      <c r="A680" t="s">
        <v>16</v>
      </c>
      <c r="B680" s="23">
        <v>44827</v>
      </c>
      <c r="C680" t="s">
        <v>9</v>
      </c>
      <c r="D680" t="s">
        <v>10</v>
      </c>
      <c r="E680" t="s">
        <v>11</v>
      </c>
      <c r="G680" t="s">
        <v>12</v>
      </c>
      <c r="H680" s="15">
        <v>4.9999500000000004E-3</v>
      </c>
    </row>
    <row r="681" spans="1:8">
      <c r="A681" t="s">
        <v>8</v>
      </c>
      <c r="B681" s="23">
        <v>44827</v>
      </c>
      <c r="C681" t="s">
        <v>9</v>
      </c>
      <c r="D681" t="s">
        <v>17</v>
      </c>
      <c r="E681" t="s">
        <v>11</v>
      </c>
      <c r="G681" t="s">
        <v>12</v>
      </c>
      <c r="H681" s="15">
        <v>4.9999500000000004E-3</v>
      </c>
    </row>
    <row r="682" spans="1:8">
      <c r="A682" t="s">
        <v>14</v>
      </c>
      <c r="B682" s="23">
        <v>44827</v>
      </c>
      <c r="C682" t="s">
        <v>9</v>
      </c>
      <c r="D682" t="s">
        <v>17</v>
      </c>
      <c r="E682" t="s">
        <v>11</v>
      </c>
      <c r="G682" t="s">
        <v>12</v>
      </c>
      <c r="H682" s="15">
        <v>4.9999500000000004E-3</v>
      </c>
    </row>
    <row r="683" spans="1:8">
      <c r="A683" t="s">
        <v>15</v>
      </c>
      <c r="B683" s="23">
        <v>44827</v>
      </c>
      <c r="C683" t="s">
        <v>9</v>
      </c>
      <c r="D683" t="s">
        <v>17</v>
      </c>
      <c r="E683" t="s">
        <v>11</v>
      </c>
      <c r="G683" t="s">
        <v>12</v>
      </c>
      <c r="H683" s="15">
        <v>4.9999500000000004E-3</v>
      </c>
    </row>
    <row r="684" spans="1:8">
      <c r="A684" t="s">
        <v>16</v>
      </c>
      <c r="B684" s="23">
        <v>44827</v>
      </c>
      <c r="C684" t="s">
        <v>9</v>
      </c>
      <c r="D684" t="s">
        <v>17</v>
      </c>
      <c r="E684" t="s">
        <v>11</v>
      </c>
      <c r="G684" t="s">
        <v>12</v>
      </c>
      <c r="H684" s="15">
        <v>4.9999500000000004E-3</v>
      </c>
    </row>
    <row r="685" spans="1:8">
      <c r="A685" t="s">
        <v>8</v>
      </c>
      <c r="B685" s="23">
        <v>44827</v>
      </c>
      <c r="C685" t="s">
        <v>9</v>
      </c>
      <c r="D685" t="s">
        <v>18</v>
      </c>
      <c r="E685" t="s">
        <v>19</v>
      </c>
      <c r="G685">
        <v>140</v>
      </c>
      <c r="H685">
        <v>140</v>
      </c>
    </row>
    <row r="686" spans="1:8">
      <c r="A686" t="s">
        <v>15</v>
      </c>
      <c r="B686" s="23">
        <v>44827</v>
      </c>
      <c r="C686" t="s">
        <v>9</v>
      </c>
      <c r="D686" t="s">
        <v>18</v>
      </c>
      <c r="E686" t="s">
        <v>19</v>
      </c>
      <c r="G686">
        <v>160</v>
      </c>
      <c r="H686">
        <v>160</v>
      </c>
    </row>
    <row r="687" spans="1:8">
      <c r="A687" t="s">
        <v>16</v>
      </c>
      <c r="B687" s="23">
        <v>44827</v>
      </c>
      <c r="C687" t="s">
        <v>9</v>
      </c>
      <c r="D687" t="s">
        <v>18</v>
      </c>
      <c r="E687" t="s">
        <v>19</v>
      </c>
      <c r="G687">
        <v>225</v>
      </c>
      <c r="H687">
        <v>225</v>
      </c>
    </row>
    <row r="688" spans="1:8">
      <c r="A688" t="s">
        <v>14</v>
      </c>
      <c r="B688" s="23">
        <v>44827</v>
      </c>
      <c r="C688" t="s">
        <v>9</v>
      </c>
      <c r="D688" t="s">
        <v>18</v>
      </c>
      <c r="E688" t="s">
        <v>19</v>
      </c>
      <c r="G688">
        <v>246</v>
      </c>
      <c r="H688">
        <v>246</v>
      </c>
    </row>
    <row r="689" spans="1:8">
      <c r="A689" t="s">
        <v>8</v>
      </c>
      <c r="B689" s="23">
        <v>44827</v>
      </c>
      <c r="C689" t="s">
        <v>9</v>
      </c>
      <c r="D689" t="s">
        <v>20</v>
      </c>
      <c r="E689" t="s">
        <v>11</v>
      </c>
      <c r="G689" t="s">
        <v>12</v>
      </c>
      <c r="H689" s="15">
        <v>4.9999500000000004E-3</v>
      </c>
    </row>
    <row r="690" spans="1:8">
      <c r="A690" t="s">
        <v>14</v>
      </c>
      <c r="B690" s="23">
        <v>44827</v>
      </c>
      <c r="C690" t="s">
        <v>9</v>
      </c>
      <c r="D690" t="s">
        <v>20</v>
      </c>
      <c r="E690" t="s">
        <v>11</v>
      </c>
      <c r="G690" t="s">
        <v>12</v>
      </c>
      <c r="H690" s="15">
        <v>4.9999500000000004E-3</v>
      </c>
    </row>
    <row r="691" spans="1:8">
      <c r="A691" t="s">
        <v>15</v>
      </c>
      <c r="B691" s="23">
        <v>44827</v>
      </c>
      <c r="C691" t="s">
        <v>9</v>
      </c>
      <c r="D691" t="s">
        <v>20</v>
      </c>
      <c r="E691" t="s">
        <v>11</v>
      </c>
      <c r="G691" t="s">
        <v>12</v>
      </c>
      <c r="H691" s="15">
        <v>4.9999500000000004E-3</v>
      </c>
    </row>
    <row r="692" spans="1:8">
      <c r="A692" t="s">
        <v>16</v>
      </c>
      <c r="B692" s="23">
        <v>44827</v>
      </c>
      <c r="C692" t="s">
        <v>9</v>
      </c>
      <c r="D692" t="s">
        <v>20</v>
      </c>
      <c r="E692" t="s">
        <v>11</v>
      </c>
      <c r="G692" t="s">
        <v>12</v>
      </c>
      <c r="H692" s="15">
        <v>4.9999500000000004E-3</v>
      </c>
    </row>
    <row r="693" spans="1:8">
      <c r="A693" t="s">
        <v>8</v>
      </c>
      <c r="B693" s="23">
        <v>44827</v>
      </c>
      <c r="C693" t="s">
        <v>9</v>
      </c>
      <c r="D693" t="s">
        <v>21</v>
      </c>
      <c r="E693" t="s">
        <v>11</v>
      </c>
      <c r="G693" t="s">
        <v>22</v>
      </c>
      <c r="H693">
        <v>0.99999000000000005</v>
      </c>
    </row>
    <row r="694" spans="1:8">
      <c r="A694" t="s">
        <v>14</v>
      </c>
      <c r="B694" s="23">
        <v>44827</v>
      </c>
      <c r="C694" t="s">
        <v>9</v>
      </c>
      <c r="D694" t="s">
        <v>21</v>
      </c>
      <c r="E694" t="s">
        <v>11</v>
      </c>
      <c r="G694" t="s">
        <v>22</v>
      </c>
      <c r="H694">
        <v>0.99999000000000005</v>
      </c>
    </row>
    <row r="695" spans="1:8">
      <c r="A695" t="s">
        <v>15</v>
      </c>
      <c r="B695" s="23">
        <v>44827</v>
      </c>
      <c r="C695" t="s">
        <v>9</v>
      </c>
      <c r="D695" t="s">
        <v>21</v>
      </c>
      <c r="E695" t="s">
        <v>11</v>
      </c>
      <c r="G695" t="s">
        <v>22</v>
      </c>
      <c r="H695">
        <v>0.99999000000000005</v>
      </c>
    </row>
    <row r="696" spans="1:8">
      <c r="A696" t="s">
        <v>16</v>
      </c>
      <c r="B696" s="23">
        <v>44827</v>
      </c>
      <c r="C696" t="s">
        <v>9</v>
      </c>
      <c r="D696" t="s">
        <v>21</v>
      </c>
      <c r="E696" t="s">
        <v>11</v>
      </c>
      <c r="G696" t="s">
        <v>22</v>
      </c>
      <c r="H696">
        <v>0.99999000000000005</v>
      </c>
    </row>
    <row r="697" spans="1:8">
      <c r="A697" t="s">
        <v>8</v>
      </c>
      <c r="B697" s="23">
        <v>44827</v>
      </c>
      <c r="C697" t="s">
        <v>9</v>
      </c>
      <c r="D697" t="s">
        <v>23</v>
      </c>
      <c r="E697" t="s">
        <v>11</v>
      </c>
      <c r="G697">
        <v>0.59599999999999997</v>
      </c>
      <c r="H697">
        <v>0.59599999999999997</v>
      </c>
    </row>
    <row r="698" spans="1:8">
      <c r="A698" t="s">
        <v>15</v>
      </c>
      <c r="B698" s="23">
        <v>44827</v>
      </c>
      <c r="C698" t="s">
        <v>9</v>
      </c>
      <c r="D698" t="s">
        <v>23</v>
      </c>
      <c r="E698" t="s">
        <v>11</v>
      </c>
      <c r="G698">
        <v>2.38</v>
      </c>
      <c r="H698">
        <v>2.38</v>
      </c>
    </row>
    <row r="699" spans="1:8">
      <c r="A699" t="s">
        <v>14</v>
      </c>
      <c r="B699" s="23">
        <v>44827</v>
      </c>
      <c r="C699" t="s">
        <v>9</v>
      </c>
      <c r="D699" t="s">
        <v>23</v>
      </c>
      <c r="E699" t="s">
        <v>11</v>
      </c>
      <c r="G699">
        <v>2.94</v>
      </c>
      <c r="H699">
        <v>2.94</v>
      </c>
    </row>
    <row r="700" spans="1:8">
      <c r="A700" t="s">
        <v>16</v>
      </c>
      <c r="B700" s="23">
        <v>44827</v>
      </c>
      <c r="C700" t="s">
        <v>9</v>
      </c>
      <c r="D700" t="s">
        <v>23</v>
      </c>
      <c r="E700" t="s">
        <v>11</v>
      </c>
      <c r="G700">
        <v>3.72</v>
      </c>
      <c r="H700">
        <v>3.72</v>
      </c>
    </row>
    <row r="701" spans="1:8">
      <c r="A701" t="s">
        <v>15</v>
      </c>
      <c r="B701" s="23">
        <v>44827</v>
      </c>
      <c r="C701" t="s">
        <v>9</v>
      </c>
      <c r="D701" t="s">
        <v>24</v>
      </c>
      <c r="E701" t="s">
        <v>11</v>
      </c>
      <c r="G701">
        <v>8.4600000000000009</v>
      </c>
      <c r="H701">
        <v>8.4600000000000009</v>
      </c>
    </row>
    <row r="702" spans="1:8">
      <c r="A702" t="s">
        <v>16</v>
      </c>
      <c r="B702" s="23">
        <v>44827</v>
      </c>
      <c r="C702" t="s">
        <v>9</v>
      </c>
      <c r="D702" t="s">
        <v>24</v>
      </c>
      <c r="E702" t="s">
        <v>11</v>
      </c>
      <c r="G702">
        <v>26.1</v>
      </c>
      <c r="H702">
        <v>26.1</v>
      </c>
    </row>
    <row r="703" spans="1:8">
      <c r="A703" t="s">
        <v>8</v>
      </c>
      <c r="B703" s="23">
        <v>44827</v>
      </c>
      <c r="C703" t="s">
        <v>9</v>
      </c>
      <c r="D703" t="s">
        <v>24</v>
      </c>
      <c r="E703" t="s">
        <v>11</v>
      </c>
      <c r="G703">
        <v>26.5</v>
      </c>
      <c r="H703">
        <v>26.5</v>
      </c>
    </row>
    <row r="704" spans="1:8">
      <c r="A704" t="s">
        <v>14</v>
      </c>
      <c r="B704" s="23">
        <v>44827</v>
      </c>
      <c r="C704" t="s">
        <v>9</v>
      </c>
      <c r="D704" t="s">
        <v>24</v>
      </c>
      <c r="E704" t="s">
        <v>11</v>
      </c>
      <c r="G704">
        <v>62</v>
      </c>
      <c r="H704">
        <v>62</v>
      </c>
    </row>
    <row r="705" spans="1:8">
      <c r="A705" t="s">
        <v>8</v>
      </c>
      <c r="B705" s="23">
        <v>44827</v>
      </c>
      <c r="C705" t="s">
        <v>9</v>
      </c>
      <c r="D705" t="s">
        <v>25</v>
      </c>
      <c r="E705" t="s">
        <v>11</v>
      </c>
      <c r="G705" t="s">
        <v>12</v>
      </c>
      <c r="H705" s="15">
        <v>4.9999500000000004E-3</v>
      </c>
    </row>
    <row r="706" spans="1:8">
      <c r="A706" t="s">
        <v>14</v>
      </c>
      <c r="B706" s="23">
        <v>44827</v>
      </c>
      <c r="C706" t="s">
        <v>9</v>
      </c>
      <c r="D706" t="s">
        <v>25</v>
      </c>
      <c r="E706" t="s">
        <v>11</v>
      </c>
      <c r="G706" t="s">
        <v>12</v>
      </c>
      <c r="H706" s="15">
        <v>4.9999500000000004E-3</v>
      </c>
    </row>
    <row r="707" spans="1:8">
      <c r="A707" t="s">
        <v>15</v>
      </c>
      <c r="B707" s="23">
        <v>44827</v>
      </c>
      <c r="C707" t="s">
        <v>9</v>
      </c>
      <c r="D707" t="s">
        <v>25</v>
      </c>
      <c r="E707" t="s">
        <v>11</v>
      </c>
      <c r="G707" t="s">
        <v>12</v>
      </c>
      <c r="H707" s="15">
        <v>4.9999500000000004E-3</v>
      </c>
    </row>
    <row r="708" spans="1:8">
      <c r="A708" t="s">
        <v>16</v>
      </c>
      <c r="B708" s="23">
        <v>44827</v>
      </c>
      <c r="C708" t="s">
        <v>9</v>
      </c>
      <c r="D708" t="s">
        <v>25</v>
      </c>
      <c r="E708" t="s">
        <v>11</v>
      </c>
      <c r="G708" t="s">
        <v>12</v>
      </c>
      <c r="H708" s="15">
        <v>4.9999500000000004E-3</v>
      </c>
    </row>
    <row r="709" spans="1:8">
      <c r="A709" t="s">
        <v>8</v>
      </c>
      <c r="B709" s="23">
        <v>44827</v>
      </c>
      <c r="C709" t="s">
        <v>9</v>
      </c>
      <c r="D709" t="s">
        <v>26</v>
      </c>
      <c r="E709" t="s">
        <v>11</v>
      </c>
      <c r="G709" t="s">
        <v>27</v>
      </c>
      <c r="H709" s="15">
        <v>1.9999800000000002E-3</v>
      </c>
    </row>
    <row r="710" spans="1:8">
      <c r="A710" t="s">
        <v>14</v>
      </c>
      <c r="B710" s="23">
        <v>44827</v>
      </c>
      <c r="C710" t="s">
        <v>9</v>
      </c>
      <c r="D710" t="s">
        <v>26</v>
      </c>
      <c r="E710" t="s">
        <v>11</v>
      </c>
      <c r="G710" t="s">
        <v>27</v>
      </c>
      <c r="H710" s="15">
        <v>1.9999800000000002E-3</v>
      </c>
    </row>
    <row r="711" spans="1:8">
      <c r="A711" t="s">
        <v>15</v>
      </c>
      <c r="B711" s="23">
        <v>44827</v>
      </c>
      <c r="C711" t="s">
        <v>9</v>
      </c>
      <c r="D711" t="s">
        <v>26</v>
      </c>
      <c r="E711" t="s">
        <v>11</v>
      </c>
      <c r="G711" t="s">
        <v>27</v>
      </c>
      <c r="H711" s="15">
        <v>1.9999800000000002E-3</v>
      </c>
    </row>
    <row r="712" spans="1:8">
      <c r="A712" t="s">
        <v>16</v>
      </c>
      <c r="B712" s="23">
        <v>44827</v>
      </c>
      <c r="C712" t="s">
        <v>9</v>
      </c>
      <c r="D712" t="s">
        <v>26</v>
      </c>
      <c r="E712" t="s">
        <v>11</v>
      </c>
      <c r="G712" t="s">
        <v>27</v>
      </c>
      <c r="H712" s="15">
        <v>1.9999800000000002E-3</v>
      </c>
    </row>
    <row r="713" spans="1:8">
      <c r="A713" t="s">
        <v>8</v>
      </c>
      <c r="B713" s="23">
        <v>44827</v>
      </c>
      <c r="C713" t="s">
        <v>9</v>
      </c>
      <c r="D713" t="s">
        <v>28</v>
      </c>
      <c r="E713" t="s">
        <v>11</v>
      </c>
      <c r="G713" t="s">
        <v>12</v>
      </c>
      <c r="H713" s="15">
        <v>4.9999500000000004E-3</v>
      </c>
    </row>
    <row r="714" spans="1:8">
      <c r="A714" t="s">
        <v>14</v>
      </c>
      <c r="B714" s="23">
        <v>44827</v>
      </c>
      <c r="C714" t="s">
        <v>9</v>
      </c>
      <c r="D714" t="s">
        <v>28</v>
      </c>
      <c r="E714" t="s">
        <v>11</v>
      </c>
      <c r="G714" t="s">
        <v>12</v>
      </c>
      <c r="H714" s="15">
        <v>4.9999500000000004E-3</v>
      </c>
    </row>
    <row r="715" spans="1:8">
      <c r="A715" t="s">
        <v>15</v>
      </c>
      <c r="B715" s="23">
        <v>44827</v>
      </c>
      <c r="C715" t="s">
        <v>9</v>
      </c>
      <c r="D715" t="s">
        <v>28</v>
      </c>
      <c r="E715" t="s">
        <v>11</v>
      </c>
      <c r="G715" t="s">
        <v>12</v>
      </c>
      <c r="H715" s="15">
        <v>4.9999500000000004E-3</v>
      </c>
    </row>
    <row r="716" spans="1:8">
      <c r="A716" t="s">
        <v>16</v>
      </c>
      <c r="B716" s="23">
        <v>44827</v>
      </c>
      <c r="C716" t="s">
        <v>9</v>
      </c>
      <c r="D716" t="s">
        <v>28</v>
      </c>
      <c r="E716" t="s">
        <v>11</v>
      </c>
      <c r="G716" t="s">
        <v>12</v>
      </c>
      <c r="H716" s="15">
        <v>4.9999500000000004E-3</v>
      </c>
    </row>
    <row r="717" spans="1:8">
      <c r="A717" t="s">
        <v>8</v>
      </c>
      <c r="B717" s="23">
        <v>44827</v>
      </c>
      <c r="C717" t="s">
        <v>9</v>
      </c>
      <c r="D717" t="s">
        <v>29</v>
      </c>
      <c r="E717" t="s">
        <v>11</v>
      </c>
      <c r="G717" t="s">
        <v>12</v>
      </c>
      <c r="H717" s="15">
        <v>4.9999500000000004E-3</v>
      </c>
    </row>
    <row r="718" spans="1:8">
      <c r="A718" t="s">
        <v>14</v>
      </c>
      <c r="B718" s="23">
        <v>44827</v>
      </c>
      <c r="C718" t="s">
        <v>9</v>
      </c>
      <c r="D718" t="s">
        <v>29</v>
      </c>
      <c r="E718" t="s">
        <v>11</v>
      </c>
      <c r="G718" t="s">
        <v>12</v>
      </c>
      <c r="H718" s="15">
        <v>4.9999500000000004E-3</v>
      </c>
    </row>
    <row r="719" spans="1:8">
      <c r="A719" t="s">
        <v>15</v>
      </c>
      <c r="B719" s="23">
        <v>44827</v>
      </c>
      <c r="C719" t="s">
        <v>9</v>
      </c>
      <c r="D719" t="s">
        <v>29</v>
      </c>
      <c r="E719" t="s">
        <v>11</v>
      </c>
      <c r="G719" t="s">
        <v>12</v>
      </c>
      <c r="H719" s="15">
        <v>4.9999500000000004E-3</v>
      </c>
    </row>
    <row r="720" spans="1:8">
      <c r="A720" t="s">
        <v>16</v>
      </c>
      <c r="B720" s="23">
        <v>44827</v>
      </c>
      <c r="C720" t="s">
        <v>9</v>
      </c>
      <c r="D720" t="s">
        <v>29</v>
      </c>
      <c r="E720" t="s">
        <v>11</v>
      </c>
      <c r="G720" t="s">
        <v>12</v>
      </c>
      <c r="H720" s="15">
        <v>4.9999500000000004E-3</v>
      </c>
    </row>
    <row r="721" spans="1:8">
      <c r="A721" t="s">
        <v>8</v>
      </c>
      <c r="B721" s="23">
        <v>44827</v>
      </c>
      <c r="C721" t="s">
        <v>9</v>
      </c>
      <c r="D721" t="s">
        <v>30</v>
      </c>
      <c r="E721" t="s">
        <v>11</v>
      </c>
      <c r="G721" t="s">
        <v>12</v>
      </c>
      <c r="H721" s="15">
        <v>4.9999500000000004E-3</v>
      </c>
    </row>
    <row r="722" spans="1:8">
      <c r="A722" t="s">
        <v>14</v>
      </c>
      <c r="B722" s="23">
        <v>44827</v>
      </c>
      <c r="C722" t="s">
        <v>9</v>
      </c>
      <c r="D722" t="s">
        <v>30</v>
      </c>
      <c r="E722" t="s">
        <v>11</v>
      </c>
      <c r="G722" t="s">
        <v>12</v>
      </c>
      <c r="H722" s="15">
        <v>4.9999500000000004E-3</v>
      </c>
    </row>
    <row r="723" spans="1:8">
      <c r="A723" t="s">
        <v>15</v>
      </c>
      <c r="B723" s="23">
        <v>44827</v>
      </c>
      <c r="C723" t="s">
        <v>9</v>
      </c>
      <c r="D723" t="s">
        <v>30</v>
      </c>
      <c r="E723" t="s">
        <v>11</v>
      </c>
      <c r="G723" t="s">
        <v>12</v>
      </c>
      <c r="H723" s="15">
        <v>4.9999500000000004E-3</v>
      </c>
    </row>
    <row r="724" spans="1:8">
      <c r="A724" t="s">
        <v>16</v>
      </c>
      <c r="B724" s="23">
        <v>44827</v>
      </c>
      <c r="C724" t="s">
        <v>9</v>
      </c>
      <c r="D724" t="s">
        <v>30</v>
      </c>
      <c r="E724" t="s">
        <v>11</v>
      </c>
      <c r="G724" t="s">
        <v>12</v>
      </c>
      <c r="H724" s="15">
        <v>4.9999500000000004E-3</v>
      </c>
    </row>
    <row r="725" spans="1:8">
      <c r="A725" t="s">
        <v>8</v>
      </c>
      <c r="B725" s="23">
        <v>44827</v>
      </c>
      <c r="C725" t="s">
        <v>9</v>
      </c>
      <c r="D725" t="s">
        <v>31</v>
      </c>
      <c r="E725" t="s">
        <v>11</v>
      </c>
      <c r="G725" t="s">
        <v>32</v>
      </c>
      <c r="H725" s="15">
        <v>7.9999200000000006E-2</v>
      </c>
    </row>
    <row r="726" spans="1:8">
      <c r="A726" t="s">
        <v>14</v>
      </c>
      <c r="B726" s="23">
        <v>44827</v>
      </c>
      <c r="C726" t="s">
        <v>9</v>
      </c>
      <c r="D726" t="s">
        <v>31</v>
      </c>
      <c r="E726" t="s">
        <v>11</v>
      </c>
      <c r="G726" t="s">
        <v>32</v>
      </c>
      <c r="H726" s="15">
        <v>7.9999200000000006E-2</v>
      </c>
    </row>
    <row r="727" spans="1:8">
      <c r="A727" t="s">
        <v>15</v>
      </c>
      <c r="B727" s="23">
        <v>44827</v>
      </c>
      <c r="C727" t="s">
        <v>9</v>
      </c>
      <c r="D727" t="s">
        <v>31</v>
      </c>
      <c r="E727" t="s">
        <v>11</v>
      </c>
      <c r="G727" t="s">
        <v>32</v>
      </c>
      <c r="H727" s="15">
        <v>7.9999200000000006E-2</v>
      </c>
    </row>
    <row r="728" spans="1:8">
      <c r="A728" t="s">
        <v>16</v>
      </c>
      <c r="B728" s="23">
        <v>44827</v>
      </c>
      <c r="C728" t="s">
        <v>9</v>
      </c>
      <c r="D728" t="s">
        <v>31</v>
      </c>
      <c r="E728" t="s">
        <v>11</v>
      </c>
      <c r="G728" t="s">
        <v>32</v>
      </c>
      <c r="H728" s="15">
        <v>7.9999200000000006E-2</v>
      </c>
    </row>
    <row r="729" spans="1:8">
      <c r="A729" t="s">
        <v>16</v>
      </c>
      <c r="B729" s="23">
        <v>44827</v>
      </c>
      <c r="C729" t="s">
        <v>9</v>
      </c>
      <c r="D729" t="s">
        <v>33</v>
      </c>
      <c r="E729" t="s">
        <v>19</v>
      </c>
      <c r="G729">
        <v>99.9</v>
      </c>
      <c r="H729">
        <v>99.9</v>
      </c>
    </row>
    <row r="730" spans="1:8">
      <c r="A730" t="s">
        <v>14</v>
      </c>
      <c r="B730" s="23">
        <v>44827</v>
      </c>
      <c r="C730" t="s">
        <v>9</v>
      </c>
      <c r="D730" t="s">
        <v>33</v>
      </c>
      <c r="E730" t="s">
        <v>19</v>
      </c>
      <c r="G730">
        <v>110</v>
      </c>
      <c r="H730">
        <v>110</v>
      </c>
    </row>
    <row r="731" spans="1:8">
      <c r="A731" t="s">
        <v>15</v>
      </c>
      <c r="B731" s="23">
        <v>44827</v>
      </c>
      <c r="C731" t="s">
        <v>9</v>
      </c>
      <c r="D731" t="s">
        <v>33</v>
      </c>
      <c r="E731" t="s">
        <v>19</v>
      </c>
      <c r="G731">
        <v>282</v>
      </c>
      <c r="H731">
        <v>282</v>
      </c>
    </row>
    <row r="732" spans="1:8">
      <c r="A732" t="s">
        <v>8</v>
      </c>
      <c r="B732" s="23">
        <v>44827</v>
      </c>
      <c r="C732" t="s">
        <v>9</v>
      </c>
      <c r="D732" t="s">
        <v>33</v>
      </c>
      <c r="E732" t="s">
        <v>19</v>
      </c>
      <c r="G732">
        <v>350</v>
      </c>
      <c r="H732">
        <v>350</v>
      </c>
    </row>
    <row r="733" spans="1:8">
      <c r="A733" t="s">
        <v>16</v>
      </c>
      <c r="B733" s="23">
        <v>44827</v>
      </c>
      <c r="C733" t="s">
        <v>9</v>
      </c>
      <c r="D733" t="s">
        <v>34</v>
      </c>
      <c r="E733" t="s">
        <v>19</v>
      </c>
      <c r="G733">
        <v>39.5</v>
      </c>
      <c r="H733">
        <v>39.5</v>
      </c>
    </row>
    <row r="734" spans="1:8">
      <c r="A734" t="s">
        <v>15</v>
      </c>
      <c r="B734" s="23">
        <v>44827</v>
      </c>
      <c r="C734" t="s">
        <v>9</v>
      </c>
      <c r="D734" t="s">
        <v>34</v>
      </c>
      <c r="E734" t="s">
        <v>19</v>
      </c>
      <c r="G734">
        <v>55.4</v>
      </c>
      <c r="H734">
        <v>55.4</v>
      </c>
    </row>
    <row r="735" spans="1:8">
      <c r="A735" t="s">
        <v>14</v>
      </c>
      <c r="B735" s="23">
        <v>44827</v>
      </c>
      <c r="C735" t="s">
        <v>9</v>
      </c>
      <c r="D735" t="s">
        <v>34</v>
      </c>
      <c r="E735" t="s">
        <v>19</v>
      </c>
      <c r="G735">
        <v>59</v>
      </c>
      <c r="H735">
        <v>59</v>
      </c>
    </row>
    <row r="736" spans="1:8">
      <c r="A736" t="s">
        <v>8</v>
      </c>
      <c r="B736" s="23">
        <v>44827</v>
      </c>
      <c r="C736" t="s">
        <v>9</v>
      </c>
      <c r="D736" t="s">
        <v>34</v>
      </c>
      <c r="E736" t="s">
        <v>19</v>
      </c>
      <c r="G736">
        <v>144</v>
      </c>
      <c r="H736">
        <v>144</v>
      </c>
    </row>
    <row r="737" spans="1:8">
      <c r="A737" t="s">
        <v>8</v>
      </c>
      <c r="B737" s="23">
        <v>44827</v>
      </c>
      <c r="C737" t="s">
        <v>9</v>
      </c>
      <c r="D737" t="s">
        <v>35</v>
      </c>
      <c r="E737" t="s">
        <v>11</v>
      </c>
      <c r="G737" t="s">
        <v>22</v>
      </c>
      <c r="H737">
        <v>0.99999000000000005</v>
      </c>
    </row>
    <row r="738" spans="1:8">
      <c r="A738" t="s">
        <v>14</v>
      </c>
      <c r="B738" s="23">
        <v>44827</v>
      </c>
      <c r="C738" t="s">
        <v>9</v>
      </c>
      <c r="D738" t="s">
        <v>35</v>
      </c>
      <c r="E738" t="s">
        <v>11</v>
      </c>
      <c r="G738" t="s">
        <v>22</v>
      </c>
      <c r="H738">
        <v>0.99999000000000005</v>
      </c>
    </row>
    <row r="739" spans="1:8">
      <c r="A739" t="s">
        <v>15</v>
      </c>
      <c r="B739" s="23">
        <v>44827</v>
      </c>
      <c r="C739" t="s">
        <v>9</v>
      </c>
      <c r="D739" t="s">
        <v>35</v>
      </c>
      <c r="E739" t="s">
        <v>11</v>
      </c>
      <c r="G739" t="s">
        <v>22</v>
      </c>
      <c r="H739">
        <v>0.99999000000000005</v>
      </c>
    </row>
    <row r="740" spans="1:8">
      <c r="A740" t="s">
        <v>16</v>
      </c>
      <c r="B740" s="23">
        <v>44827</v>
      </c>
      <c r="C740" t="s">
        <v>9</v>
      </c>
      <c r="D740" t="s">
        <v>35</v>
      </c>
      <c r="E740" t="s">
        <v>11</v>
      </c>
      <c r="G740" t="s">
        <v>22</v>
      </c>
      <c r="H740">
        <v>0.99999000000000005</v>
      </c>
    </row>
    <row r="741" spans="1:8">
      <c r="A741" t="s">
        <v>8</v>
      </c>
      <c r="B741" s="23">
        <v>44827</v>
      </c>
      <c r="C741" t="s">
        <v>9</v>
      </c>
      <c r="D741" t="s">
        <v>36</v>
      </c>
      <c r="E741" t="s">
        <v>11</v>
      </c>
      <c r="G741" t="s">
        <v>12</v>
      </c>
      <c r="H741" s="15">
        <v>4.9999500000000004E-3</v>
      </c>
    </row>
    <row r="742" spans="1:8">
      <c r="A742" t="s">
        <v>14</v>
      </c>
      <c r="B742" s="23">
        <v>44827</v>
      </c>
      <c r="C742" t="s">
        <v>9</v>
      </c>
      <c r="D742" t="s">
        <v>36</v>
      </c>
      <c r="E742" t="s">
        <v>11</v>
      </c>
      <c r="G742" t="s">
        <v>12</v>
      </c>
      <c r="H742" s="15">
        <v>4.9999500000000004E-3</v>
      </c>
    </row>
    <row r="743" spans="1:8">
      <c r="A743" t="s">
        <v>15</v>
      </c>
      <c r="B743" s="23">
        <v>44827</v>
      </c>
      <c r="C743" t="s">
        <v>9</v>
      </c>
      <c r="D743" t="s">
        <v>36</v>
      </c>
      <c r="E743" t="s">
        <v>11</v>
      </c>
      <c r="G743" t="s">
        <v>12</v>
      </c>
      <c r="H743" s="15">
        <v>4.9999500000000004E-3</v>
      </c>
    </row>
    <row r="744" spans="1:8">
      <c r="A744" t="s">
        <v>16</v>
      </c>
      <c r="B744" s="23">
        <v>44827</v>
      </c>
      <c r="C744" t="s">
        <v>9</v>
      </c>
      <c r="D744" t="s">
        <v>36</v>
      </c>
      <c r="E744" t="s">
        <v>11</v>
      </c>
      <c r="G744" t="s">
        <v>12</v>
      </c>
      <c r="H744" s="15">
        <v>4.9999500000000004E-3</v>
      </c>
    </row>
    <row r="745" spans="1:8">
      <c r="A745" t="s">
        <v>14</v>
      </c>
      <c r="B745" s="23">
        <v>44827</v>
      </c>
      <c r="C745" t="s">
        <v>9</v>
      </c>
      <c r="D745" t="s">
        <v>37</v>
      </c>
      <c r="E745" t="s">
        <v>38</v>
      </c>
      <c r="G745">
        <v>0.77800000000000002</v>
      </c>
      <c r="H745">
        <v>0.77800000000000002</v>
      </c>
    </row>
    <row r="746" spans="1:8">
      <c r="A746" t="s">
        <v>16</v>
      </c>
      <c r="B746" s="23">
        <v>44827</v>
      </c>
      <c r="C746" t="s">
        <v>9</v>
      </c>
      <c r="D746" t="s">
        <v>37</v>
      </c>
      <c r="E746" t="s">
        <v>38</v>
      </c>
      <c r="G746">
        <v>0.82299999999999995</v>
      </c>
      <c r="H746">
        <v>0.82299999999999995</v>
      </c>
    </row>
    <row r="747" spans="1:8">
      <c r="A747" t="s">
        <v>15</v>
      </c>
      <c r="B747" s="23">
        <v>44827</v>
      </c>
      <c r="C747" t="s">
        <v>9</v>
      </c>
      <c r="D747" t="s">
        <v>37</v>
      </c>
      <c r="E747" t="s">
        <v>38</v>
      </c>
      <c r="G747">
        <v>1.62</v>
      </c>
      <c r="H747">
        <v>1.62</v>
      </c>
    </row>
    <row r="748" spans="1:8">
      <c r="A748" t="s">
        <v>8</v>
      </c>
      <c r="B748" s="23">
        <v>44827</v>
      </c>
      <c r="C748" t="s">
        <v>9</v>
      </c>
      <c r="D748" t="s">
        <v>37</v>
      </c>
      <c r="E748" t="s">
        <v>38</v>
      </c>
      <c r="G748">
        <v>2.6</v>
      </c>
      <c r="H748">
        <v>2.6</v>
      </c>
    </row>
    <row r="749" spans="1:8">
      <c r="A749" t="s">
        <v>15</v>
      </c>
      <c r="B749" s="23">
        <v>44827</v>
      </c>
      <c r="C749" t="s">
        <v>9</v>
      </c>
      <c r="D749" t="s">
        <v>39</v>
      </c>
      <c r="E749" t="s">
        <v>11</v>
      </c>
      <c r="G749" t="s">
        <v>78</v>
      </c>
      <c r="H749">
        <v>0.29999700000000001</v>
      </c>
    </row>
    <row r="750" spans="1:8">
      <c r="A750" t="s">
        <v>16</v>
      </c>
      <c r="B750" s="23">
        <v>44827</v>
      </c>
      <c r="C750" t="s">
        <v>9</v>
      </c>
      <c r="D750" t="s">
        <v>39</v>
      </c>
      <c r="E750" t="s">
        <v>11</v>
      </c>
      <c r="G750" t="s">
        <v>78</v>
      </c>
      <c r="H750">
        <v>0.29999700000000001</v>
      </c>
    </row>
    <row r="751" spans="1:8">
      <c r="A751" t="s">
        <v>8</v>
      </c>
      <c r="B751" s="23">
        <v>44827</v>
      </c>
      <c r="C751" t="s">
        <v>9</v>
      </c>
      <c r="D751" t="s">
        <v>39</v>
      </c>
      <c r="E751" t="s">
        <v>11</v>
      </c>
      <c r="G751">
        <v>1.1000000000000001</v>
      </c>
      <c r="H751">
        <v>1.1000000000000001</v>
      </c>
    </row>
    <row r="752" spans="1:8">
      <c r="A752" t="s">
        <v>14</v>
      </c>
      <c r="B752" s="23">
        <v>44827</v>
      </c>
      <c r="C752" t="s">
        <v>9</v>
      </c>
      <c r="D752" t="s">
        <v>39</v>
      </c>
      <c r="E752" t="s">
        <v>11</v>
      </c>
      <c r="G752">
        <v>3.26</v>
      </c>
      <c r="H752">
        <v>3.26</v>
      </c>
    </row>
    <row r="753" spans="1:8">
      <c r="A753" t="s">
        <v>8</v>
      </c>
      <c r="B753" s="23">
        <v>44827</v>
      </c>
      <c r="C753" t="s">
        <v>9</v>
      </c>
      <c r="D753" t="s">
        <v>40</v>
      </c>
      <c r="E753" t="s">
        <v>19</v>
      </c>
      <c r="G753" t="s">
        <v>41</v>
      </c>
      <c r="H753" s="15">
        <v>5.9999400000000005E-3</v>
      </c>
    </row>
    <row r="754" spans="1:8">
      <c r="A754" t="s">
        <v>14</v>
      </c>
      <c r="B754" s="23">
        <v>44827</v>
      </c>
      <c r="C754" t="s">
        <v>9</v>
      </c>
      <c r="D754" t="s">
        <v>40</v>
      </c>
      <c r="E754" t="s">
        <v>19</v>
      </c>
      <c r="G754" t="s">
        <v>41</v>
      </c>
      <c r="H754" s="15">
        <v>5.9999400000000005E-3</v>
      </c>
    </row>
    <row r="755" spans="1:8">
      <c r="A755" t="s">
        <v>15</v>
      </c>
      <c r="B755" s="23">
        <v>44827</v>
      </c>
      <c r="C755" t="s">
        <v>9</v>
      </c>
      <c r="D755" t="s">
        <v>40</v>
      </c>
      <c r="E755" t="s">
        <v>19</v>
      </c>
      <c r="G755" t="s">
        <v>41</v>
      </c>
      <c r="H755" s="15">
        <v>5.9999400000000005E-3</v>
      </c>
    </row>
    <row r="756" spans="1:8">
      <c r="A756" t="s">
        <v>16</v>
      </c>
      <c r="B756" s="23">
        <v>44827</v>
      </c>
      <c r="C756" t="s">
        <v>9</v>
      </c>
      <c r="D756" t="s">
        <v>40</v>
      </c>
      <c r="E756" t="s">
        <v>19</v>
      </c>
      <c r="G756" t="s">
        <v>41</v>
      </c>
      <c r="H756" s="15">
        <v>5.9999400000000005E-3</v>
      </c>
    </row>
    <row r="757" spans="1:8">
      <c r="A757" t="s">
        <v>8</v>
      </c>
      <c r="B757" s="23">
        <v>44827</v>
      </c>
      <c r="C757" t="s">
        <v>9</v>
      </c>
      <c r="D757" t="s">
        <v>42</v>
      </c>
      <c r="E757" t="s">
        <v>11</v>
      </c>
      <c r="G757" t="s">
        <v>12</v>
      </c>
      <c r="H757" s="15">
        <v>4.9999500000000004E-3</v>
      </c>
    </row>
    <row r="758" spans="1:8">
      <c r="A758" t="s">
        <v>14</v>
      </c>
      <c r="B758" s="23">
        <v>44827</v>
      </c>
      <c r="C758" t="s">
        <v>9</v>
      </c>
      <c r="D758" t="s">
        <v>42</v>
      </c>
      <c r="E758" t="s">
        <v>11</v>
      </c>
      <c r="G758" t="s">
        <v>12</v>
      </c>
      <c r="H758" s="15">
        <v>4.9999500000000004E-3</v>
      </c>
    </row>
    <row r="759" spans="1:8">
      <c r="A759" t="s">
        <v>15</v>
      </c>
      <c r="B759" s="23">
        <v>44827</v>
      </c>
      <c r="C759" t="s">
        <v>9</v>
      </c>
      <c r="D759" t="s">
        <v>42</v>
      </c>
      <c r="E759" t="s">
        <v>11</v>
      </c>
      <c r="G759" t="s">
        <v>12</v>
      </c>
      <c r="H759" s="15">
        <v>4.9999500000000004E-3</v>
      </c>
    </row>
    <row r="760" spans="1:8">
      <c r="A760" t="s">
        <v>16</v>
      </c>
      <c r="B760" s="23">
        <v>44827</v>
      </c>
      <c r="C760" t="s">
        <v>9</v>
      </c>
      <c r="D760" t="s">
        <v>42</v>
      </c>
      <c r="E760" t="s">
        <v>11</v>
      </c>
      <c r="G760" t="s">
        <v>12</v>
      </c>
      <c r="H760" s="15">
        <v>4.9999500000000004E-3</v>
      </c>
    </row>
    <row r="761" spans="1:8">
      <c r="A761" t="s">
        <v>8</v>
      </c>
      <c r="B761" s="23">
        <v>44827</v>
      </c>
      <c r="C761" t="s">
        <v>9</v>
      </c>
      <c r="D761" t="s">
        <v>43</v>
      </c>
      <c r="E761" t="s">
        <v>11</v>
      </c>
      <c r="G761" t="s">
        <v>12</v>
      </c>
      <c r="H761" s="15">
        <v>4.9999500000000004E-3</v>
      </c>
    </row>
    <row r="762" spans="1:8">
      <c r="A762" t="s">
        <v>14</v>
      </c>
      <c r="B762" s="23">
        <v>44827</v>
      </c>
      <c r="C762" t="s">
        <v>9</v>
      </c>
      <c r="D762" t="s">
        <v>43</v>
      </c>
      <c r="E762" t="s">
        <v>11</v>
      </c>
      <c r="G762" t="s">
        <v>12</v>
      </c>
      <c r="H762" s="15">
        <v>4.9999500000000004E-3</v>
      </c>
    </row>
    <row r="763" spans="1:8">
      <c r="A763" t="s">
        <v>15</v>
      </c>
      <c r="B763" s="23">
        <v>44827</v>
      </c>
      <c r="C763" t="s">
        <v>9</v>
      </c>
      <c r="D763" t="s">
        <v>43</v>
      </c>
      <c r="E763" t="s">
        <v>11</v>
      </c>
      <c r="G763" t="s">
        <v>12</v>
      </c>
      <c r="H763" s="15">
        <v>4.9999500000000004E-3</v>
      </c>
    </row>
    <row r="764" spans="1:8">
      <c r="A764" t="s">
        <v>16</v>
      </c>
      <c r="B764" s="23">
        <v>44827</v>
      </c>
      <c r="C764" t="s">
        <v>9</v>
      </c>
      <c r="D764" t="s">
        <v>43</v>
      </c>
      <c r="E764" t="s">
        <v>11</v>
      </c>
      <c r="G764" t="s">
        <v>12</v>
      </c>
      <c r="H764" s="15">
        <v>4.9999500000000004E-3</v>
      </c>
    </row>
    <row r="765" spans="1:8">
      <c r="A765" t="s">
        <v>8</v>
      </c>
      <c r="B765" s="23">
        <v>44827</v>
      </c>
      <c r="C765" t="s">
        <v>9</v>
      </c>
      <c r="D765" t="s">
        <v>44</v>
      </c>
      <c r="E765" t="s">
        <v>11</v>
      </c>
      <c r="G765" t="s">
        <v>12</v>
      </c>
      <c r="H765" s="15">
        <v>4.9999500000000004E-3</v>
      </c>
    </row>
    <row r="766" spans="1:8">
      <c r="A766" t="s">
        <v>14</v>
      </c>
      <c r="B766" s="23">
        <v>44827</v>
      </c>
      <c r="C766" t="s">
        <v>9</v>
      </c>
      <c r="D766" t="s">
        <v>44</v>
      </c>
      <c r="E766" t="s">
        <v>11</v>
      </c>
      <c r="G766" t="s">
        <v>12</v>
      </c>
      <c r="H766" s="15">
        <v>4.9999500000000004E-3</v>
      </c>
    </row>
    <row r="767" spans="1:8">
      <c r="A767" t="s">
        <v>15</v>
      </c>
      <c r="B767" s="23">
        <v>44827</v>
      </c>
      <c r="C767" t="s">
        <v>9</v>
      </c>
      <c r="D767" t="s">
        <v>44</v>
      </c>
      <c r="E767" t="s">
        <v>11</v>
      </c>
      <c r="G767" t="s">
        <v>12</v>
      </c>
      <c r="H767" s="15">
        <v>4.9999500000000004E-3</v>
      </c>
    </row>
    <row r="768" spans="1:8">
      <c r="A768" t="s">
        <v>16</v>
      </c>
      <c r="B768" s="23">
        <v>44827</v>
      </c>
      <c r="C768" t="s">
        <v>9</v>
      </c>
      <c r="D768" t="s">
        <v>44</v>
      </c>
      <c r="E768" t="s">
        <v>11</v>
      </c>
      <c r="G768" t="s">
        <v>12</v>
      </c>
      <c r="H768" s="15">
        <v>4.9999500000000004E-3</v>
      </c>
    </row>
    <row r="769" spans="1:8">
      <c r="A769" t="s">
        <v>8</v>
      </c>
      <c r="B769" s="23">
        <v>44827</v>
      </c>
      <c r="C769" t="s">
        <v>9</v>
      </c>
      <c r="D769" t="s">
        <v>45</v>
      </c>
      <c r="E769" t="s">
        <v>19</v>
      </c>
      <c r="G769" t="s">
        <v>46</v>
      </c>
      <c r="H769">
        <v>0.49999500000000002</v>
      </c>
    </row>
    <row r="770" spans="1:8">
      <c r="A770" t="s">
        <v>14</v>
      </c>
      <c r="B770" s="23">
        <v>44827</v>
      </c>
      <c r="C770" t="s">
        <v>9</v>
      </c>
      <c r="D770" t="s">
        <v>45</v>
      </c>
      <c r="E770" t="s">
        <v>19</v>
      </c>
      <c r="G770" t="s">
        <v>46</v>
      </c>
      <c r="H770">
        <v>0.49999500000000002</v>
      </c>
    </row>
    <row r="771" spans="1:8">
      <c r="A771" t="s">
        <v>16</v>
      </c>
      <c r="B771" s="23">
        <v>44827</v>
      </c>
      <c r="C771" t="s">
        <v>9</v>
      </c>
      <c r="D771" t="s">
        <v>45</v>
      </c>
      <c r="E771" t="s">
        <v>19</v>
      </c>
      <c r="G771" t="s">
        <v>46</v>
      </c>
      <c r="H771">
        <v>0.49999500000000002</v>
      </c>
    </row>
    <row r="772" spans="1:8">
      <c r="A772" t="s">
        <v>15</v>
      </c>
      <c r="B772" s="23">
        <v>44827</v>
      </c>
      <c r="C772" t="s">
        <v>9</v>
      </c>
      <c r="D772" t="s">
        <v>45</v>
      </c>
      <c r="E772" t="s">
        <v>19</v>
      </c>
      <c r="G772">
        <v>0.71499999999999997</v>
      </c>
      <c r="H772">
        <v>0.71499999999999997</v>
      </c>
    </row>
    <row r="773" spans="1:8">
      <c r="A773" t="s">
        <v>8</v>
      </c>
      <c r="B773" s="23">
        <v>44827</v>
      </c>
      <c r="C773" t="s">
        <v>9</v>
      </c>
      <c r="D773" t="s">
        <v>47</v>
      </c>
      <c r="E773" t="s">
        <v>11</v>
      </c>
      <c r="G773" t="s">
        <v>12</v>
      </c>
      <c r="H773" s="15">
        <v>4.9999500000000004E-3</v>
      </c>
    </row>
    <row r="774" spans="1:8">
      <c r="A774" t="s">
        <v>14</v>
      </c>
      <c r="B774" s="23">
        <v>44827</v>
      </c>
      <c r="C774" t="s">
        <v>9</v>
      </c>
      <c r="D774" t="s">
        <v>47</v>
      </c>
      <c r="E774" t="s">
        <v>11</v>
      </c>
      <c r="G774" t="s">
        <v>12</v>
      </c>
      <c r="H774" s="15">
        <v>4.9999500000000004E-3</v>
      </c>
    </row>
    <row r="775" spans="1:8">
      <c r="A775" t="s">
        <v>15</v>
      </c>
      <c r="B775" s="23">
        <v>44827</v>
      </c>
      <c r="C775" t="s">
        <v>9</v>
      </c>
      <c r="D775" t="s">
        <v>47</v>
      </c>
      <c r="E775" t="s">
        <v>11</v>
      </c>
      <c r="G775" t="s">
        <v>12</v>
      </c>
      <c r="H775" s="15">
        <v>4.9999500000000004E-3</v>
      </c>
    </row>
    <row r="776" spans="1:8">
      <c r="A776" t="s">
        <v>16</v>
      </c>
      <c r="B776" s="23">
        <v>44827</v>
      </c>
      <c r="C776" t="s">
        <v>9</v>
      </c>
      <c r="D776" t="s">
        <v>47</v>
      </c>
      <c r="E776" t="s">
        <v>11</v>
      </c>
      <c r="G776" t="s">
        <v>12</v>
      </c>
      <c r="H776" s="15">
        <v>4.9999500000000004E-3</v>
      </c>
    </row>
    <row r="777" spans="1:8">
      <c r="A777" t="s">
        <v>8</v>
      </c>
      <c r="B777" s="23">
        <v>44827</v>
      </c>
      <c r="C777" t="s">
        <v>9</v>
      </c>
      <c r="D777" t="s">
        <v>48</v>
      </c>
      <c r="E777" t="s">
        <v>11</v>
      </c>
      <c r="G777" t="s">
        <v>49</v>
      </c>
      <c r="H777">
        <v>0.19999800000000001</v>
      </c>
    </row>
    <row r="778" spans="1:8">
      <c r="A778" t="s">
        <v>14</v>
      </c>
      <c r="B778" s="23">
        <v>44827</v>
      </c>
      <c r="C778" t="s">
        <v>9</v>
      </c>
      <c r="D778" t="s">
        <v>48</v>
      </c>
      <c r="E778" t="s">
        <v>11</v>
      </c>
      <c r="G778" t="s">
        <v>49</v>
      </c>
      <c r="H778">
        <v>0.19999800000000001</v>
      </c>
    </row>
    <row r="779" spans="1:8">
      <c r="A779" t="s">
        <v>15</v>
      </c>
      <c r="B779" s="23">
        <v>44827</v>
      </c>
      <c r="C779" t="s">
        <v>9</v>
      </c>
      <c r="D779" t="s">
        <v>48</v>
      </c>
      <c r="E779" t="s">
        <v>11</v>
      </c>
      <c r="G779" t="s">
        <v>49</v>
      </c>
      <c r="H779">
        <v>0.19999800000000001</v>
      </c>
    </row>
    <row r="780" spans="1:8">
      <c r="A780" t="s">
        <v>16</v>
      </c>
      <c r="B780" s="23">
        <v>44827</v>
      </c>
      <c r="C780" t="s">
        <v>9</v>
      </c>
      <c r="D780" t="s">
        <v>48</v>
      </c>
      <c r="E780" t="s">
        <v>11</v>
      </c>
      <c r="G780" t="s">
        <v>49</v>
      </c>
      <c r="H780">
        <v>0.19999800000000001</v>
      </c>
    </row>
    <row r="781" spans="1:8">
      <c r="A781" t="s">
        <v>14</v>
      </c>
      <c r="B781" s="23">
        <v>44827</v>
      </c>
      <c r="C781" t="s">
        <v>9</v>
      </c>
      <c r="D781" t="s">
        <v>50</v>
      </c>
      <c r="E781" t="s">
        <v>19</v>
      </c>
      <c r="G781">
        <v>43.8</v>
      </c>
      <c r="H781">
        <v>43.8</v>
      </c>
    </row>
    <row r="782" spans="1:8">
      <c r="A782" t="s">
        <v>15</v>
      </c>
      <c r="B782" s="23">
        <v>44827</v>
      </c>
      <c r="C782" t="s">
        <v>9</v>
      </c>
      <c r="D782" t="s">
        <v>50</v>
      </c>
      <c r="E782" t="s">
        <v>19</v>
      </c>
      <c r="G782">
        <v>46.7</v>
      </c>
      <c r="H782">
        <v>46.7</v>
      </c>
    </row>
    <row r="783" spans="1:8">
      <c r="A783" t="s">
        <v>16</v>
      </c>
      <c r="B783" s="23">
        <v>44827</v>
      </c>
      <c r="C783" t="s">
        <v>9</v>
      </c>
      <c r="D783" t="s">
        <v>50</v>
      </c>
      <c r="E783" t="s">
        <v>19</v>
      </c>
      <c r="G783">
        <v>53.2</v>
      </c>
      <c r="H783">
        <v>53.2</v>
      </c>
    </row>
    <row r="784" spans="1:8">
      <c r="A784" t="s">
        <v>8</v>
      </c>
      <c r="B784" s="23">
        <v>44827</v>
      </c>
      <c r="C784" t="s">
        <v>9</v>
      </c>
      <c r="D784" t="s">
        <v>50</v>
      </c>
      <c r="E784" t="s">
        <v>19</v>
      </c>
      <c r="G784">
        <v>69.2</v>
      </c>
      <c r="H784">
        <v>69.2</v>
      </c>
    </row>
    <row r="785" spans="1:8">
      <c r="A785" t="s">
        <v>8</v>
      </c>
      <c r="B785" s="23">
        <v>44827</v>
      </c>
      <c r="C785" t="s">
        <v>9</v>
      </c>
      <c r="D785" t="s">
        <v>51</v>
      </c>
      <c r="E785" t="s">
        <v>11</v>
      </c>
      <c r="G785" t="s">
        <v>52</v>
      </c>
      <c r="H785" s="15">
        <v>9.9999000000000008E-3</v>
      </c>
    </row>
    <row r="786" spans="1:8">
      <c r="A786" t="s">
        <v>14</v>
      </c>
      <c r="B786" s="23">
        <v>44827</v>
      </c>
      <c r="C786" t="s">
        <v>9</v>
      </c>
      <c r="D786" t="s">
        <v>51</v>
      </c>
      <c r="E786" t="s">
        <v>11</v>
      </c>
      <c r="G786" t="s">
        <v>52</v>
      </c>
      <c r="H786" s="15">
        <v>9.9999000000000008E-3</v>
      </c>
    </row>
    <row r="787" spans="1:8">
      <c r="A787" t="s">
        <v>15</v>
      </c>
      <c r="B787" s="23">
        <v>44827</v>
      </c>
      <c r="C787" t="s">
        <v>9</v>
      </c>
      <c r="D787" t="s">
        <v>51</v>
      </c>
      <c r="E787" t="s">
        <v>11</v>
      </c>
      <c r="G787" t="s">
        <v>52</v>
      </c>
      <c r="H787" s="15">
        <v>9.9999000000000008E-3</v>
      </c>
    </row>
    <row r="788" spans="1:8">
      <c r="A788" t="s">
        <v>16</v>
      </c>
      <c r="B788" s="23">
        <v>44827</v>
      </c>
      <c r="C788" t="s">
        <v>9</v>
      </c>
      <c r="D788" t="s">
        <v>51</v>
      </c>
      <c r="E788" t="s">
        <v>11</v>
      </c>
      <c r="G788" t="s">
        <v>52</v>
      </c>
      <c r="H788" s="15">
        <v>9.9999000000000008E-3</v>
      </c>
    </row>
    <row r="789" spans="1:8">
      <c r="A789" t="s">
        <v>8</v>
      </c>
      <c r="B789" s="23">
        <v>44827</v>
      </c>
      <c r="C789" t="s">
        <v>9</v>
      </c>
      <c r="D789" t="s">
        <v>53</v>
      </c>
      <c r="E789" t="s">
        <v>11</v>
      </c>
      <c r="G789" t="s">
        <v>54</v>
      </c>
      <c r="H789">
        <v>99.999000000000009</v>
      </c>
    </row>
    <row r="790" spans="1:8">
      <c r="A790" t="s">
        <v>14</v>
      </c>
      <c r="B790" s="23">
        <v>44827</v>
      </c>
      <c r="C790" t="s">
        <v>9</v>
      </c>
      <c r="D790" t="s">
        <v>53</v>
      </c>
      <c r="E790" t="s">
        <v>11</v>
      </c>
      <c r="G790" t="s">
        <v>54</v>
      </c>
      <c r="H790">
        <v>99.999000000000009</v>
      </c>
    </row>
    <row r="791" spans="1:8">
      <c r="A791" t="s">
        <v>15</v>
      </c>
      <c r="B791" s="23">
        <v>44827</v>
      </c>
      <c r="C791" t="s">
        <v>9</v>
      </c>
      <c r="D791" t="s">
        <v>53</v>
      </c>
      <c r="E791" t="s">
        <v>11</v>
      </c>
      <c r="G791" t="s">
        <v>54</v>
      </c>
      <c r="H791">
        <v>99.999000000000009</v>
      </c>
    </row>
    <row r="792" spans="1:8">
      <c r="A792" t="s">
        <v>16</v>
      </c>
      <c r="B792" s="23">
        <v>44827</v>
      </c>
      <c r="C792" t="s">
        <v>9</v>
      </c>
      <c r="D792" t="s">
        <v>53</v>
      </c>
      <c r="E792" t="s">
        <v>11</v>
      </c>
      <c r="G792" t="s">
        <v>54</v>
      </c>
      <c r="H792">
        <v>99.999000000000009</v>
      </c>
    </row>
    <row r="793" spans="1:8">
      <c r="A793" t="s">
        <v>14</v>
      </c>
      <c r="B793" s="23">
        <v>44827</v>
      </c>
      <c r="C793" t="s">
        <v>9</v>
      </c>
      <c r="D793" t="s">
        <v>55</v>
      </c>
      <c r="E793" t="s">
        <v>11</v>
      </c>
      <c r="G793" t="s">
        <v>56</v>
      </c>
      <c r="H793">
        <v>2.9999700000000002</v>
      </c>
    </row>
    <row r="794" spans="1:8">
      <c r="A794" t="s">
        <v>16</v>
      </c>
      <c r="B794" s="23">
        <v>44827</v>
      </c>
      <c r="C794" t="s">
        <v>9</v>
      </c>
      <c r="D794" t="s">
        <v>55</v>
      </c>
      <c r="E794" t="s">
        <v>11</v>
      </c>
      <c r="G794" t="s">
        <v>56</v>
      </c>
      <c r="H794">
        <v>2.9999700000000002</v>
      </c>
    </row>
    <row r="795" spans="1:8">
      <c r="A795" t="s">
        <v>15</v>
      </c>
      <c r="B795" s="23">
        <v>44827</v>
      </c>
      <c r="C795" t="s">
        <v>9</v>
      </c>
      <c r="D795" t="s">
        <v>55</v>
      </c>
      <c r="E795" t="s">
        <v>11</v>
      </c>
      <c r="G795">
        <v>13.3</v>
      </c>
      <c r="H795">
        <v>13.3</v>
      </c>
    </row>
    <row r="796" spans="1:8">
      <c r="A796" t="s">
        <v>8</v>
      </c>
      <c r="B796" s="23">
        <v>44827</v>
      </c>
      <c r="C796" t="s">
        <v>9</v>
      </c>
      <c r="D796" t="s">
        <v>55</v>
      </c>
      <c r="E796" t="s">
        <v>11</v>
      </c>
      <c r="G796">
        <v>15.4</v>
      </c>
      <c r="H796">
        <v>15.4</v>
      </c>
    </row>
    <row r="797" spans="1:8">
      <c r="A797" t="s">
        <v>8</v>
      </c>
      <c r="B797" s="23">
        <v>44827</v>
      </c>
      <c r="C797" t="s">
        <v>9</v>
      </c>
      <c r="D797" t="s">
        <v>57</v>
      </c>
      <c r="E797" t="s">
        <v>11</v>
      </c>
      <c r="G797" t="s">
        <v>52</v>
      </c>
      <c r="H797" s="15">
        <v>9.9999000000000008E-3</v>
      </c>
    </row>
    <row r="798" spans="1:8">
      <c r="A798" t="s">
        <v>14</v>
      </c>
      <c r="B798" s="23">
        <v>44827</v>
      </c>
      <c r="C798" t="s">
        <v>9</v>
      </c>
      <c r="D798" t="s">
        <v>57</v>
      </c>
      <c r="E798" t="s">
        <v>11</v>
      </c>
      <c r="G798" t="s">
        <v>52</v>
      </c>
      <c r="H798" s="15">
        <v>9.9999000000000008E-3</v>
      </c>
    </row>
    <row r="799" spans="1:8">
      <c r="A799" t="s">
        <v>15</v>
      </c>
      <c r="B799" s="23">
        <v>44827</v>
      </c>
      <c r="C799" t="s">
        <v>9</v>
      </c>
      <c r="D799" t="s">
        <v>57</v>
      </c>
      <c r="E799" t="s">
        <v>11</v>
      </c>
      <c r="G799" t="s">
        <v>52</v>
      </c>
      <c r="H799" s="15">
        <v>9.9999000000000008E-3</v>
      </c>
    </row>
    <row r="800" spans="1:8">
      <c r="A800" t="s">
        <v>16</v>
      </c>
      <c r="B800" s="23">
        <v>44827</v>
      </c>
      <c r="C800" t="s">
        <v>9</v>
      </c>
      <c r="D800" t="s">
        <v>57</v>
      </c>
      <c r="E800" t="s">
        <v>11</v>
      </c>
      <c r="G800" t="s">
        <v>52</v>
      </c>
      <c r="H800" s="15">
        <v>9.9999000000000008E-3</v>
      </c>
    </row>
    <row r="801" spans="1:8">
      <c r="A801" t="s">
        <v>14</v>
      </c>
      <c r="B801" s="23">
        <v>44827</v>
      </c>
      <c r="C801" t="s">
        <v>9</v>
      </c>
      <c r="D801" t="s">
        <v>58</v>
      </c>
      <c r="E801" t="s">
        <v>11</v>
      </c>
      <c r="G801" t="s">
        <v>59</v>
      </c>
      <c r="H801">
        <v>0.39999600000000002</v>
      </c>
    </row>
    <row r="802" spans="1:8">
      <c r="A802" t="s">
        <v>15</v>
      </c>
      <c r="B802" s="23">
        <v>44827</v>
      </c>
      <c r="C802" t="s">
        <v>9</v>
      </c>
      <c r="D802" t="s">
        <v>58</v>
      </c>
      <c r="E802" t="s">
        <v>11</v>
      </c>
      <c r="G802" t="s">
        <v>59</v>
      </c>
      <c r="H802">
        <v>0.39999600000000002</v>
      </c>
    </row>
    <row r="803" spans="1:8">
      <c r="A803" t="s">
        <v>16</v>
      </c>
      <c r="B803" s="23">
        <v>44827</v>
      </c>
      <c r="C803" t="s">
        <v>9</v>
      </c>
      <c r="D803" t="s">
        <v>58</v>
      </c>
      <c r="E803" t="s">
        <v>11</v>
      </c>
      <c r="G803" t="s">
        <v>59</v>
      </c>
      <c r="H803">
        <v>0.39999600000000002</v>
      </c>
    </row>
    <row r="804" spans="1:8">
      <c r="A804" t="s">
        <v>8</v>
      </c>
      <c r="B804" s="23">
        <v>44827</v>
      </c>
      <c r="C804" t="s">
        <v>9</v>
      </c>
      <c r="D804" t="s">
        <v>58</v>
      </c>
      <c r="E804" t="s">
        <v>11</v>
      </c>
      <c r="G804">
        <v>0.67</v>
      </c>
      <c r="H804">
        <v>0.67</v>
      </c>
    </row>
    <row r="805" spans="1:8">
      <c r="A805" t="s">
        <v>15</v>
      </c>
      <c r="B805" s="23">
        <v>44827</v>
      </c>
      <c r="C805" t="s">
        <v>9</v>
      </c>
      <c r="D805" t="s">
        <v>60</v>
      </c>
      <c r="E805" t="s">
        <v>19</v>
      </c>
      <c r="G805">
        <v>8.82</v>
      </c>
      <c r="H805">
        <v>8.82</v>
      </c>
    </row>
    <row r="806" spans="1:8">
      <c r="A806" t="s">
        <v>8</v>
      </c>
      <c r="B806" s="23">
        <v>44827</v>
      </c>
      <c r="C806" t="s">
        <v>9</v>
      </c>
      <c r="D806" t="s">
        <v>60</v>
      </c>
      <c r="E806" t="s">
        <v>19</v>
      </c>
      <c r="G806">
        <v>8.83</v>
      </c>
      <c r="H806">
        <v>8.83</v>
      </c>
    </row>
    <row r="807" spans="1:8">
      <c r="A807" t="s">
        <v>16</v>
      </c>
      <c r="B807" s="23">
        <v>44827</v>
      </c>
      <c r="C807" t="s">
        <v>9</v>
      </c>
      <c r="D807" t="s">
        <v>60</v>
      </c>
      <c r="E807" t="s">
        <v>19</v>
      </c>
      <c r="G807">
        <v>9.1199999999999992</v>
      </c>
      <c r="H807">
        <v>9.1199999999999992</v>
      </c>
    </row>
    <row r="808" spans="1:8">
      <c r="A808" t="s">
        <v>14</v>
      </c>
      <c r="B808" s="23">
        <v>44827</v>
      </c>
      <c r="C808" t="s">
        <v>9</v>
      </c>
      <c r="D808" t="s">
        <v>60</v>
      </c>
      <c r="E808" t="s">
        <v>19</v>
      </c>
      <c r="G808">
        <v>9.24</v>
      </c>
      <c r="H808">
        <v>9.24</v>
      </c>
    </row>
    <row r="809" spans="1:8">
      <c r="A809" t="s">
        <v>8</v>
      </c>
      <c r="B809" s="23">
        <v>44827</v>
      </c>
      <c r="C809" t="s">
        <v>9</v>
      </c>
      <c r="D809" t="s">
        <v>61</v>
      </c>
      <c r="E809" t="s">
        <v>11</v>
      </c>
      <c r="G809" t="s">
        <v>62</v>
      </c>
      <c r="H809">
        <v>8.1999180000000005E-2</v>
      </c>
    </row>
    <row r="810" spans="1:8">
      <c r="A810" t="s">
        <v>14</v>
      </c>
      <c r="B810" s="23">
        <v>44827</v>
      </c>
      <c r="C810" t="s">
        <v>9</v>
      </c>
      <c r="D810" t="s">
        <v>61</v>
      </c>
      <c r="E810" t="s">
        <v>11</v>
      </c>
      <c r="G810" t="s">
        <v>62</v>
      </c>
      <c r="H810">
        <v>8.1999180000000005E-2</v>
      </c>
    </row>
    <row r="811" spans="1:8">
      <c r="A811" t="s">
        <v>15</v>
      </c>
      <c r="B811" s="23">
        <v>44827</v>
      </c>
      <c r="C811" t="s">
        <v>9</v>
      </c>
      <c r="D811" t="s">
        <v>61</v>
      </c>
      <c r="E811" t="s">
        <v>11</v>
      </c>
      <c r="G811" t="s">
        <v>62</v>
      </c>
      <c r="H811">
        <v>8.1999180000000005E-2</v>
      </c>
    </row>
    <row r="812" spans="1:8">
      <c r="A812" t="s">
        <v>16</v>
      </c>
      <c r="B812" s="23">
        <v>44827</v>
      </c>
      <c r="C812" t="s">
        <v>9</v>
      </c>
      <c r="D812" t="s">
        <v>61</v>
      </c>
      <c r="E812" t="s">
        <v>11</v>
      </c>
      <c r="G812" t="s">
        <v>62</v>
      </c>
      <c r="H812">
        <v>8.1999180000000005E-2</v>
      </c>
    </row>
    <row r="813" spans="1:8">
      <c r="A813" t="s">
        <v>16</v>
      </c>
      <c r="B813" s="23">
        <v>44827</v>
      </c>
      <c r="C813" t="s">
        <v>9</v>
      </c>
      <c r="D813" t="s">
        <v>63</v>
      </c>
      <c r="E813" t="s">
        <v>64</v>
      </c>
      <c r="G813">
        <v>7.71</v>
      </c>
      <c r="H813">
        <v>7.71</v>
      </c>
    </row>
    <row r="814" spans="1:8">
      <c r="A814" t="s">
        <v>15</v>
      </c>
      <c r="B814" s="23">
        <v>44827</v>
      </c>
      <c r="C814" t="s">
        <v>9</v>
      </c>
      <c r="D814" t="s">
        <v>63</v>
      </c>
      <c r="E814" t="s">
        <v>64</v>
      </c>
      <c r="G814">
        <v>7.72</v>
      </c>
      <c r="H814">
        <v>7.72</v>
      </c>
    </row>
    <row r="815" spans="1:8">
      <c r="A815" t="s">
        <v>8</v>
      </c>
      <c r="B815" s="23">
        <v>44827</v>
      </c>
      <c r="C815" t="s">
        <v>9</v>
      </c>
      <c r="D815" t="s">
        <v>63</v>
      </c>
      <c r="E815" t="s">
        <v>64</v>
      </c>
      <c r="G815">
        <v>7.83</v>
      </c>
      <c r="H815">
        <v>7.83</v>
      </c>
    </row>
    <row r="816" spans="1:8">
      <c r="A816" t="s">
        <v>14</v>
      </c>
      <c r="B816" s="23">
        <v>44827</v>
      </c>
      <c r="C816" t="s">
        <v>9</v>
      </c>
      <c r="D816" t="s">
        <v>63</v>
      </c>
      <c r="E816" t="s">
        <v>64</v>
      </c>
      <c r="G816">
        <v>7.9</v>
      </c>
      <c r="H816">
        <v>7.9</v>
      </c>
    </row>
    <row r="817" spans="1:8">
      <c r="A817" t="s">
        <v>8</v>
      </c>
      <c r="B817" s="23">
        <v>44827</v>
      </c>
      <c r="C817" t="s">
        <v>9</v>
      </c>
      <c r="D817" t="s">
        <v>65</v>
      </c>
      <c r="E817" t="s">
        <v>11</v>
      </c>
      <c r="G817" t="s">
        <v>12</v>
      </c>
      <c r="H817" s="15">
        <v>4.9999500000000004E-3</v>
      </c>
    </row>
    <row r="818" spans="1:8">
      <c r="A818" t="s">
        <v>14</v>
      </c>
      <c r="B818" s="23">
        <v>44827</v>
      </c>
      <c r="C818" t="s">
        <v>9</v>
      </c>
      <c r="D818" t="s">
        <v>65</v>
      </c>
      <c r="E818" t="s">
        <v>11</v>
      </c>
      <c r="G818" t="s">
        <v>12</v>
      </c>
      <c r="H818" s="15">
        <v>4.9999500000000004E-3</v>
      </c>
    </row>
    <row r="819" spans="1:8">
      <c r="A819" t="s">
        <v>15</v>
      </c>
      <c r="B819" s="23">
        <v>44827</v>
      </c>
      <c r="C819" t="s">
        <v>9</v>
      </c>
      <c r="D819" t="s">
        <v>65</v>
      </c>
      <c r="E819" t="s">
        <v>11</v>
      </c>
      <c r="G819" t="s">
        <v>12</v>
      </c>
      <c r="H819" s="15">
        <v>4.9999500000000004E-3</v>
      </c>
    </row>
    <row r="820" spans="1:8">
      <c r="A820" t="s">
        <v>16</v>
      </c>
      <c r="B820" s="23">
        <v>44827</v>
      </c>
      <c r="C820" t="s">
        <v>9</v>
      </c>
      <c r="D820" t="s">
        <v>65</v>
      </c>
      <c r="E820" t="s">
        <v>11</v>
      </c>
      <c r="G820" t="s">
        <v>12</v>
      </c>
      <c r="H820" s="15">
        <v>4.9999500000000004E-3</v>
      </c>
    </row>
    <row r="821" spans="1:8">
      <c r="A821" t="s">
        <v>8</v>
      </c>
      <c r="B821" s="23">
        <v>44827</v>
      </c>
      <c r="C821" t="s">
        <v>9</v>
      </c>
      <c r="D821" t="s">
        <v>66</v>
      </c>
      <c r="E821" t="s">
        <v>19</v>
      </c>
      <c r="G821" t="s">
        <v>27</v>
      </c>
      <c r="H821" s="15">
        <v>1.9999800000000002E-3</v>
      </c>
    </row>
    <row r="822" spans="1:8">
      <c r="A822" t="s">
        <v>14</v>
      </c>
      <c r="B822" s="23">
        <v>44827</v>
      </c>
      <c r="C822" t="s">
        <v>9</v>
      </c>
      <c r="D822" t="s">
        <v>66</v>
      </c>
      <c r="E822" t="s">
        <v>19</v>
      </c>
      <c r="G822" t="s">
        <v>27</v>
      </c>
      <c r="H822" s="15">
        <v>1.9999800000000002E-3</v>
      </c>
    </row>
    <row r="823" spans="1:8">
      <c r="A823" t="s">
        <v>15</v>
      </c>
      <c r="B823" s="23">
        <v>44827</v>
      </c>
      <c r="C823" t="s">
        <v>9</v>
      </c>
      <c r="D823" t="s">
        <v>66</v>
      </c>
      <c r="E823" t="s">
        <v>19</v>
      </c>
      <c r="G823" t="s">
        <v>27</v>
      </c>
      <c r="H823" s="15">
        <v>1.9999800000000002E-3</v>
      </c>
    </row>
    <row r="824" spans="1:8">
      <c r="A824" t="s">
        <v>16</v>
      </c>
      <c r="B824" s="23">
        <v>44827</v>
      </c>
      <c r="C824" t="s">
        <v>9</v>
      </c>
      <c r="D824" t="s">
        <v>66</v>
      </c>
      <c r="E824" t="s">
        <v>19</v>
      </c>
      <c r="G824" t="s">
        <v>27</v>
      </c>
      <c r="H824" s="15">
        <v>1.9999800000000002E-3</v>
      </c>
    </row>
    <row r="825" spans="1:8">
      <c r="A825" t="s">
        <v>8</v>
      </c>
      <c r="B825" s="23">
        <v>44827</v>
      </c>
      <c r="C825" t="s">
        <v>9</v>
      </c>
      <c r="D825" t="s">
        <v>67</v>
      </c>
      <c r="E825" t="s">
        <v>19</v>
      </c>
      <c r="G825" t="s">
        <v>68</v>
      </c>
      <c r="H825" s="15">
        <v>1.5999840000000001E-2</v>
      </c>
    </row>
    <row r="826" spans="1:8">
      <c r="A826" t="s">
        <v>14</v>
      </c>
      <c r="B826" s="23">
        <v>44827</v>
      </c>
      <c r="C826" t="s">
        <v>9</v>
      </c>
      <c r="D826" t="s">
        <v>67</v>
      </c>
      <c r="E826" t="s">
        <v>19</v>
      </c>
      <c r="G826" t="s">
        <v>68</v>
      </c>
      <c r="H826" s="15">
        <v>1.5999840000000001E-2</v>
      </c>
    </row>
    <row r="827" spans="1:8">
      <c r="A827" t="s">
        <v>15</v>
      </c>
      <c r="B827" s="23">
        <v>44827</v>
      </c>
      <c r="C827" t="s">
        <v>9</v>
      </c>
      <c r="D827" t="s">
        <v>67</v>
      </c>
      <c r="E827" t="s">
        <v>19</v>
      </c>
      <c r="G827" t="s">
        <v>68</v>
      </c>
      <c r="H827" s="15">
        <v>1.5999840000000001E-2</v>
      </c>
    </row>
    <row r="828" spans="1:8">
      <c r="A828" t="s">
        <v>16</v>
      </c>
      <c r="B828" s="23">
        <v>44827</v>
      </c>
      <c r="C828" t="s">
        <v>9</v>
      </c>
      <c r="D828" t="s">
        <v>67</v>
      </c>
      <c r="E828" t="s">
        <v>19</v>
      </c>
      <c r="G828" t="s">
        <v>68</v>
      </c>
      <c r="H828" s="15">
        <v>1.5999840000000001E-2</v>
      </c>
    </row>
    <row r="829" spans="1:8">
      <c r="A829" t="s">
        <v>15</v>
      </c>
      <c r="B829" s="23">
        <v>44827</v>
      </c>
      <c r="C829" t="s">
        <v>9</v>
      </c>
      <c r="D829" t="s">
        <v>69</v>
      </c>
      <c r="E829" t="s">
        <v>19</v>
      </c>
      <c r="G829">
        <v>1.29</v>
      </c>
      <c r="H829">
        <v>1.29</v>
      </c>
    </row>
    <row r="830" spans="1:8">
      <c r="A830" t="s">
        <v>8</v>
      </c>
      <c r="B830" s="23">
        <v>44827</v>
      </c>
      <c r="C830" t="s">
        <v>9</v>
      </c>
      <c r="D830" t="s">
        <v>69</v>
      </c>
      <c r="E830" t="s">
        <v>19</v>
      </c>
      <c r="G830">
        <v>1.61</v>
      </c>
      <c r="H830">
        <v>1.61</v>
      </c>
    </row>
    <row r="831" spans="1:8">
      <c r="A831" t="s">
        <v>14</v>
      </c>
      <c r="B831" s="23">
        <v>44827</v>
      </c>
      <c r="C831" t="s">
        <v>9</v>
      </c>
      <c r="D831" t="s">
        <v>69</v>
      </c>
      <c r="E831" t="s">
        <v>19</v>
      </c>
      <c r="G831">
        <v>1.68</v>
      </c>
      <c r="H831">
        <v>1.68</v>
      </c>
    </row>
    <row r="832" spans="1:8">
      <c r="A832" t="s">
        <v>16</v>
      </c>
      <c r="B832" s="23">
        <v>44827</v>
      </c>
      <c r="C832" t="s">
        <v>9</v>
      </c>
      <c r="D832" t="s">
        <v>69</v>
      </c>
      <c r="E832" t="s">
        <v>19</v>
      </c>
      <c r="G832">
        <v>2.5</v>
      </c>
      <c r="H832">
        <v>2.5</v>
      </c>
    </row>
    <row r="833" spans="1:8">
      <c r="A833" t="s">
        <v>8</v>
      </c>
      <c r="B833" s="23">
        <v>44827</v>
      </c>
      <c r="C833" t="s">
        <v>9</v>
      </c>
      <c r="D833" t="s">
        <v>70</v>
      </c>
      <c r="E833" t="s">
        <v>11</v>
      </c>
      <c r="G833" t="s">
        <v>12</v>
      </c>
      <c r="H833" s="15">
        <v>4.9999500000000004E-3</v>
      </c>
    </row>
    <row r="834" spans="1:8">
      <c r="A834" t="s">
        <v>14</v>
      </c>
      <c r="B834" s="23">
        <v>44827</v>
      </c>
      <c r="C834" t="s">
        <v>9</v>
      </c>
      <c r="D834" t="s">
        <v>70</v>
      </c>
      <c r="E834" t="s">
        <v>11</v>
      </c>
      <c r="G834" t="s">
        <v>12</v>
      </c>
      <c r="H834" s="15">
        <v>4.9999500000000004E-3</v>
      </c>
    </row>
    <row r="835" spans="1:8">
      <c r="A835" t="s">
        <v>15</v>
      </c>
      <c r="B835" s="23">
        <v>44827</v>
      </c>
      <c r="C835" t="s">
        <v>9</v>
      </c>
      <c r="D835" t="s">
        <v>70</v>
      </c>
      <c r="E835" t="s">
        <v>11</v>
      </c>
      <c r="G835" t="s">
        <v>12</v>
      </c>
      <c r="H835" s="15">
        <v>4.9999500000000004E-3</v>
      </c>
    </row>
    <row r="836" spans="1:8">
      <c r="A836" t="s">
        <v>16</v>
      </c>
      <c r="B836" s="23">
        <v>44827</v>
      </c>
      <c r="C836" t="s">
        <v>9</v>
      </c>
      <c r="D836" t="s">
        <v>70</v>
      </c>
      <c r="E836" t="s">
        <v>11</v>
      </c>
      <c r="G836" t="s">
        <v>12</v>
      </c>
      <c r="H836" s="15">
        <v>4.9999500000000004E-3</v>
      </c>
    </row>
    <row r="837" spans="1:8">
      <c r="A837" t="s">
        <v>8</v>
      </c>
      <c r="B837" s="23">
        <v>44827</v>
      </c>
      <c r="C837" t="s">
        <v>9</v>
      </c>
      <c r="D837" t="s">
        <v>71</v>
      </c>
      <c r="E837" t="s">
        <v>11</v>
      </c>
      <c r="G837" t="s">
        <v>22</v>
      </c>
      <c r="H837">
        <v>0.99999000000000005</v>
      </c>
    </row>
    <row r="838" spans="1:8">
      <c r="A838" t="s">
        <v>16</v>
      </c>
      <c r="B838" s="23">
        <v>44827</v>
      </c>
      <c r="C838" t="s">
        <v>9</v>
      </c>
      <c r="D838" t="s">
        <v>71</v>
      </c>
      <c r="E838" t="s">
        <v>11</v>
      </c>
      <c r="G838" t="s">
        <v>22</v>
      </c>
      <c r="H838">
        <v>0.99999000000000005</v>
      </c>
    </row>
    <row r="839" spans="1:8">
      <c r="A839" t="s">
        <v>15</v>
      </c>
      <c r="B839" s="23">
        <v>44827</v>
      </c>
      <c r="C839" t="s">
        <v>9</v>
      </c>
      <c r="D839" t="s">
        <v>71</v>
      </c>
      <c r="E839" t="s">
        <v>11</v>
      </c>
      <c r="G839">
        <v>2.93</v>
      </c>
      <c r="H839">
        <v>2.93</v>
      </c>
    </row>
    <row r="840" spans="1:8">
      <c r="A840" t="s">
        <v>14</v>
      </c>
      <c r="B840" s="23">
        <v>44827</v>
      </c>
      <c r="C840" t="s">
        <v>9</v>
      </c>
      <c r="D840" t="s">
        <v>71</v>
      </c>
      <c r="E840" t="s">
        <v>11</v>
      </c>
      <c r="G840">
        <v>5.05</v>
      </c>
      <c r="H840">
        <v>5.05</v>
      </c>
    </row>
    <row r="841" spans="1:8">
      <c r="A841" t="s">
        <v>16</v>
      </c>
      <c r="B841" s="23">
        <v>44827</v>
      </c>
      <c r="C841" t="s">
        <v>9</v>
      </c>
      <c r="D841" t="s">
        <v>72</v>
      </c>
      <c r="E841" t="s">
        <v>19</v>
      </c>
      <c r="G841">
        <v>12</v>
      </c>
      <c r="H841">
        <v>12</v>
      </c>
    </row>
    <row r="842" spans="1:8">
      <c r="A842" t="s">
        <v>14</v>
      </c>
      <c r="B842" s="23">
        <v>44827</v>
      </c>
      <c r="C842" t="s">
        <v>9</v>
      </c>
      <c r="D842" t="s">
        <v>72</v>
      </c>
      <c r="E842" t="s">
        <v>19</v>
      </c>
      <c r="G842">
        <v>14.8</v>
      </c>
      <c r="H842">
        <v>14.8</v>
      </c>
    </row>
    <row r="843" spans="1:8">
      <c r="A843" t="s">
        <v>15</v>
      </c>
      <c r="B843" s="23">
        <v>44827</v>
      </c>
      <c r="C843" t="s">
        <v>9</v>
      </c>
      <c r="D843" t="s">
        <v>72</v>
      </c>
      <c r="E843" t="s">
        <v>19</v>
      </c>
      <c r="G843">
        <v>120</v>
      </c>
      <c r="H843">
        <v>120</v>
      </c>
    </row>
    <row r="844" spans="1:8">
      <c r="A844" t="s">
        <v>8</v>
      </c>
      <c r="B844" s="23">
        <v>44827</v>
      </c>
      <c r="C844" t="s">
        <v>9</v>
      </c>
      <c r="D844" t="s">
        <v>72</v>
      </c>
      <c r="E844" t="s">
        <v>19</v>
      </c>
      <c r="G844">
        <v>361</v>
      </c>
      <c r="H844">
        <v>361</v>
      </c>
    </row>
    <row r="845" spans="1:8">
      <c r="A845" t="s">
        <v>14</v>
      </c>
      <c r="B845" s="23">
        <v>44827</v>
      </c>
      <c r="C845" t="s">
        <v>9</v>
      </c>
      <c r="D845" t="s">
        <v>73</v>
      </c>
      <c r="E845" t="s">
        <v>19</v>
      </c>
      <c r="G845">
        <v>134</v>
      </c>
      <c r="H845">
        <v>134</v>
      </c>
    </row>
    <row r="846" spans="1:8">
      <c r="A846" t="s">
        <v>16</v>
      </c>
      <c r="B846" s="23">
        <v>44827</v>
      </c>
      <c r="C846" t="s">
        <v>9</v>
      </c>
      <c r="D846" t="s">
        <v>73</v>
      </c>
      <c r="E846" t="s">
        <v>19</v>
      </c>
      <c r="G846">
        <v>194</v>
      </c>
      <c r="H846">
        <v>194</v>
      </c>
    </row>
    <row r="847" spans="1:8">
      <c r="A847" t="s">
        <v>15</v>
      </c>
      <c r="B847" s="23">
        <v>44827</v>
      </c>
      <c r="C847" t="s">
        <v>9</v>
      </c>
      <c r="D847" t="s">
        <v>73</v>
      </c>
      <c r="E847" t="s">
        <v>19</v>
      </c>
      <c r="G847">
        <v>882</v>
      </c>
      <c r="H847">
        <v>882</v>
      </c>
    </row>
    <row r="848" spans="1:8">
      <c r="A848" t="s">
        <v>8</v>
      </c>
      <c r="B848" s="23">
        <v>44827</v>
      </c>
      <c r="C848" t="s">
        <v>9</v>
      </c>
      <c r="D848" t="s">
        <v>73</v>
      </c>
      <c r="E848" t="s">
        <v>19</v>
      </c>
      <c r="G848">
        <v>1670</v>
      </c>
      <c r="H848">
        <v>1670</v>
      </c>
    </row>
    <row r="849" spans="1:8">
      <c r="A849" t="s">
        <v>8</v>
      </c>
      <c r="B849" s="23">
        <v>44827</v>
      </c>
      <c r="C849" t="s">
        <v>9</v>
      </c>
      <c r="D849" t="s">
        <v>74</v>
      </c>
      <c r="E849" t="s">
        <v>19</v>
      </c>
      <c r="G849" t="s">
        <v>75</v>
      </c>
      <c r="H849" s="15">
        <v>7.9999200000000006E-3</v>
      </c>
    </row>
    <row r="850" spans="1:8">
      <c r="A850" t="s">
        <v>14</v>
      </c>
      <c r="B850" s="23">
        <v>44827</v>
      </c>
      <c r="C850" t="s">
        <v>9</v>
      </c>
      <c r="D850" t="s">
        <v>74</v>
      </c>
      <c r="E850" t="s">
        <v>19</v>
      </c>
      <c r="G850" t="s">
        <v>75</v>
      </c>
      <c r="H850" s="15">
        <v>7.9999200000000006E-3</v>
      </c>
    </row>
    <row r="851" spans="1:8">
      <c r="A851" t="s">
        <v>15</v>
      </c>
      <c r="B851" s="23">
        <v>44827</v>
      </c>
      <c r="C851" t="s">
        <v>9</v>
      </c>
      <c r="D851" t="s">
        <v>74</v>
      </c>
      <c r="E851" t="s">
        <v>19</v>
      </c>
      <c r="G851" t="s">
        <v>75</v>
      </c>
      <c r="H851" s="15">
        <v>7.9999200000000006E-3</v>
      </c>
    </row>
    <row r="852" spans="1:8">
      <c r="A852" t="s">
        <v>16</v>
      </c>
      <c r="B852" s="23">
        <v>44827</v>
      </c>
      <c r="C852" t="s">
        <v>9</v>
      </c>
      <c r="D852" t="s">
        <v>74</v>
      </c>
      <c r="E852" t="s">
        <v>19</v>
      </c>
      <c r="G852" t="s">
        <v>75</v>
      </c>
      <c r="H852" s="15">
        <v>7.9999200000000006E-3</v>
      </c>
    </row>
    <row r="853" spans="1:8">
      <c r="A853" t="s">
        <v>16</v>
      </c>
      <c r="B853" s="23">
        <v>44827</v>
      </c>
      <c r="C853" t="s">
        <v>9</v>
      </c>
      <c r="D853" t="s">
        <v>76</v>
      </c>
      <c r="E853" t="s">
        <v>11</v>
      </c>
      <c r="G853">
        <v>4.58</v>
      </c>
      <c r="H853">
        <v>4.58</v>
      </c>
    </row>
    <row r="854" spans="1:8">
      <c r="A854" t="s">
        <v>14</v>
      </c>
      <c r="B854" s="23">
        <v>44827</v>
      </c>
      <c r="C854" t="s">
        <v>9</v>
      </c>
      <c r="D854" t="s">
        <v>76</v>
      </c>
      <c r="E854" t="s">
        <v>11</v>
      </c>
      <c r="G854">
        <v>6.19</v>
      </c>
      <c r="H854">
        <v>6.19</v>
      </c>
    </row>
    <row r="855" spans="1:8">
      <c r="A855" t="s">
        <v>15</v>
      </c>
      <c r="B855" s="23">
        <v>44827</v>
      </c>
      <c r="C855" t="s">
        <v>9</v>
      </c>
      <c r="D855" t="s">
        <v>76</v>
      </c>
      <c r="E855" t="s">
        <v>11</v>
      </c>
      <c r="G855">
        <v>11.3</v>
      </c>
      <c r="H855">
        <v>11.3</v>
      </c>
    </row>
    <row r="856" spans="1:8">
      <c r="A856" t="s">
        <v>8</v>
      </c>
      <c r="B856" s="23">
        <v>44827</v>
      </c>
      <c r="C856" t="s">
        <v>9</v>
      </c>
      <c r="D856" t="s">
        <v>76</v>
      </c>
      <c r="E856" t="s">
        <v>11</v>
      </c>
      <c r="G856">
        <v>27.2</v>
      </c>
      <c r="H856">
        <v>27.2</v>
      </c>
    </row>
    <row r="857" spans="1:8">
      <c r="A857" t="s">
        <v>8</v>
      </c>
      <c r="B857" s="23">
        <v>44742</v>
      </c>
      <c r="C857" t="s">
        <v>9</v>
      </c>
      <c r="D857" t="s">
        <v>10</v>
      </c>
      <c r="E857" t="s">
        <v>11</v>
      </c>
      <c r="G857" t="s">
        <v>12</v>
      </c>
      <c r="H857" s="15">
        <v>4.9999500000000004E-3</v>
      </c>
    </row>
    <row r="858" spans="1:8">
      <c r="A858" t="s">
        <v>13</v>
      </c>
      <c r="B858" s="23">
        <v>44742</v>
      </c>
      <c r="C858" t="s">
        <v>9</v>
      </c>
      <c r="D858" t="s">
        <v>10</v>
      </c>
      <c r="E858" t="s">
        <v>11</v>
      </c>
      <c r="G858" t="s">
        <v>12</v>
      </c>
      <c r="H858" s="15">
        <v>4.9999500000000004E-3</v>
      </c>
    </row>
    <row r="859" spans="1:8">
      <c r="A859" t="s">
        <v>14</v>
      </c>
      <c r="B859" s="23">
        <v>44742</v>
      </c>
      <c r="C859" t="s">
        <v>9</v>
      </c>
      <c r="D859" t="s">
        <v>10</v>
      </c>
      <c r="E859" t="s">
        <v>11</v>
      </c>
      <c r="G859" t="s">
        <v>12</v>
      </c>
      <c r="H859" s="15">
        <v>4.9999500000000004E-3</v>
      </c>
    </row>
    <row r="860" spans="1:8">
      <c r="A860" t="s">
        <v>15</v>
      </c>
      <c r="B860" s="23">
        <v>44742</v>
      </c>
      <c r="C860" t="s">
        <v>9</v>
      </c>
      <c r="D860" t="s">
        <v>10</v>
      </c>
      <c r="E860" t="s">
        <v>11</v>
      </c>
      <c r="G860" t="s">
        <v>12</v>
      </c>
      <c r="H860" s="15">
        <v>4.9999500000000004E-3</v>
      </c>
    </row>
    <row r="861" spans="1:8">
      <c r="A861" t="s">
        <v>16</v>
      </c>
      <c r="B861" s="23">
        <v>44742</v>
      </c>
      <c r="C861" t="s">
        <v>9</v>
      </c>
      <c r="D861" t="s">
        <v>10</v>
      </c>
      <c r="E861" t="s">
        <v>11</v>
      </c>
      <c r="G861" t="s">
        <v>12</v>
      </c>
      <c r="H861" s="15">
        <v>4.9999500000000004E-3</v>
      </c>
    </row>
    <row r="862" spans="1:8">
      <c r="A862" t="s">
        <v>8</v>
      </c>
      <c r="B862" s="23">
        <v>44742</v>
      </c>
      <c r="C862" t="s">
        <v>9</v>
      </c>
      <c r="D862" t="s">
        <v>17</v>
      </c>
      <c r="E862" t="s">
        <v>11</v>
      </c>
      <c r="G862" t="s">
        <v>12</v>
      </c>
      <c r="H862" s="15">
        <v>4.9999500000000004E-3</v>
      </c>
    </row>
    <row r="863" spans="1:8">
      <c r="A863" t="s">
        <v>13</v>
      </c>
      <c r="B863" s="23">
        <v>44742</v>
      </c>
      <c r="C863" t="s">
        <v>9</v>
      </c>
      <c r="D863" t="s">
        <v>17</v>
      </c>
      <c r="E863" t="s">
        <v>11</v>
      </c>
      <c r="G863" t="s">
        <v>12</v>
      </c>
      <c r="H863" s="15">
        <v>4.9999500000000004E-3</v>
      </c>
    </row>
    <row r="864" spans="1:8">
      <c r="A864" t="s">
        <v>14</v>
      </c>
      <c r="B864" s="23">
        <v>44742</v>
      </c>
      <c r="C864" t="s">
        <v>9</v>
      </c>
      <c r="D864" t="s">
        <v>17</v>
      </c>
      <c r="E864" t="s">
        <v>11</v>
      </c>
      <c r="G864" t="s">
        <v>12</v>
      </c>
      <c r="H864" s="15">
        <v>4.9999500000000004E-3</v>
      </c>
    </row>
    <row r="865" spans="1:8">
      <c r="A865" t="s">
        <v>15</v>
      </c>
      <c r="B865" s="23">
        <v>44742</v>
      </c>
      <c r="C865" t="s">
        <v>9</v>
      </c>
      <c r="D865" t="s">
        <v>17</v>
      </c>
      <c r="E865" t="s">
        <v>11</v>
      </c>
      <c r="G865" t="s">
        <v>12</v>
      </c>
      <c r="H865" s="15">
        <v>4.9999500000000004E-3</v>
      </c>
    </row>
    <row r="866" spans="1:8">
      <c r="A866" t="s">
        <v>16</v>
      </c>
      <c r="B866" s="23">
        <v>44742</v>
      </c>
      <c r="C866" t="s">
        <v>9</v>
      </c>
      <c r="D866" t="s">
        <v>17</v>
      </c>
      <c r="E866" t="s">
        <v>11</v>
      </c>
      <c r="G866" t="s">
        <v>12</v>
      </c>
      <c r="H866" s="15">
        <v>4.9999500000000004E-3</v>
      </c>
    </row>
    <row r="867" spans="1:8">
      <c r="A867" t="s">
        <v>8</v>
      </c>
      <c r="B867" s="23">
        <v>44742</v>
      </c>
      <c r="C867" t="s">
        <v>9</v>
      </c>
      <c r="D867" t="s">
        <v>18</v>
      </c>
      <c r="E867" t="s">
        <v>19</v>
      </c>
      <c r="G867">
        <v>138</v>
      </c>
      <c r="H867">
        <v>138</v>
      </c>
    </row>
    <row r="868" spans="1:8">
      <c r="A868" t="s">
        <v>15</v>
      </c>
      <c r="B868" s="23">
        <v>44742</v>
      </c>
      <c r="C868" t="s">
        <v>9</v>
      </c>
      <c r="D868" t="s">
        <v>18</v>
      </c>
      <c r="E868" t="s">
        <v>19</v>
      </c>
      <c r="G868">
        <v>151</v>
      </c>
      <c r="H868">
        <v>151</v>
      </c>
    </row>
    <row r="869" spans="1:8">
      <c r="A869" t="s">
        <v>16</v>
      </c>
      <c r="B869" s="23">
        <v>44742</v>
      </c>
      <c r="C869" t="s">
        <v>9</v>
      </c>
      <c r="D869" t="s">
        <v>18</v>
      </c>
      <c r="E869" t="s">
        <v>19</v>
      </c>
      <c r="G869">
        <v>195</v>
      </c>
      <c r="H869">
        <v>195</v>
      </c>
    </row>
    <row r="870" spans="1:8">
      <c r="A870" t="s">
        <v>14</v>
      </c>
      <c r="B870" s="23">
        <v>44742</v>
      </c>
      <c r="C870" t="s">
        <v>9</v>
      </c>
      <c r="D870" t="s">
        <v>18</v>
      </c>
      <c r="E870" t="s">
        <v>19</v>
      </c>
      <c r="G870">
        <v>215</v>
      </c>
      <c r="H870">
        <v>215</v>
      </c>
    </row>
    <row r="871" spans="1:8">
      <c r="A871" t="s">
        <v>13</v>
      </c>
      <c r="B871" s="23">
        <v>44742</v>
      </c>
      <c r="C871" t="s">
        <v>9</v>
      </c>
      <c r="D871" t="s">
        <v>18</v>
      </c>
      <c r="E871" t="s">
        <v>19</v>
      </c>
      <c r="G871">
        <v>222</v>
      </c>
      <c r="H871">
        <v>222</v>
      </c>
    </row>
    <row r="872" spans="1:8">
      <c r="A872" t="s">
        <v>8</v>
      </c>
      <c r="B872" s="23">
        <v>44742</v>
      </c>
      <c r="C872" t="s">
        <v>9</v>
      </c>
      <c r="D872" t="s">
        <v>20</v>
      </c>
      <c r="E872" t="s">
        <v>11</v>
      </c>
      <c r="G872" t="s">
        <v>12</v>
      </c>
      <c r="H872" s="15">
        <v>4.9999500000000004E-3</v>
      </c>
    </row>
    <row r="873" spans="1:8">
      <c r="A873" t="s">
        <v>13</v>
      </c>
      <c r="B873" s="23">
        <v>44742</v>
      </c>
      <c r="C873" t="s">
        <v>9</v>
      </c>
      <c r="D873" t="s">
        <v>20</v>
      </c>
      <c r="E873" t="s">
        <v>11</v>
      </c>
      <c r="G873" t="s">
        <v>12</v>
      </c>
      <c r="H873" s="15">
        <v>4.9999500000000004E-3</v>
      </c>
    </row>
    <row r="874" spans="1:8">
      <c r="A874" t="s">
        <v>14</v>
      </c>
      <c r="B874" s="23">
        <v>44742</v>
      </c>
      <c r="C874" t="s">
        <v>9</v>
      </c>
      <c r="D874" t="s">
        <v>20</v>
      </c>
      <c r="E874" t="s">
        <v>11</v>
      </c>
      <c r="G874" t="s">
        <v>12</v>
      </c>
      <c r="H874" s="15">
        <v>4.9999500000000004E-3</v>
      </c>
    </row>
    <row r="875" spans="1:8">
      <c r="A875" t="s">
        <v>15</v>
      </c>
      <c r="B875" s="23">
        <v>44742</v>
      </c>
      <c r="C875" t="s">
        <v>9</v>
      </c>
      <c r="D875" t="s">
        <v>20</v>
      </c>
      <c r="E875" t="s">
        <v>11</v>
      </c>
      <c r="G875" t="s">
        <v>12</v>
      </c>
      <c r="H875" s="15">
        <v>4.9999500000000004E-3</v>
      </c>
    </row>
    <row r="876" spans="1:8">
      <c r="A876" t="s">
        <v>16</v>
      </c>
      <c r="B876" s="23">
        <v>44742</v>
      </c>
      <c r="C876" t="s">
        <v>9</v>
      </c>
      <c r="D876" t="s">
        <v>20</v>
      </c>
      <c r="E876" t="s">
        <v>11</v>
      </c>
      <c r="G876" t="s">
        <v>12</v>
      </c>
      <c r="H876" s="15">
        <v>4.9999500000000004E-3</v>
      </c>
    </row>
    <row r="877" spans="1:8">
      <c r="A877" t="s">
        <v>8</v>
      </c>
      <c r="B877" s="23">
        <v>44742</v>
      </c>
      <c r="C877" t="s">
        <v>9</v>
      </c>
      <c r="D877" t="s">
        <v>21</v>
      </c>
      <c r="E877" t="s">
        <v>11</v>
      </c>
      <c r="G877" t="s">
        <v>22</v>
      </c>
      <c r="H877">
        <v>0.99999000000000005</v>
      </c>
    </row>
    <row r="878" spans="1:8">
      <c r="A878" t="s">
        <v>14</v>
      </c>
      <c r="B878" s="23">
        <v>44742</v>
      </c>
      <c r="C878" t="s">
        <v>9</v>
      </c>
      <c r="D878" t="s">
        <v>21</v>
      </c>
      <c r="E878" t="s">
        <v>11</v>
      </c>
      <c r="G878" t="s">
        <v>22</v>
      </c>
      <c r="H878">
        <v>0.99999000000000005</v>
      </c>
    </row>
    <row r="879" spans="1:8">
      <c r="A879" t="s">
        <v>15</v>
      </c>
      <c r="B879" s="23">
        <v>44742</v>
      </c>
      <c r="C879" t="s">
        <v>9</v>
      </c>
      <c r="D879" t="s">
        <v>21</v>
      </c>
      <c r="E879" t="s">
        <v>11</v>
      </c>
      <c r="G879" t="s">
        <v>22</v>
      </c>
      <c r="H879">
        <v>0.99999000000000005</v>
      </c>
    </row>
    <row r="880" spans="1:8">
      <c r="A880" t="s">
        <v>16</v>
      </c>
      <c r="B880" s="23">
        <v>44742</v>
      </c>
      <c r="C880" t="s">
        <v>9</v>
      </c>
      <c r="D880" t="s">
        <v>21</v>
      </c>
      <c r="E880" t="s">
        <v>11</v>
      </c>
      <c r="G880" t="s">
        <v>22</v>
      </c>
      <c r="H880">
        <v>0.99999000000000005</v>
      </c>
    </row>
    <row r="881" spans="1:8">
      <c r="A881" t="s">
        <v>13</v>
      </c>
      <c r="B881" s="23">
        <v>44742</v>
      </c>
      <c r="C881" t="s">
        <v>9</v>
      </c>
      <c r="D881" t="s">
        <v>21</v>
      </c>
      <c r="E881" t="s">
        <v>11</v>
      </c>
      <c r="G881">
        <v>4.21</v>
      </c>
      <c r="H881">
        <v>4.21</v>
      </c>
    </row>
    <row r="882" spans="1:8">
      <c r="A882" t="s">
        <v>13</v>
      </c>
      <c r="B882" s="23">
        <v>44742</v>
      </c>
      <c r="C882" t="s">
        <v>9</v>
      </c>
      <c r="D882" t="s">
        <v>23</v>
      </c>
      <c r="E882" t="s">
        <v>11</v>
      </c>
      <c r="G882">
        <v>0.56899999999999995</v>
      </c>
      <c r="H882">
        <v>0.56899999999999995</v>
      </c>
    </row>
    <row r="883" spans="1:8">
      <c r="A883" t="s">
        <v>8</v>
      </c>
      <c r="B883" s="23">
        <v>44742</v>
      </c>
      <c r="C883" t="s">
        <v>9</v>
      </c>
      <c r="D883" t="s">
        <v>23</v>
      </c>
      <c r="E883" t="s">
        <v>11</v>
      </c>
      <c r="G883">
        <v>0.58699999999999997</v>
      </c>
      <c r="H883">
        <v>0.58699999999999997</v>
      </c>
    </row>
    <row r="884" spans="1:8">
      <c r="A884" t="s">
        <v>15</v>
      </c>
      <c r="B884" s="23">
        <v>44742</v>
      </c>
      <c r="C884" t="s">
        <v>9</v>
      </c>
      <c r="D884" t="s">
        <v>23</v>
      </c>
      <c r="E884" t="s">
        <v>11</v>
      </c>
      <c r="G884">
        <v>2.39</v>
      </c>
      <c r="H884">
        <v>2.39</v>
      </c>
    </row>
    <row r="885" spans="1:8">
      <c r="A885" t="s">
        <v>14</v>
      </c>
      <c r="B885" s="23">
        <v>44742</v>
      </c>
      <c r="C885" t="s">
        <v>9</v>
      </c>
      <c r="D885" t="s">
        <v>23</v>
      </c>
      <c r="E885" t="s">
        <v>11</v>
      </c>
      <c r="G885">
        <v>3.02</v>
      </c>
      <c r="H885">
        <v>3.02</v>
      </c>
    </row>
    <row r="886" spans="1:8">
      <c r="A886" t="s">
        <v>16</v>
      </c>
      <c r="B886" s="23">
        <v>44742</v>
      </c>
      <c r="C886" t="s">
        <v>9</v>
      </c>
      <c r="D886" t="s">
        <v>23</v>
      </c>
      <c r="E886" t="s">
        <v>11</v>
      </c>
      <c r="G886">
        <v>4.4000000000000004</v>
      </c>
      <c r="H886">
        <v>4.4000000000000004</v>
      </c>
    </row>
    <row r="887" spans="1:8">
      <c r="A887" t="s">
        <v>15</v>
      </c>
      <c r="B887" s="23">
        <v>44742</v>
      </c>
      <c r="C887" t="s">
        <v>9</v>
      </c>
      <c r="D887" t="s">
        <v>24</v>
      </c>
      <c r="E887" t="s">
        <v>11</v>
      </c>
      <c r="G887">
        <v>8.0399999999999991</v>
      </c>
      <c r="H887">
        <v>8.0399999999999991</v>
      </c>
    </row>
    <row r="888" spans="1:8">
      <c r="A888" t="s">
        <v>16</v>
      </c>
      <c r="B888" s="23">
        <v>44742</v>
      </c>
      <c r="C888" t="s">
        <v>9</v>
      </c>
      <c r="D888" t="s">
        <v>24</v>
      </c>
      <c r="E888" t="s">
        <v>11</v>
      </c>
      <c r="G888">
        <v>24.5</v>
      </c>
      <c r="H888">
        <v>24.5</v>
      </c>
    </row>
    <row r="889" spans="1:8">
      <c r="A889" t="s">
        <v>8</v>
      </c>
      <c r="B889" s="23">
        <v>44742</v>
      </c>
      <c r="C889" t="s">
        <v>9</v>
      </c>
      <c r="D889" t="s">
        <v>24</v>
      </c>
      <c r="E889" t="s">
        <v>11</v>
      </c>
      <c r="G889">
        <v>36.200000000000003</v>
      </c>
      <c r="H889">
        <v>36.200000000000003</v>
      </c>
    </row>
    <row r="890" spans="1:8">
      <c r="A890" t="s">
        <v>14</v>
      </c>
      <c r="B890" s="23">
        <v>44742</v>
      </c>
      <c r="C890" t="s">
        <v>9</v>
      </c>
      <c r="D890" t="s">
        <v>24</v>
      </c>
      <c r="E890" t="s">
        <v>11</v>
      </c>
      <c r="G890">
        <v>63.5</v>
      </c>
      <c r="H890">
        <v>63.5</v>
      </c>
    </row>
    <row r="891" spans="1:8">
      <c r="A891" t="s">
        <v>13</v>
      </c>
      <c r="B891" s="23">
        <v>44742</v>
      </c>
      <c r="C891" t="s">
        <v>9</v>
      </c>
      <c r="D891" t="s">
        <v>24</v>
      </c>
      <c r="E891" t="s">
        <v>11</v>
      </c>
      <c r="G891">
        <v>66.8</v>
      </c>
      <c r="H891">
        <v>66.8</v>
      </c>
    </row>
    <row r="892" spans="1:8">
      <c r="A892" t="s">
        <v>8</v>
      </c>
      <c r="B892" s="23">
        <v>44742</v>
      </c>
      <c r="C892" t="s">
        <v>9</v>
      </c>
      <c r="D892" t="s">
        <v>25</v>
      </c>
      <c r="E892" t="s">
        <v>11</v>
      </c>
      <c r="G892" t="s">
        <v>12</v>
      </c>
      <c r="H892" s="15">
        <v>4.9999500000000004E-3</v>
      </c>
    </row>
    <row r="893" spans="1:8">
      <c r="A893" t="s">
        <v>13</v>
      </c>
      <c r="B893" s="23">
        <v>44742</v>
      </c>
      <c r="C893" t="s">
        <v>9</v>
      </c>
      <c r="D893" t="s">
        <v>25</v>
      </c>
      <c r="E893" t="s">
        <v>11</v>
      </c>
      <c r="G893" t="s">
        <v>12</v>
      </c>
      <c r="H893" s="15">
        <v>4.9999500000000004E-3</v>
      </c>
    </row>
    <row r="894" spans="1:8">
      <c r="A894" t="s">
        <v>14</v>
      </c>
      <c r="B894" s="23">
        <v>44742</v>
      </c>
      <c r="C894" t="s">
        <v>9</v>
      </c>
      <c r="D894" t="s">
        <v>25</v>
      </c>
      <c r="E894" t="s">
        <v>11</v>
      </c>
      <c r="G894" t="s">
        <v>12</v>
      </c>
      <c r="H894" s="15">
        <v>4.9999500000000004E-3</v>
      </c>
    </row>
    <row r="895" spans="1:8">
      <c r="A895" t="s">
        <v>15</v>
      </c>
      <c r="B895" s="23">
        <v>44742</v>
      </c>
      <c r="C895" t="s">
        <v>9</v>
      </c>
      <c r="D895" t="s">
        <v>25</v>
      </c>
      <c r="E895" t="s">
        <v>11</v>
      </c>
      <c r="G895" t="s">
        <v>12</v>
      </c>
      <c r="H895" s="15">
        <v>4.9999500000000004E-3</v>
      </c>
    </row>
    <row r="896" spans="1:8">
      <c r="A896" t="s">
        <v>16</v>
      </c>
      <c r="B896" s="23">
        <v>44742</v>
      </c>
      <c r="C896" t="s">
        <v>9</v>
      </c>
      <c r="D896" t="s">
        <v>25</v>
      </c>
      <c r="E896" t="s">
        <v>11</v>
      </c>
      <c r="G896" t="s">
        <v>12</v>
      </c>
      <c r="H896" s="15">
        <v>4.9999500000000004E-3</v>
      </c>
    </row>
    <row r="897" spans="1:8">
      <c r="A897" t="s">
        <v>8</v>
      </c>
      <c r="B897" s="23">
        <v>44742</v>
      </c>
      <c r="C897" t="s">
        <v>9</v>
      </c>
      <c r="D897" t="s">
        <v>26</v>
      </c>
      <c r="E897" t="s">
        <v>11</v>
      </c>
      <c r="G897" t="s">
        <v>27</v>
      </c>
      <c r="H897" s="15">
        <v>1.9999800000000002E-3</v>
      </c>
    </row>
    <row r="898" spans="1:8">
      <c r="A898" t="s">
        <v>13</v>
      </c>
      <c r="B898" s="23">
        <v>44742</v>
      </c>
      <c r="C898" t="s">
        <v>9</v>
      </c>
      <c r="D898" t="s">
        <v>26</v>
      </c>
      <c r="E898" t="s">
        <v>11</v>
      </c>
      <c r="G898" t="s">
        <v>27</v>
      </c>
      <c r="H898" s="15">
        <v>1.9999800000000002E-3</v>
      </c>
    </row>
    <row r="899" spans="1:8">
      <c r="A899" t="s">
        <v>14</v>
      </c>
      <c r="B899" s="23">
        <v>44742</v>
      </c>
      <c r="C899" t="s">
        <v>9</v>
      </c>
      <c r="D899" t="s">
        <v>26</v>
      </c>
      <c r="E899" t="s">
        <v>11</v>
      </c>
      <c r="G899" t="s">
        <v>27</v>
      </c>
      <c r="H899" s="15">
        <v>1.9999800000000002E-3</v>
      </c>
    </row>
    <row r="900" spans="1:8">
      <c r="A900" t="s">
        <v>15</v>
      </c>
      <c r="B900" s="23">
        <v>44742</v>
      </c>
      <c r="C900" t="s">
        <v>9</v>
      </c>
      <c r="D900" t="s">
        <v>26</v>
      </c>
      <c r="E900" t="s">
        <v>11</v>
      </c>
      <c r="G900" t="s">
        <v>27</v>
      </c>
      <c r="H900" s="15">
        <v>1.9999800000000002E-3</v>
      </c>
    </row>
    <row r="901" spans="1:8">
      <c r="A901" t="s">
        <v>16</v>
      </c>
      <c r="B901" s="23">
        <v>44742</v>
      </c>
      <c r="C901" t="s">
        <v>9</v>
      </c>
      <c r="D901" t="s">
        <v>26</v>
      </c>
      <c r="E901" t="s">
        <v>11</v>
      </c>
      <c r="G901" t="s">
        <v>27</v>
      </c>
      <c r="H901" s="15">
        <v>1.9999800000000002E-3</v>
      </c>
    </row>
    <row r="902" spans="1:8">
      <c r="A902" t="s">
        <v>8</v>
      </c>
      <c r="B902" s="23">
        <v>44742</v>
      </c>
      <c r="C902" t="s">
        <v>9</v>
      </c>
      <c r="D902" t="s">
        <v>28</v>
      </c>
      <c r="E902" t="s">
        <v>11</v>
      </c>
      <c r="G902" t="s">
        <v>12</v>
      </c>
      <c r="H902" s="15">
        <v>4.9999500000000004E-3</v>
      </c>
    </row>
    <row r="903" spans="1:8">
      <c r="A903" t="s">
        <v>14</v>
      </c>
      <c r="B903" s="23">
        <v>44742</v>
      </c>
      <c r="C903" t="s">
        <v>9</v>
      </c>
      <c r="D903" t="s">
        <v>28</v>
      </c>
      <c r="E903" t="s">
        <v>11</v>
      </c>
      <c r="G903" t="s">
        <v>12</v>
      </c>
      <c r="H903" s="15">
        <v>4.9999500000000004E-3</v>
      </c>
    </row>
    <row r="904" spans="1:8">
      <c r="A904" t="s">
        <v>15</v>
      </c>
      <c r="B904" s="23">
        <v>44742</v>
      </c>
      <c r="C904" t="s">
        <v>9</v>
      </c>
      <c r="D904" t="s">
        <v>28</v>
      </c>
      <c r="E904" t="s">
        <v>11</v>
      </c>
      <c r="G904" t="s">
        <v>12</v>
      </c>
      <c r="H904" s="15">
        <v>4.9999500000000004E-3</v>
      </c>
    </row>
    <row r="905" spans="1:8">
      <c r="A905" t="s">
        <v>16</v>
      </c>
      <c r="B905" s="23">
        <v>44742</v>
      </c>
      <c r="C905" t="s">
        <v>9</v>
      </c>
      <c r="D905" t="s">
        <v>28</v>
      </c>
      <c r="E905" t="s">
        <v>11</v>
      </c>
      <c r="G905" t="s">
        <v>12</v>
      </c>
      <c r="H905" s="15">
        <v>4.9999500000000004E-3</v>
      </c>
    </row>
    <row r="906" spans="1:8">
      <c r="A906" t="s">
        <v>13</v>
      </c>
      <c r="B906" s="23">
        <v>44742</v>
      </c>
      <c r="C906" t="s">
        <v>9</v>
      </c>
      <c r="D906" t="s">
        <v>28</v>
      </c>
      <c r="E906" t="s">
        <v>11</v>
      </c>
      <c r="G906">
        <v>9.2599999999999991E-3</v>
      </c>
      <c r="H906">
        <v>9.2599999999999991E-3</v>
      </c>
    </row>
    <row r="907" spans="1:8">
      <c r="A907" t="s">
        <v>8</v>
      </c>
      <c r="B907" s="23">
        <v>44742</v>
      </c>
      <c r="C907" t="s">
        <v>9</v>
      </c>
      <c r="D907" t="s">
        <v>29</v>
      </c>
      <c r="E907" t="s">
        <v>11</v>
      </c>
      <c r="G907" t="s">
        <v>12</v>
      </c>
      <c r="H907" s="15">
        <v>4.9999500000000004E-3</v>
      </c>
    </row>
    <row r="908" spans="1:8">
      <c r="A908" t="s">
        <v>13</v>
      </c>
      <c r="B908" s="23">
        <v>44742</v>
      </c>
      <c r="C908" t="s">
        <v>9</v>
      </c>
      <c r="D908" t="s">
        <v>29</v>
      </c>
      <c r="E908" t="s">
        <v>11</v>
      </c>
      <c r="G908" t="s">
        <v>12</v>
      </c>
      <c r="H908" s="15">
        <v>4.9999500000000004E-3</v>
      </c>
    </row>
    <row r="909" spans="1:8">
      <c r="A909" t="s">
        <v>14</v>
      </c>
      <c r="B909" s="23">
        <v>44742</v>
      </c>
      <c r="C909" t="s">
        <v>9</v>
      </c>
      <c r="D909" t="s">
        <v>29</v>
      </c>
      <c r="E909" t="s">
        <v>11</v>
      </c>
      <c r="G909" t="s">
        <v>12</v>
      </c>
      <c r="H909" s="15">
        <v>4.9999500000000004E-3</v>
      </c>
    </row>
    <row r="910" spans="1:8">
      <c r="A910" t="s">
        <v>15</v>
      </c>
      <c r="B910" s="23">
        <v>44742</v>
      </c>
      <c r="C910" t="s">
        <v>9</v>
      </c>
      <c r="D910" t="s">
        <v>29</v>
      </c>
      <c r="E910" t="s">
        <v>11</v>
      </c>
      <c r="G910" t="s">
        <v>12</v>
      </c>
      <c r="H910" s="15">
        <v>4.9999500000000004E-3</v>
      </c>
    </row>
    <row r="911" spans="1:8">
      <c r="A911" t="s">
        <v>16</v>
      </c>
      <c r="B911" s="23">
        <v>44742</v>
      </c>
      <c r="C911" t="s">
        <v>9</v>
      </c>
      <c r="D911" t="s">
        <v>29</v>
      </c>
      <c r="E911" t="s">
        <v>11</v>
      </c>
      <c r="G911" t="s">
        <v>12</v>
      </c>
      <c r="H911" s="15">
        <v>4.9999500000000004E-3</v>
      </c>
    </row>
    <row r="912" spans="1:8">
      <c r="A912" t="s">
        <v>8</v>
      </c>
      <c r="B912" s="23">
        <v>44742</v>
      </c>
      <c r="C912" t="s">
        <v>9</v>
      </c>
      <c r="D912" t="s">
        <v>30</v>
      </c>
      <c r="E912" t="s">
        <v>11</v>
      </c>
      <c r="G912" t="s">
        <v>12</v>
      </c>
      <c r="H912" s="15">
        <v>4.9999500000000004E-3</v>
      </c>
    </row>
    <row r="913" spans="1:8">
      <c r="A913" t="s">
        <v>13</v>
      </c>
      <c r="B913" s="23">
        <v>44742</v>
      </c>
      <c r="C913" t="s">
        <v>9</v>
      </c>
      <c r="D913" t="s">
        <v>30</v>
      </c>
      <c r="E913" t="s">
        <v>11</v>
      </c>
      <c r="G913" t="s">
        <v>12</v>
      </c>
      <c r="H913" s="15">
        <v>4.9999500000000004E-3</v>
      </c>
    </row>
    <row r="914" spans="1:8">
      <c r="A914" t="s">
        <v>14</v>
      </c>
      <c r="B914" s="23">
        <v>44742</v>
      </c>
      <c r="C914" t="s">
        <v>9</v>
      </c>
      <c r="D914" t="s">
        <v>30</v>
      </c>
      <c r="E914" t="s">
        <v>11</v>
      </c>
      <c r="G914" t="s">
        <v>12</v>
      </c>
      <c r="H914" s="15">
        <v>4.9999500000000004E-3</v>
      </c>
    </row>
    <row r="915" spans="1:8">
      <c r="A915" t="s">
        <v>15</v>
      </c>
      <c r="B915" s="23">
        <v>44742</v>
      </c>
      <c r="C915" t="s">
        <v>9</v>
      </c>
      <c r="D915" t="s">
        <v>30</v>
      </c>
      <c r="E915" t="s">
        <v>11</v>
      </c>
      <c r="G915" t="s">
        <v>12</v>
      </c>
      <c r="H915" s="15">
        <v>4.9999500000000004E-3</v>
      </c>
    </row>
    <row r="916" spans="1:8">
      <c r="A916" t="s">
        <v>16</v>
      </c>
      <c r="B916" s="23">
        <v>44742</v>
      </c>
      <c r="C916" t="s">
        <v>9</v>
      </c>
      <c r="D916" t="s">
        <v>30</v>
      </c>
      <c r="E916" t="s">
        <v>11</v>
      </c>
      <c r="G916" t="s">
        <v>12</v>
      </c>
      <c r="H916" s="15">
        <v>4.9999500000000004E-3</v>
      </c>
    </row>
    <row r="917" spans="1:8">
      <c r="A917" t="s">
        <v>8</v>
      </c>
      <c r="B917" s="23">
        <v>44742</v>
      </c>
      <c r="C917" t="s">
        <v>9</v>
      </c>
      <c r="D917" t="s">
        <v>31</v>
      </c>
      <c r="E917" t="s">
        <v>11</v>
      </c>
      <c r="G917" t="s">
        <v>32</v>
      </c>
      <c r="H917" s="15">
        <v>7.9999200000000006E-2</v>
      </c>
    </row>
    <row r="918" spans="1:8">
      <c r="A918" t="s">
        <v>14</v>
      </c>
      <c r="B918" s="23">
        <v>44742</v>
      </c>
      <c r="C918" t="s">
        <v>9</v>
      </c>
      <c r="D918" t="s">
        <v>31</v>
      </c>
      <c r="E918" t="s">
        <v>11</v>
      </c>
      <c r="G918" t="s">
        <v>32</v>
      </c>
      <c r="H918" s="15">
        <v>7.9999200000000006E-2</v>
      </c>
    </row>
    <row r="919" spans="1:8">
      <c r="A919" t="s">
        <v>15</v>
      </c>
      <c r="B919" s="23">
        <v>44742</v>
      </c>
      <c r="C919" t="s">
        <v>9</v>
      </c>
      <c r="D919" t="s">
        <v>31</v>
      </c>
      <c r="E919" t="s">
        <v>11</v>
      </c>
      <c r="G919" t="s">
        <v>32</v>
      </c>
      <c r="H919" s="15">
        <v>7.9999200000000006E-2</v>
      </c>
    </row>
    <row r="920" spans="1:8">
      <c r="A920" t="s">
        <v>16</v>
      </c>
      <c r="B920" s="23">
        <v>44742</v>
      </c>
      <c r="C920" t="s">
        <v>9</v>
      </c>
      <c r="D920" t="s">
        <v>31</v>
      </c>
      <c r="E920" t="s">
        <v>11</v>
      </c>
      <c r="G920" t="s">
        <v>32</v>
      </c>
      <c r="H920" s="15">
        <v>7.9999200000000006E-2</v>
      </c>
    </row>
    <row r="921" spans="1:8">
      <c r="A921" t="s">
        <v>13</v>
      </c>
      <c r="B921" s="23">
        <v>44742</v>
      </c>
      <c r="C921" t="s">
        <v>9</v>
      </c>
      <c r="D921" t="s">
        <v>31</v>
      </c>
      <c r="E921" t="s">
        <v>11</v>
      </c>
      <c r="G921">
        <v>0.105</v>
      </c>
      <c r="H921">
        <v>0.105</v>
      </c>
    </row>
    <row r="922" spans="1:8">
      <c r="A922" t="s">
        <v>14</v>
      </c>
      <c r="B922" s="23">
        <v>44742</v>
      </c>
      <c r="C922" t="s">
        <v>9</v>
      </c>
      <c r="D922" t="s">
        <v>33</v>
      </c>
      <c r="E922" t="s">
        <v>19</v>
      </c>
      <c r="G922">
        <v>114</v>
      </c>
      <c r="H922">
        <v>114</v>
      </c>
    </row>
    <row r="923" spans="1:8">
      <c r="A923" t="s">
        <v>16</v>
      </c>
      <c r="B923" s="23">
        <v>44742</v>
      </c>
      <c r="C923" t="s">
        <v>9</v>
      </c>
      <c r="D923" t="s">
        <v>33</v>
      </c>
      <c r="E923" t="s">
        <v>19</v>
      </c>
      <c r="G923">
        <v>160</v>
      </c>
      <c r="H923">
        <v>160</v>
      </c>
    </row>
    <row r="924" spans="1:8">
      <c r="A924" t="s">
        <v>13</v>
      </c>
      <c r="B924" s="23">
        <v>44742</v>
      </c>
      <c r="C924" t="s">
        <v>9</v>
      </c>
      <c r="D924" t="s">
        <v>33</v>
      </c>
      <c r="E924" t="s">
        <v>19</v>
      </c>
      <c r="G924">
        <v>215</v>
      </c>
      <c r="H924">
        <v>215</v>
      </c>
    </row>
    <row r="925" spans="1:8">
      <c r="A925" t="s">
        <v>15</v>
      </c>
      <c r="B925" s="23">
        <v>44742</v>
      </c>
      <c r="C925" t="s">
        <v>9</v>
      </c>
      <c r="D925" t="s">
        <v>33</v>
      </c>
      <c r="E925" t="s">
        <v>19</v>
      </c>
      <c r="G925">
        <v>293</v>
      </c>
      <c r="H925">
        <v>293</v>
      </c>
    </row>
    <row r="926" spans="1:8">
      <c r="A926" t="s">
        <v>8</v>
      </c>
      <c r="B926" s="23">
        <v>44742</v>
      </c>
      <c r="C926" t="s">
        <v>9</v>
      </c>
      <c r="D926" t="s">
        <v>33</v>
      </c>
      <c r="E926" t="s">
        <v>19</v>
      </c>
      <c r="G926">
        <v>374</v>
      </c>
      <c r="H926">
        <v>374</v>
      </c>
    </row>
    <row r="927" spans="1:8">
      <c r="A927" t="s">
        <v>16</v>
      </c>
      <c r="B927" s="23">
        <v>44742</v>
      </c>
      <c r="C927" t="s">
        <v>9</v>
      </c>
      <c r="D927" t="s">
        <v>34</v>
      </c>
      <c r="E927" t="s">
        <v>19</v>
      </c>
      <c r="G927">
        <v>39.299999999999997</v>
      </c>
      <c r="H927">
        <v>39.299999999999997</v>
      </c>
    </row>
    <row r="928" spans="1:8">
      <c r="A928" t="s">
        <v>15</v>
      </c>
      <c r="B928" s="23">
        <v>44742</v>
      </c>
      <c r="C928" t="s">
        <v>9</v>
      </c>
      <c r="D928" t="s">
        <v>34</v>
      </c>
      <c r="E928" t="s">
        <v>19</v>
      </c>
      <c r="G928">
        <v>57.1</v>
      </c>
      <c r="H928">
        <v>57.1</v>
      </c>
    </row>
    <row r="929" spans="1:8">
      <c r="A929" t="s">
        <v>14</v>
      </c>
      <c r="B929" s="23">
        <v>44742</v>
      </c>
      <c r="C929" t="s">
        <v>9</v>
      </c>
      <c r="D929" t="s">
        <v>34</v>
      </c>
      <c r="E929" t="s">
        <v>19</v>
      </c>
      <c r="G929">
        <v>58.7</v>
      </c>
      <c r="H929">
        <v>58.7</v>
      </c>
    </row>
    <row r="930" spans="1:8">
      <c r="A930" t="s">
        <v>8</v>
      </c>
      <c r="B930" s="23">
        <v>44742</v>
      </c>
      <c r="C930" t="s">
        <v>9</v>
      </c>
      <c r="D930" t="s">
        <v>34</v>
      </c>
      <c r="E930" t="s">
        <v>19</v>
      </c>
      <c r="G930">
        <v>139</v>
      </c>
      <c r="H930">
        <v>139</v>
      </c>
    </row>
    <row r="931" spans="1:8">
      <c r="A931" t="s">
        <v>13</v>
      </c>
      <c r="B931" s="23">
        <v>44742</v>
      </c>
      <c r="C931" t="s">
        <v>9</v>
      </c>
      <c r="D931" t="s">
        <v>34</v>
      </c>
      <c r="E931" t="s">
        <v>19</v>
      </c>
      <c r="G931">
        <v>890</v>
      </c>
      <c r="H931">
        <v>890</v>
      </c>
    </row>
    <row r="932" spans="1:8">
      <c r="A932" t="s">
        <v>8</v>
      </c>
      <c r="B932" s="23">
        <v>44742</v>
      </c>
      <c r="C932" t="s">
        <v>9</v>
      </c>
      <c r="D932" t="s">
        <v>35</v>
      </c>
      <c r="E932" t="s">
        <v>11</v>
      </c>
      <c r="G932" t="s">
        <v>22</v>
      </c>
      <c r="H932">
        <v>0.99999000000000005</v>
      </c>
    </row>
    <row r="933" spans="1:8">
      <c r="A933" t="s">
        <v>13</v>
      </c>
      <c r="B933" s="23">
        <v>44742</v>
      </c>
      <c r="C933" t="s">
        <v>9</v>
      </c>
      <c r="D933" t="s">
        <v>35</v>
      </c>
      <c r="E933" t="s">
        <v>11</v>
      </c>
      <c r="G933" t="s">
        <v>22</v>
      </c>
      <c r="H933">
        <v>0.99999000000000005</v>
      </c>
    </row>
    <row r="934" spans="1:8">
      <c r="A934" t="s">
        <v>14</v>
      </c>
      <c r="B934" s="23">
        <v>44742</v>
      </c>
      <c r="C934" t="s">
        <v>9</v>
      </c>
      <c r="D934" t="s">
        <v>35</v>
      </c>
      <c r="E934" t="s">
        <v>11</v>
      </c>
      <c r="G934" t="s">
        <v>22</v>
      </c>
      <c r="H934">
        <v>0.99999000000000005</v>
      </c>
    </row>
    <row r="935" spans="1:8">
      <c r="A935" t="s">
        <v>15</v>
      </c>
      <c r="B935" s="23">
        <v>44742</v>
      </c>
      <c r="C935" t="s">
        <v>9</v>
      </c>
      <c r="D935" t="s">
        <v>35</v>
      </c>
      <c r="E935" t="s">
        <v>11</v>
      </c>
      <c r="G935" t="s">
        <v>22</v>
      </c>
      <c r="H935">
        <v>0.99999000000000005</v>
      </c>
    </row>
    <row r="936" spans="1:8">
      <c r="A936" t="s">
        <v>16</v>
      </c>
      <c r="B936" s="23">
        <v>44742</v>
      </c>
      <c r="C936" t="s">
        <v>9</v>
      </c>
      <c r="D936" t="s">
        <v>35</v>
      </c>
      <c r="E936" t="s">
        <v>11</v>
      </c>
      <c r="G936" t="s">
        <v>22</v>
      </c>
      <c r="H936">
        <v>0.99999000000000005</v>
      </c>
    </row>
    <row r="937" spans="1:8">
      <c r="A937" t="s">
        <v>8</v>
      </c>
      <c r="B937" s="23">
        <v>44742</v>
      </c>
      <c r="C937" t="s">
        <v>9</v>
      </c>
      <c r="D937" t="s">
        <v>36</v>
      </c>
      <c r="E937" t="s">
        <v>11</v>
      </c>
      <c r="G937" t="s">
        <v>12</v>
      </c>
      <c r="H937" s="15">
        <v>4.9999500000000004E-3</v>
      </c>
    </row>
    <row r="938" spans="1:8">
      <c r="A938" t="s">
        <v>13</v>
      </c>
      <c r="B938" s="23">
        <v>44742</v>
      </c>
      <c r="C938" t="s">
        <v>9</v>
      </c>
      <c r="D938" t="s">
        <v>36</v>
      </c>
      <c r="E938" t="s">
        <v>11</v>
      </c>
      <c r="G938" t="s">
        <v>12</v>
      </c>
      <c r="H938" s="15">
        <v>4.9999500000000004E-3</v>
      </c>
    </row>
    <row r="939" spans="1:8">
      <c r="A939" t="s">
        <v>14</v>
      </c>
      <c r="B939" s="23">
        <v>44742</v>
      </c>
      <c r="C939" t="s">
        <v>9</v>
      </c>
      <c r="D939" t="s">
        <v>36</v>
      </c>
      <c r="E939" t="s">
        <v>11</v>
      </c>
      <c r="G939" t="s">
        <v>12</v>
      </c>
      <c r="H939" s="15">
        <v>4.9999500000000004E-3</v>
      </c>
    </row>
    <row r="940" spans="1:8">
      <c r="A940" t="s">
        <v>15</v>
      </c>
      <c r="B940" s="23">
        <v>44742</v>
      </c>
      <c r="C940" t="s">
        <v>9</v>
      </c>
      <c r="D940" t="s">
        <v>36</v>
      </c>
      <c r="E940" t="s">
        <v>11</v>
      </c>
      <c r="G940" t="s">
        <v>12</v>
      </c>
      <c r="H940" s="15">
        <v>4.9999500000000004E-3</v>
      </c>
    </row>
    <row r="941" spans="1:8">
      <c r="A941" t="s">
        <v>16</v>
      </c>
      <c r="B941" s="23">
        <v>44742</v>
      </c>
      <c r="C941" t="s">
        <v>9</v>
      </c>
      <c r="D941" t="s">
        <v>36</v>
      </c>
      <c r="E941" t="s">
        <v>11</v>
      </c>
      <c r="G941" t="s">
        <v>12</v>
      </c>
      <c r="H941" s="15">
        <v>4.9999500000000004E-3</v>
      </c>
    </row>
    <row r="942" spans="1:8">
      <c r="A942" t="s">
        <v>14</v>
      </c>
      <c r="B942" s="23">
        <v>44742</v>
      </c>
      <c r="C942" t="s">
        <v>9</v>
      </c>
      <c r="D942" t="s">
        <v>37</v>
      </c>
      <c r="E942" t="s">
        <v>38</v>
      </c>
      <c r="G942">
        <v>0.79500000000000004</v>
      </c>
      <c r="H942">
        <v>0.79500000000000004</v>
      </c>
    </row>
    <row r="943" spans="1:8">
      <c r="A943" t="s">
        <v>16</v>
      </c>
      <c r="B943" s="23">
        <v>44742</v>
      </c>
      <c r="C943" t="s">
        <v>9</v>
      </c>
      <c r="D943" t="s">
        <v>37</v>
      </c>
      <c r="E943" t="s">
        <v>38</v>
      </c>
      <c r="G943">
        <v>1.08</v>
      </c>
      <c r="H943">
        <v>1.08</v>
      </c>
    </row>
    <row r="944" spans="1:8">
      <c r="A944" t="s">
        <v>15</v>
      </c>
      <c r="B944" s="23">
        <v>44742</v>
      </c>
      <c r="C944" t="s">
        <v>9</v>
      </c>
      <c r="D944" t="s">
        <v>37</v>
      </c>
      <c r="E944" t="s">
        <v>38</v>
      </c>
      <c r="G944">
        <v>1.74</v>
      </c>
      <c r="H944">
        <v>1.74</v>
      </c>
    </row>
    <row r="945" spans="1:8">
      <c r="A945" t="s">
        <v>8</v>
      </c>
      <c r="B945" s="23">
        <v>44742</v>
      </c>
      <c r="C945" t="s">
        <v>9</v>
      </c>
      <c r="D945" t="s">
        <v>37</v>
      </c>
      <c r="E945" t="s">
        <v>38</v>
      </c>
      <c r="G945">
        <v>2.84</v>
      </c>
      <c r="H945">
        <v>2.84</v>
      </c>
    </row>
    <row r="946" spans="1:8">
      <c r="A946" t="s">
        <v>13</v>
      </c>
      <c r="B946" s="23">
        <v>44742</v>
      </c>
      <c r="C946" t="s">
        <v>9</v>
      </c>
      <c r="D946" t="s">
        <v>37</v>
      </c>
      <c r="E946" t="s">
        <v>38</v>
      </c>
      <c r="G946">
        <v>3.5</v>
      </c>
      <c r="H946">
        <v>3.5</v>
      </c>
    </row>
    <row r="947" spans="1:8">
      <c r="A947" t="s">
        <v>15</v>
      </c>
      <c r="B947" s="23">
        <v>44742</v>
      </c>
      <c r="C947" t="s">
        <v>9</v>
      </c>
      <c r="D947" t="s">
        <v>39</v>
      </c>
      <c r="E947" t="s">
        <v>11</v>
      </c>
      <c r="G947" t="s">
        <v>78</v>
      </c>
      <c r="H947">
        <v>0.29999700000000001</v>
      </c>
    </row>
    <row r="948" spans="1:8">
      <c r="A948" t="s">
        <v>16</v>
      </c>
      <c r="B948" s="23">
        <v>44742</v>
      </c>
      <c r="C948" t="s">
        <v>9</v>
      </c>
      <c r="D948" t="s">
        <v>39</v>
      </c>
      <c r="E948" t="s">
        <v>11</v>
      </c>
      <c r="G948" t="s">
        <v>78</v>
      </c>
      <c r="H948">
        <v>0.29999700000000001</v>
      </c>
    </row>
    <row r="949" spans="1:8">
      <c r="A949" t="s">
        <v>8</v>
      </c>
      <c r="B949" s="23">
        <v>44742</v>
      </c>
      <c r="C949" t="s">
        <v>9</v>
      </c>
      <c r="D949" t="s">
        <v>39</v>
      </c>
      <c r="E949" t="s">
        <v>11</v>
      </c>
      <c r="G949">
        <v>1.58</v>
      </c>
      <c r="H949">
        <v>1.58</v>
      </c>
    </row>
    <row r="950" spans="1:8">
      <c r="A950" t="s">
        <v>14</v>
      </c>
      <c r="B950" s="23">
        <v>44742</v>
      </c>
      <c r="C950" t="s">
        <v>9</v>
      </c>
      <c r="D950" t="s">
        <v>39</v>
      </c>
      <c r="E950" t="s">
        <v>11</v>
      </c>
      <c r="G950">
        <v>3.86</v>
      </c>
      <c r="H950">
        <v>3.86</v>
      </c>
    </row>
    <row r="951" spans="1:8">
      <c r="A951" t="s">
        <v>13</v>
      </c>
      <c r="B951" s="23">
        <v>44742</v>
      </c>
      <c r="C951" t="s">
        <v>9</v>
      </c>
      <c r="D951" t="s">
        <v>39</v>
      </c>
      <c r="E951" t="s">
        <v>11</v>
      </c>
      <c r="G951">
        <v>5.59</v>
      </c>
      <c r="H951">
        <v>5.59</v>
      </c>
    </row>
    <row r="952" spans="1:8">
      <c r="A952" t="s">
        <v>8</v>
      </c>
      <c r="B952" s="23">
        <v>44742</v>
      </c>
      <c r="C952" t="s">
        <v>9</v>
      </c>
      <c r="D952" t="s">
        <v>40</v>
      </c>
      <c r="E952" t="s">
        <v>19</v>
      </c>
      <c r="G952" t="s">
        <v>41</v>
      </c>
      <c r="H952" s="15">
        <v>5.9999400000000005E-3</v>
      </c>
    </row>
    <row r="953" spans="1:8">
      <c r="A953" t="s">
        <v>13</v>
      </c>
      <c r="B953" s="23">
        <v>44742</v>
      </c>
      <c r="C953" t="s">
        <v>9</v>
      </c>
      <c r="D953" t="s">
        <v>40</v>
      </c>
      <c r="E953" t="s">
        <v>19</v>
      </c>
      <c r="G953" t="s">
        <v>41</v>
      </c>
      <c r="H953" s="15">
        <v>5.9999400000000005E-3</v>
      </c>
    </row>
    <row r="954" spans="1:8">
      <c r="A954" t="s">
        <v>14</v>
      </c>
      <c r="B954" s="23">
        <v>44742</v>
      </c>
      <c r="C954" t="s">
        <v>9</v>
      </c>
      <c r="D954" t="s">
        <v>40</v>
      </c>
      <c r="E954" t="s">
        <v>19</v>
      </c>
      <c r="G954" t="s">
        <v>41</v>
      </c>
      <c r="H954" s="15">
        <v>5.9999400000000005E-3</v>
      </c>
    </row>
    <row r="955" spans="1:8">
      <c r="A955" t="s">
        <v>15</v>
      </c>
      <c r="B955" s="23">
        <v>44742</v>
      </c>
      <c r="C955" t="s">
        <v>9</v>
      </c>
      <c r="D955" t="s">
        <v>40</v>
      </c>
      <c r="E955" t="s">
        <v>19</v>
      </c>
      <c r="G955" t="s">
        <v>41</v>
      </c>
      <c r="H955" s="15">
        <v>5.9999400000000005E-3</v>
      </c>
    </row>
    <row r="956" spans="1:8">
      <c r="A956" t="s">
        <v>16</v>
      </c>
      <c r="B956" s="23">
        <v>44742</v>
      </c>
      <c r="C956" t="s">
        <v>9</v>
      </c>
      <c r="D956" t="s">
        <v>40</v>
      </c>
      <c r="E956" t="s">
        <v>19</v>
      </c>
      <c r="G956" t="s">
        <v>41</v>
      </c>
      <c r="H956" s="15">
        <v>5.9999400000000005E-3</v>
      </c>
    </row>
    <row r="957" spans="1:8">
      <c r="A957" t="s">
        <v>8</v>
      </c>
      <c r="B957" s="23">
        <v>44742</v>
      </c>
      <c r="C957" t="s">
        <v>9</v>
      </c>
      <c r="D957" t="s">
        <v>42</v>
      </c>
      <c r="E957" t="s">
        <v>11</v>
      </c>
      <c r="G957" t="s">
        <v>12</v>
      </c>
      <c r="H957" s="15">
        <v>4.9999500000000004E-3</v>
      </c>
    </row>
    <row r="958" spans="1:8">
      <c r="A958" t="s">
        <v>13</v>
      </c>
      <c r="B958" s="23">
        <v>44742</v>
      </c>
      <c r="C958" t="s">
        <v>9</v>
      </c>
      <c r="D958" t="s">
        <v>42</v>
      </c>
      <c r="E958" t="s">
        <v>11</v>
      </c>
      <c r="G958" t="s">
        <v>12</v>
      </c>
      <c r="H958" s="15">
        <v>4.9999500000000004E-3</v>
      </c>
    </row>
    <row r="959" spans="1:8">
      <c r="A959" t="s">
        <v>14</v>
      </c>
      <c r="B959" s="23">
        <v>44742</v>
      </c>
      <c r="C959" t="s">
        <v>9</v>
      </c>
      <c r="D959" t="s">
        <v>42</v>
      </c>
      <c r="E959" t="s">
        <v>11</v>
      </c>
      <c r="G959" t="s">
        <v>12</v>
      </c>
      <c r="H959" s="15">
        <v>4.9999500000000004E-3</v>
      </c>
    </row>
    <row r="960" spans="1:8">
      <c r="A960" t="s">
        <v>15</v>
      </c>
      <c r="B960" s="23">
        <v>44742</v>
      </c>
      <c r="C960" t="s">
        <v>9</v>
      </c>
      <c r="D960" t="s">
        <v>42</v>
      </c>
      <c r="E960" t="s">
        <v>11</v>
      </c>
      <c r="G960" t="s">
        <v>12</v>
      </c>
      <c r="H960" s="15">
        <v>4.9999500000000004E-3</v>
      </c>
    </row>
    <row r="961" spans="1:8">
      <c r="A961" t="s">
        <v>16</v>
      </c>
      <c r="B961" s="23">
        <v>44742</v>
      </c>
      <c r="C961" t="s">
        <v>9</v>
      </c>
      <c r="D961" t="s">
        <v>42</v>
      </c>
      <c r="E961" t="s">
        <v>11</v>
      </c>
      <c r="G961" t="s">
        <v>12</v>
      </c>
      <c r="H961" s="15">
        <v>4.9999500000000004E-3</v>
      </c>
    </row>
    <row r="962" spans="1:8">
      <c r="A962" t="s">
        <v>8</v>
      </c>
      <c r="B962" s="23">
        <v>44742</v>
      </c>
      <c r="C962" t="s">
        <v>9</v>
      </c>
      <c r="D962" t="s">
        <v>43</v>
      </c>
      <c r="E962" t="s">
        <v>11</v>
      </c>
      <c r="G962" t="s">
        <v>12</v>
      </c>
      <c r="H962" s="15">
        <v>4.9999500000000004E-3</v>
      </c>
    </row>
    <row r="963" spans="1:8">
      <c r="A963" t="s">
        <v>13</v>
      </c>
      <c r="B963" s="23">
        <v>44742</v>
      </c>
      <c r="C963" t="s">
        <v>9</v>
      </c>
      <c r="D963" t="s">
        <v>43</v>
      </c>
      <c r="E963" t="s">
        <v>11</v>
      </c>
      <c r="G963" t="s">
        <v>12</v>
      </c>
      <c r="H963" s="15">
        <v>4.9999500000000004E-3</v>
      </c>
    </row>
    <row r="964" spans="1:8">
      <c r="A964" t="s">
        <v>14</v>
      </c>
      <c r="B964" s="23">
        <v>44742</v>
      </c>
      <c r="C964" t="s">
        <v>9</v>
      </c>
      <c r="D964" t="s">
        <v>43</v>
      </c>
      <c r="E964" t="s">
        <v>11</v>
      </c>
      <c r="G964" t="s">
        <v>12</v>
      </c>
      <c r="H964" s="15">
        <v>4.9999500000000004E-3</v>
      </c>
    </row>
    <row r="965" spans="1:8">
      <c r="A965" t="s">
        <v>15</v>
      </c>
      <c r="B965" s="23">
        <v>44742</v>
      </c>
      <c r="C965" t="s">
        <v>9</v>
      </c>
      <c r="D965" t="s">
        <v>43</v>
      </c>
      <c r="E965" t="s">
        <v>11</v>
      </c>
      <c r="G965" t="s">
        <v>12</v>
      </c>
      <c r="H965" s="15">
        <v>4.9999500000000004E-3</v>
      </c>
    </row>
    <row r="966" spans="1:8">
      <c r="A966" t="s">
        <v>16</v>
      </c>
      <c r="B966" s="23">
        <v>44742</v>
      </c>
      <c r="C966" t="s">
        <v>9</v>
      </c>
      <c r="D966" t="s">
        <v>43</v>
      </c>
      <c r="E966" t="s">
        <v>11</v>
      </c>
      <c r="G966" t="s">
        <v>12</v>
      </c>
      <c r="H966" s="15">
        <v>4.9999500000000004E-3</v>
      </c>
    </row>
    <row r="967" spans="1:8">
      <c r="A967" t="s">
        <v>8</v>
      </c>
      <c r="B967" s="23">
        <v>44742</v>
      </c>
      <c r="C967" t="s">
        <v>9</v>
      </c>
      <c r="D967" t="s">
        <v>44</v>
      </c>
      <c r="E967" t="s">
        <v>11</v>
      </c>
      <c r="G967" t="s">
        <v>12</v>
      </c>
      <c r="H967" s="15">
        <v>4.9999500000000004E-3</v>
      </c>
    </row>
    <row r="968" spans="1:8">
      <c r="A968" t="s">
        <v>13</v>
      </c>
      <c r="B968" s="23">
        <v>44742</v>
      </c>
      <c r="C968" t="s">
        <v>9</v>
      </c>
      <c r="D968" t="s">
        <v>44</v>
      </c>
      <c r="E968" t="s">
        <v>11</v>
      </c>
      <c r="G968" t="s">
        <v>12</v>
      </c>
      <c r="H968" s="15">
        <v>4.9999500000000004E-3</v>
      </c>
    </row>
    <row r="969" spans="1:8">
      <c r="A969" t="s">
        <v>14</v>
      </c>
      <c r="B969" s="23">
        <v>44742</v>
      </c>
      <c r="C969" t="s">
        <v>9</v>
      </c>
      <c r="D969" t="s">
        <v>44</v>
      </c>
      <c r="E969" t="s">
        <v>11</v>
      </c>
      <c r="G969" t="s">
        <v>12</v>
      </c>
      <c r="H969" s="15">
        <v>4.9999500000000004E-3</v>
      </c>
    </row>
    <row r="970" spans="1:8">
      <c r="A970" t="s">
        <v>15</v>
      </c>
      <c r="B970" s="23">
        <v>44742</v>
      </c>
      <c r="C970" t="s">
        <v>9</v>
      </c>
      <c r="D970" t="s">
        <v>44</v>
      </c>
      <c r="E970" t="s">
        <v>11</v>
      </c>
      <c r="G970" t="s">
        <v>12</v>
      </c>
      <c r="H970" s="15">
        <v>4.9999500000000004E-3</v>
      </c>
    </row>
    <row r="971" spans="1:8">
      <c r="A971" t="s">
        <v>16</v>
      </c>
      <c r="B971" s="23">
        <v>44742</v>
      </c>
      <c r="C971" t="s">
        <v>9</v>
      </c>
      <c r="D971" t="s">
        <v>44</v>
      </c>
      <c r="E971" t="s">
        <v>11</v>
      </c>
      <c r="G971" t="s">
        <v>12</v>
      </c>
      <c r="H971" s="15">
        <v>4.9999500000000004E-3</v>
      </c>
    </row>
    <row r="972" spans="1:8">
      <c r="A972" t="s">
        <v>8</v>
      </c>
      <c r="B972" s="23">
        <v>44742</v>
      </c>
      <c r="C972" t="s">
        <v>9</v>
      </c>
      <c r="D972" t="s">
        <v>47</v>
      </c>
      <c r="E972" t="s">
        <v>11</v>
      </c>
      <c r="G972" t="s">
        <v>12</v>
      </c>
      <c r="H972" s="15">
        <v>4.9999500000000004E-3</v>
      </c>
    </row>
    <row r="973" spans="1:8">
      <c r="A973" t="s">
        <v>13</v>
      </c>
      <c r="B973" s="23">
        <v>44742</v>
      </c>
      <c r="C973" t="s">
        <v>9</v>
      </c>
      <c r="D973" t="s">
        <v>47</v>
      </c>
      <c r="E973" t="s">
        <v>11</v>
      </c>
      <c r="G973" t="s">
        <v>12</v>
      </c>
      <c r="H973" s="15">
        <v>4.9999500000000004E-3</v>
      </c>
    </row>
    <row r="974" spans="1:8">
      <c r="A974" t="s">
        <v>14</v>
      </c>
      <c r="B974" s="23">
        <v>44742</v>
      </c>
      <c r="C974" t="s">
        <v>9</v>
      </c>
      <c r="D974" t="s">
        <v>47</v>
      </c>
      <c r="E974" t="s">
        <v>11</v>
      </c>
      <c r="G974" t="s">
        <v>12</v>
      </c>
      <c r="H974" s="15">
        <v>4.9999500000000004E-3</v>
      </c>
    </row>
    <row r="975" spans="1:8">
      <c r="A975" t="s">
        <v>15</v>
      </c>
      <c r="B975" s="23">
        <v>44742</v>
      </c>
      <c r="C975" t="s">
        <v>9</v>
      </c>
      <c r="D975" t="s">
        <v>47</v>
      </c>
      <c r="E975" t="s">
        <v>11</v>
      </c>
      <c r="G975" t="s">
        <v>12</v>
      </c>
      <c r="H975" s="15">
        <v>4.9999500000000004E-3</v>
      </c>
    </row>
    <row r="976" spans="1:8">
      <c r="A976" t="s">
        <v>16</v>
      </c>
      <c r="B976" s="23">
        <v>44742</v>
      </c>
      <c r="C976" t="s">
        <v>9</v>
      </c>
      <c r="D976" t="s">
        <v>47</v>
      </c>
      <c r="E976" t="s">
        <v>11</v>
      </c>
      <c r="G976" t="s">
        <v>12</v>
      </c>
      <c r="H976" s="15">
        <v>4.9999500000000004E-3</v>
      </c>
    </row>
    <row r="977" spans="1:8">
      <c r="A977" t="s">
        <v>8</v>
      </c>
      <c r="B977" s="23">
        <v>44742</v>
      </c>
      <c r="C977" t="s">
        <v>9</v>
      </c>
      <c r="D977" t="s">
        <v>48</v>
      </c>
      <c r="E977" t="s">
        <v>11</v>
      </c>
      <c r="G977" t="s">
        <v>49</v>
      </c>
      <c r="H977">
        <v>0.19999800000000001</v>
      </c>
    </row>
    <row r="978" spans="1:8">
      <c r="A978" t="s">
        <v>13</v>
      </c>
      <c r="B978" s="23">
        <v>44742</v>
      </c>
      <c r="C978" t="s">
        <v>9</v>
      </c>
      <c r="D978" t="s">
        <v>48</v>
      </c>
      <c r="E978" t="s">
        <v>11</v>
      </c>
      <c r="G978" t="s">
        <v>49</v>
      </c>
      <c r="H978">
        <v>0.19999800000000001</v>
      </c>
    </row>
    <row r="979" spans="1:8">
      <c r="A979" t="s">
        <v>14</v>
      </c>
      <c r="B979" s="23">
        <v>44742</v>
      </c>
      <c r="C979" t="s">
        <v>9</v>
      </c>
      <c r="D979" t="s">
        <v>48</v>
      </c>
      <c r="E979" t="s">
        <v>11</v>
      </c>
      <c r="G979" t="s">
        <v>49</v>
      </c>
      <c r="H979">
        <v>0.19999800000000001</v>
      </c>
    </row>
    <row r="980" spans="1:8">
      <c r="A980" t="s">
        <v>15</v>
      </c>
      <c r="B980" s="23">
        <v>44742</v>
      </c>
      <c r="C980" t="s">
        <v>9</v>
      </c>
      <c r="D980" t="s">
        <v>48</v>
      </c>
      <c r="E980" t="s">
        <v>11</v>
      </c>
      <c r="G980" t="s">
        <v>49</v>
      </c>
      <c r="H980">
        <v>0.19999800000000001</v>
      </c>
    </row>
    <row r="981" spans="1:8">
      <c r="A981" t="s">
        <v>16</v>
      </c>
      <c r="B981" s="23">
        <v>44742</v>
      </c>
      <c r="C981" t="s">
        <v>9</v>
      </c>
      <c r="D981" t="s">
        <v>48</v>
      </c>
      <c r="E981" t="s">
        <v>11</v>
      </c>
      <c r="G981" t="s">
        <v>49</v>
      </c>
      <c r="H981">
        <v>0.19999800000000001</v>
      </c>
    </row>
    <row r="982" spans="1:8">
      <c r="A982" t="s">
        <v>13</v>
      </c>
      <c r="B982" s="23">
        <v>44742</v>
      </c>
      <c r="C982" t="s">
        <v>9</v>
      </c>
      <c r="D982" t="s">
        <v>50</v>
      </c>
      <c r="E982" t="s">
        <v>19</v>
      </c>
      <c r="G982">
        <v>32</v>
      </c>
      <c r="H982">
        <v>32</v>
      </c>
    </row>
    <row r="983" spans="1:8">
      <c r="A983" t="s">
        <v>14</v>
      </c>
      <c r="B983" s="23">
        <v>44742</v>
      </c>
      <c r="C983" t="s">
        <v>9</v>
      </c>
      <c r="D983" t="s">
        <v>50</v>
      </c>
      <c r="E983" t="s">
        <v>19</v>
      </c>
      <c r="G983">
        <v>43</v>
      </c>
      <c r="H983">
        <v>43</v>
      </c>
    </row>
    <row r="984" spans="1:8">
      <c r="A984" t="s">
        <v>15</v>
      </c>
      <c r="B984" s="23">
        <v>44742</v>
      </c>
      <c r="C984" t="s">
        <v>9</v>
      </c>
      <c r="D984" t="s">
        <v>50</v>
      </c>
      <c r="E984" t="s">
        <v>19</v>
      </c>
      <c r="G984">
        <v>46.3</v>
      </c>
      <c r="H984">
        <v>46.3</v>
      </c>
    </row>
    <row r="985" spans="1:8">
      <c r="A985" t="s">
        <v>8</v>
      </c>
      <c r="B985" s="23">
        <v>44742</v>
      </c>
      <c r="C985" t="s">
        <v>9</v>
      </c>
      <c r="D985" t="s">
        <v>50</v>
      </c>
      <c r="E985" t="s">
        <v>19</v>
      </c>
      <c r="G985">
        <v>70.5</v>
      </c>
      <c r="H985">
        <v>70.5</v>
      </c>
    </row>
    <row r="986" spans="1:8">
      <c r="A986" t="s">
        <v>16</v>
      </c>
      <c r="B986" s="23">
        <v>44742</v>
      </c>
      <c r="C986" t="s">
        <v>9</v>
      </c>
      <c r="D986" t="s">
        <v>50</v>
      </c>
      <c r="E986" t="s">
        <v>19</v>
      </c>
      <c r="G986">
        <v>71</v>
      </c>
      <c r="H986">
        <v>71</v>
      </c>
    </row>
    <row r="987" spans="1:8">
      <c r="A987" t="s">
        <v>8</v>
      </c>
      <c r="B987" s="23">
        <v>44742</v>
      </c>
      <c r="C987" t="s">
        <v>9</v>
      </c>
      <c r="D987" t="s">
        <v>51</v>
      </c>
      <c r="E987" t="s">
        <v>11</v>
      </c>
      <c r="G987" t="s">
        <v>52</v>
      </c>
      <c r="H987" s="15">
        <v>9.9999000000000008E-3</v>
      </c>
    </row>
    <row r="988" spans="1:8">
      <c r="A988" t="s">
        <v>13</v>
      </c>
      <c r="B988" s="23">
        <v>44742</v>
      </c>
      <c r="C988" t="s">
        <v>9</v>
      </c>
      <c r="D988" t="s">
        <v>51</v>
      </c>
      <c r="E988" t="s">
        <v>11</v>
      </c>
      <c r="G988" t="s">
        <v>52</v>
      </c>
      <c r="H988" s="15">
        <v>9.9999000000000008E-3</v>
      </c>
    </row>
    <row r="989" spans="1:8">
      <c r="A989" t="s">
        <v>14</v>
      </c>
      <c r="B989" s="23">
        <v>44742</v>
      </c>
      <c r="C989" t="s">
        <v>9</v>
      </c>
      <c r="D989" t="s">
        <v>51</v>
      </c>
      <c r="E989" t="s">
        <v>11</v>
      </c>
      <c r="G989" t="s">
        <v>52</v>
      </c>
      <c r="H989" s="15">
        <v>9.9999000000000008E-3</v>
      </c>
    </row>
    <row r="990" spans="1:8">
      <c r="A990" t="s">
        <v>15</v>
      </c>
      <c r="B990" s="23">
        <v>44742</v>
      </c>
      <c r="C990" t="s">
        <v>9</v>
      </c>
      <c r="D990" t="s">
        <v>51</v>
      </c>
      <c r="E990" t="s">
        <v>11</v>
      </c>
      <c r="G990" t="s">
        <v>52</v>
      </c>
      <c r="H990" s="15">
        <v>9.9999000000000008E-3</v>
      </c>
    </row>
    <row r="991" spans="1:8">
      <c r="A991" t="s">
        <v>16</v>
      </c>
      <c r="B991" s="23">
        <v>44742</v>
      </c>
      <c r="C991" t="s">
        <v>9</v>
      </c>
      <c r="D991" t="s">
        <v>51</v>
      </c>
      <c r="E991" t="s">
        <v>11</v>
      </c>
      <c r="G991" t="s">
        <v>52</v>
      </c>
      <c r="H991" s="15">
        <v>9.9999000000000008E-3</v>
      </c>
    </row>
    <row r="992" spans="1:8">
      <c r="A992" t="s">
        <v>8</v>
      </c>
      <c r="B992" s="23">
        <v>44742</v>
      </c>
      <c r="C992" t="s">
        <v>9</v>
      </c>
      <c r="D992" t="s">
        <v>53</v>
      </c>
      <c r="E992" t="s">
        <v>11</v>
      </c>
      <c r="G992" t="s">
        <v>54</v>
      </c>
      <c r="H992">
        <v>99.999000000000009</v>
      </c>
    </row>
    <row r="993" spans="1:8">
      <c r="A993" t="s">
        <v>13</v>
      </c>
      <c r="B993" s="23">
        <v>44742</v>
      </c>
      <c r="C993" t="s">
        <v>9</v>
      </c>
      <c r="D993" t="s">
        <v>53</v>
      </c>
      <c r="E993" t="s">
        <v>11</v>
      </c>
      <c r="G993" t="s">
        <v>54</v>
      </c>
      <c r="H993">
        <v>99.999000000000009</v>
      </c>
    </row>
    <row r="994" spans="1:8">
      <c r="A994" t="s">
        <v>14</v>
      </c>
      <c r="B994" s="23">
        <v>44742</v>
      </c>
      <c r="C994" t="s">
        <v>9</v>
      </c>
      <c r="D994" t="s">
        <v>53</v>
      </c>
      <c r="E994" t="s">
        <v>11</v>
      </c>
      <c r="G994" t="s">
        <v>54</v>
      </c>
      <c r="H994">
        <v>99.999000000000009</v>
      </c>
    </row>
    <row r="995" spans="1:8">
      <c r="A995" t="s">
        <v>15</v>
      </c>
      <c r="B995" s="23">
        <v>44742</v>
      </c>
      <c r="C995" t="s">
        <v>9</v>
      </c>
      <c r="D995" t="s">
        <v>53</v>
      </c>
      <c r="E995" t="s">
        <v>11</v>
      </c>
      <c r="G995" t="s">
        <v>54</v>
      </c>
      <c r="H995">
        <v>99.999000000000009</v>
      </c>
    </row>
    <row r="996" spans="1:8">
      <c r="A996" t="s">
        <v>16</v>
      </c>
      <c r="B996" s="23">
        <v>44742</v>
      </c>
      <c r="C996" t="s">
        <v>9</v>
      </c>
      <c r="D996" t="s">
        <v>53</v>
      </c>
      <c r="E996" t="s">
        <v>11</v>
      </c>
      <c r="G996" t="s">
        <v>54</v>
      </c>
      <c r="H996">
        <v>99.999000000000009</v>
      </c>
    </row>
    <row r="997" spans="1:8">
      <c r="A997" t="s">
        <v>14</v>
      </c>
      <c r="B997" s="23">
        <v>44742</v>
      </c>
      <c r="C997" t="s">
        <v>9</v>
      </c>
      <c r="D997" t="s">
        <v>55</v>
      </c>
      <c r="E997" t="s">
        <v>11</v>
      </c>
      <c r="G997" t="s">
        <v>56</v>
      </c>
      <c r="H997">
        <v>2.9999700000000002</v>
      </c>
    </row>
    <row r="998" spans="1:8">
      <c r="A998" t="s">
        <v>16</v>
      </c>
      <c r="B998" s="23">
        <v>44742</v>
      </c>
      <c r="C998" t="s">
        <v>9</v>
      </c>
      <c r="D998" t="s">
        <v>55</v>
      </c>
      <c r="E998" t="s">
        <v>11</v>
      </c>
      <c r="G998" t="s">
        <v>56</v>
      </c>
      <c r="H998">
        <v>2.9999700000000002</v>
      </c>
    </row>
    <row r="999" spans="1:8">
      <c r="A999" t="s">
        <v>15</v>
      </c>
      <c r="B999" s="23">
        <v>44742</v>
      </c>
      <c r="C999" t="s">
        <v>9</v>
      </c>
      <c r="D999" t="s">
        <v>55</v>
      </c>
      <c r="E999" t="s">
        <v>11</v>
      </c>
      <c r="G999">
        <v>12.5</v>
      </c>
      <c r="H999">
        <v>12.5</v>
      </c>
    </row>
    <row r="1000" spans="1:8">
      <c r="A1000" t="s">
        <v>8</v>
      </c>
      <c r="B1000" s="23">
        <v>44742</v>
      </c>
      <c r="C1000" t="s">
        <v>9</v>
      </c>
      <c r="D1000" t="s">
        <v>55</v>
      </c>
      <c r="E1000" t="s">
        <v>11</v>
      </c>
      <c r="G1000">
        <v>13.5</v>
      </c>
      <c r="H1000">
        <v>13.5</v>
      </c>
    </row>
    <row r="1001" spans="1:8">
      <c r="A1001" t="s">
        <v>13</v>
      </c>
      <c r="B1001" s="23">
        <v>44742</v>
      </c>
      <c r="C1001" t="s">
        <v>9</v>
      </c>
      <c r="D1001" t="s">
        <v>55</v>
      </c>
      <c r="E1001" t="s">
        <v>11</v>
      </c>
      <c r="G1001">
        <v>22.9</v>
      </c>
      <c r="H1001">
        <v>22.9</v>
      </c>
    </row>
    <row r="1002" spans="1:8">
      <c r="A1002" t="s">
        <v>8</v>
      </c>
      <c r="B1002" s="23">
        <v>44742</v>
      </c>
      <c r="C1002" t="s">
        <v>9</v>
      </c>
      <c r="D1002" t="s">
        <v>57</v>
      </c>
      <c r="E1002" t="s">
        <v>11</v>
      </c>
      <c r="G1002" t="s">
        <v>52</v>
      </c>
      <c r="H1002" s="15">
        <v>9.9999000000000008E-3</v>
      </c>
    </row>
    <row r="1003" spans="1:8">
      <c r="A1003" t="s">
        <v>13</v>
      </c>
      <c r="B1003" s="23">
        <v>44742</v>
      </c>
      <c r="C1003" t="s">
        <v>9</v>
      </c>
      <c r="D1003" t="s">
        <v>57</v>
      </c>
      <c r="E1003" t="s">
        <v>11</v>
      </c>
      <c r="G1003" t="s">
        <v>52</v>
      </c>
      <c r="H1003" s="15">
        <v>9.9999000000000008E-3</v>
      </c>
    </row>
    <row r="1004" spans="1:8">
      <c r="A1004" t="s">
        <v>14</v>
      </c>
      <c r="B1004" s="23">
        <v>44742</v>
      </c>
      <c r="C1004" t="s">
        <v>9</v>
      </c>
      <c r="D1004" t="s">
        <v>57</v>
      </c>
      <c r="E1004" t="s">
        <v>11</v>
      </c>
      <c r="G1004" t="s">
        <v>52</v>
      </c>
      <c r="H1004" s="15">
        <v>9.9999000000000008E-3</v>
      </c>
    </row>
    <row r="1005" spans="1:8">
      <c r="A1005" t="s">
        <v>15</v>
      </c>
      <c r="B1005" s="23">
        <v>44742</v>
      </c>
      <c r="C1005" t="s">
        <v>9</v>
      </c>
      <c r="D1005" t="s">
        <v>57</v>
      </c>
      <c r="E1005" t="s">
        <v>11</v>
      </c>
      <c r="G1005" t="s">
        <v>52</v>
      </c>
      <c r="H1005" s="15">
        <v>9.9999000000000008E-3</v>
      </c>
    </row>
    <row r="1006" spans="1:8">
      <c r="A1006" t="s">
        <v>16</v>
      </c>
      <c r="B1006" s="23">
        <v>44742</v>
      </c>
      <c r="C1006" t="s">
        <v>9</v>
      </c>
      <c r="D1006" t="s">
        <v>57</v>
      </c>
      <c r="E1006" t="s">
        <v>11</v>
      </c>
      <c r="G1006" t="s">
        <v>52</v>
      </c>
      <c r="H1006" s="15">
        <v>9.9999000000000008E-3</v>
      </c>
    </row>
    <row r="1007" spans="1:8">
      <c r="A1007" t="s">
        <v>14</v>
      </c>
      <c r="B1007" s="23">
        <v>44742</v>
      </c>
      <c r="C1007" t="s">
        <v>9</v>
      </c>
      <c r="D1007" t="s">
        <v>58</v>
      </c>
      <c r="E1007" t="s">
        <v>11</v>
      </c>
      <c r="G1007" t="s">
        <v>59</v>
      </c>
      <c r="H1007">
        <v>0.39999600000000002</v>
      </c>
    </row>
    <row r="1008" spans="1:8">
      <c r="A1008" t="s">
        <v>15</v>
      </c>
      <c r="B1008" s="23">
        <v>44742</v>
      </c>
      <c r="C1008" t="s">
        <v>9</v>
      </c>
      <c r="D1008" t="s">
        <v>58</v>
      </c>
      <c r="E1008" t="s">
        <v>11</v>
      </c>
      <c r="G1008" t="s">
        <v>59</v>
      </c>
      <c r="H1008">
        <v>0.39999600000000002</v>
      </c>
    </row>
    <row r="1009" spans="1:8">
      <c r="A1009" t="s">
        <v>8</v>
      </c>
      <c r="B1009" s="23">
        <v>44742</v>
      </c>
      <c r="C1009" t="s">
        <v>9</v>
      </c>
      <c r="D1009" t="s">
        <v>58</v>
      </c>
      <c r="E1009" t="s">
        <v>11</v>
      </c>
      <c r="G1009">
        <v>0.54900000000000004</v>
      </c>
      <c r="H1009">
        <v>0.54900000000000004</v>
      </c>
    </row>
    <row r="1010" spans="1:8">
      <c r="A1010" t="s">
        <v>16</v>
      </c>
      <c r="B1010" s="23">
        <v>44742</v>
      </c>
      <c r="C1010" t="s">
        <v>9</v>
      </c>
      <c r="D1010" t="s">
        <v>58</v>
      </c>
      <c r="E1010" t="s">
        <v>11</v>
      </c>
      <c r="G1010">
        <v>0.71499999999999997</v>
      </c>
      <c r="H1010">
        <v>0.71499999999999997</v>
      </c>
    </row>
    <row r="1011" spans="1:8">
      <c r="A1011" t="s">
        <v>13</v>
      </c>
      <c r="B1011" s="23">
        <v>44742</v>
      </c>
      <c r="C1011" t="s">
        <v>9</v>
      </c>
      <c r="D1011" t="s">
        <v>58</v>
      </c>
      <c r="E1011" t="s">
        <v>11</v>
      </c>
      <c r="G1011">
        <v>2.56</v>
      </c>
      <c r="H1011">
        <v>2.56</v>
      </c>
    </row>
    <row r="1012" spans="1:8">
      <c r="A1012" t="s">
        <v>8</v>
      </c>
      <c r="B1012" s="23">
        <v>44742</v>
      </c>
      <c r="C1012" t="s">
        <v>9</v>
      </c>
      <c r="D1012" t="s">
        <v>61</v>
      </c>
      <c r="E1012" t="s">
        <v>11</v>
      </c>
      <c r="G1012" t="s">
        <v>62</v>
      </c>
      <c r="H1012">
        <v>8.1999180000000005E-2</v>
      </c>
    </row>
    <row r="1013" spans="1:8">
      <c r="A1013" t="s">
        <v>13</v>
      </c>
      <c r="B1013" s="23">
        <v>44742</v>
      </c>
      <c r="C1013" t="s">
        <v>9</v>
      </c>
      <c r="D1013" t="s">
        <v>61</v>
      </c>
      <c r="E1013" t="s">
        <v>11</v>
      </c>
      <c r="G1013" t="s">
        <v>62</v>
      </c>
      <c r="H1013">
        <v>8.1999180000000005E-2</v>
      </c>
    </row>
    <row r="1014" spans="1:8">
      <c r="A1014" t="s">
        <v>14</v>
      </c>
      <c r="B1014" s="23">
        <v>44742</v>
      </c>
      <c r="C1014" t="s">
        <v>9</v>
      </c>
      <c r="D1014" t="s">
        <v>61</v>
      </c>
      <c r="E1014" t="s">
        <v>11</v>
      </c>
      <c r="G1014" t="s">
        <v>62</v>
      </c>
      <c r="H1014">
        <v>8.1999180000000005E-2</v>
      </c>
    </row>
    <row r="1015" spans="1:8">
      <c r="A1015" t="s">
        <v>15</v>
      </c>
      <c r="B1015" s="23">
        <v>44742</v>
      </c>
      <c r="C1015" t="s">
        <v>9</v>
      </c>
      <c r="D1015" t="s">
        <v>61</v>
      </c>
      <c r="E1015" t="s">
        <v>11</v>
      </c>
      <c r="G1015" t="s">
        <v>62</v>
      </c>
      <c r="H1015">
        <v>8.1999180000000005E-2</v>
      </c>
    </row>
    <row r="1016" spans="1:8">
      <c r="A1016" t="s">
        <v>16</v>
      </c>
      <c r="B1016" s="23">
        <v>44742</v>
      </c>
      <c r="C1016" t="s">
        <v>9</v>
      </c>
      <c r="D1016" t="s">
        <v>61</v>
      </c>
      <c r="E1016" t="s">
        <v>11</v>
      </c>
      <c r="G1016" t="s">
        <v>62</v>
      </c>
      <c r="H1016">
        <v>8.1999180000000005E-2</v>
      </c>
    </row>
    <row r="1017" spans="1:8">
      <c r="A1017" t="s">
        <v>8</v>
      </c>
      <c r="B1017" s="23">
        <v>44742</v>
      </c>
      <c r="C1017" t="s">
        <v>9</v>
      </c>
      <c r="D1017" t="s">
        <v>65</v>
      </c>
      <c r="E1017" t="s">
        <v>11</v>
      </c>
      <c r="G1017" t="s">
        <v>12</v>
      </c>
      <c r="H1017" s="15">
        <v>4.9999500000000004E-3</v>
      </c>
    </row>
    <row r="1018" spans="1:8">
      <c r="A1018" t="s">
        <v>13</v>
      </c>
      <c r="B1018" s="23">
        <v>44742</v>
      </c>
      <c r="C1018" t="s">
        <v>9</v>
      </c>
      <c r="D1018" t="s">
        <v>65</v>
      </c>
      <c r="E1018" t="s">
        <v>11</v>
      </c>
      <c r="G1018" t="s">
        <v>12</v>
      </c>
      <c r="H1018" s="15">
        <v>4.9999500000000004E-3</v>
      </c>
    </row>
    <row r="1019" spans="1:8">
      <c r="A1019" t="s">
        <v>14</v>
      </c>
      <c r="B1019" s="23">
        <v>44742</v>
      </c>
      <c r="C1019" t="s">
        <v>9</v>
      </c>
      <c r="D1019" t="s">
        <v>65</v>
      </c>
      <c r="E1019" t="s">
        <v>11</v>
      </c>
      <c r="G1019" t="s">
        <v>12</v>
      </c>
      <c r="H1019" s="15">
        <v>4.9999500000000004E-3</v>
      </c>
    </row>
    <row r="1020" spans="1:8">
      <c r="A1020" t="s">
        <v>15</v>
      </c>
      <c r="B1020" s="23">
        <v>44742</v>
      </c>
      <c r="C1020" t="s">
        <v>9</v>
      </c>
      <c r="D1020" t="s">
        <v>65</v>
      </c>
      <c r="E1020" t="s">
        <v>11</v>
      </c>
      <c r="G1020" t="s">
        <v>12</v>
      </c>
      <c r="H1020" s="15">
        <v>4.9999500000000004E-3</v>
      </c>
    </row>
    <row r="1021" spans="1:8">
      <c r="A1021" t="s">
        <v>16</v>
      </c>
      <c r="B1021" s="23">
        <v>44742</v>
      </c>
      <c r="C1021" t="s">
        <v>9</v>
      </c>
      <c r="D1021" t="s">
        <v>65</v>
      </c>
      <c r="E1021" t="s">
        <v>11</v>
      </c>
      <c r="G1021" t="s">
        <v>12</v>
      </c>
      <c r="H1021" s="15">
        <v>4.9999500000000004E-3</v>
      </c>
    </row>
    <row r="1022" spans="1:8">
      <c r="A1022" t="s">
        <v>8</v>
      </c>
      <c r="B1022" s="23">
        <v>44742</v>
      </c>
      <c r="C1022" t="s">
        <v>9</v>
      </c>
      <c r="D1022" t="s">
        <v>66</v>
      </c>
      <c r="E1022" t="s">
        <v>19</v>
      </c>
      <c r="G1022" t="s">
        <v>27</v>
      </c>
      <c r="H1022" s="15">
        <v>1.9999800000000002E-3</v>
      </c>
    </row>
    <row r="1023" spans="1:8">
      <c r="A1023" t="s">
        <v>13</v>
      </c>
      <c r="B1023" s="23">
        <v>44742</v>
      </c>
      <c r="C1023" t="s">
        <v>9</v>
      </c>
      <c r="D1023" t="s">
        <v>66</v>
      </c>
      <c r="E1023" t="s">
        <v>19</v>
      </c>
      <c r="G1023" t="s">
        <v>27</v>
      </c>
      <c r="H1023" s="15">
        <v>1.9999800000000002E-3</v>
      </c>
    </row>
    <row r="1024" spans="1:8">
      <c r="A1024" t="s">
        <v>14</v>
      </c>
      <c r="B1024" s="23">
        <v>44742</v>
      </c>
      <c r="C1024" t="s">
        <v>9</v>
      </c>
      <c r="D1024" t="s">
        <v>66</v>
      </c>
      <c r="E1024" t="s">
        <v>19</v>
      </c>
      <c r="G1024" t="s">
        <v>27</v>
      </c>
      <c r="H1024" s="15">
        <v>1.9999800000000002E-3</v>
      </c>
    </row>
    <row r="1025" spans="1:8">
      <c r="A1025" t="s">
        <v>15</v>
      </c>
      <c r="B1025" s="23">
        <v>44742</v>
      </c>
      <c r="C1025" t="s">
        <v>9</v>
      </c>
      <c r="D1025" t="s">
        <v>66</v>
      </c>
      <c r="E1025" t="s">
        <v>19</v>
      </c>
      <c r="G1025" t="s">
        <v>27</v>
      </c>
      <c r="H1025" s="15">
        <v>1.9999800000000002E-3</v>
      </c>
    </row>
    <row r="1026" spans="1:8">
      <c r="A1026" t="s">
        <v>16</v>
      </c>
      <c r="B1026" s="23">
        <v>44742</v>
      </c>
      <c r="C1026" t="s">
        <v>9</v>
      </c>
      <c r="D1026" t="s">
        <v>66</v>
      </c>
      <c r="E1026" t="s">
        <v>19</v>
      </c>
      <c r="G1026" t="s">
        <v>27</v>
      </c>
      <c r="H1026" s="15">
        <v>1.9999800000000002E-3</v>
      </c>
    </row>
    <row r="1027" spans="1:8">
      <c r="A1027" t="s">
        <v>8</v>
      </c>
      <c r="B1027" s="23">
        <v>44742</v>
      </c>
      <c r="C1027" t="s">
        <v>9</v>
      </c>
      <c r="D1027" t="s">
        <v>67</v>
      </c>
      <c r="E1027" t="s">
        <v>19</v>
      </c>
      <c r="G1027" t="s">
        <v>68</v>
      </c>
      <c r="H1027" s="15">
        <v>1.5999840000000001E-2</v>
      </c>
    </row>
    <row r="1028" spans="1:8">
      <c r="A1028" t="s">
        <v>13</v>
      </c>
      <c r="B1028" s="23">
        <v>44742</v>
      </c>
      <c r="C1028" t="s">
        <v>9</v>
      </c>
      <c r="D1028" t="s">
        <v>67</v>
      </c>
      <c r="E1028" t="s">
        <v>19</v>
      </c>
      <c r="G1028" t="s">
        <v>68</v>
      </c>
      <c r="H1028" s="15">
        <v>1.5999840000000001E-2</v>
      </c>
    </row>
    <row r="1029" spans="1:8">
      <c r="A1029" t="s">
        <v>14</v>
      </c>
      <c r="B1029" s="23">
        <v>44742</v>
      </c>
      <c r="C1029" t="s">
        <v>9</v>
      </c>
      <c r="D1029" t="s">
        <v>67</v>
      </c>
      <c r="E1029" t="s">
        <v>19</v>
      </c>
      <c r="G1029" t="s">
        <v>68</v>
      </c>
      <c r="H1029" s="15">
        <v>1.5999840000000001E-2</v>
      </c>
    </row>
    <row r="1030" spans="1:8">
      <c r="A1030" t="s">
        <v>15</v>
      </c>
      <c r="B1030" s="23">
        <v>44742</v>
      </c>
      <c r="C1030" t="s">
        <v>9</v>
      </c>
      <c r="D1030" t="s">
        <v>67</v>
      </c>
      <c r="E1030" t="s">
        <v>19</v>
      </c>
      <c r="G1030" t="s">
        <v>68</v>
      </c>
      <c r="H1030" s="15">
        <v>1.5999840000000001E-2</v>
      </c>
    </row>
    <row r="1031" spans="1:8">
      <c r="A1031" t="s">
        <v>16</v>
      </c>
      <c r="B1031" s="23">
        <v>44742</v>
      </c>
      <c r="C1031" t="s">
        <v>9</v>
      </c>
      <c r="D1031" t="s">
        <v>67</v>
      </c>
      <c r="E1031" t="s">
        <v>19</v>
      </c>
      <c r="G1031" t="s">
        <v>68</v>
      </c>
      <c r="H1031" s="15">
        <v>1.5999840000000001E-2</v>
      </c>
    </row>
    <row r="1032" spans="1:8">
      <c r="A1032" t="s">
        <v>15</v>
      </c>
      <c r="B1032" s="23">
        <v>44742</v>
      </c>
      <c r="C1032" t="s">
        <v>9</v>
      </c>
      <c r="D1032" t="s">
        <v>69</v>
      </c>
      <c r="E1032" t="s">
        <v>19</v>
      </c>
      <c r="G1032">
        <v>1.29</v>
      </c>
      <c r="H1032">
        <v>1.29</v>
      </c>
    </row>
    <row r="1033" spans="1:8">
      <c r="A1033" t="s">
        <v>8</v>
      </c>
      <c r="B1033" s="23">
        <v>44742</v>
      </c>
      <c r="C1033" t="s">
        <v>9</v>
      </c>
      <c r="D1033" t="s">
        <v>69</v>
      </c>
      <c r="E1033" t="s">
        <v>19</v>
      </c>
      <c r="G1033">
        <v>1.55</v>
      </c>
      <c r="H1033">
        <v>1.55</v>
      </c>
    </row>
    <row r="1034" spans="1:8">
      <c r="A1034" t="s">
        <v>14</v>
      </c>
      <c r="B1034" s="23">
        <v>44742</v>
      </c>
      <c r="C1034" t="s">
        <v>9</v>
      </c>
      <c r="D1034" t="s">
        <v>69</v>
      </c>
      <c r="E1034" t="s">
        <v>19</v>
      </c>
      <c r="G1034">
        <v>1.55</v>
      </c>
      <c r="H1034">
        <v>1.55</v>
      </c>
    </row>
    <row r="1035" spans="1:8">
      <c r="A1035" t="s">
        <v>16</v>
      </c>
      <c r="B1035" s="23">
        <v>44742</v>
      </c>
      <c r="C1035" t="s">
        <v>9</v>
      </c>
      <c r="D1035" t="s">
        <v>69</v>
      </c>
      <c r="E1035" t="s">
        <v>19</v>
      </c>
      <c r="G1035">
        <v>2.93</v>
      </c>
      <c r="H1035">
        <v>2.93</v>
      </c>
    </row>
    <row r="1036" spans="1:8">
      <c r="A1036" t="s">
        <v>13</v>
      </c>
      <c r="B1036" s="23">
        <v>44742</v>
      </c>
      <c r="C1036" t="s">
        <v>9</v>
      </c>
      <c r="D1036" t="s">
        <v>69</v>
      </c>
      <c r="E1036" t="s">
        <v>19</v>
      </c>
      <c r="G1036">
        <v>16.600000000000001</v>
      </c>
      <c r="H1036">
        <v>16.600000000000001</v>
      </c>
    </row>
    <row r="1037" spans="1:8">
      <c r="A1037" t="s">
        <v>8</v>
      </c>
      <c r="B1037" s="23">
        <v>44742</v>
      </c>
      <c r="C1037" t="s">
        <v>9</v>
      </c>
      <c r="D1037" t="s">
        <v>70</v>
      </c>
      <c r="E1037" t="s">
        <v>11</v>
      </c>
      <c r="G1037" t="s">
        <v>12</v>
      </c>
      <c r="H1037" s="15">
        <v>4.9999500000000004E-3</v>
      </c>
    </row>
    <row r="1038" spans="1:8">
      <c r="A1038" t="s">
        <v>14</v>
      </c>
      <c r="B1038" s="23">
        <v>44742</v>
      </c>
      <c r="C1038" t="s">
        <v>9</v>
      </c>
      <c r="D1038" t="s">
        <v>70</v>
      </c>
      <c r="E1038" t="s">
        <v>11</v>
      </c>
      <c r="G1038" t="s">
        <v>12</v>
      </c>
      <c r="H1038" s="15">
        <v>4.9999500000000004E-3</v>
      </c>
    </row>
    <row r="1039" spans="1:8">
      <c r="A1039" t="s">
        <v>15</v>
      </c>
      <c r="B1039" s="23">
        <v>44742</v>
      </c>
      <c r="C1039" t="s">
        <v>9</v>
      </c>
      <c r="D1039" t="s">
        <v>70</v>
      </c>
      <c r="E1039" t="s">
        <v>11</v>
      </c>
      <c r="G1039" t="s">
        <v>12</v>
      </c>
      <c r="H1039" s="15">
        <v>4.9999500000000004E-3</v>
      </c>
    </row>
    <row r="1040" spans="1:8">
      <c r="A1040" t="s">
        <v>16</v>
      </c>
      <c r="B1040" s="23">
        <v>44742</v>
      </c>
      <c r="C1040" t="s">
        <v>9</v>
      </c>
      <c r="D1040" t="s">
        <v>70</v>
      </c>
      <c r="E1040" t="s">
        <v>11</v>
      </c>
      <c r="G1040" t="s">
        <v>12</v>
      </c>
      <c r="H1040" s="15">
        <v>4.9999500000000004E-3</v>
      </c>
    </row>
    <row r="1041" spans="1:8">
      <c r="A1041" t="s">
        <v>13</v>
      </c>
      <c r="B1041" s="23">
        <v>44742</v>
      </c>
      <c r="C1041" t="s">
        <v>9</v>
      </c>
      <c r="D1041" t="s">
        <v>70</v>
      </c>
      <c r="E1041" t="s">
        <v>11</v>
      </c>
      <c r="G1041">
        <v>1.04E-2</v>
      </c>
      <c r="H1041">
        <v>1.04E-2</v>
      </c>
    </row>
    <row r="1042" spans="1:8">
      <c r="A1042" t="s">
        <v>8</v>
      </c>
      <c r="B1042" s="23">
        <v>44742</v>
      </c>
      <c r="C1042" t="s">
        <v>9</v>
      </c>
      <c r="D1042" t="s">
        <v>71</v>
      </c>
      <c r="E1042" t="s">
        <v>11</v>
      </c>
      <c r="G1042" t="s">
        <v>22</v>
      </c>
      <c r="H1042">
        <v>0.99999000000000005</v>
      </c>
    </row>
    <row r="1043" spans="1:8">
      <c r="A1043" t="s">
        <v>16</v>
      </c>
      <c r="B1043" s="23">
        <v>44742</v>
      </c>
      <c r="C1043" t="s">
        <v>9</v>
      </c>
      <c r="D1043" t="s">
        <v>71</v>
      </c>
      <c r="E1043" t="s">
        <v>11</v>
      </c>
      <c r="G1043" t="s">
        <v>22</v>
      </c>
      <c r="H1043">
        <v>0.99999000000000005</v>
      </c>
    </row>
    <row r="1044" spans="1:8">
      <c r="A1044" t="s">
        <v>13</v>
      </c>
      <c r="B1044" s="23">
        <v>44742</v>
      </c>
      <c r="C1044" t="s">
        <v>9</v>
      </c>
      <c r="D1044" t="s">
        <v>71</v>
      </c>
      <c r="E1044" t="s">
        <v>11</v>
      </c>
      <c r="G1044">
        <v>1.01</v>
      </c>
      <c r="H1044">
        <v>1.01</v>
      </c>
    </row>
    <row r="1045" spans="1:8">
      <c r="A1045" t="s">
        <v>15</v>
      </c>
      <c r="B1045" s="23">
        <v>44742</v>
      </c>
      <c r="C1045" t="s">
        <v>9</v>
      </c>
      <c r="D1045" t="s">
        <v>71</v>
      </c>
      <c r="E1045" t="s">
        <v>11</v>
      </c>
      <c r="G1045">
        <v>3.39</v>
      </c>
      <c r="H1045">
        <v>3.39</v>
      </c>
    </row>
    <row r="1046" spans="1:8">
      <c r="A1046" t="s">
        <v>14</v>
      </c>
      <c r="B1046" s="23">
        <v>44742</v>
      </c>
      <c r="C1046" t="s">
        <v>9</v>
      </c>
      <c r="D1046" t="s">
        <v>71</v>
      </c>
      <c r="E1046" t="s">
        <v>11</v>
      </c>
      <c r="G1046">
        <v>4.8600000000000003</v>
      </c>
      <c r="H1046">
        <v>4.8600000000000003</v>
      </c>
    </row>
    <row r="1047" spans="1:8">
      <c r="A1047" t="s">
        <v>14</v>
      </c>
      <c r="B1047" s="23">
        <v>44742</v>
      </c>
      <c r="C1047" t="s">
        <v>9</v>
      </c>
      <c r="D1047" t="s">
        <v>72</v>
      </c>
      <c r="E1047" t="s">
        <v>19</v>
      </c>
      <c r="G1047">
        <v>14.8</v>
      </c>
      <c r="H1047">
        <v>14.8</v>
      </c>
    </row>
    <row r="1048" spans="1:8">
      <c r="A1048" t="s">
        <v>16</v>
      </c>
      <c r="B1048" s="23">
        <v>44742</v>
      </c>
      <c r="C1048" t="s">
        <v>9</v>
      </c>
      <c r="D1048" t="s">
        <v>72</v>
      </c>
      <c r="E1048" t="s">
        <v>19</v>
      </c>
      <c r="G1048">
        <v>15</v>
      </c>
      <c r="H1048">
        <v>15</v>
      </c>
    </row>
    <row r="1049" spans="1:8">
      <c r="A1049" t="s">
        <v>15</v>
      </c>
      <c r="B1049" s="23">
        <v>44742</v>
      </c>
      <c r="C1049" t="s">
        <v>9</v>
      </c>
      <c r="D1049" t="s">
        <v>72</v>
      </c>
      <c r="E1049" t="s">
        <v>19</v>
      </c>
      <c r="G1049">
        <v>130</v>
      </c>
      <c r="H1049">
        <v>130</v>
      </c>
    </row>
    <row r="1050" spans="1:8">
      <c r="A1050" t="s">
        <v>8</v>
      </c>
      <c r="B1050" s="23">
        <v>44742</v>
      </c>
      <c r="C1050" t="s">
        <v>9</v>
      </c>
      <c r="D1050" t="s">
        <v>72</v>
      </c>
      <c r="E1050" t="s">
        <v>19</v>
      </c>
      <c r="G1050">
        <v>341</v>
      </c>
      <c r="H1050">
        <v>341</v>
      </c>
    </row>
    <row r="1051" spans="1:8">
      <c r="A1051" t="s">
        <v>13</v>
      </c>
      <c r="B1051" s="23">
        <v>44742</v>
      </c>
      <c r="C1051" t="s">
        <v>9</v>
      </c>
      <c r="D1051" t="s">
        <v>72</v>
      </c>
      <c r="E1051" t="s">
        <v>19</v>
      </c>
      <c r="G1051">
        <v>533</v>
      </c>
      <c r="H1051">
        <v>533</v>
      </c>
    </row>
    <row r="1052" spans="1:8">
      <c r="A1052" t="s">
        <v>14</v>
      </c>
      <c r="B1052" s="23">
        <v>44742</v>
      </c>
      <c r="C1052" t="s">
        <v>9</v>
      </c>
      <c r="D1052" t="s">
        <v>73</v>
      </c>
      <c r="E1052" t="s">
        <v>19</v>
      </c>
      <c r="G1052">
        <v>132</v>
      </c>
      <c r="H1052">
        <v>132</v>
      </c>
    </row>
    <row r="1053" spans="1:8">
      <c r="A1053" t="s">
        <v>16</v>
      </c>
      <c r="B1053" s="23">
        <v>44742</v>
      </c>
      <c r="C1053" t="s">
        <v>9</v>
      </c>
      <c r="D1053" t="s">
        <v>73</v>
      </c>
      <c r="E1053" t="s">
        <v>19</v>
      </c>
      <c r="G1053">
        <v>412</v>
      </c>
      <c r="H1053">
        <v>412</v>
      </c>
    </row>
    <row r="1054" spans="1:8">
      <c r="A1054" t="s">
        <v>13</v>
      </c>
      <c r="B1054" s="23">
        <v>44742</v>
      </c>
      <c r="C1054" t="s">
        <v>9</v>
      </c>
      <c r="D1054" t="s">
        <v>73</v>
      </c>
      <c r="E1054" t="s">
        <v>19</v>
      </c>
      <c r="G1054">
        <v>457</v>
      </c>
      <c r="H1054">
        <v>457</v>
      </c>
    </row>
    <row r="1055" spans="1:8">
      <c r="A1055" t="s">
        <v>15</v>
      </c>
      <c r="B1055" s="23">
        <v>44742</v>
      </c>
      <c r="C1055" t="s">
        <v>9</v>
      </c>
      <c r="D1055" t="s">
        <v>73</v>
      </c>
      <c r="E1055" t="s">
        <v>19</v>
      </c>
      <c r="G1055">
        <v>875</v>
      </c>
      <c r="H1055">
        <v>875</v>
      </c>
    </row>
    <row r="1056" spans="1:8">
      <c r="A1056" t="s">
        <v>8</v>
      </c>
      <c r="B1056" s="23">
        <v>44742</v>
      </c>
      <c r="C1056" t="s">
        <v>9</v>
      </c>
      <c r="D1056" t="s">
        <v>73</v>
      </c>
      <c r="E1056" t="s">
        <v>19</v>
      </c>
      <c r="G1056">
        <v>1520</v>
      </c>
      <c r="H1056">
        <v>1520</v>
      </c>
    </row>
    <row r="1057" spans="1:8">
      <c r="A1057" t="s">
        <v>8</v>
      </c>
      <c r="B1057" s="23">
        <v>44742</v>
      </c>
      <c r="C1057" t="s">
        <v>9</v>
      </c>
      <c r="D1057" t="s">
        <v>74</v>
      </c>
      <c r="E1057" t="s">
        <v>19</v>
      </c>
      <c r="G1057" t="s">
        <v>75</v>
      </c>
      <c r="H1057" s="15">
        <v>7.9999200000000006E-3</v>
      </c>
    </row>
    <row r="1058" spans="1:8">
      <c r="A1058" t="s">
        <v>13</v>
      </c>
      <c r="B1058" s="23">
        <v>44742</v>
      </c>
      <c r="C1058" t="s">
        <v>9</v>
      </c>
      <c r="D1058" t="s">
        <v>74</v>
      </c>
      <c r="E1058" t="s">
        <v>19</v>
      </c>
      <c r="G1058" t="s">
        <v>75</v>
      </c>
      <c r="H1058" s="15">
        <v>7.9999200000000006E-3</v>
      </c>
    </row>
    <row r="1059" spans="1:8">
      <c r="A1059" t="s">
        <v>14</v>
      </c>
      <c r="B1059" s="23">
        <v>44742</v>
      </c>
      <c r="C1059" t="s">
        <v>9</v>
      </c>
      <c r="D1059" t="s">
        <v>74</v>
      </c>
      <c r="E1059" t="s">
        <v>19</v>
      </c>
      <c r="G1059" t="s">
        <v>75</v>
      </c>
      <c r="H1059" s="15">
        <v>7.9999200000000006E-3</v>
      </c>
    </row>
    <row r="1060" spans="1:8">
      <c r="A1060" t="s">
        <v>15</v>
      </c>
      <c r="B1060" s="23">
        <v>44742</v>
      </c>
      <c r="C1060" t="s">
        <v>9</v>
      </c>
      <c r="D1060" t="s">
        <v>74</v>
      </c>
      <c r="E1060" t="s">
        <v>19</v>
      </c>
      <c r="G1060" t="s">
        <v>75</v>
      </c>
      <c r="H1060" s="15">
        <v>7.9999200000000006E-3</v>
      </c>
    </row>
    <row r="1061" spans="1:8">
      <c r="A1061" t="s">
        <v>16</v>
      </c>
      <c r="B1061" s="23">
        <v>44742</v>
      </c>
      <c r="C1061" t="s">
        <v>9</v>
      </c>
      <c r="D1061" t="s">
        <v>74</v>
      </c>
      <c r="E1061" t="s">
        <v>19</v>
      </c>
      <c r="G1061" t="s">
        <v>75</v>
      </c>
      <c r="H1061" s="15">
        <v>7.9999200000000006E-3</v>
      </c>
    </row>
    <row r="1062" spans="1:8">
      <c r="A1062" t="s">
        <v>16</v>
      </c>
      <c r="B1062" s="23">
        <v>44742</v>
      </c>
      <c r="C1062" t="s">
        <v>9</v>
      </c>
      <c r="D1062" t="s">
        <v>76</v>
      </c>
      <c r="E1062" t="s">
        <v>11</v>
      </c>
      <c r="G1062">
        <v>1.89</v>
      </c>
      <c r="H1062">
        <v>1.89</v>
      </c>
    </row>
    <row r="1063" spans="1:8">
      <c r="A1063" t="s">
        <v>14</v>
      </c>
      <c r="B1063" s="23">
        <v>44742</v>
      </c>
      <c r="C1063" t="s">
        <v>9</v>
      </c>
      <c r="D1063" t="s">
        <v>76</v>
      </c>
      <c r="E1063" t="s">
        <v>11</v>
      </c>
      <c r="G1063">
        <v>1.97</v>
      </c>
      <c r="H1063">
        <v>1.97</v>
      </c>
    </row>
    <row r="1064" spans="1:8">
      <c r="A1064" t="s">
        <v>13</v>
      </c>
      <c r="B1064" s="23">
        <v>44742</v>
      </c>
      <c r="C1064" t="s">
        <v>9</v>
      </c>
      <c r="D1064" t="s">
        <v>76</v>
      </c>
      <c r="E1064" t="s">
        <v>11</v>
      </c>
      <c r="G1064">
        <v>2.92</v>
      </c>
      <c r="H1064">
        <v>2.92</v>
      </c>
    </row>
    <row r="1065" spans="1:8">
      <c r="A1065" t="s">
        <v>8</v>
      </c>
      <c r="B1065" s="23">
        <v>44742</v>
      </c>
      <c r="C1065" t="s">
        <v>9</v>
      </c>
      <c r="D1065" t="s">
        <v>76</v>
      </c>
      <c r="E1065" t="s">
        <v>11</v>
      </c>
      <c r="G1065">
        <v>5.31</v>
      </c>
      <c r="H1065">
        <v>5.31</v>
      </c>
    </row>
    <row r="1066" spans="1:8">
      <c r="A1066" t="s">
        <v>15</v>
      </c>
      <c r="B1066" s="23">
        <v>44742</v>
      </c>
      <c r="C1066" t="s">
        <v>9</v>
      </c>
      <c r="D1066" t="s">
        <v>76</v>
      </c>
      <c r="E1066" t="s">
        <v>11</v>
      </c>
      <c r="G1066">
        <v>6.2</v>
      </c>
      <c r="H1066">
        <v>6.2</v>
      </c>
    </row>
    <row r="1067" spans="1:8">
      <c r="A1067" t="s">
        <v>8</v>
      </c>
      <c r="B1067" s="23">
        <v>44630</v>
      </c>
      <c r="C1067" t="s">
        <v>9</v>
      </c>
      <c r="D1067" t="s">
        <v>10</v>
      </c>
      <c r="E1067" t="s">
        <v>11</v>
      </c>
      <c r="G1067" t="s">
        <v>12</v>
      </c>
      <c r="H1067" s="15">
        <v>4.9999500000000004E-3</v>
      </c>
    </row>
    <row r="1068" spans="1:8">
      <c r="A1068" t="s">
        <v>13</v>
      </c>
      <c r="B1068" s="23">
        <v>44630</v>
      </c>
      <c r="C1068" t="s">
        <v>9</v>
      </c>
      <c r="D1068" t="s">
        <v>10</v>
      </c>
      <c r="E1068" t="s">
        <v>11</v>
      </c>
      <c r="G1068" t="s">
        <v>12</v>
      </c>
      <c r="H1068" s="15">
        <v>4.9999500000000004E-3</v>
      </c>
    </row>
    <row r="1069" spans="1:8">
      <c r="A1069" t="s">
        <v>14</v>
      </c>
      <c r="B1069" s="23">
        <v>44630</v>
      </c>
      <c r="C1069" t="s">
        <v>9</v>
      </c>
      <c r="D1069" t="s">
        <v>10</v>
      </c>
      <c r="E1069" t="s">
        <v>11</v>
      </c>
      <c r="G1069" t="s">
        <v>12</v>
      </c>
      <c r="H1069" s="15">
        <v>4.9999500000000004E-3</v>
      </c>
    </row>
    <row r="1070" spans="1:8">
      <c r="A1070" t="s">
        <v>15</v>
      </c>
      <c r="B1070" s="23">
        <v>44630</v>
      </c>
      <c r="C1070" t="s">
        <v>9</v>
      </c>
      <c r="D1070" t="s">
        <v>10</v>
      </c>
      <c r="E1070" t="s">
        <v>11</v>
      </c>
      <c r="G1070" t="s">
        <v>12</v>
      </c>
      <c r="H1070" s="15">
        <v>4.9999500000000004E-3</v>
      </c>
    </row>
    <row r="1071" spans="1:8">
      <c r="A1071" t="s">
        <v>16</v>
      </c>
      <c r="B1071" s="23">
        <v>44630</v>
      </c>
      <c r="C1071" t="s">
        <v>9</v>
      </c>
      <c r="D1071" t="s">
        <v>10</v>
      </c>
      <c r="E1071" t="s">
        <v>11</v>
      </c>
      <c r="G1071" t="s">
        <v>12</v>
      </c>
      <c r="H1071" s="15">
        <v>4.9999500000000004E-3</v>
      </c>
    </row>
    <row r="1072" spans="1:8">
      <c r="A1072" t="s">
        <v>8</v>
      </c>
      <c r="B1072" s="23">
        <v>44630</v>
      </c>
      <c r="C1072" t="s">
        <v>9</v>
      </c>
      <c r="D1072" t="s">
        <v>17</v>
      </c>
      <c r="E1072" t="s">
        <v>11</v>
      </c>
      <c r="G1072" t="s">
        <v>12</v>
      </c>
      <c r="H1072" s="15">
        <v>4.9999500000000004E-3</v>
      </c>
    </row>
    <row r="1073" spans="1:8">
      <c r="A1073" t="s">
        <v>13</v>
      </c>
      <c r="B1073" s="23">
        <v>44630</v>
      </c>
      <c r="C1073" t="s">
        <v>9</v>
      </c>
      <c r="D1073" t="s">
        <v>17</v>
      </c>
      <c r="E1073" t="s">
        <v>11</v>
      </c>
      <c r="G1073" t="s">
        <v>12</v>
      </c>
      <c r="H1073" s="15">
        <v>4.9999500000000004E-3</v>
      </c>
    </row>
    <row r="1074" spans="1:8">
      <c r="A1074" t="s">
        <v>14</v>
      </c>
      <c r="B1074" s="23">
        <v>44630</v>
      </c>
      <c r="C1074" t="s">
        <v>9</v>
      </c>
      <c r="D1074" t="s">
        <v>17</v>
      </c>
      <c r="E1074" t="s">
        <v>11</v>
      </c>
      <c r="G1074" t="s">
        <v>12</v>
      </c>
      <c r="H1074" s="15">
        <v>4.9999500000000004E-3</v>
      </c>
    </row>
    <row r="1075" spans="1:8">
      <c r="A1075" t="s">
        <v>15</v>
      </c>
      <c r="B1075" s="23">
        <v>44630</v>
      </c>
      <c r="C1075" t="s">
        <v>9</v>
      </c>
      <c r="D1075" t="s">
        <v>17</v>
      </c>
      <c r="E1075" t="s">
        <v>11</v>
      </c>
      <c r="G1075" t="s">
        <v>12</v>
      </c>
      <c r="H1075" s="15">
        <v>4.9999500000000004E-3</v>
      </c>
    </row>
    <row r="1076" spans="1:8">
      <c r="A1076" t="s">
        <v>16</v>
      </c>
      <c r="B1076" s="23">
        <v>44630</v>
      </c>
      <c r="C1076" t="s">
        <v>9</v>
      </c>
      <c r="D1076" t="s">
        <v>17</v>
      </c>
      <c r="E1076" t="s">
        <v>11</v>
      </c>
      <c r="G1076" t="s">
        <v>12</v>
      </c>
      <c r="H1076" s="15">
        <v>4.9999500000000004E-3</v>
      </c>
    </row>
    <row r="1077" spans="1:8">
      <c r="A1077" t="s">
        <v>13</v>
      </c>
      <c r="B1077" s="23">
        <v>44630</v>
      </c>
      <c r="C1077" t="s">
        <v>9</v>
      </c>
      <c r="D1077" t="s">
        <v>18</v>
      </c>
      <c r="E1077" t="s">
        <v>19</v>
      </c>
      <c r="G1077">
        <v>110</v>
      </c>
      <c r="H1077">
        <v>110</v>
      </c>
    </row>
    <row r="1078" spans="1:8">
      <c r="A1078" t="s">
        <v>15</v>
      </c>
      <c r="B1078" s="23">
        <v>44630</v>
      </c>
      <c r="C1078" t="s">
        <v>9</v>
      </c>
      <c r="D1078" t="s">
        <v>18</v>
      </c>
      <c r="E1078" t="s">
        <v>19</v>
      </c>
      <c r="G1078">
        <v>144</v>
      </c>
      <c r="H1078">
        <v>144</v>
      </c>
    </row>
    <row r="1079" spans="1:8">
      <c r="A1079" t="s">
        <v>8</v>
      </c>
      <c r="B1079" s="23">
        <v>44630</v>
      </c>
      <c r="C1079" t="s">
        <v>9</v>
      </c>
      <c r="D1079" t="s">
        <v>18</v>
      </c>
      <c r="E1079" t="s">
        <v>19</v>
      </c>
      <c r="G1079">
        <v>202</v>
      </c>
      <c r="H1079">
        <v>202</v>
      </c>
    </row>
    <row r="1080" spans="1:8">
      <c r="A1080" t="s">
        <v>16</v>
      </c>
      <c r="B1080" s="23">
        <v>44630</v>
      </c>
      <c r="C1080" t="s">
        <v>9</v>
      </c>
      <c r="D1080" t="s">
        <v>18</v>
      </c>
      <c r="E1080" t="s">
        <v>19</v>
      </c>
      <c r="G1080">
        <v>203</v>
      </c>
      <c r="H1080">
        <v>203</v>
      </c>
    </row>
    <row r="1081" spans="1:8">
      <c r="A1081" t="s">
        <v>14</v>
      </c>
      <c r="B1081" s="23">
        <v>44630</v>
      </c>
      <c r="C1081" t="s">
        <v>9</v>
      </c>
      <c r="D1081" t="s">
        <v>18</v>
      </c>
      <c r="E1081" t="s">
        <v>19</v>
      </c>
      <c r="G1081">
        <v>239</v>
      </c>
      <c r="H1081">
        <v>239</v>
      </c>
    </row>
    <row r="1082" spans="1:8">
      <c r="A1082" t="s">
        <v>8</v>
      </c>
      <c r="B1082" s="23">
        <v>44630</v>
      </c>
      <c r="C1082" t="s">
        <v>9</v>
      </c>
      <c r="D1082" t="s">
        <v>20</v>
      </c>
      <c r="E1082" t="s">
        <v>11</v>
      </c>
      <c r="G1082" t="s">
        <v>12</v>
      </c>
      <c r="H1082" s="15">
        <v>4.9999500000000004E-3</v>
      </c>
    </row>
    <row r="1083" spans="1:8">
      <c r="A1083" t="s">
        <v>13</v>
      </c>
      <c r="B1083" s="23">
        <v>44630</v>
      </c>
      <c r="C1083" t="s">
        <v>9</v>
      </c>
      <c r="D1083" t="s">
        <v>20</v>
      </c>
      <c r="E1083" t="s">
        <v>11</v>
      </c>
      <c r="G1083" t="s">
        <v>12</v>
      </c>
      <c r="H1083" s="15">
        <v>4.9999500000000004E-3</v>
      </c>
    </row>
    <row r="1084" spans="1:8">
      <c r="A1084" t="s">
        <v>14</v>
      </c>
      <c r="B1084" s="23">
        <v>44630</v>
      </c>
      <c r="C1084" t="s">
        <v>9</v>
      </c>
      <c r="D1084" t="s">
        <v>20</v>
      </c>
      <c r="E1084" t="s">
        <v>11</v>
      </c>
      <c r="G1084" t="s">
        <v>12</v>
      </c>
      <c r="H1084" s="15">
        <v>4.9999500000000004E-3</v>
      </c>
    </row>
    <row r="1085" spans="1:8">
      <c r="A1085" t="s">
        <v>15</v>
      </c>
      <c r="B1085" s="23">
        <v>44630</v>
      </c>
      <c r="C1085" t="s">
        <v>9</v>
      </c>
      <c r="D1085" t="s">
        <v>20</v>
      </c>
      <c r="E1085" t="s">
        <v>11</v>
      </c>
      <c r="G1085" t="s">
        <v>12</v>
      </c>
      <c r="H1085" s="15">
        <v>4.9999500000000004E-3</v>
      </c>
    </row>
    <row r="1086" spans="1:8">
      <c r="A1086" t="s">
        <v>16</v>
      </c>
      <c r="B1086" s="23">
        <v>44630</v>
      </c>
      <c r="C1086" t="s">
        <v>9</v>
      </c>
      <c r="D1086" t="s">
        <v>20</v>
      </c>
      <c r="E1086" t="s">
        <v>11</v>
      </c>
      <c r="G1086" t="s">
        <v>12</v>
      </c>
      <c r="H1086" s="15">
        <v>4.9999500000000004E-3</v>
      </c>
    </row>
    <row r="1087" spans="1:8">
      <c r="A1087" t="s">
        <v>8</v>
      </c>
      <c r="B1087" s="23">
        <v>44630</v>
      </c>
      <c r="C1087" t="s">
        <v>9</v>
      </c>
      <c r="D1087" t="s">
        <v>21</v>
      </c>
      <c r="E1087" t="s">
        <v>11</v>
      </c>
      <c r="G1087" t="s">
        <v>22</v>
      </c>
      <c r="H1087">
        <v>0.99999000000000005</v>
      </c>
    </row>
    <row r="1088" spans="1:8">
      <c r="A1088" t="s">
        <v>14</v>
      </c>
      <c r="B1088" s="23">
        <v>44630</v>
      </c>
      <c r="C1088" t="s">
        <v>9</v>
      </c>
      <c r="D1088" t="s">
        <v>21</v>
      </c>
      <c r="E1088" t="s">
        <v>11</v>
      </c>
      <c r="G1088" t="s">
        <v>22</v>
      </c>
      <c r="H1088">
        <v>0.99999000000000005</v>
      </c>
    </row>
    <row r="1089" spans="1:8">
      <c r="A1089" t="s">
        <v>15</v>
      </c>
      <c r="B1089" s="23">
        <v>44630</v>
      </c>
      <c r="C1089" t="s">
        <v>9</v>
      </c>
      <c r="D1089" t="s">
        <v>21</v>
      </c>
      <c r="E1089" t="s">
        <v>11</v>
      </c>
      <c r="G1089" t="s">
        <v>22</v>
      </c>
      <c r="H1089">
        <v>0.99999000000000005</v>
      </c>
    </row>
    <row r="1090" spans="1:8">
      <c r="A1090" t="s">
        <v>16</v>
      </c>
      <c r="B1090" s="23">
        <v>44630</v>
      </c>
      <c r="C1090" t="s">
        <v>9</v>
      </c>
      <c r="D1090" t="s">
        <v>21</v>
      </c>
      <c r="E1090" t="s">
        <v>11</v>
      </c>
      <c r="G1090" t="s">
        <v>22</v>
      </c>
      <c r="H1090">
        <v>0.99999000000000005</v>
      </c>
    </row>
    <row r="1091" spans="1:8">
      <c r="A1091" t="s">
        <v>13</v>
      </c>
      <c r="B1091" s="23">
        <v>44630</v>
      </c>
      <c r="C1091" t="s">
        <v>9</v>
      </c>
      <c r="D1091" t="s">
        <v>21</v>
      </c>
      <c r="E1091" t="s">
        <v>11</v>
      </c>
      <c r="G1091">
        <v>8.6</v>
      </c>
      <c r="H1091">
        <v>8.6</v>
      </c>
    </row>
    <row r="1092" spans="1:8">
      <c r="A1092" t="s">
        <v>13</v>
      </c>
      <c r="B1092" s="23">
        <v>44630</v>
      </c>
      <c r="C1092" t="s">
        <v>9</v>
      </c>
      <c r="D1092" t="s">
        <v>23</v>
      </c>
      <c r="E1092" t="s">
        <v>11</v>
      </c>
      <c r="G1092">
        <v>0.66500000000000004</v>
      </c>
      <c r="H1092">
        <v>0.66500000000000004</v>
      </c>
    </row>
    <row r="1093" spans="1:8">
      <c r="A1093" t="s">
        <v>8</v>
      </c>
      <c r="B1093" s="23">
        <v>44630</v>
      </c>
      <c r="C1093" t="s">
        <v>9</v>
      </c>
      <c r="D1093" t="s">
        <v>23</v>
      </c>
      <c r="E1093" t="s">
        <v>11</v>
      </c>
      <c r="G1093">
        <v>0.82099999999999995</v>
      </c>
      <c r="H1093">
        <v>0.82099999999999995</v>
      </c>
    </row>
    <row r="1094" spans="1:8">
      <c r="A1094" t="s">
        <v>15</v>
      </c>
      <c r="B1094" s="23">
        <v>44630</v>
      </c>
      <c r="C1094" t="s">
        <v>9</v>
      </c>
      <c r="D1094" t="s">
        <v>23</v>
      </c>
      <c r="E1094" t="s">
        <v>11</v>
      </c>
      <c r="G1094">
        <v>2.69</v>
      </c>
      <c r="H1094">
        <v>2.69</v>
      </c>
    </row>
    <row r="1095" spans="1:8">
      <c r="A1095" t="s">
        <v>14</v>
      </c>
      <c r="B1095" s="23">
        <v>44630</v>
      </c>
      <c r="C1095" t="s">
        <v>9</v>
      </c>
      <c r="D1095" t="s">
        <v>23</v>
      </c>
      <c r="E1095" t="s">
        <v>11</v>
      </c>
      <c r="G1095">
        <v>2.77</v>
      </c>
      <c r="H1095">
        <v>2.77</v>
      </c>
    </row>
    <row r="1096" spans="1:8">
      <c r="A1096" t="s">
        <v>16</v>
      </c>
      <c r="B1096" s="23">
        <v>44630</v>
      </c>
      <c r="C1096" t="s">
        <v>9</v>
      </c>
      <c r="D1096" t="s">
        <v>23</v>
      </c>
      <c r="E1096" t="s">
        <v>11</v>
      </c>
      <c r="G1096">
        <v>4.3499999999999996</v>
      </c>
      <c r="H1096">
        <v>4.3499999999999996</v>
      </c>
    </row>
    <row r="1097" spans="1:8">
      <c r="A1097" t="s">
        <v>15</v>
      </c>
      <c r="B1097" s="23">
        <v>44630</v>
      </c>
      <c r="C1097" t="s">
        <v>9</v>
      </c>
      <c r="D1097" t="s">
        <v>24</v>
      </c>
      <c r="E1097" t="s">
        <v>11</v>
      </c>
      <c r="G1097">
        <v>8.74</v>
      </c>
      <c r="H1097">
        <v>8.74</v>
      </c>
    </row>
    <row r="1098" spans="1:8">
      <c r="A1098" t="s">
        <v>8</v>
      </c>
      <c r="B1098" s="23">
        <v>44630</v>
      </c>
      <c r="C1098" t="s">
        <v>9</v>
      </c>
      <c r="D1098" t="s">
        <v>24</v>
      </c>
      <c r="E1098" t="s">
        <v>11</v>
      </c>
      <c r="G1098">
        <v>19.7</v>
      </c>
      <c r="H1098">
        <v>19.7</v>
      </c>
    </row>
    <row r="1099" spans="1:8">
      <c r="A1099" t="s">
        <v>16</v>
      </c>
      <c r="B1099" s="23">
        <v>44630</v>
      </c>
      <c r="C1099" t="s">
        <v>9</v>
      </c>
      <c r="D1099" t="s">
        <v>24</v>
      </c>
      <c r="E1099" t="s">
        <v>11</v>
      </c>
      <c r="G1099">
        <v>23.6</v>
      </c>
      <c r="H1099">
        <v>23.6</v>
      </c>
    </row>
    <row r="1100" spans="1:8">
      <c r="A1100" t="s">
        <v>14</v>
      </c>
      <c r="B1100" s="23">
        <v>44630</v>
      </c>
      <c r="C1100" t="s">
        <v>9</v>
      </c>
      <c r="D1100" t="s">
        <v>24</v>
      </c>
      <c r="E1100" t="s">
        <v>11</v>
      </c>
      <c r="G1100">
        <v>62.2</v>
      </c>
      <c r="H1100">
        <v>62.2</v>
      </c>
    </row>
    <row r="1101" spans="1:8">
      <c r="A1101" t="s">
        <v>13</v>
      </c>
      <c r="B1101" s="23">
        <v>44630</v>
      </c>
      <c r="C1101" t="s">
        <v>9</v>
      </c>
      <c r="D1101" t="s">
        <v>24</v>
      </c>
      <c r="E1101" t="s">
        <v>11</v>
      </c>
      <c r="G1101">
        <v>75.8</v>
      </c>
      <c r="H1101">
        <v>75.8</v>
      </c>
    </row>
    <row r="1102" spans="1:8">
      <c r="A1102" t="s">
        <v>8</v>
      </c>
      <c r="B1102" s="23">
        <v>44630</v>
      </c>
      <c r="C1102" t="s">
        <v>9</v>
      </c>
      <c r="D1102" t="s">
        <v>25</v>
      </c>
      <c r="E1102" t="s">
        <v>11</v>
      </c>
      <c r="G1102" t="s">
        <v>12</v>
      </c>
      <c r="H1102" s="15">
        <v>4.9999500000000004E-3</v>
      </c>
    </row>
    <row r="1103" spans="1:8">
      <c r="A1103" t="s">
        <v>13</v>
      </c>
      <c r="B1103" s="23">
        <v>44630</v>
      </c>
      <c r="C1103" t="s">
        <v>9</v>
      </c>
      <c r="D1103" t="s">
        <v>25</v>
      </c>
      <c r="E1103" t="s">
        <v>11</v>
      </c>
      <c r="G1103" t="s">
        <v>12</v>
      </c>
      <c r="H1103" s="15">
        <v>4.9999500000000004E-3</v>
      </c>
    </row>
    <row r="1104" spans="1:8">
      <c r="A1104" t="s">
        <v>14</v>
      </c>
      <c r="B1104" s="23">
        <v>44630</v>
      </c>
      <c r="C1104" t="s">
        <v>9</v>
      </c>
      <c r="D1104" t="s">
        <v>25</v>
      </c>
      <c r="E1104" t="s">
        <v>11</v>
      </c>
      <c r="G1104" t="s">
        <v>12</v>
      </c>
      <c r="H1104" s="15">
        <v>4.9999500000000004E-3</v>
      </c>
    </row>
    <row r="1105" spans="1:8">
      <c r="A1105" t="s">
        <v>15</v>
      </c>
      <c r="B1105" s="23">
        <v>44630</v>
      </c>
      <c r="C1105" t="s">
        <v>9</v>
      </c>
      <c r="D1105" t="s">
        <v>25</v>
      </c>
      <c r="E1105" t="s">
        <v>11</v>
      </c>
      <c r="G1105" t="s">
        <v>12</v>
      </c>
      <c r="H1105" s="15">
        <v>4.9999500000000004E-3</v>
      </c>
    </row>
    <row r="1106" spans="1:8">
      <c r="A1106" t="s">
        <v>16</v>
      </c>
      <c r="B1106" s="23">
        <v>44630</v>
      </c>
      <c r="C1106" t="s">
        <v>9</v>
      </c>
      <c r="D1106" t="s">
        <v>25</v>
      </c>
      <c r="E1106" t="s">
        <v>11</v>
      </c>
      <c r="G1106" t="s">
        <v>12</v>
      </c>
      <c r="H1106" s="15">
        <v>4.9999500000000004E-3</v>
      </c>
    </row>
    <row r="1107" spans="1:8">
      <c r="A1107" t="s">
        <v>8</v>
      </c>
      <c r="B1107" s="23">
        <v>44630</v>
      </c>
      <c r="C1107" t="s">
        <v>9</v>
      </c>
      <c r="D1107" t="s">
        <v>26</v>
      </c>
      <c r="E1107" t="s">
        <v>11</v>
      </c>
      <c r="G1107" t="s">
        <v>27</v>
      </c>
      <c r="H1107" s="15">
        <v>1.9999800000000002E-3</v>
      </c>
    </row>
    <row r="1108" spans="1:8">
      <c r="A1108" t="s">
        <v>13</v>
      </c>
      <c r="B1108" s="23">
        <v>44630</v>
      </c>
      <c r="C1108" t="s">
        <v>9</v>
      </c>
      <c r="D1108" t="s">
        <v>26</v>
      </c>
      <c r="E1108" t="s">
        <v>11</v>
      </c>
      <c r="G1108" t="s">
        <v>27</v>
      </c>
      <c r="H1108" s="15">
        <v>1.9999800000000002E-3</v>
      </c>
    </row>
    <row r="1109" spans="1:8">
      <c r="A1109" t="s">
        <v>14</v>
      </c>
      <c r="B1109" s="23">
        <v>44630</v>
      </c>
      <c r="C1109" t="s">
        <v>9</v>
      </c>
      <c r="D1109" t="s">
        <v>26</v>
      </c>
      <c r="E1109" t="s">
        <v>11</v>
      </c>
      <c r="G1109" t="s">
        <v>27</v>
      </c>
      <c r="H1109" s="15">
        <v>1.9999800000000002E-3</v>
      </c>
    </row>
    <row r="1110" spans="1:8">
      <c r="A1110" t="s">
        <v>15</v>
      </c>
      <c r="B1110" s="23">
        <v>44630</v>
      </c>
      <c r="C1110" t="s">
        <v>9</v>
      </c>
      <c r="D1110" t="s">
        <v>26</v>
      </c>
      <c r="E1110" t="s">
        <v>11</v>
      </c>
      <c r="G1110" t="s">
        <v>27</v>
      </c>
      <c r="H1110" s="15">
        <v>1.9999800000000002E-3</v>
      </c>
    </row>
    <row r="1111" spans="1:8">
      <c r="A1111" t="s">
        <v>16</v>
      </c>
      <c r="B1111" s="23">
        <v>44630</v>
      </c>
      <c r="C1111" t="s">
        <v>9</v>
      </c>
      <c r="D1111" t="s">
        <v>26</v>
      </c>
      <c r="E1111" t="s">
        <v>11</v>
      </c>
      <c r="G1111" t="s">
        <v>27</v>
      </c>
      <c r="H1111" s="15">
        <v>1.9999800000000002E-3</v>
      </c>
    </row>
    <row r="1112" spans="1:8">
      <c r="A1112" t="s">
        <v>8</v>
      </c>
      <c r="B1112" s="23">
        <v>44630</v>
      </c>
      <c r="C1112" t="s">
        <v>9</v>
      </c>
      <c r="D1112" t="s">
        <v>28</v>
      </c>
      <c r="E1112" t="s">
        <v>11</v>
      </c>
      <c r="G1112" t="s">
        <v>12</v>
      </c>
      <c r="H1112" s="15">
        <v>4.9999500000000004E-3</v>
      </c>
    </row>
    <row r="1113" spans="1:8">
      <c r="A1113" t="s">
        <v>13</v>
      </c>
      <c r="B1113" s="23">
        <v>44630</v>
      </c>
      <c r="C1113" t="s">
        <v>9</v>
      </c>
      <c r="D1113" t="s">
        <v>28</v>
      </c>
      <c r="E1113" t="s">
        <v>11</v>
      </c>
      <c r="G1113" t="s">
        <v>12</v>
      </c>
      <c r="H1113" s="15">
        <v>4.9999500000000004E-3</v>
      </c>
    </row>
    <row r="1114" spans="1:8">
      <c r="A1114" t="s">
        <v>14</v>
      </c>
      <c r="B1114" s="23">
        <v>44630</v>
      </c>
      <c r="C1114" t="s">
        <v>9</v>
      </c>
      <c r="D1114" t="s">
        <v>28</v>
      </c>
      <c r="E1114" t="s">
        <v>11</v>
      </c>
      <c r="G1114" t="s">
        <v>12</v>
      </c>
      <c r="H1114" s="15">
        <v>4.9999500000000004E-3</v>
      </c>
    </row>
    <row r="1115" spans="1:8">
      <c r="A1115" t="s">
        <v>15</v>
      </c>
      <c r="B1115" s="23">
        <v>44630</v>
      </c>
      <c r="C1115" t="s">
        <v>9</v>
      </c>
      <c r="D1115" t="s">
        <v>28</v>
      </c>
      <c r="E1115" t="s">
        <v>11</v>
      </c>
      <c r="G1115" t="s">
        <v>12</v>
      </c>
      <c r="H1115" s="15">
        <v>4.9999500000000004E-3</v>
      </c>
    </row>
    <row r="1116" spans="1:8">
      <c r="A1116" t="s">
        <v>16</v>
      </c>
      <c r="B1116" s="23">
        <v>44630</v>
      </c>
      <c r="C1116" t="s">
        <v>9</v>
      </c>
      <c r="D1116" t="s">
        <v>28</v>
      </c>
      <c r="E1116" t="s">
        <v>11</v>
      </c>
      <c r="G1116" t="s">
        <v>12</v>
      </c>
      <c r="H1116" s="15">
        <v>4.9999500000000004E-3</v>
      </c>
    </row>
    <row r="1117" spans="1:8">
      <c r="A1117" t="s">
        <v>8</v>
      </c>
      <c r="B1117" s="23">
        <v>44630</v>
      </c>
      <c r="C1117" t="s">
        <v>9</v>
      </c>
      <c r="D1117" t="s">
        <v>29</v>
      </c>
      <c r="E1117" t="s">
        <v>11</v>
      </c>
      <c r="G1117" t="s">
        <v>12</v>
      </c>
      <c r="H1117" s="15">
        <v>4.9999500000000004E-3</v>
      </c>
    </row>
    <row r="1118" spans="1:8">
      <c r="A1118" t="s">
        <v>13</v>
      </c>
      <c r="B1118" s="23">
        <v>44630</v>
      </c>
      <c r="C1118" t="s">
        <v>9</v>
      </c>
      <c r="D1118" t="s">
        <v>29</v>
      </c>
      <c r="E1118" t="s">
        <v>11</v>
      </c>
      <c r="G1118" t="s">
        <v>12</v>
      </c>
      <c r="H1118" s="15">
        <v>4.9999500000000004E-3</v>
      </c>
    </row>
    <row r="1119" spans="1:8">
      <c r="A1119" t="s">
        <v>14</v>
      </c>
      <c r="B1119" s="23">
        <v>44630</v>
      </c>
      <c r="C1119" t="s">
        <v>9</v>
      </c>
      <c r="D1119" t="s">
        <v>29</v>
      </c>
      <c r="E1119" t="s">
        <v>11</v>
      </c>
      <c r="G1119" t="s">
        <v>12</v>
      </c>
      <c r="H1119" s="15">
        <v>4.9999500000000004E-3</v>
      </c>
    </row>
    <row r="1120" spans="1:8">
      <c r="A1120" t="s">
        <v>15</v>
      </c>
      <c r="B1120" s="23">
        <v>44630</v>
      </c>
      <c r="C1120" t="s">
        <v>9</v>
      </c>
      <c r="D1120" t="s">
        <v>29</v>
      </c>
      <c r="E1120" t="s">
        <v>11</v>
      </c>
      <c r="G1120" t="s">
        <v>12</v>
      </c>
      <c r="H1120" s="15">
        <v>4.9999500000000004E-3</v>
      </c>
    </row>
    <row r="1121" spans="1:8">
      <c r="A1121" t="s">
        <v>16</v>
      </c>
      <c r="B1121" s="23">
        <v>44630</v>
      </c>
      <c r="C1121" t="s">
        <v>9</v>
      </c>
      <c r="D1121" t="s">
        <v>29</v>
      </c>
      <c r="E1121" t="s">
        <v>11</v>
      </c>
      <c r="G1121" t="s">
        <v>12</v>
      </c>
      <c r="H1121" s="15">
        <v>4.9999500000000004E-3</v>
      </c>
    </row>
    <row r="1122" spans="1:8">
      <c r="A1122" t="s">
        <v>8</v>
      </c>
      <c r="B1122" s="23">
        <v>44630</v>
      </c>
      <c r="C1122" t="s">
        <v>9</v>
      </c>
      <c r="D1122" t="s">
        <v>30</v>
      </c>
      <c r="E1122" t="s">
        <v>11</v>
      </c>
      <c r="G1122" t="s">
        <v>12</v>
      </c>
      <c r="H1122" s="15">
        <v>4.9999500000000004E-3</v>
      </c>
    </row>
    <row r="1123" spans="1:8">
      <c r="A1123" t="s">
        <v>13</v>
      </c>
      <c r="B1123" s="23">
        <v>44630</v>
      </c>
      <c r="C1123" t="s">
        <v>9</v>
      </c>
      <c r="D1123" t="s">
        <v>30</v>
      </c>
      <c r="E1123" t="s">
        <v>11</v>
      </c>
      <c r="G1123" t="s">
        <v>12</v>
      </c>
      <c r="H1123" s="15">
        <v>4.9999500000000004E-3</v>
      </c>
    </row>
    <row r="1124" spans="1:8">
      <c r="A1124" t="s">
        <v>14</v>
      </c>
      <c r="B1124" s="23">
        <v>44630</v>
      </c>
      <c r="C1124" t="s">
        <v>9</v>
      </c>
      <c r="D1124" t="s">
        <v>30</v>
      </c>
      <c r="E1124" t="s">
        <v>11</v>
      </c>
      <c r="G1124" t="s">
        <v>12</v>
      </c>
      <c r="H1124" s="15">
        <v>4.9999500000000004E-3</v>
      </c>
    </row>
    <row r="1125" spans="1:8">
      <c r="A1125" t="s">
        <v>15</v>
      </c>
      <c r="B1125" s="23">
        <v>44630</v>
      </c>
      <c r="C1125" t="s">
        <v>9</v>
      </c>
      <c r="D1125" t="s">
        <v>30</v>
      </c>
      <c r="E1125" t="s">
        <v>11</v>
      </c>
      <c r="G1125" t="s">
        <v>12</v>
      </c>
      <c r="H1125" s="15">
        <v>4.9999500000000004E-3</v>
      </c>
    </row>
    <row r="1126" spans="1:8">
      <c r="A1126" t="s">
        <v>16</v>
      </c>
      <c r="B1126" s="23">
        <v>44630</v>
      </c>
      <c r="C1126" t="s">
        <v>9</v>
      </c>
      <c r="D1126" t="s">
        <v>30</v>
      </c>
      <c r="E1126" t="s">
        <v>11</v>
      </c>
      <c r="G1126" t="s">
        <v>12</v>
      </c>
      <c r="H1126" s="15">
        <v>4.9999500000000004E-3</v>
      </c>
    </row>
    <row r="1127" spans="1:8">
      <c r="A1127" t="s">
        <v>8</v>
      </c>
      <c r="B1127" s="23">
        <v>44630</v>
      </c>
      <c r="C1127" t="s">
        <v>9</v>
      </c>
      <c r="D1127" t="s">
        <v>31</v>
      </c>
      <c r="E1127" t="s">
        <v>11</v>
      </c>
      <c r="G1127" t="s">
        <v>32</v>
      </c>
      <c r="H1127" s="15">
        <v>7.9999200000000006E-2</v>
      </c>
    </row>
    <row r="1128" spans="1:8">
      <c r="A1128" t="s">
        <v>14</v>
      </c>
      <c r="B1128" s="23">
        <v>44630</v>
      </c>
      <c r="C1128" t="s">
        <v>9</v>
      </c>
      <c r="D1128" t="s">
        <v>31</v>
      </c>
      <c r="E1128" t="s">
        <v>11</v>
      </c>
      <c r="G1128" t="s">
        <v>32</v>
      </c>
      <c r="H1128" s="15">
        <v>7.9999200000000006E-2</v>
      </c>
    </row>
    <row r="1129" spans="1:8">
      <c r="A1129" t="s">
        <v>15</v>
      </c>
      <c r="B1129" s="23">
        <v>44630</v>
      </c>
      <c r="C1129" t="s">
        <v>9</v>
      </c>
      <c r="D1129" t="s">
        <v>31</v>
      </c>
      <c r="E1129" t="s">
        <v>11</v>
      </c>
      <c r="G1129" t="s">
        <v>32</v>
      </c>
      <c r="H1129" s="15">
        <v>7.9999200000000006E-2</v>
      </c>
    </row>
    <row r="1130" spans="1:8">
      <c r="A1130" t="s">
        <v>16</v>
      </c>
      <c r="B1130" s="23">
        <v>44630</v>
      </c>
      <c r="C1130" t="s">
        <v>9</v>
      </c>
      <c r="D1130" t="s">
        <v>31</v>
      </c>
      <c r="E1130" t="s">
        <v>11</v>
      </c>
      <c r="G1130" t="s">
        <v>32</v>
      </c>
      <c r="H1130" s="15">
        <v>7.9999200000000006E-2</v>
      </c>
    </row>
    <row r="1131" spans="1:8">
      <c r="A1131" t="s">
        <v>13</v>
      </c>
      <c r="B1131" s="23">
        <v>44630</v>
      </c>
      <c r="C1131" t="s">
        <v>9</v>
      </c>
      <c r="D1131" t="s">
        <v>31</v>
      </c>
      <c r="E1131" t="s">
        <v>11</v>
      </c>
      <c r="G1131">
        <v>0.104</v>
      </c>
      <c r="H1131">
        <v>0.104</v>
      </c>
    </row>
    <row r="1132" spans="1:8">
      <c r="A1132" t="s">
        <v>14</v>
      </c>
      <c r="B1132" s="23">
        <v>44630</v>
      </c>
      <c r="C1132" t="s">
        <v>9</v>
      </c>
      <c r="D1132" t="s">
        <v>33</v>
      </c>
      <c r="E1132" t="s">
        <v>19</v>
      </c>
      <c r="G1132">
        <v>109</v>
      </c>
      <c r="H1132">
        <v>109</v>
      </c>
    </row>
    <row r="1133" spans="1:8">
      <c r="A1133" t="s">
        <v>8</v>
      </c>
      <c r="B1133" s="23">
        <v>44630</v>
      </c>
      <c r="C1133" t="s">
        <v>9</v>
      </c>
      <c r="D1133" t="s">
        <v>33</v>
      </c>
      <c r="E1133" t="s">
        <v>19</v>
      </c>
      <c r="G1133">
        <v>110</v>
      </c>
      <c r="H1133">
        <v>110</v>
      </c>
    </row>
    <row r="1134" spans="1:8">
      <c r="A1134" t="s">
        <v>16</v>
      </c>
      <c r="B1134" s="23">
        <v>44630</v>
      </c>
      <c r="C1134" t="s">
        <v>9</v>
      </c>
      <c r="D1134" t="s">
        <v>33</v>
      </c>
      <c r="E1134" t="s">
        <v>19</v>
      </c>
      <c r="G1134">
        <v>159</v>
      </c>
      <c r="H1134">
        <v>159</v>
      </c>
    </row>
    <row r="1135" spans="1:8">
      <c r="A1135" t="s">
        <v>15</v>
      </c>
      <c r="B1135" s="23">
        <v>44630</v>
      </c>
      <c r="C1135" t="s">
        <v>9</v>
      </c>
      <c r="D1135" t="s">
        <v>33</v>
      </c>
      <c r="E1135" t="s">
        <v>19</v>
      </c>
      <c r="G1135">
        <v>308</v>
      </c>
      <c r="H1135">
        <v>308</v>
      </c>
    </row>
    <row r="1136" spans="1:8">
      <c r="A1136" t="s">
        <v>13</v>
      </c>
      <c r="B1136" s="23">
        <v>44630</v>
      </c>
      <c r="C1136" t="s">
        <v>9</v>
      </c>
      <c r="D1136" t="s">
        <v>33</v>
      </c>
      <c r="E1136" t="s">
        <v>19</v>
      </c>
      <c r="G1136">
        <v>326</v>
      </c>
      <c r="H1136">
        <v>326</v>
      </c>
    </row>
    <row r="1137" spans="1:8">
      <c r="A1137" t="s">
        <v>16</v>
      </c>
      <c r="B1137" s="23">
        <v>44630</v>
      </c>
      <c r="C1137" t="s">
        <v>9</v>
      </c>
      <c r="D1137" t="s">
        <v>34</v>
      </c>
      <c r="E1137" t="s">
        <v>19</v>
      </c>
      <c r="G1137">
        <v>37.700000000000003</v>
      </c>
      <c r="H1137">
        <v>37.700000000000003</v>
      </c>
    </row>
    <row r="1138" spans="1:8">
      <c r="A1138" t="s">
        <v>15</v>
      </c>
      <c r="B1138" s="23">
        <v>44630</v>
      </c>
      <c r="C1138" t="s">
        <v>9</v>
      </c>
      <c r="D1138" t="s">
        <v>34</v>
      </c>
      <c r="E1138" t="s">
        <v>19</v>
      </c>
      <c r="G1138">
        <v>51.9</v>
      </c>
      <c r="H1138">
        <v>51.9</v>
      </c>
    </row>
    <row r="1139" spans="1:8">
      <c r="A1139" t="s">
        <v>14</v>
      </c>
      <c r="B1139" s="23">
        <v>44630</v>
      </c>
      <c r="C1139" t="s">
        <v>9</v>
      </c>
      <c r="D1139" t="s">
        <v>34</v>
      </c>
      <c r="E1139" t="s">
        <v>19</v>
      </c>
      <c r="G1139">
        <v>53.5</v>
      </c>
      <c r="H1139">
        <v>53.5</v>
      </c>
    </row>
    <row r="1140" spans="1:8">
      <c r="A1140" t="s">
        <v>8</v>
      </c>
      <c r="B1140" s="23">
        <v>44630</v>
      </c>
      <c r="C1140" t="s">
        <v>9</v>
      </c>
      <c r="D1140" t="s">
        <v>34</v>
      </c>
      <c r="E1140" t="s">
        <v>19</v>
      </c>
      <c r="G1140">
        <v>71.400000000000006</v>
      </c>
      <c r="H1140">
        <v>71.400000000000006</v>
      </c>
    </row>
    <row r="1141" spans="1:8">
      <c r="A1141" t="s">
        <v>13</v>
      </c>
      <c r="B1141" s="23">
        <v>44630</v>
      </c>
      <c r="C1141" t="s">
        <v>9</v>
      </c>
      <c r="D1141" t="s">
        <v>34</v>
      </c>
      <c r="E1141" t="s">
        <v>19</v>
      </c>
      <c r="G1141">
        <v>1160</v>
      </c>
      <c r="H1141">
        <v>1160</v>
      </c>
    </row>
    <row r="1142" spans="1:8">
      <c r="A1142" t="s">
        <v>8</v>
      </c>
      <c r="B1142" s="23">
        <v>44630</v>
      </c>
      <c r="C1142" t="s">
        <v>9</v>
      </c>
      <c r="D1142" t="s">
        <v>35</v>
      </c>
      <c r="E1142" t="s">
        <v>11</v>
      </c>
      <c r="G1142" t="s">
        <v>22</v>
      </c>
      <c r="H1142">
        <v>0.99999000000000005</v>
      </c>
    </row>
    <row r="1143" spans="1:8">
      <c r="A1143" t="s">
        <v>14</v>
      </c>
      <c r="B1143" s="23">
        <v>44630</v>
      </c>
      <c r="C1143" t="s">
        <v>9</v>
      </c>
      <c r="D1143" t="s">
        <v>35</v>
      </c>
      <c r="E1143" t="s">
        <v>11</v>
      </c>
      <c r="G1143" t="s">
        <v>22</v>
      </c>
      <c r="H1143">
        <v>0.99999000000000005</v>
      </c>
    </row>
    <row r="1144" spans="1:8">
      <c r="A1144" t="s">
        <v>15</v>
      </c>
      <c r="B1144" s="23">
        <v>44630</v>
      </c>
      <c r="C1144" t="s">
        <v>9</v>
      </c>
      <c r="D1144" t="s">
        <v>35</v>
      </c>
      <c r="E1144" t="s">
        <v>11</v>
      </c>
      <c r="G1144" t="s">
        <v>22</v>
      </c>
      <c r="H1144">
        <v>0.99999000000000005</v>
      </c>
    </row>
    <row r="1145" spans="1:8">
      <c r="A1145" t="s">
        <v>16</v>
      </c>
      <c r="B1145" s="23">
        <v>44630</v>
      </c>
      <c r="C1145" t="s">
        <v>9</v>
      </c>
      <c r="D1145" t="s">
        <v>35</v>
      </c>
      <c r="E1145" t="s">
        <v>11</v>
      </c>
      <c r="G1145" t="s">
        <v>22</v>
      </c>
      <c r="H1145">
        <v>0.99999000000000005</v>
      </c>
    </row>
    <row r="1146" spans="1:8">
      <c r="A1146" t="s">
        <v>13</v>
      </c>
      <c r="B1146" s="23">
        <v>44630</v>
      </c>
      <c r="C1146" t="s">
        <v>9</v>
      </c>
      <c r="D1146" t="s">
        <v>35</v>
      </c>
      <c r="E1146" t="s">
        <v>11</v>
      </c>
      <c r="G1146">
        <v>3.21</v>
      </c>
      <c r="H1146">
        <v>3.21</v>
      </c>
    </row>
    <row r="1147" spans="1:8">
      <c r="A1147" t="s">
        <v>8</v>
      </c>
      <c r="B1147" s="23">
        <v>44630</v>
      </c>
      <c r="C1147" t="s">
        <v>9</v>
      </c>
      <c r="D1147" t="s">
        <v>36</v>
      </c>
      <c r="E1147" t="s">
        <v>11</v>
      </c>
      <c r="G1147" t="s">
        <v>12</v>
      </c>
      <c r="H1147" s="15">
        <v>4.9999500000000004E-3</v>
      </c>
    </row>
    <row r="1148" spans="1:8">
      <c r="A1148" t="s">
        <v>13</v>
      </c>
      <c r="B1148" s="23">
        <v>44630</v>
      </c>
      <c r="C1148" t="s">
        <v>9</v>
      </c>
      <c r="D1148" t="s">
        <v>36</v>
      </c>
      <c r="E1148" t="s">
        <v>11</v>
      </c>
      <c r="G1148" t="s">
        <v>12</v>
      </c>
      <c r="H1148" s="15">
        <v>4.9999500000000004E-3</v>
      </c>
    </row>
    <row r="1149" spans="1:8">
      <c r="A1149" t="s">
        <v>14</v>
      </c>
      <c r="B1149" s="23">
        <v>44630</v>
      </c>
      <c r="C1149" t="s">
        <v>9</v>
      </c>
      <c r="D1149" t="s">
        <v>36</v>
      </c>
      <c r="E1149" t="s">
        <v>11</v>
      </c>
      <c r="G1149" t="s">
        <v>12</v>
      </c>
      <c r="H1149" s="15">
        <v>4.9999500000000004E-3</v>
      </c>
    </row>
    <row r="1150" spans="1:8">
      <c r="A1150" t="s">
        <v>15</v>
      </c>
      <c r="B1150" s="23">
        <v>44630</v>
      </c>
      <c r="C1150" t="s">
        <v>9</v>
      </c>
      <c r="D1150" t="s">
        <v>36</v>
      </c>
      <c r="E1150" t="s">
        <v>11</v>
      </c>
      <c r="G1150" t="s">
        <v>12</v>
      </c>
      <c r="H1150" s="15">
        <v>4.9999500000000004E-3</v>
      </c>
    </row>
    <row r="1151" spans="1:8">
      <c r="A1151" t="s">
        <v>16</v>
      </c>
      <c r="B1151" s="23">
        <v>44630</v>
      </c>
      <c r="C1151" t="s">
        <v>9</v>
      </c>
      <c r="D1151" t="s">
        <v>36</v>
      </c>
      <c r="E1151" t="s">
        <v>11</v>
      </c>
      <c r="G1151" t="s">
        <v>12</v>
      </c>
      <c r="H1151" s="15">
        <v>4.9999500000000004E-3</v>
      </c>
    </row>
    <row r="1152" spans="1:8">
      <c r="A1152" t="s">
        <v>14</v>
      </c>
      <c r="B1152" s="23">
        <v>44630</v>
      </c>
      <c r="C1152" t="s">
        <v>9</v>
      </c>
      <c r="D1152" t="s">
        <v>37</v>
      </c>
      <c r="E1152" t="s">
        <v>38</v>
      </c>
      <c r="G1152">
        <v>0.78200000000000003</v>
      </c>
      <c r="H1152">
        <v>0.78200000000000003</v>
      </c>
    </row>
    <row r="1153" spans="1:8">
      <c r="A1153" t="s">
        <v>16</v>
      </c>
      <c r="B1153" s="23">
        <v>44630</v>
      </c>
      <c r="C1153" t="s">
        <v>9</v>
      </c>
      <c r="D1153" t="s">
        <v>37</v>
      </c>
      <c r="E1153" t="s">
        <v>38</v>
      </c>
      <c r="G1153">
        <v>1.1200000000000001</v>
      </c>
      <c r="H1153">
        <v>1.1200000000000001</v>
      </c>
    </row>
    <row r="1154" spans="1:8">
      <c r="A1154" t="s">
        <v>8</v>
      </c>
      <c r="B1154" s="23">
        <v>44630</v>
      </c>
      <c r="C1154" t="s">
        <v>9</v>
      </c>
      <c r="D1154" t="s">
        <v>37</v>
      </c>
      <c r="E1154" t="s">
        <v>38</v>
      </c>
      <c r="G1154">
        <v>1.3</v>
      </c>
      <c r="H1154">
        <v>1.3</v>
      </c>
    </row>
    <row r="1155" spans="1:8">
      <c r="A1155" t="s">
        <v>15</v>
      </c>
      <c r="B1155" s="23">
        <v>44630</v>
      </c>
      <c r="C1155" t="s">
        <v>9</v>
      </c>
      <c r="D1155" t="s">
        <v>37</v>
      </c>
      <c r="E1155" t="s">
        <v>38</v>
      </c>
      <c r="G1155">
        <v>1.7</v>
      </c>
      <c r="H1155">
        <v>1.7</v>
      </c>
    </row>
    <row r="1156" spans="1:8">
      <c r="A1156" t="s">
        <v>13</v>
      </c>
      <c r="B1156" s="23">
        <v>44630</v>
      </c>
      <c r="C1156" t="s">
        <v>9</v>
      </c>
      <c r="D1156" t="s">
        <v>37</v>
      </c>
      <c r="E1156" t="s">
        <v>38</v>
      </c>
      <c r="G1156">
        <v>4.5</v>
      </c>
      <c r="H1156">
        <v>4.5</v>
      </c>
    </row>
    <row r="1157" spans="1:8">
      <c r="A1157" t="s">
        <v>16</v>
      </c>
      <c r="B1157" s="23">
        <v>44630</v>
      </c>
      <c r="C1157" t="s">
        <v>9</v>
      </c>
      <c r="D1157" t="s">
        <v>39</v>
      </c>
      <c r="E1157" t="s">
        <v>11</v>
      </c>
      <c r="G1157">
        <v>0.73399999999999999</v>
      </c>
      <c r="H1157">
        <v>0.73399999999999999</v>
      </c>
    </row>
    <row r="1158" spans="1:8">
      <c r="A1158" t="s">
        <v>15</v>
      </c>
      <c r="B1158" s="23">
        <v>44630</v>
      </c>
      <c r="C1158" t="s">
        <v>9</v>
      </c>
      <c r="D1158" t="s">
        <v>39</v>
      </c>
      <c r="E1158" t="s">
        <v>11</v>
      </c>
      <c r="G1158">
        <v>0.90100000000000002</v>
      </c>
      <c r="H1158">
        <v>0.90100000000000002</v>
      </c>
    </row>
    <row r="1159" spans="1:8">
      <c r="A1159" t="s">
        <v>8</v>
      </c>
      <c r="B1159" s="23">
        <v>44630</v>
      </c>
      <c r="C1159" t="s">
        <v>9</v>
      </c>
      <c r="D1159" t="s">
        <v>39</v>
      </c>
      <c r="E1159" t="s">
        <v>11</v>
      </c>
      <c r="G1159">
        <v>3.74</v>
      </c>
      <c r="H1159">
        <v>3.74</v>
      </c>
    </row>
    <row r="1160" spans="1:8">
      <c r="A1160" t="s">
        <v>14</v>
      </c>
      <c r="B1160" s="23">
        <v>44630</v>
      </c>
      <c r="C1160" t="s">
        <v>9</v>
      </c>
      <c r="D1160" t="s">
        <v>39</v>
      </c>
      <c r="E1160" t="s">
        <v>11</v>
      </c>
      <c r="G1160">
        <v>4.96</v>
      </c>
      <c r="H1160">
        <v>4.96</v>
      </c>
    </row>
    <row r="1161" spans="1:8">
      <c r="A1161" t="s">
        <v>13</v>
      </c>
      <c r="B1161" s="23">
        <v>44630</v>
      </c>
      <c r="C1161" t="s">
        <v>9</v>
      </c>
      <c r="D1161" t="s">
        <v>39</v>
      </c>
      <c r="E1161" t="s">
        <v>11</v>
      </c>
      <c r="G1161">
        <v>16.7</v>
      </c>
      <c r="H1161">
        <v>16.7</v>
      </c>
    </row>
    <row r="1162" spans="1:8">
      <c r="A1162" t="s">
        <v>8</v>
      </c>
      <c r="B1162" s="23">
        <v>44630</v>
      </c>
      <c r="C1162" t="s">
        <v>9</v>
      </c>
      <c r="D1162" t="s">
        <v>40</v>
      </c>
      <c r="E1162" t="s">
        <v>19</v>
      </c>
      <c r="G1162" t="s">
        <v>41</v>
      </c>
      <c r="H1162" s="15">
        <v>5.9999400000000005E-3</v>
      </c>
    </row>
    <row r="1163" spans="1:8">
      <c r="A1163" t="s">
        <v>13</v>
      </c>
      <c r="B1163" s="23">
        <v>44630</v>
      </c>
      <c r="C1163" t="s">
        <v>9</v>
      </c>
      <c r="D1163" t="s">
        <v>40</v>
      </c>
      <c r="E1163" t="s">
        <v>19</v>
      </c>
      <c r="G1163" t="s">
        <v>41</v>
      </c>
      <c r="H1163" s="15">
        <v>5.9999400000000005E-3</v>
      </c>
    </row>
    <row r="1164" spans="1:8">
      <c r="A1164" t="s">
        <v>14</v>
      </c>
      <c r="B1164" s="23">
        <v>44630</v>
      </c>
      <c r="C1164" t="s">
        <v>9</v>
      </c>
      <c r="D1164" t="s">
        <v>40</v>
      </c>
      <c r="E1164" t="s">
        <v>19</v>
      </c>
      <c r="G1164" t="s">
        <v>41</v>
      </c>
      <c r="H1164" s="15">
        <v>5.9999400000000005E-3</v>
      </c>
    </row>
    <row r="1165" spans="1:8">
      <c r="A1165" t="s">
        <v>15</v>
      </c>
      <c r="B1165" s="23">
        <v>44630</v>
      </c>
      <c r="C1165" t="s">
        <v>9</v>
      </c>
      <c r="D1165" t="s">
        <v>40</v>
      </c>
      <c r="E1165" t="s">
        <v>19</v>
      </c>
      <c r="G1165" t="s">
        <v>41</v>
      </c>
      <c r="H1165" s="15">
        <v>5.9999400000000005E-3</v>
      </c>
    </row>
    <row r="1166" spans="1:8">
      <c r="A1166" t="s">
        <v>16</v>
      </c>
      <c r="B1166" s="23">
        <v>44630</v>
      </c>
      <c r="C1166" t="s">
        <v>9</v>
      </c>
      <c r="D1166" t="s">
        <v>40</v>
      </c>
      <c r="E1166" t="s">
        <v>19</v>
      </c>
      <c r="G1166" t="s">
        <v>41</v>
      </c>
      <c r="H1166" s="15">
        <v>5.9999400000000005E-3</v>
      </c>
    </row>
    <row r="1167" spans="1:8">
      <c r="A1167" t="s">
        <v>8</v>
      </c>
      <c r="B1167" s="23">
        <v>44630</v>
      </c>
      <c r="C1167" t="s">
        <v>9</v>
      </c>
      <c r="D1167" t="s">
        <v>42</v>
      </c>
      <c r="E1167" t="s">
        <v>11</v>
      </c>
      <c r="G1167" t="s">
        <v>12</v>
      </c>
      <c r="H1167" s="15">
        <v>4.9999500000000004E-3</v>
      </c>
    </row>
    <row r="1168" spans="1:8">
      <c r="A1168" t="s">
        <v>13</v>
      </c>
      <c r="B1168" s="23">
        <v>44630</v>
      </c>
      <c r="C1168" t="s">
        <v>9</v>
      </c>
      <c r="D1168" t="s">
        <v>42</v>
      </c>
      <c r="E1168" t="s">
        <v>11</v>
      </c>
      <c r="G1168" t="s">
        <v>12</v>
      </c>
      <c r="H1168" s="15">
        <v>4.9999500000000004E-3</v>
      </c>
    </row>
    <row r="1169" spans="1:8">
      <c r="A1169" t="s">
        <v>14</v>
      </c>
      <c r="B1169" s="23">
        <v>44630</v>
      </c>
      <c r="C1169" t="s">
        <v>9</v>
      </c>
      <c r="D1169" t="s">
        <v>42</v>
      </c>
      <c r="E1169" t="s">
        <v>11</v>
      </c>
      <c r="G1169" t="s">
        <v>12</v>
      </c>
      <c r="H1169" s="15">
        <v>4.9999500000000004E-3</v>
      </c>
    </row>
    <row r="1170" spans="1:8">
      <c r="A1170" t="s">
        <v>15</v>
      </c>
      <c r="B1170" s="23">
        <v>44630</v>
      </c>
      <c r="C1170" t="s">
        <v>9</v>
      </c>
      <c r="D1170" t="s">
        <v>42</v>
      </c>
      <c r="E1170" t="s">
        <v>11</v>
      </c>
      <c r="G1170" t="s">
        <v>12</v>
      </c>
      <c r="H1170" s="15">
        <v>4.9999500000000004E-3</v>
      </c>
    </row>
    <row r="1171" spans="1:8">
      <c r="A1171" t="s">
        <v>16</v>
      </c>
      <c r="B1171" s="23">
        <v>44630</v>
      </c>
      <c r="C1171" t="s">
        <v>9</v>
      </c>
      <c r="D1171" t="s">
        <v>42</v>
      </c>
      <c r="E1171" t="s">
        <v>11</v>
      </c>
      <c r="G1171" t="s">
        <v>12</v>
      </c>
      <c r="H1171" s="15">
        <v>4.9999500000000004E-3</v>
      </c>
    </row>
    <row r="1172" spans="1:8">
      <c r="A1172" t="s">
        <v>8</v>
      </c>
      <c r="B1172" s="23">
        <v>44630</v>
      </c>
      <c r="C1172" t="s">
        <v>9</v>
      </c>
      <c r="D1172" t="s">
        <v>43</v>
      </c>
      <c r="E1172" t="s">
        <v>11</v>
      </c>
      <c r="G1172" t="s">
        <v>12</v>
      </c>
      <c r="H1172" s="15">
        <v>4.9999500000000004E-3</v>
      </c>
    </row>
    <row r="1173" spans="1:8">
      <c r="A1173" t="s">
        <v>13</v>
      </c>
      <c r="B1173" s="23">
        <v>44630</v>
      </c>
      <c r="C1173" t="s">
        <v>9</v>
      </c>
      <c r="D1173" t="s">
        <v>43</v>
      </c>
      <c r="E1173" t="s">
        <v>11</v>
      </c>
      <c r="G1173" t="s">
        <v>12</v>
      </c>
      <c r="H1173" s="15">
        <v>4.9999500000000004E-3</v>
      </c>
    </row>
    <row r="1174" spans="1:8">
      <c r="A1174" t="s">
        <v>14</v>
      </c>
      <c r="B1174" s="23">
        <v>44630</v>
      </c>
      <c r="C1174" t="s">
        <v>9</v>
      </c>
      <c r="D1174" t="s">
        <v>43</v>
      </c>
      <c r="E1174" t="s">
        <v>11</v>
      </c>
      <c r="G1174" t="s">
        <v>12</v>
      </c>
      <c r="H1174" s="15">
        <v>4.9999500000000004E-3</v>
      </c>
    </row>
    <row r="1175" spans="1:8">
      <c r="A1175" t="s">
        <v>15</v>
      </c>
      <c r="B1175" s="23">
        <v>44630</v>
      </c>
      <c r="C1175" t="s">
        <v>9</v>
      </c>
      <c r="D1175" t="s">
        <v>43</v>
      </c>
      <c r="E1175" t="s">
        <v>11</v>
      </c>
      <c r="G1175" t="s">
        <v>12</v>
      </c>
      <c r="H1175" s="15">
        <v>4.9999500000000004E-3</v>
      </c>
    </row>
    <row r="1176" spans="1:8">
      <c r="A1176" t="s">
        <v>16</v>
      </c>
      <c r="B1176" s="23">
        <v>44630</v>
      </c>
      <c r="C1176" t="s">
        <v>9</v>
      </c>
      <c r="D1176" t="s">
        <v>43</v>
      </c>
      <c r="E1176" t="s">
        <v>11</v>
      </c>
      <c r="G1176" t="s">
        <v>12</v>
      </c>
      <c r="H1176" s="15">
        <v>4.9999500000000004E-3</v>
      </c>
    </row>
    <row r="1177" spans="1:8">
      <c r="A1177" t="s">
        <v>8</v>
      </c>
      <c r="B1177" s="23">
        <v>44630</v>
      </c>
      <c r="C1177" t="s">
        <v>9</v>
      </c>
      <c r="D1177" t="s">
        <v>44</v>
      </c>
      <c r="E1177" t="s">
        <v>11</v>
      </c>
      <c r="G1177" t="s">
        <v>12</v>
      </c>
      <c r="H1177" s="15">
        <v>4.9999500000000004E-3</v>
      </c>
    </row>
    <row r="1178" spans="1:8">
      <c r="A1178" t="s">
        <v>13</v>
      </c>
      <c r="B1178" s="23">
        <v>44630</v>
      </c>
      <c r="C1178" t="s">
        <v>9</v>
      </c>
      <c r="D1178" t="s">
        <v>44</v>
      </c>
      <c r="E1178" t="s">
        <v>11</v>
      </c>
      <c r="G1178" t="s">
        <v>12</v>
      </c>
      <c r="H1178" s="15">
        <v>4.9999500000000004E-3</v>
      </c>
    </row>
    <row r="1179" spans="1:8">
      <c r="A1179" t="s">
        <v>14</v>
      </c>
      <c r="B1179" s="23">
        <v>44630</v>
      </c>
      <c r="C1179" t="s">
        <v>9</v>
      </c>
      <c r="D1179" t="s">
        <v>44</v>
      </c>
      <c r="E1179" t="s">
        <v>11</v>
      </c>
      <c r="G1179" t="s">
        <v>12</v>
      </c>
      <c r="H1179" s="15">
        <v>4.9999500000000004E-3</v>
      </c>
    </row>
    <row r="1180" spans="1:8">
      <c r="A1180" t="s">
        <v>15</v>
      </c>
      <c r="B1180" s="23">
        <v>44630</v>
      </c>
      <c r="C1180" t="s">
        <v>9</v>
      </c>
      <c r="D1180" t="s">
        <v>44</v>
      </c>
      <c r="E1180" t="s">
        <v>11</v>
      </c>
      <c r="G1180" t="s">
        <v>12</v>
      </c>
      <c r="H1180" s="15">
        <v>4.9999500000000004E-3</v>
      </c>
    </row>
    <row r="1181" spans="1:8">
      <c r="A1181" t="s">
        <v>16</v>
      </c>
      <c r="B1181" s="23">
        <v>44630</v>
      </c>
      <c r="C1181" t="s">
        <v>9</v>
      </c>
      <c r="D1181" t="s">
        <v>44</v>
      </c>
      <c r="E1181" t="s">
        <v>11</v>
      </c>
      <c r="G1181" t="s">
        <v>12</v>
      </c>
      <c r="H1181" s="15">
        <v>4.9999500000000004E-3</v>
      </c>
    </row>
    <row r="1182" spans="1:8">
      <c r="A1182" t="s">
        <v>8</v>
      </c>
      <c r="B1182" s="23">
        <v>44630</v>
      </c>
      <c r="C1182" t="s">
        <v>9</v>
      </c>
      <c r="D1182" t="s">
        <v>45</v>
      </c>
      <c r="E1182" t="s">
        <v>19</v>
      </c>
      <c r="G1182" t="s">
        <v>46</v>
      </c>
      <c r="H1182">
        <v>0.49999500000000002</v>
      </c>
    </row>
    <row r="1183" spans="1:8">
      <c r="A1183" t="s">
        <v>8</v>
      </c>
      <c r="B1183" s="23">
        <v>44630</v>
      </c>
      <c r="C1183" t="s">
        <v>9</v>
      </c>
      <c r="D1183" t="s">
        <v>45</v>
      </c>
      <c r="E1183" t="s">
        <v>19</v>
      </c>
      <c r="G1183" t="s">
        <v>46</v>
      </c>
      <c r="H1183">
        <v>0.49999500000000002</v>
      </c>
    </row>
    <row r="1184" spans="1:8">
      <c r="A1184" t="s">
        <v>13</v>
      </c>
      <c r="B1184" s="23">
        <v>44630</v>
      </c>
      <c r="C1184" t="s">
        <v>9</v>
      </c>
      <c r="D1184" t="s">
        <v>45</v>
      </c>
      <c r="E1184" t="s">
        <v>19</v>
      </c>
      <c r="G1184" t="s">
        <v>46</v>
      </c>
      <c r="H1184">
        <v>0.49999500000000002</v>
      </c>
    </row>
    <row r="1185" spans="1:8">
      <c r="A1185" t="s">
        <v>13</v>
      </c>
      <c r="B1185" s="23">
        <v>44630</v>
      </c>
      <c r="C1185" t="s">
        <v>9</v>
      </c>
      <c r="D1185" t="s">
        <v>45</v>
      </c>
      <c r="E1185" t="s">
        <v>19</v>
      </c>
      <c r="G1185" t="s">
        <v>46</v>
      </c>
      <c r="H1185">
        <v>0.49999500000000002</v>
      </c>
    </row>
    <row r="1186" spans="1:8">
      <c r="A1186" t="s">
        <v>14</v>
      </c>
      <c r="B1186" s="23">
        <v>44630</v>
      </c>
      <c r="C1186" t="s">
        <v>9</v>
      </c>
      <c r="D1186" t="s">
        <v>45</v>
      </c>
      <c r="E1186" t="s">
        <v>19</v>
      </c>
      <c r="G1186" t="s">
        <v>46</v>
      </c>
      <c r="H1186">
        <v>0.49999500000000002</v>
      </c>
    </row>
    <row r="1187" spans="1:8">
      <c r="A1187" t="s">
        <v>14</v>
      </c>
      <c r="B1187" s="23">
        <v>44630</v>
      </c>
      <c r="C1187" t="s">
        <v>9</v>
      </c>
      <c r="D1187" t="s">
        <v>45</v>
      </c>
      <c r="E1187" t="s">
        <v>19</v>
      </c>
      <c r="G1187" t="s">
        <v>46</v>
      </c>
      <c r="H1187">
        <v>0.49999500000000002</v>
      </c>
    </row>
    <row r="1188" spans="1:8">
      <c r="A1188" t="s">
        <v>16</v>
      </c>
      <c r="B1188" s="23">
        <v>44630</v>
      </c>
      <c r="C1188" t="s">
        <v>9</v>
      </c>
      <c r="D1188" t="s">
        <v>45</v>
      </c>
      <c r="E1188" t="s">
        <v>19</v>
      </c>
      <c r="G1188" t="s">
        <v>46</v>
      </c>
      <c r="H1188">
        <v>0.49999500000000002</v>
      </c>
    </row>
    <row r="1189" spans="1:8">
      <c r="A1189" t="s">
        <v>16</v>
      </c>
      <c r="B1189" s="23">
        <v>44630</v>
      </c>
      <c r="C1189" t="s">
        <v>9</v>
      </c>
      <c r="D1189" t="s">
        <v>45</v>
      </c>
      <c r="E1189" t="s">
        <v>19</v>
      </c>
      <c r="G1189" t="s">
        <v>46</v>
      </c>
      <c r="H1189">
        <v>0.49999500000000002</v>
      </c>
    </row>
    <row r="1190" spans="1:8">
      <c r="A1190" t="s">
        <v>15</v>
      </c>
      <c r="B1190" s="23">
        <v>44630</v>
      </c>
      <c r="C1190" t="s">
        <v>9</v>
      </c>
      <c r="D1190" t="s">
        <v>45</v>
      </c>
      <c r="E1190" t="s">
        <v>19</v>
      </c>
      <c r="G1190">
        <v>0.58399999999999996</v>
      </c>
      <c r="H1190">
        <v>0.58399999999999996</v>
      </c>
    </row>
    <row r="1191" spans="1:8">
      <c r="A1191" t="s">
        <v>15</v>
      </c>
      <c r="B1191" s="23">
        <v>44630</v>
      </c>
      <c r="C1191" t="s">
        <v>9</v>
      </c>
      <c r="D1191" t="s">
        <v>45</v>
      </c>
      <c r="E1191" t="s">
        <v>19</v>
      </c>
      <c r="G1191">
        <v>0.69299999999999995</v>
      </c>
      <c r="H1191">
        <v>0.69299999999999995</v>
      </c>
    </row>
    <row r="1192" spans="1:8">
      <c r="A1192" t="s">
        <v>8</v>
      </c>
      <c r="B1192" s="23">
        <v>44630</v>
      </c>
      <c r="C1192" t="s">
        <v>9</v>
      </c>
      <c r="D1192" t="s">
        <v>47</v>
      </c>
      <c r="E1192" t="s">
        <v>11</v>
      </c>
      <c r="G1192" t="s">
        <v>12</v>
      </c>
      <c r="H1192" s="15">
        <v>4.9999500000000004E-3</v>
      </c>
    </row>
    <row r="1193" spans="1:8">
      <c r="A1193" t="s">
        <v>13</v>
      </c>
      <c r="B1193" s="23">
        <v>44630</v>
      </c>
      <c r="C1193" t="s">
        <v>9</v>
      </c>
      <c r="D1193" t="s">
        <v>47</v>
      </c>
      <c r="E1193" t="s">
        <v>11</v>
      </c>
      <c r="G1193" t="s">
        <v>12</v>
      </c>
      <c r="H1193" s="15">
        <v>4.9999500000000004E-3</v>
      </c>
    </row>
    <row r="1194" spans="1:8">
      <c r="A1194" t="s">
        <v>14</v>
      </c>
      <c r="B1194" s="23">
        <v>44630</v>
      </c>
      <c r="C1194" t="s">
        <v>9</v>
      </c>
      <c r="D1194" t="s">
        <v>47</v>
      </c>
      <c r="E1194" t="s">
        <v>11</v>
      </c>
      <c r="G1194" t="s">
        <v>12</v>
      </c>
      <c r="H1194" s="15">
        <v>4.9999500000000004E-3</v>
      </c>
    </row>
    <row r="1195" spans="1:8">
      <c r="A1195" t="s">
        <v>15</v>
      </c>
      <c r="B1195" s="23">
        <v>44630</v>
      </c>
      <c r="C1195" t="s">
        <v>9</v>
      </c>
      <c r="D1195" t="s">
        <v>47</v>
      </c>
      <c r="E1195" t="s">
        <v>11</v>
      </c>
      <c r="G1195" t="s">
        <v>12</v>
      </c>
      <c r="H1195" s="15">
        <v>4.9999500000000004E-3</v>
      </c>
    </row>
    <row r="1196" spans="1:8">
      <c r="A1196" t="s">
        <v>16</v>
      </c>
      <c r="B1196" s="23">
        <v>44630</v>
      </c>
      <c r="C1196" t="s">
        <v>9</v>
      </c>
      <c r="D1196" t="s">
        <v>47</v>
      </c>
      <c r="E1196" t="s">
        <v>11</v>
      </c>
      <c r="G1196" t="s">
        <v>12</v>
      </c>
      <c r="H1196" s="15">
        <v>4.9999500000000004E-3</v>
      </c>
    </row>
    <row r="1197" spans="1:8">
      <c r="A1197" t="s">
        <v>8</v>
      </c>
      <c r="B1197" s="23">
        <v>44630</v>
      </c>
      <c r="C1197" t="s">
        <v>9</v>
      </c>
      <c r="D1197" t="s">
        <v>48</v>
      </c>
      <c r="E1197" t="s">
        <v>11</v>
      </c>
      <c r="G1197" t="s">
        <v>49</v>
      </c>
      <c r="H1197">
        <v>0.19999800000000001</v>
      </c>
    </row>
    <row r="1198" spans="1:8">
      <c r="A1198" t="s">
        <v>13</v>
      </c>
      <c r="B1198" s="23">
        <v>44630</v>
      </c>
      <c r="C1198" t="s">
        <v>9</v>
      </c>
      <c r="D1198" t="s">
        <v>48</v>
      </c>
      <c r="E1198" t="s">
        <v>11</v>
      </c>
      <c r="G1198" t="s">
        <v>49</v>
      </c>
      <c r="H1198">
        <v>0.19999800000000001</v>
      </c>
    </row>
    <row r="1199" spans="1:8">
      <c r="A1199" t="s">
        <v>14</v>
      </c>
      <c r="B1199" s="23">
        <v>44630</v>
      </c>
      <c r="C1199" t="s">
        <v>9</v>
      </c>
      <c r="D1199" t="s">
        <v>48</v>
      </c>
      <c r="E1199" t="s">
        <v>11</v>
      </c>
      <c r="G1199" t="s">
        <v>49</v>
      </c>
      <c r="H1199">
        <v>0.19999800000000001</v>
      </c>
    </row>
    <row r="1200" spans="1:8">
      <c r="A1200" t="s">
        <v>16</v>
      </c>
      <c r="B1200" s="23">
        <v>44630</v>
      </c>
      <c r="C1200" t="s">
        <v>9</v>
      </c>
      <c r="D1200" t="s">
        <v>48</v>
      </c>
      <c r="E1200" t="s">
        <v>11</v>
      </c>
      <c r="G1200" t="s">
        <v>49</v>
      </c>
      <c r="H1200">
        <v>0.19999800000000001</v>
      </c>
    </row>
    <row r="1201" spans="1:8">
      <c r="A1201" t="s">
        <v>15</v>
      </c>
      <c r="B1201" s="23">
        <v>44630</v>
      </c>
      <c r="C1201" t="s">
        <v>9</v>
      </c>
      <c r="D1201" t="s">
        <v>48</v>
      </c>
      <c r="E1201" t="s">
        <v>11</v>
      </c>
      <c r="G1201">
        <v>0.27</v>
      </c>
      <c r="H1201">
        <v>0.27</v>
      </c>
    </row>
    <row r="1202" spans="1:8">
      <c r="A1202" t="s">
        <v>8</v>
      </c>
      <c r="B1202" s="23">
        <v>44630</v>
      </c>
      <c r="C1202" t="s">
        <v>9</v>
      </c>
      <c r="D1202" t="s">
        <v>50</v>
      </c>
      <c r="E1202" t="s">
        <v>19</v>
      </c>
      <c r="G1202">
        <v>23</v>
      </c>
      <c r="H1202">
        <v>23</v>
      </c>
    </row>
    <row r="1203" spans="1:8">
      <c r="A1203" t="s">
        <v>14</v>
      </c>
      <c r="B1203" s="23">
        <v>44630</v>
      </c>
      <c r="C1203" t="s">
        <v>9</v>
      </c>
      <c r="D1203" t="s">
        <v>50</v>
      </c>
      <c r="E1203" t="s">
        <v>19</v>
      </c>
      <c r="G1203">
        <v>41.6</v>
      </c>
      <c r="H1203">
        <v>41.6</v>
      </c>
    </row>
    <row r="1204" spans="1:8">
      <c r="A1204" t="s">
        <v>13</v>
      </c>
      <c r="B1204" s="23">
        <v>44630</v>
      </c>
      <c r="C1204" t="s">
        <v>9</v>
      </c>
      <c r="D1204" t="s">
        <v>50</v>
      </c>
      <c r="E1204" t="s">
        <v>19</v>
      </c>
      <c r="G1204">
        <v>42.4</v>
      </c>
      <c r="H1204">
        <v>42.4</v>
      </c>
    </row>
    <row r="1205" spans="1:8">
      <c r="A1205" t="s">
        <v>15</v>
      </c>
      <c r="B1205" s="23">
        <v>44630</v>
      </c>
      <c r="C1205" t="s">
        <v>9</v>
      </c>
      <c r="D1205" t="s">
        <v>50</v>
      </c>
      <c r="E1205" t="s">
        <v>19</v>
      </c>
      <c r="G1205">
        <v>46.5</v>
      </c>
      <c r="H1205">
        <v>46.5</v>
      </c>
    </row>
    <row r="1206" spans="1:8">
      <c r="A1206" t="s">
        <v>16</v>
      </c>
      <c r="B1206" s="23">
        <v>44630</v>
      </c>
      <c r="C1206" t="s">
        <v>9</v>
      </c>
      <c r="D1206" t="s">
        <v>50</v>
      </c>
      <c r="E1206" t="s">
        <v>19</v>
      </c>
      <c r="G1206">
        <v>79.3</v>
      </c>
      <c r="H1206">
        <v>79.3</v>
      </c>
    </row>
    <row r="1207" spans="1:8">
      <c r="A1207" t="s">
        <v>8</v>
      </c>
      <c r="B1207" s="23">
        <v>44630</v>
      </c>
      <c r="C1207" t="s">
        <v>9</v>
      </c>
      <c r="D1207" t="s">
        <v>51</v>
      </c>
      <c r="E1207" t="s">
        <v>11</v>
      </c>
      <c r="G1207" t="s">
        <v>52</v>
      </c>
      <c r="H1207" s="15">
        <v>9.9999000000000008E-3</v>
      </c>
    </row>
    <row r="1208" spans="1:8">
      <c r="A1208" t="s">
        <v>13</v>
      </c>
      <c r="B1208" s="23">
        <v>44630</v>
      </c>
      <c r="C1208" t="s">
        <v>9</v>
      </c>
      <c r="D1208" t="s">
        <v>51</v>
      </c>
      <c r="E1208" t="s">
        <v>11</v>
      </c>
      <c r="G1208" t="s">
        <v>52</v>
      </c>
      <c r="H1208" s="15">
        <v>9.9999000000000008E-3</v>
      </c>
    </row>
    <row r="1209" spans="1:8">
      <c r="A1209" t="s">
        <v>14</v>
      </c>
      <c r="B1209" s="23">
        <v>44630</v>
      </c>
      <c r="C1209" t="s">
        <v>9</v>
      </c>
      <c r="D1209" t="s">
        <v>51</v>
      </c>
      <c r="E1209" t="s">
        <v>11</v>
      </c>
      <c r="G1209" t="s">
        <v>52</v>
      </c>
      <c r="H1209" s="15">
        <v>9.9999000000000008E-3</v>
      </c>
    </row>
    <row r="1210" spans="1:8">
      <c r="A1210" t="s">
        <v>15</v>
      </c>
      <c r="B1210" s="23">
        <v>44630</v>
      </c>
      <c r="C1210" t="s">
        <v>9</v>
      </c>
      <c r="D1210" t="s">
        <v>51</v>
      </c>
      <c r="E1210" t="s">
        <v>11</v>
      </c>
      <c r="G1210" t="s">
        <v>52</v>
      </c>
      <c r="H1210" s="15">
        <v>9.9999000000000008E-3</v>
      </c>
    </row>
    <row r="1211" spans="1:8">
      <c r="A1211" t="s">
        <v>16</v>
      </c>
      <c r="B1211" s="23">
        <v>44630</v>
      </c>
      <c r="C1211" t="s">
        <v>9</v>
      </c>
      <c r="D1211" t="s">
        <v>51</v>
      </c>
      <c r="E1211" t="s">
        <v>11</v>
      </c>
      <c r="G1211" t="s">
        <v>52</v>
      </c>
      <c r="H1211" s="15">
        <v>9.9999000000000008E-3</v>
      </c>
    </row>
    <row r="1212" spans="1:8">
      <c r="A1212" t="s">
        <v>8</v>
      </c>
      <c r="B1212" s="23">
        <v>44630</v>
      </c>
      <c r="C1212" t="s">
        <v>9</v>
      </c>
      <c r="D1212" t="s">
        <v>53</v>
      </c>
      <c r="E1212" t="s">
        <v>11</v>
      </c>
      <c r="G1212" t="s">
        <v>54</v>
      </c>
      <c r="H1212">
        <v>99.999000000000009</v>
      </c>
    </row>
    <row r="1213" spans="1:8">
      <c r="A1213" t="s">
        <v>13</v>
      </c>
      <c r="B1213" s="23">
        <v>44630</v>
      </c>
      <c r="C1213" t="s">
        <v>9</v>
      </c>
      <c r="D1213" t="s">
        <v>53</v>
      </c>
      <c r="E1213" t="s">
        <v>11</v>
      </c>
      <c r="G1213" t="s">
        <v>54</v>
      </c>
      <c r="H1213">
        <v>99.999000000000009</v>
      </c>
    </row>
    <row r="1214" spans="1:8">
      <c r="A1214" t="s">
        <v>14</v>
      </c>
      <c r="B1214" s="23">
        <v>44630</v>
      </c>
      <c r="C1214" t="s">
        <v>9</v>
      </c>
      <c r="D1214" t="s">
        <v>53</v>
      </c>
      <c r="E1214" t="s">
        <v>11</v>
      </c>
      <c r="G1214" t="s">
        <v>54</v>
      </c>
      <c r="H1214">
        <v>99.999000000000009</v>
      </c>
    </row>
    <row r="1215" spans="1:8">
      <c r="A1215" t="s">
        <v>15</v>
      </c>
      <c r="B1215" s="23">
        <v>44630</v>
      </c>
      <c r="C1215" t="s">
        <v>9</v>
      </c>
      <c r="D1215" t="s">
        <v>53</v>
      </c>
      <c r="E1215" t="s">
        <v>11</v>
      </c>
      <c r="G1215" t="s">
        <v>54</v>
      </c>
      <c r="H1215">
        <v>99.999000000000009</v>
      </c>
    </row>
    <row r="1216" spans="1:8">
      <c r="A1216" t="s">
        <v>16</v>
      </c>
      <c r="B1216" s="23">
        <v>44630</v>
      </c>
      <c r="C1216" t="s">
        <v>9</v>
      </c>
      <c r="D1216" t="s">
        <v>53</v>
      </c>
      <c r="E1216" t="s">
        <v>11</v>
      </c>
      <c r="G1216" t="s">
        <v>54</v>
      </c>
      <c r="H1216">
        <v>99.999000000000009</v>
      </c>
    </row>
    <row r="1217" spans="1:8">
      <c r="A1217" t="s">
        <v>14</v>
      </c>
      <c r="B1217" s="23">
        <v>44630</v>
      </c>
      <c r="C1217" t="s">
        <v>9</v>
      </c>
      <c r="D1217" t="s">
        <v>55</v>
      </c>
      <c r="E1217" t="s">
        <v>11</v>
      </c>
      <c r="G1217" t="s">
        <v>56</v>
      </c>
      <c r="H1217">
        <v>2.9999700000000002</v>
      </c>
    </row>
    <row r="1218" spans="1:8">
      <c r="A1218" t="s">
        <v>16</v>
      </c>
      <c r="B1218" s="23">
        <v>44630</v>
      </c>
      <c r="C1218" t="s">
        <v>9</v>
      </c>
      <c r="D1218" t="s">
        <v>55</v>
      </c>
      <c r="E1218" t="s">
        <v>11</v>
      </c>
      <c r="G1218" t="s">
        <v>56</v>
      </c>
      <c r="H1218">
        <v>2.9999700000000002</v>
      </c>
    </row>
    <row r="1219" spans="1:8">
      <c r="A1219" t="s">
        <v>15</v>
      </c>
      <c r="B1219" s="23">
        <v>44630</v>
      </c>
      <c r="C1219" t="s">
        <v>9</v>
      </c>
      <c r="D1219" t="s">
        <v>55</v>
      </c>
      <c r="E1219" t="s">
        <v>11</v>
      </c>
      <c r="G1219">
        <v>11.4</v>
      </c>
      <c r="H1219">
        <v>11.4</v>
      </c>
    </row>
    <row r="1220" spans="1:8">
      <c r="A1220" t="s">
        <v>8</v>
      </c>
      <c r="B1220" s="23">
        <v>44630</v>
      </c>
      <c r="C1220" t="s">
        <v>9</v>
      </c>
      <c r="D1220" t="s">
        <v>55</v>
      </c>
      <c r="E1220" t="s">
        <v>11</v>
      </c>
      <c r="G1220">
        <v>22.5</v>
      </c>
      <c r="H1220">
        <v>22.5</v>
      </c>
    </row>
    <row r="1221" spans="1:8">
      <c r="A1221" t="s">
        <v>13</v>
      </c>
      <c r="B1221" s="23">
        <v>44630</v>
      </c>
      <c r="C1221" t="s">
        <v>9</v>
      </c>
      <c r="D1221" t="s">
        <v>55</v>
      </c>
      <c r="E1221" t="s">
        <v>11</v>
      </c>
      <c r="G1221">
        <v>55.1</v>
      </c>
      <c r="H1221">
        <v>55.1</v>
      </c>
    </row>
    <row r="1222" spans="1:8">
      <c r="A1222" t="s">
        <v>8</v>
      </c>
      <c r="B1222" s="23">
        <v>44630</v>
      </c>
      <c r="C1222" t="s">
        <v>9</v>
      </c>
      <c r="D1222" t="s">
        <v>57</v>
      </c>
      <c r="E1222" t="s">
        <v>11</v>
      </c>
      <c r="G1222" t="s">
        <v>52</v>
      </c>
      <c r="H1222" s="15">
        <v>9.9999000000000008E-3</v>
      </c>
    </row>
    <row r="1223" spans="1:8">
      <c r="A1223" t="s">
        <v>13</v>
      </c>
      <c r="B1223" s="23">
        <v>44630</v>
      </c>
      <c r="C1223" t="s">
        <v>9</v>
      </c>
      <c r="D1223" t="s">
        <v>57</v>
      </c>
      <c r="E1223" t="s">
        <v>11</v>
      </c>
      <c r="G1223" t="s">
        <v>52</v>
      </c>
      <c r="H1223" s="15">
        <v>9.9999000000000008E-3</v>
      </c>
    </row>
    <row r="1224" spans="1:8">
      <c r="A1224" t="s">
        <v>14</v>
      </c>
      <c r="B1224" s="23">
        <v>44630</v>
      </c>
      <c r="C1224" t="s">
        <v>9</v>
      </c>
      <c r="D1224" t="s">
        <v>57</v>
      </c>
      <c r="E1224" t="s">
        <v>11</v>
      </c>
      <c r="G1224" t="s">
        <v>52</v>
      </c>
      <c r="H1224" s="15">
        <v>9.9999000000000008E-3</v>
      </c>
    </row>
    <row r="1225" spans="1:8">
      <c r="A1225" t="s">
        <v>15</v>
      </c>
      <c r="B1225" s="23">
        <v>44630</v>
      </c>
      <c r="C1225" t="s">
        <v>9</v>
      </c>
      <c r="D1225" t="s">
        <v>57</v>
      </c>
      <c r="E1225" t="s">
        <v>11</v>
      </c>
      <c r="G1225" t="s">
        <v>52</v>
      </c>
      <c r="H1225" s="15">
        <v>9.9999000000000008E-3</v>
      </c>
    </row>
    <row r="1226" spans="1:8">
      <c r="A1226" t="s">
        <v>16</v>
      </c>
      <c r="B1226" s="23">
        <v>44630</v>
      </c>
      <c r="C1226" t="s">
        <v>9</v>
      </c>
      <c r="D1226" t="s">
        <v>57</v>
      </c>
      <c r="E1226" t="s">
        <v>11</v>
      </c>
      <c r="G1226">
        <v>3.61E-2</v>
      </c>
      <c r="H1226">
        <v>3.61E-2</v>
      </c>
    </row>
    <row r="1227" spans="1:8">
      <c r="A1227" t="s">
        <v>14</v>
      </c>
      <c r="B1227" s="23">
        <v>44630</v>
      </c>
      <c r="C1227" t="s">
        <v>9</v>
      </c>
      <c r="D1227" t="s">
        <v>58</v>
      </c>
      <c r="E1227" t="s">
        <v>11</v>
      </c>
      <c r="G1227" t="s">
        <v>59</v>
      </c>
      <c r="H1227">
        <v>0.39999600000000002</v>
      </c>
    </row>
    <row r="1228" spans="1:8">
      <c r="A1228" t="s">
        <v>15</v>
      </c>
      <c r="B1228" s="23">
        <v>44630</v>
      </c>
      <c r="C1228" t="s">
        <v>9</v>
      </c>
      <c r="D1228" t="s">
        <v>58</v>
      </c>
      <c r="E1228" t="s">
        <v>11</v>
      </c>
      <c r="G1228" t="s">
        <v>59</v>
      </c>
      <c r="H1228">
        <v>0.39999600000000002</v>
      </c>
    </row>
    <row r="1229" spans="1:8">
      <c r="A1229" t="s">
        <v>16</v>
      </c>
      <c r="B1229" s="23">
        <v>44630</v>
      </c>
      <c r="C1229" t="s">
        <v>9</v>
      </c>
      <c r="D1229" t="s">
        <v>58</v>
      </c>
      <c r="E1229" t="s">
        <v>11</v>
      </c>
      <c r="G1229" t="s">
        <v>59</v>
      </c>
      <c r="H1229">
        <v>0.39999600000000002</v>
      </c>
    </row>
    <row r="1230" spans="1:8">
      <c r="A1230" t="s">
        <v>8</v>
      </c>
      <c r="B1230" s="23">
        <v>44630</v>
      </c>
      <c r="C1230" t="s">
        <v>9</v>
      </c>
      <c r="D1230" t="s">
        <v>58</v>
      </c>
      <c r="E1230" t="s">
        <v>11</v>
      </c>
      <c r="G1230">
        <v>0.40899999999999997</v>
      </c>
      <c r="H1230">
        <v>0.40899999999999997</v>
      </c>
    </row>
    <row r="1231" spans="1:8">
      <c r="A1231" t="s">
        <v>13</v>
      </c>
      <c r="B1231" s="23">
        <v>44630</v>
      </c>
      <c r="C1231" t="s">
        <v>9</v>
      </c>
      <c r="D1231" t="s">
        <v>58</v>
      </c>
      <c r="E1231" t="s">
        <v>11</v>
      </c>
      <c r="G1231">
        <v>3.31</v>
      </c>
      <c r="H1231">
        <v>3.31</v>
      </c>
    </row>
    <row r="1232" spans="1:8">
      <c r="A1232" t="s">
        <v>8</v>
      </c>
      <c r="B1232" s="23">
        <v>44630</v>
      </c>
      <c r="C1232" t="s">
        <v>9</v>
      </c>
      <c r="D1232" t="s">
        <v>60</v>
      </c>
      <c r="E1232" t="s">
        <v>19</v>
      </c>
      <c r="G1232">
        <v>9.4499999999999993</v>
      </c>
      <c r="H1232">
        <v>9.4499999999999993</v>
      </c>
    </row>
    <row r="1233" spans="1:8">
      <c r="A1233" t="s">
        <v>13</v>
      </c>
      <c r="B1233" s="23">
        <v>44630</v>
      </c>
      <c r="C1233" t="s">
        <v>9</v>
      </c>
      <c r="D1233" t="s">
        <v>60</v>
      </c>
      <c r="E1233" t="s">
        <v>19</v>
      </c>
      <c r="G1233">
        <v>9.6199999999999992</v>
      </c>
      <c r="H1233">
        <v>9.6199999999999992</v>
      </c>
    </row>
    <row r="1234" spans="1:8">
      <c r="A1234" t="s">
        <v>15</v>
      </c>
      <c r="B1234" s="23">
        <v>44630</v>
      </c>
      <c r="C1234" t="s">
        <v>9</v>
      </c>
      <c r="D1234" t="s">
        <v>60</v>
      </c>
      <c r="E1234" t="s">
        <v>19</v>
      </c>
      <c r="G1234">
        <v>9.6999999999999993</v>
      </c>
      <c r="H1234">
        <v>9.6999999999999993</v>
      </c>
    </row>
    <row r="1235" spans="1:8">
      <c r="A1235" t="s">
        <v>16</v>
      </c>
      <c r="B1235" s="23">
        <v>44630</v>
      </c>
      <c r="C1235" t="s">
        <v>9</v>
      </c>
      <c r="D1235" t="s">
        <v>60</v>
      </c>
      <c r="E1235" t="s">
        <v>19</v>
      </c>
      <c r="G1235">
        <v>9.91</v>
      </c>
      <c r="H1235">
        <v>9.91</v>
      </c>
    </row>
    <row r="1236" spans="1:8">
      <c r="A1236" t="s">
        <v>14</v>
      </c>
      <c r="B1236" s="23">
        <v>44630</v>
      </c>
      <c r="C1236" t="s">
        <v>9</v>
      </c>
      <c r="D1236" t="s">
        <v>60</v>
      </c>
      <c r="E1236" t="s">
        <v>19</v>
      </c>
      <c r="G1236">
        <v>9.93</v>
      </c>
      <c r="H1236">
        <v>9.93</v>
      </c>
    </row>
    <row r="1237" spans="1:8">
      <c r="A1237" t="s">
        <v>16</v>
      </c>
      <c r="B1237" s="23">
        <v>44630</v>
      </c>
      <c r="C1237" t="s">
        <v>9</v>
      </c>
      <c r="D1237" t="s">
        <v>60</v>
      </c>
      <c r="E1237" t="s">
        <v>19</v>
      </c>
      <c r="G1237">
        <v>9.98</v>
      </c>
      <c r="H1237">
        <v>9.98</v>
      </c>
    </row>
    <row r="1238" spans="1:8">
      <c r="A1238" t="s">
        <v>13</v>
      </c>
      <c r="B1238" s="23">
        <v>44630</v>
      </c>
      <c r="C1238" t="s">
        <v>9</v>
      </c>
      <c r="D1238" t="s">
        <v>60</v>
      </c>
      <c r="E1238" t="s">
        <v>19</v>
      </c>
      <c r="G1238">
        <v>10.199999999999999</v>
      </c>
      <c r="H1238">
        <v>10.199999999999999</v>
      </c>
    </row>
    <row r="1239" spans="1:8">
      <c r="A1239" t="s">
        <v>8</v>
      </c>
      <c r="B1239" s="23">
        <v>44630</v>
      </c>
      <c r="C1239" t="s">
        <v>9</v>
      </c>
      <c r="D1239" t="s">
        <v>60</v>
      </c>
      <c r="E1239" t="s">
        <v>19</v>
      </c>
      <c r="G1239">
        <v>10.6</v>
      </c>
      <c r="H1239">
        <v>10.6</v>
      </c>
    </row>
    <row r="1240" spans="1:8">
      <c r="A1240" t="s">
        <v>15</v>
      </c>
      <c r="B1240" s="23">
        <v>44630</v>
      </c>
      <c r="C1240" t="s">
        <v>9</v>
      </c>
      <c r="D1240" t="s">
        <v>60</v>
      </c>
      <c r="E1240" t="s">
        <v>19</v>
      </c>
      <c r="G1240">
        <v>10.7</v>
      </c>
      <c r="H1240">
        <v>10.7</v>
      </c>
    </row>
    <row r="1241" spans="1:8">
      <c r="A1241" t="s">
        <v>14</v>
      </c>
      <c r="B1241" s="23">
        <v>44630</v>
      </c>
      <c r="C1241" t="s">
        <v>9</v>
      </c>
      <c r="D1241" t="s">
        <v>60</v>
      </c>
      <c r="E1241" t="s">
        <v>19</v>
      </c>
      <c r="G1241">
        <v>10.9</v>
      </c>
      <c r="H1241">
        <v>10.9</v>
      </c>
    </row>
    <row r="1242" spans="1:8">
      <c r="A1242" t="s">
        <v>8</v>
      </c>
      <c r="B1242" s="23">
        <v>44630</v>
      </c>
      <c r="C1242" t="s">
        <v>9</v>
      </c>
      <c r="D1242" t="s">
        <v>61</v>
      </c>
      <c r="E1242" t="s">
        <v>11</v>
      </c>
      <c r="G1242" t="s">
        <v>62</v>
      </c>
      <c r="H1242">
        <v>8.1999180000000005E-2</v>
      </c>
    </row>
    <row r="1243" spans="1:8">
      <c r="A1243" t="s">
        <v>13</v>
      </c>
      <c r="B1243" s="23">
        <v>44630</v>
      </c>
      <c r="C1243" t="s">
        <v>9</v>
      </c>
      <c r="D1243" t="s">
        <v>61</v>
      </c>
      <c r="E1243" t="s">
        <v>11</v>
      </c>
      <c r="G1243" t="s">
        <v>62</v>
      </c>
      <c r="H1243">
        <v>8.1999180000000005E-2</v>
      </c>
    </row>
    <row r="1244" spans="1:8">
      <c r="A1244" t="s">
        <v>14</v>
      </c>
      <c r="B1244" s="23">
        <v>44630</v>
      </c>
      <c r="C1244" t="s">
        <v>9</v>
      </c>
      <c r="D1244" t="s">
        <v>61</v>
      </c>
      <c r="E1244" t="s">
        <v>11</v>
      </c>
      <c r="G1244" t="s">
        <v>62</v>
      </c>
      <c r="H1244">
        <v>8.1999180000000005E-2</v>
      </c>
    </row>
    <row r="1245" spans="1:8">
      <c r="A1245" t="s">
        <v>15</v>
      </c>
      <c r="B1245" s="23">
        <v>44630</v>
      </c>
      <c r="C1245" t="s">
        <v>9</v>
      </c>
      <c r="D1245" t="s">
        <v>61</v>
      </c>
      <c r="E1245" t="s">
        <v>11</v>
      </c>
      <c r="G1245" t="s">
        <v>62</v>
      </c>
      <c r="H1245">
        <v>8.1999180000000005E-2</v>
      </c>
    </row>
    <row r="1246" spans="1:8">
      <c r="A1246" t="s">
        <v>16</v>
      </c>
      <c r="B1246" s="23">
        <v>44630</v>
      </c>
      <c r="C1246" t="s">
        <v>9</v>
      </c>
      <c r="D1246" t="s">
        <v>61</v>
      </c>
      <c r="E1246" t="s">
        <v>11</v>
      </c>
      <c r="G1246" t="s">
        <v>62</v>
      </c>
      <c r="H1246">
        <v>8.1999180000000005E-2</v>
      </c>
    </row>
    <row r="1247" spans="1:8">
      <c r="A1247" t="s">
        <v>13</v>
      </c>
      <c r="B1247" s="23">
        <v>44630</v>
      </c>
      <c r="C1247" t="s">
        <v>9</v>
      </c>
      <c r="D1247" t="s">
        <v>63</v>
      </c>
      <c r="E1247" t="s">
        <v>64</v>
      </c>
      <c r="G1247">
        <v>7.66</v>
      </c>
      <c r="H1247">
        <v>7.66</v>
      </c>
    </row>
    <row r="1248" spans="1:8">
      <c r="A1248" t="s">
        <v>14</v>
      </c>
      <c r="B1248" s="23">
        <v>44630</v>
      </c>
      <c r="C1248" t="s">
        <v>9</v>
      </c>
      <c r="D1248" t="s">
        <v>63</v>
      </c>
      <c r="E1248" t="s">
        <v>64</v>
      </c>
      <c r="G1248">
        <v>7.79</v>
      </c>
      <c r="H1248">
        <v>7.79</v>
      </c>
    </row>
    <row r="1249" spans="1:8">
      <c r="A1249" t="s">
        <v>16</v>
      </c>
      <c r="B1249" s="23">
        <v>44630</v>
      </c>
      <c r="C1249" t="s">
        <v>9</v>
      </c>
      <c r="D1249" t="s">
        <v>63</v>
      </c>
      <c r="E1249" t="s">
        <v>64</v>
      </c>
      <c r="G1249">
        <v>7.84</v>
      </c>
      <c r="H1249">
        <v>7.84</v>
      </c>
    </row>
    <row r="1250" spans="1:8">
      <c r="A1250" t="s">
        <v>15</v>
      </c>
      <c r="B1250" s="23">
        <v>44630</v>
      </c>
      <c r="C1250" t="s">
        <v>9</v>
      </c>
      <c r="D1250" t="s">
        <v>63</v>
      </c>
      <c r="E1250" t="s">
        <v>64</v>
      </c>
      <c r="G1250">
        <v>7.9</v>
      </c>
      <c r="H1250">
        <v>7.9</v>
      </c>
    </row>
    <row r="1251" spans="1:8">
      <c r="A1251" t="s">
        <v>13</v>
      </c>
      <c r="B1251" s="23">
        <v>44630</v>
      </c>
      <c r="C1251" t="s">
        <v>9</v>
      </c>
      <c r="D1251" t="s">
        <v>63</v>
      </c>
      <c r="E1251" t="s">
        <v>64</v>
      </c>
      <c r="G1251">
        <v>7.93</v>
      </c>
      <c r="H1251">
        <v>7.93</v>
      </c>
    </row>
    <row r="1252" spans="1:8">
      <c r="A1252" t="s">
        <v>8</v>
      </c>
      <c r="B1252" s="23">
        <v>44630</v>
      </c>
      <c r="C1252" t="s">
        <v>9</v>
      </c>
      <c r="D1252" t="s">
        <v>63</v>
      </c>
      <c r="E1252" t="s">
        <v>64</v>
      </c>
      <c r="G1252">
        <v>8</v>
      </c>
      <c r="H1252">
        <v>8</v>
      </c>
    </row>
    <row r="1253" spans="1:8">
      <c r="A1253" t="s">
        <v>8</v>
      </c>
      <c r="B1253" s="23">
        <v>44630</v>
      </c>
      <c r="C1253" t="s">
        <v>9</v>
      </c>
      <c r="D1253" t="s">
        <v>63</v>
      </c>
      <c r="E1253" t="s">
        <v>64</v>
      </c>
      <c r="G1253">
        <v>8.06</v>
      </c>
      <c r="H1253">
        <v>8.06</v>
      </c>
    </row>
    <row r="1254" spans="1:8">
      <c r="A1254" t="s">
        <v>15</v>
      </c>
      <c r="B1254" s="23">
        <v>44630</v>
      </c>
      <c r="C1254" t="s">
        <v>9</v>
      </c>
      <c r="D1254" t="s">
        <v>63</v>
      </c>
      <c r="E1254" t="s">
        <v>64</v>
      </c>
      <c r="G1254">
        <v>8.06</v>
      </c>
      <c r="H1254">
        <v>8.06</v>
      </c>
    </row>
    <row r="1255" spans="1:8">
      <c r="A1255" t="s">
        <v>16</v>
      </c>
      <c r="B1255" s="23">
        <v>44630</v>
      </c>
      <c r="C1255" t="s">
        <v>9</v>
      </c>
      <c r="D1255" t="s">
        <v>63</v>
      </c>
      <c r="E1255" t="s">
        <v>64</v>
      </c>
      <c r="G1255">
        <v>8.1999999999999993</v>
      </c>
      <c r="H1255">
        <v>8.1999999999999993</v>
      </c>
    </row>
    <row r="1256" spans="1:8">
      <c r="A1256" t="s">
        <v>14</v>
      </c>
      <c r="B1256" s="23">
        <v>44630</v>
      </c>
      <c r="C1256" t="s">
        <v>9</v>
      </c>
      <c r="D1256" t="s">
        <v>63</v>
      </c>
      <c r="E1256" t="s">
        <v>64</v>
      </c>
      <c r="G1256">
        <v>8.25</v>
      </c>
      <c r="H1256">
        <v>8.25</v>
      </c>
    </row>
    <row r="1257" spans="1:8">
      <c r="A1257" t="s">
        <v>8</v>
      </c>
      <c r="B1257" s="23">
        <v>44630</v>
      </c>
      <c r="C1257" t="s">
        <v>9</v>
      </c>
      <c r="D1257" t="s">
        <v>65</v>
      </c>
      <c r="E1257" t="s">
        <v>11</v>
      </c>
      <c r="G1257" t="s">
        <v>12</v>
      </c>
      <c r="H1257" s="15">
        <v>4.9999500000000004E-3</v>
      </c>
    </row>
    <row r="1258" spans="1:8">
      <c r="A1258" t="s">
        <v>13</v>
      </c>
      <c r="B1258" s="23">
        <v>44630</v>
      </c>
      <c r="C1258" t="s">
        <v>9</v>
      </c>
      <c r="D1258" t="s">
        <v>65</v>
      </c>
      <c r="E1258" t="s">
        <v>11</v>
      </c>
      <c r="G1258" t="s">
        <v>12</v>
      </c>
      <c r="H1258" s="15">
        <v>4.9999500000000004E-3</v>
      </c>
    </row>
    <row r="1259" spans="1:8">
      <c r="A1259" t="s">
        <v>14</v>
      </c>
      <c r="B1259" s="23">
        <v>44630</v>
      </c>
      <c r="C1259" t="s">
        <v>9</v>
      </c>
      <c r="D1259" t="s">
        <v>65</v>
      </c>
      <c r="E1259" t="s">
        <v>11</v>
      </c>
      <c r="G1259" t="s">
        <v>12</v>
      </c>
      <c r="H1259" s="15">
        <v>4.9999500000000004E-3</v>
      </c>
    </row>
    <row r="1260" spans="1:8">
      <c r="A1260" t="s">
        <v>15</v>
      </c>
      <c r="B1260" s="23">
        <v>44630</v>
      </c>
      <c r="C1260" t="s">
        <v>9</v>
      </c>
      <c r="D1260" t="s">
        <v>65</v>
      </c>
      <c r="E1260" t="s">
        <v>11</v>
      </c>
      <c r="G1260" t="s">
        <v>12</v>
      </c>
      <c r="H1260" s="15">
        <v>4.9999500000000004E-3</v>
      </c>
    </row>
    <row r="1261" spans="1:8">
      <c r="A1261" t="s">
        <v>16</v>
      </c>
      <c r="B1261" s="23">
        <v>44630</v>
      </c>
      <c r="C1261" t="s">
        <v>9</v>
      </c>
      <c r="D1261" t="s">
        <v>65</v>
      </c>
      <c r="E1261" t="s">
        <v>11</v>
      </c>
      <c r="G1261" t="s">
        <v>12</v>
      </c>
      <c r="H1261" s="15">
        <v>4.9999500000000004E-3</v>
      </c>
    </row>
    <row r="1262" spans="1:8">
      <c r="A1262" t="s">
        <v>8</v>
      </c>
      <c r="B1262" s="23">
        <v>44630</v>
      </c>
      <c r="C1262" t="s">
        <v>9</v>
      </c>
      <c r="D1262" t="s">
        <v>66</v>
      </c>
      <c r="E1262" t="s">
        <v>19</v>
      </c>
      <c r="G1262" t="s">
        <v>27</v>
      </c>
      <c r="H1262" s="15">
        <v>1.9999800000000002E-3</v>
      </c>
    </row>
    <row r="1263" spans="1:8">
      <c r="A1263" t="s">
        <v>13</v>
      </c>
      <c r="B1263" s="23">
        <v>44630</v>
      </c>
      <c r="C1263" t="s">
        <v>9</v>
      </c>
      <c r="D1263" t="s">
        <v>66</v>
      </c>
      <c r="E1263" t="s">
        <v>19</v>
      </c>
      <c r="G1263" t="s">
        <v>27</v>
      </c>
      <c r="H1263" s="15">
        <v>1.9999800000000002E-3</v>
      </c>
    </row>
    <row r="1264" spans="1:8">
      <c r="A1264" t="s">
        <v>14</v>
      </c>
      <c r="B1264" s="23">
        <v>44630</v>
      </c>
      <c r="C1264" t="s">
        <v>9</v>
      </c>
      <c r="D1264" t="s">
        <v>66</v>
      </c>
      <c r="E1264" t="s">
        <v>19</v>
      </c>
      <c r="G1264" t="s">
        <v>27</v>
      </c>
      <c r="H1264" s="15">
        <v>1.9999800000000002E-3</v>
      </c>
    </row>
    <row r="1265" spans="1:8">
      <c r="A1265" t="s">
        <v>15</v>
      </c>
      <c r="B1265" s="23">
        <v>44630</v>
      </c>
      <c r="C1265" t="s">
        <v>9</v>
      </c>
      <c r="D1265" t="s">
        <v>66</v>
      </c>
      <c r="E1265" t="s">
        <v>19</v>
      </c>
      <c r="G1265" t="s">
        <v>27</v>
      </c>
      <c r="H1265" s="15">
        <v>1.9999800000000002E-3</v>
      </c>
    </row>
    <row r="1266" spans="1:8">
      <c r="A1266" t="s">
        <v>16</v>
      </c>
      <c r="B1266" s="23">
        <v>44630</v>
      </c>
      <c r="C1266" t="s">
        <v>9</v>
      </c>
      <c r="D1266" t="s">
        <v>66</v>
      </c>
      <c r="E1266" t="s">
        <v>19</v>
      </c>
      <c r="G1266" t="s">
        <v>27</v>
      </c>
      <c r="H1266" s="15">
        <v>1.9999800000000002E-3</v>
      </c>
    </row>
    <row r="1267" spans="1:8">
      <c r="A1267" t="s">
        <v>8</v>
      </c>
      <c r="B1267" s="23">
        <v>44630</v>
      </c>
      <c r="C1267" t="s">
        <v>9</v>
      </c>
      <c r="D1267" t="s">
        <v>67</v>
      </c>
      <c r="E1267" t="s">
        <v>19</v>
      </c>
      <c r="G1267" t="s">
        <v>68</v>
      </c>
      <c r="H1267" s="15">
        <v>1.5999840000000001E-2</v>
      </c>
    </row>
    <row r="1268" spans="1:8">
      <c r="A1268" t="s">
        <v>13</v>
      </c>
      <c r="B1268" s="23">
        <v>44630</v>
      </c>
      <c r="C1268" t="s">
        <v>9</v>
      </c>
      <c r="D1268" t="s">
        <v>67</v>
      </c>
      <c r="E1268" t="s">
        <v>19</v>
      </c>
      <c r="G1268" t="s">
        <v>68</v>
      </c>
      <c r="H1268" s="15">
        <v>1.5999840000000001E-2</v>
      </c>
    </row>
    <row r="1269" spans="1:8">
      <c r="A1269" t="s">
        <v>14</v>
      </c>
      <c r="B1269" s="23">
        <v>44630</v>
      </c>
      <c r="C1269" t="s">
        <v>9</v>
      </c>
      <c r="D1269" t="s">
        <v>67</v>
      </c>
      <c r="E1269" t="s">
        <v>19</v>
      </c>
      <c r="G1269" t="s">
        <v>68</v>
      </c>
      <c r="H1269" s="15">
        <v>1.5999840000000001E-2</v>
      </c>
    </row>
    <row r="1270" spans="1:8">
      <c r="A1270" t="s">
        <v>15</v>
      </c>
      <c r="B1270" s="23">
        <v>44630</v>
      </c>
      <c r="C1270" t="s">
        <v>9</v>
      </c>
      <c r="D1270" t="s">
        <v>67</v>
      </c>
      <c r="E1270" t="s">
        <v>19</v>
      </c>
      <c r="G1270" t="s">
        <v>68</v>
      </c>
      <c r="H1270" s="15">
        <v>1.5999840000000001E-2</v>
      </c>
    </row>
    <row r="1271" spans="1:8">
      <c r="A1271" t="s">
        <v>16</v>
      </c>
      <c r="B1271" s="23">
        <v>44630</v>
      </c>
      <c r="C1271" t="s">
        <v>9</v>
      </c>
      <c r="D1271" t="s">
        <v>67</v>
      </c>
      <c r="E1271" t="s">
        <v>19</v>
      </c>
      <c r="G1271" t="s">
        <v>68</v>
      </c>
      <c r="H1271" s="15">
        <v>1.5999840000000001E-2</v>
      </c>
    </row>
    <row r="1272" spans="1:8">
      <c r="A1272" t="s">
        <v>8</v>
      </c>
      <c r="B1272" s="23">
        <v>44630</v>
      </c>
      <c r="C1272" t="s">
        <v>9</v>
      </c>
      <c r="D1272" t="s">
        <v>69</v>
      </c>
      <c r="E1272" t="s">
        <v>19</v>
      </c>
      <c r="G1272">
        <v>1.03</v>
      </c>
      <c r="H1272">
        <v>1.03</v>
      </c>
    </row>
    <row r="1273" spans="1:8">
      <c r="A1273" t="s">
        <v>15</v>
      </c>
      <c r="B1273" s="23">
        <v>44630</v>
      </c>
      <c r="C1273" t="s">
        <v>9</v>
      </c>
      <c r="D1273" t="s">
        <v>69</v>
      </c>
      <c r="E1273" t="s">
        <v>19</v>
      </c>
      <c r="G1273">
        <v>1.21</v>
      </c>
      <c r="H1273">
        <v>1.21</v>
      </c>
    </row>
    <row r="1274" spans="1:8">
      <c r="A1274" t="s">
        <v>14</v>
      </c>
      <c r="B1274" s="23">
        <v>44630</v>
      </c>
      <c r="C1274" t="s">
        <v>9</v>
      </c>
      <c r="D1274" t="s">
        <v>69</v>
      </c>
      <c r="E1274" t="s">
        <v>19</v>
      </c>
      <c r="G1274">
        <v>1.42</v>
      </c>
      <c r="H1274">
        <v>1.42</v>
      </c>
    </row>
    <row r="1275" spans="1:8">
      <c r="A1275" t="s">
        <v>16</v>
      </c>
      <c r="B1275" s="23">
        <v>44630</v>
      </c>
      <c r="C1275" t="s">
        <v>9</v>
      </c>
      <c r="D1275" t="s">
        <v>69</v>
      </c>
      <c r="E1275" t="s">
        <v>19</v>
      </c>
      <c r="G1275">
        <v>2.94</v>
      </c>
      <c r="H1275">
        <v>2.94</v>
      </c>
    </row>
    <row r="1276" spans="1:8">
      <c r="A1276" t="s">
        <v>13</v>
      </c>
      <c r="B1276" s="23">
        <v>44630</v>
      </c>
      <c r="C1276" t="s">
        <v>9</v>
      </c>
      <c r="D1276" t="s">
        <v>69</v>
      </c>
      <c r="E1276" t="s">
        <v>19</v>
      </c>
      <c r="G1276">
        <v>25.3</v>
      </c>
      <c r="H1276">
        <v>25.3</v>
      </c>
    </row>
    <row r="1277" spans="1:8">
      <c r="A1277" t="s">
        <v>8</v>
      </c>
      <c r="B1277" s="23">
        <v>44630</v>
      </c>
      <c r="C1277" t="s">
        <v>9</v>
      </c>
      <c r="D1277" t="s">
        <v>70</v>
      </c>
      <c r="E1277" t="s">
        <v>11</v>
      </c>
      <c r="G1277" t="s">
        <v>12</v>
      </c>
      <c r="H1277" s="15">
        <v>4.9999500000000004E-3</v>
      </c>
    </row>
    <row r="1278" spans="1:8">
      <c r="A1278" t="s">
        <v>13</v>
      </c>
      <c r="B1278" s="23">
        <v>44630</v>
      </c>
      <c r="C1278" t="s">
        <v>9</v>
      </c>
      <c r="D1278" t="s">
        <v>70</v>
      </c>
      <c r="E1278" t="s">
        <v>11</v>
      </c>
      <c r="G1278" t="s">
        <v>12</v>
      </c>
      <c r="H1278" s="15">
        <v>4.9999500000000004E-3</v>
      </c>
    </row>
    <row r="1279" spans="1:8">
      <c r="A1279" t="s">
        <v>14</v>
      </c>
      <c r="B1279" s="23">
        <v>44630</v>
      </c>
      <c r="C1279" t="s">
        <v>9</v>
      </c>
      <c r="D1279" t="s">
        <v>70</v>
      </c>
      <c r="E1279" t="s">
        <v>11</v>
      </c>
      <c r="G1279" t="s">
        <v>12</v>
      </c>
      <c r="H1279" s="15">
        <v>4.9999500000000004E-3</v>
      </c>
    </row>
    <row r="1280" spans="1:8">
      <c r="A1280" t="s">
        <v>15</v>
      </c>
      <c r="B1280" s="23">
        <v>44630</v>
      </c>
      <c r="C1280" t="s">
        <v>9</v>
      </c>
      <c r="D1280" t="s">
        <v>70</v>
      </c>
      <c r="E1280" t="s">
        <v>11</v>
      </c>
      <c r="G1280" t="s">
        <v>12</v>
      </c>
      <c r="H1280" s="15">
        <v>4.9999500000000004E-3</v>
      </c>
    </row>
    <row r="1281" spans="1:8">
      <c r="A1281" t="s">
        <v>16</v>
      </c>
      <c r="B1281" s="23">
        <v>44630</v>
      </c>
      <c r="C1281" t="s">
        <v>9</v>
      </c>
      <c r="D1281" t="s">
        <v>70</v>
      </c>
      <c r="E1281" t="s">
        <v>11</v>
      </c>
      <c r="G1281" t="s">
        <v>12</v>
      </c>
      <c r="H1281" s="15">
        <v>4.9999500000000004E-3</v>
      </c>
    </row>
    <row r="1282" spans="1:8">
      <c r="A1282" t="s">
        <v>16</v>
      </c>
      <c r="B1282" s="23">
        <v>44630</v>
      </c>
      <c r="C1282" t="s">
        <v>9</v>
      </c>
      <c r="D1282" t="s">
        <v>71</v>
      </c>
      <c r="E1282" t="s">
        <v>11</v>
      </c>
      <c r="G1282" t="s">
        <v>22</v>
      </c>
      <c r="H1282">
        <v>0.99999000000000005</v>
      </c>
    </row>
    <row r="1283" spans="1:8">
      <c r="A1283" t="s">
        <v>13</v>
      </c>
      <c r="B1283" s="23">
        <v>44630</v>
      </c>
      <c r="C1283" t="s">
        <v>9</v>
      </c>
      <c r="D1283" t="s">
        <v>71</v>
      </c>
      <c r="E1283" t="s">
        <v>11</v>
      </c>
      <c r="G1283">
        <v>1.75</v>
      </c>
      <c r="H1283">
        <v>1.75</v>
      </c>
    </row>
    <row r="1284" spans="1:8">
      <c r="A1284" t="s">
        <v>8</v>
      </c>
      <c r="B1284" s="23">
        <v>44630</v>
      </c>
      <c r="C1284" t="s">
        <v>9</v>
      </c>
      <c r="D1284" t="s">
        <v>71</v>
      </c>
      <c r="E1284" t="s">
        <v>11</v>
      </c>
      <c r="G1284">
        <v>1.98</v>
      </c>
      <c r="H1284">
        <v>1.98</v>
      </c>
    </row>
    <row r="1285" spans="1:8">
      <c r="A1285" t="s">
        <v>15</v>
      </c>
      <c r="B1285" s="23">
        <v>44630</v>
      </c>
      <c r="C1285" t="s">
        <v>9</v>
      </c>
      <c r="D1285" t="s">
        <v>71</v>
      </c>
      <c r="E1285" t="s">
        <v>11</v>
      </c>
      <c r="G1285">
        <v>2.95</v>
      </c>
      <c r="H1285">
        <v>2.95</v>
      </c>
    </row>
    <row r="1286" spans="1:8">
      <c r="A1286" t="s">
        <v>14</v>
      </c>
      <c r="B1286" s="23">
        <v>44630</v>
      </c>
      <c r="C1286" t="s">
        <v>9</v>
      </c>
      <c r="D1286" t="s">
        <v>71</v>
      </c>
      <c r="E1286" t="s">
        <v>11</v>
      </c>
      <c r="G1286">
        <v>4.47</v>
      </c>
      <c r="H1286">
        <v>4.47</v>
      </c>
    </row>
    <row r="1287" spans="1:8">
      <c r="A1287" t="s">
        <v>14</v>
      </c>
      <c r="B1287" s="23">
        <v>44630</v>
      </c>
      <c r="C1287" t="s">
        <v>9</v>
      </c>
      <c r="D1287" t="s">
        <v>72</v>
      </c>
      <c r="E1287" t="s">
        <v>19</v>
      </c>
      <c r="G1287">
        <v>13.6</v>
      </c>
      <c r="H1287">
        <v>13.6</v>
      </c>
    </row>
    <row r="1288" spans="1:8">
      <c r="A1288" t="s">
        <v>16</v>
      </c>
      <c r="B1288" s="23">
        <v>44630</v>
      </c>
      <c r="C1288" t="s">
        <v>9</v>
      </c>
      <c r="D1288" t="s">
        <v>72</v>
      </c>
      <c r="E1288" t="s">
        <v>19</v>
      </c>
      <c r="G1288">
        <v>14.8</v>
      </c>
      <c r="H1288">
        <v>14.8</v>
      </c>
    </row>
    <row r="1289" spans="1:8">
      <c r="A1289" t="s">
        <v>15</v>
      </c>
      <c r="B1289" s="23">
        <v>44630</v>
      </c>
      <c r="C1289" t="s">
        <v>9</v>
      </c>
      <c r="D1289" t="s">
        <v>72</v>
      </c>
      <c r="E1289" t="s">
        <v>19</v>
      </c>
      <c r="G1289">
        <v>113</v>
      </c>
      <c r="H1289">
        <v>113</v>
      </c>
    </row>
    <row r="1290" spans="1:8">
      <c r="A1290" t="s">
        <v>8</v>
      </c>
      <c r="B1290" s="23">
        <v>44630</v>
      </c>
      <c r="C1290" t="s">
        <v>9</v>
      </c>
      <c r="D1290" t="s">
        <v>72</v>
      </c>
      <c r="E1290" t="s">
        <v>19</v>
      </c>
      <c r="G1290">
        <v>186</v>
      </c>
      <c r="H1290">
        <v>186</v>
      </c>
    </row>
    <row r="1291" spans="1:8">
      <c r="A1291" t="s">
        <v>13</v>
      </c>
      <c r="B1291" s="23">
        <v>44630</v>
      </c>
      <c r="C1291" t="s">
        <v>9</v>
      </c>
      <c r="D1291" t="s">
        <v>72</v>
      </c>
      <c r="E1291" t="s">
        <v>19</v>
      </c>
      <c r="G1291">
        <v>714</v>
      </c>
      <c r="H1291">
        <v>714</v>
      </c>
    </row>
    <row r="1292" spans="1:8">
      <c r="A1292" t="s">
        <v>14</v>
      </c>
      <c r="B1292" s="23">
        <v>44630</v>
      </c>
      <c r="C1292" t="s">
        <v>9</v>
      </c>
      <c r="D1292" t="s">
        <v>73</v>
      </c>
      <c r="E1292" t="s">
        <v>19</v>
      </c>
      <c r="G1292">
        <v>136</v>
      </c>
      <c r="H1292">
        <v>136</v>
      </c>
    </row>
    <row r="1293" spans="1:8">
      <c r="A1293" t="s">
        <v>8</v>
      </c>
      <c r="B1293" s="23">
        <v>44630</v>
      </c>
      <c r="C1293" t="s">
        <v>9</v>
      </c>
      <c r="D1293" t="s">
        <v>73</v>
      </c>
      <c r="E1293" t="s">
        <v>19</v>
      </c>
      <c r="G1293">
        <v>486</v>
      </c>
      <c r="H1293">
        <v>486</v>
      </c>
    </row>
    <row r="1294" spans="1:8">
      <c r="A1294" t="s">
        <v>16</v>
      </c>
      <c r="B1294" s="23">
        <v>44630</v>
      </c>
      <c r="C1294" t="s">
        <v>9</v>
      </c>
      <c r="D1294" t="s">
        <v>73</v>
      </c>
      <c r="E1294" t="s">
        <v>19</v>
      </c>
      <c r="G1294">
        <v>497</v>
      </c>
      <c r="H1294">
        <v>497</v>
      </c>
    </row>
    <row r="1295" spans="1:8">
      <c r="A1295" t="s">
        <v>13</v>
      </c>
      <c r="B1295" s="23">
        <v>44630</v>
      </c>
      <c r="C1295" t="s">
        <v>9</v>
      </c>
      <c r="D1295" t="s">
        <v>73</v>
      </c>
      <c r="E1295" t="s">
        <v>19</v>
      </c>
      <c r="G1295">
        <v>779</v>
      </c>
      <c r="H1295">
        <v>779</v>
      </c>
    </row>
    <row r="1296" spans="1:8">
      <c r="A1296" t="s">
        <v>15</v>
      </c>
      <c r="B1296" s="23">
        <v>44630</v>
      </c>
      <c r="C1296" t="s">
        <v>9</v>
      </c>
      <c r="D1296" t="s">
        <v>73</v>
      </c>
      <c r="E1296" t="s">
        <v>19</v>
      </c>
      <c r="G1296">
        <v>1010</v>
      </c>
      <c r="H1296">
        <v>1010</v>
      </c>
    </row>
    <row r="1297" spans="1:8">
      <c r="A1297" t="s">
        <v>8</v>
      </c>
      <c r="B1297" s="23">
        <v>44630</v>
      </c>
      <c r="C1297" t="s">
        <v>9</v>
      </c>
      <c r="D1297" t="s">
        <v>74</v>
      </c>
      <c r="E1297" t="s">
        <v>19</v>
      </c>
      <c r="G1297" t="s">
        <v>75</v>
      </c>
      <c r="H1297" s="15">
        <v>7.9999200000000006E-3</v>
      </c>
    </row>
    <row r="1298" spans="1:8">
      <c r="A1298" t="s">
        <v>13</v>
      </c>
      <c r="B1298" s="23">
        <v>44630</v>
      </c>
      <c r="C1298" t="s">
        <v>9</v>
      </c>
      <c r="D1298" t="s">
        <v>74</v>
      </c>
      <c r="E1298" t="s">
        <v>19</v>
      </c>
      <c r="G1298" t="s">
        <v>75</v>
      </c>
      <c r="H1298" s="15">
        <v>7.9999200000000006E-3</v>
      </c>
    </row>
    <row r="1299" spans="1:8">
      <c r="A1299" t="s">
        <v>14</v>
      </c>
      <c r="B1299" s="23">
        <v>44630</v>
      </c>
      <c r="C1299" t="s">
        <v>9</v>
      </c>
      <c r="D1299" t="s">
        <v>74</v>
      </c>
      <c r="E1299" t="s">
        <v>19</v>
      </c>
      <c r="G1299" t="s">
        <v>75</v>
      </c>
      <c r="H1299" s="15">
        <v>7.9999200000000006E-3</v>
      </c>
    </row>
    <row r="1300" spans="1:8">
      <c r="A1300" t="s">
        <v>15</v>
      </c>
      <c r="B1300" s="23">
        <v>44630</v>
      </c>
      <c r="C1300" t="s">
        <v>9</v>
      </c>
      <c r="D1300" t="s">
        <v>74</v>
      </c>
      <c r="E1300" t="s">
        <v>19</v>
      </c>
      <c r="G1300" t="s">
        <v>75</v>
      </c>
      <c r="H1300" s="15">
        <v>7.9999200000000006E-3</v>
      </c>
    </row>
    <row r="1301" spans="1:8">
      <c r="A1301" t="s">
        <v>16</v>
      </c>
      <c r="B1301" s="23">
        <v>44630</v>
      </c>
      <c r="C1301" t="s">
        <v>9</v>
      </c>
      <c r="D1301" t="s">
        <v>74</v>
      </c>
      <c r="E1301" t="s">
        <v>19</v>
      </c>
      <c r="G1301" t="s">
        <v>75</v>
      </c>
      <c r="H1301" s="15">
        <v>7.9999200000000006E-3</v>
      </c>
    </row>
    <row r="1302" spans="1:8">
      <c r="A1302" t="s">
        <v>14</v>
      </c>
      <c r="B1302" s="23">
        <v>44630</v>
      </c>
      <c r="C1302" t="s">
        <v>9</v>
      </c>
      <c r="D1302" t="s">
        <v>76</v>
      </c>
      <c r="E1302" t="s">
        <v>11</v>
      </c>
      <c r="G1302">
        <v>2.42</v>
      </c>
      <c r="H1302">
        <v>2.42</v>
      </c>
    </row>
    <row r="1303" spans="1:8">
      <c r="A1303" t="s">
        <v>8</v>
      </c>
      <c r="B1303" s="23">
        <v>44630</v>
      </c>
      <c r="C1303" t="s">
        <v>9</v>
      </c>
      <c r="D1303" t="s">
        <v>76</v>
      </c>
      <c r="E1303" t="s">
        <v>11</v>
      </c>
      <c r="G1303">
        <v>3.28</v>
      </c>
      <c r="H1303">
        <v>3.28</v>
      </c>
    </row>
    <row r="1304" spans="1:8">
      <c r="A1304" t="s">
        <v>16</v>
      </c>
      <c r="B1304" s="23">
        <v>44630</v>
      </c>
      <c r="C1304" t="s">
        <v>9</v>
      </c>
      <c r="D1304" t="s">
        <v>76</v>
      </c>
      <c r="E1304" t="s">
        <v>11</v>
      </c>
      <c r="G1304">
        <v>4.37</v>
      </c>
      <c r="H1304">
        <v>4.37</v>
      </c>
    </row>
    <row r="1305" spans="1:8">
      <c r="A1305" t="s">
        <v>13</v>
      </c>
      <c r="B1305" s="23">
        <v>44630</v>
      </c>
      <c r="C1305" t="s">
        <v>9</v>
      </c>
      <c r="D1305" t="s">
        <v>76</v>
      </c>
      <c r="E1305" t="s">
        <v>11</v>
      </c>
      <c r="G1305">
        <v>4.9000000000000004</v>
      </c>
      <c r="H1305">
        <v>4.9000000000000004</v>
      </c>
    </row>
    <row r="1306" spans="1:8">
      <c r="A1306" t="s">
        <v>15</v>
      </c>
      <c r="B1306" s="23">
        <v>44630</v>
      </c>
      <c r="C1306" t="s">
        <v>9</v>
      </c>
      <c r="D1306" t="s">
        <v>76</v>
      </c>
      <c r="E1306" t="s">
        <v>11</v>
      </c>
      <c r="G1306">
        <v>4.9000000000000004</v>
      </c>
      <c r="H1306">
        <v>4.9000000000000004</v>
      </c>
    </row>
    <row r="1307" spans="1:8">
      <c r="A1307" t="s">
        <v>8</v>
      </c>
      <c r="B1307" s="23">
        <v>44574</v>
      </c>
      <c r="C1307" t="s">
        <v>9</v>
      </c>
      <c r="D1307" t="s">
        <v>10</v>
      </c>
      <c r="E1307" t="s">
        <v>11</v>
      </c>
      <c r="G1307" t="s">
        <v>12</v>
      </c>
      <c r="H1307" s="15">
        <v>4.9999500000000004E-3</v>
      </c>
    </row>
    <row r="1308" spans="1:8">
      <c r="A1308" t="s">
        <v>13</v>
      </c>
      <c r="B1308" s="23">
        <v>44574</v>
      </c>
      <c r="C1308" t="s">
        <v>9</v>
      </c>
      <c r="D1308" t="s">
        <v>10</v>
      </c>
      <c r="E1308" t="s">
        <v>11</v>
      </c>
      <c r="G1308" t="s">
        <v>12</v>
      </c>
      <c r="H1308" s="15">
        <v>4.9999500000000004E-3</v>
      </c>
    </row>
    <row r="1309" spans="1:8">
      <c r="A1309" t="s">
        <v>14</v>
      </c>
      <c r="B1309" s="23">
        <v>44574</v>
      </c>
      <c r="C1309" t="s">
        <v>9</v>
      </c>
      <c r="D1309" t="s">
        <v>10</v>
      </c>
      <c r="E1309" t="s">
        <v>11</v>
      </c>
      <c r="G1309" t="s">
        <v>12</v>
      </c>
      <c r="H1309" s="15">
        <v>4.9999500000000004E-3</v>
      </c>
    </row>
    <row r="1310" spans="1:8">
      <c r="A1310" t="s">
        <v>15</v>
      </c>
      <c r="B1310" s="23">
        <v>44574</v>
      </c>
      <c r="C1310" t="s">
        <v>9</v>
      </c>
      <c r="D1310" t="s">
        <v>10</v>
      </c>
      <c r="E1310" t="s">
        <v>11</v>
      </c>
      <c r="G1310" t="s">
        <v>12</v>
      </c>
      <c r="H1310" s="15">
        <v>4.9999500000000004E-3</v>
      </c>
    </row>
    <row r="1311" spans="1:8">
      <c r="A1311" t="s">
        <v>16</v>
      </c>
      <c r="B1311" s="23">
        <v>44574</v>
      </c>
      <c r="C1311" t="s">
        <v>9</v>
      </c>
      <c r="D1311" t="s">
        <v>10</v>
      </c>
      <c r="E1311" t="s">
        <v>11</v>
      </c>
      <c r="G1311" t="s">
        <v>12</v>
      </c>
      <c r="H1311" s="15">
        <v>4.9999500000000004E-3</v>
      </c>
    </row>
    <row r="1312" spans="1:8">
      <c r="A1312" t="s">
        <v>8</v>
      </c>
      <c r="B1312" s="23">
        <v>44574</v>
      </c>
      <c r="C1312" t="s">
        <v>9</v>
      </c>
      <c r="D1312" t="s">
        <v>17</v>
      </c>
      <c r="E1312" t="s">
        <v>11</v>
      </c>
      <c r="G1312" t="s">
        <v>12</v>
      </c>
      <c r="H1312" s="15">
        <v>4.9999500000000004E-3</v>
      </c>
    </row>
    <row r="1313" spans="1:8">
      <c r="A1313" t="s">
        <v>13</v>
      </c>
      <c r="B1313" s="23">
        <v>44574</v>
      </c>
      <c r="C1313" t="s">
        <v>9</v>
      </c>
      <c r="D1313" t="s">
        <v>17</v>
      </c>
      <c r="E1313" t="s">
        <v>11</v>
      </c>
      <c r="G1313" t="s">
        <v>12</v>
      </c>
      <c r="H1313" s="15">
        <v>4.9999500000000004E-3</v>
      </c>
    </row>
    <row r="1314" spans="1:8">
      <c r="A1314" t="s">
        <v>14</v>
      </c>
      <c r="B1314" s="23">
        <v>44574</v>
      </c>
      <c r="C1314" t="s">
        <v>9</v>
      </c>
      <c r="D1314" t="s">
        <v>17</v>
      </c>
      <c r="E1314" t="s">
        <v>11</v>
      </c>
      <c r="G1314" t="s">
        <v>12</v>
      </c>
      <c r="H1314" s="15">
        <v>4.9999500000000004E-3</v>
      </c>
    </row>
    <row r="1315" spans="1:8">
      <c r="A1315" t="s">
        <v>15</v>
      </c>
      <c r="B1315" s="23">
        <v>44574</v>
      </c>
      <c r="C1315" t="s">
        <v>9</v>
      </c>
      <c r="D1315" t="s">
        <v>17</v>
      </c>
      <c r="E1315" t="s">
        <v>11</v>
      </c>
      <c r="G1315" t="s">
        <v>12</v>
      </c>
      <c r="H1315" s="15">
        <v>4.9999500000000004E-3</v>
      </c>
    </row>
    <row r="1316" spans="1:8">
      <c r="A1316" t="s">
        <v>16</v>
      </c>
      <c r="B1316" s="23">
        <v>44574</v>
      </c>
      <c r="C1316" t="s">
        <v>9</v>
      </c>
      <c r="D1316" t="s">
        <v>17</v>
      </c>
      <c r="E1316" t="s">
        <v>11</v>
      </c>
      <c r="G1316" t="s">
        <v>12</v>
      </c>
      <c r="H1316" s="15">
        <v>4.9999500000000004E-3</v>
      </c>
    </row>
    <row r="1317" spans="1:8">
      <c r="A1317" t="s">
        <v>13</v>
      </c>
      <c r="B1317" s="23">
        <v>44574</v>
      </c>
      <c r="C1317" t="s">
        <v>9</v>
      </c>
      <c r="D1317" t="s">
        <v>18</v>
      </c>
      <c r="E1317" t="s">
        <v>19</v>
      </c>
      <c r="G1317">
        <v>131</v>
      </c>
      <c r="H1317">
        <v>131</v>
      </c>
    </row>
    <row r="1318" spans="1:8">
      <c r="A1318" t="s">
        <v>15</v>
      </c>
      <c r="B1318" s="23">
        <v>44574</v>
      </c>
      <c r="C1318" t="s">
        <v>9</v>
      </c>
      <c r="D1318" t="s">
        <v>18</v>
      </c>
      <c r="E1318" t="s">
        <v>19</v>
      </c>
      <c r="G1318">
        <v>153</v>
      </c>
      <c r="H1318">
        <v>153</v>
      </c>
    </row>
    <row r="1319" spans="1:8">
      <c r="A1319" t="s">
        <v>8</v>
      </c>
      <c r="B1319" s="23">
        <v>44574</v>
      </c>
      <c r="C1319" t="s">
        <v>9</v>
      </c>
      <c r="D1319" t="s">
        <v>18</v>
      </c>
      <c r="E1319" t="s">
        <v>19</v>
      </c>
      <c r="G1319">
        <v>211</v>
      </c>
      <c r="H1319">
        <v>211</v>
      </c>
    </row>
    <row r="1320" spans="1:8">
      <c r="A1320" t="s">
        <v>16</v>
      </c>
      <c r="B1320" s="23">
        <v>44574</v>
      </c>
      <c r="C1320" t="s">
        <v>9</v>
      </c>
      <c r="D1320" t="s">
        <v>18</v>
      </c>
      <c r="E1320" t="s">
        <v>19</v>
      </c>
      <c r="G1320">
        <v>213</v>
      </c>
      <c r="H1320">
        <v>213</v>
      </c>
    </row>
    <row r="1321" spans="1:8">
      <c r="A1321" t="s">
        <v>14</v>
      </c>
      <c r="B1321" s="23">
        <v>44574</v>
      </c>
      <c r="C1321" t="s">
        <v>9</v>
      </c>
      <c r="D1321" t="s">
        <v>18</v>
      </c>
      <c r="E1321" t="s">
        <v>19</v>
      </c>
      <c r="G1321">
        <v>249</v>
      </c>
      <c r="H1321">
        <v>249</v>
      </c>
    </row>
    <row r="1322" spans="1:8">
      <c r="A1322" t="s">
        <v>8</v>
      </c>
      <c r="B1322" s="23">
        <v>44574</v>
      </c>
      <c r="C1322" t="s">
        <v>9</v>
      </c>
      <c r="D1322" t="s">
        <v>20</v>
      </c>
      <c r="E1322" t="s">
        <v>11</v>
      </c>
      <c r="G1322" t="s">
        <v>12</v>
      </c>
      <c r="H1322" s="15">
        <v>4.9999500000000004E-3</v>
      </c>
    </row>
    <row r="1323" spans="1:8">
      <c r="A1323" t="s">
        <v>13</v>
      </c>
      <c r="B1323" s="23">
        <v>44574</v>
      </c>
      <c r="C1323" t="s">
        <v>9</v>
      </c>
      <c r="D1323" t="s">
        <v>20</v>
      </c>
      <c r="E1323" t="s">
        <v>11</v>
      </c>
      <c r="G1323" t="s">
        <v>12</v>
      </c>
      <c r="H1323" s="15">
        <v>4.9999500000000004E-3</v>
      </c>
    </row>
    <row r="1324" spans="1:8">
      <c r="A1324" t="s">
        <v>14</v>
      </c>
      <c r="B1324" s="23">
        <v>44574</v>
      </c>
      <c r="C1324" t="s">
        <v>9</v>
      </c>
      <c r="D1324" t="s">
        <v>20</v>
      </c>
      <c r="E1324" t="s">
        <v>11</v>
      </c>
      <c r="G1324" t="s">
        <v>12</v>
      </c>
      <c r="H1324" s="15">
        <v>4.9999500000000004E-3</v>
      </c>
    </row>
    <row r="1325" spans="1:8">
      <c r="A1325" t="s">
        <v>15</v>
      </c>
      <c r="B1325" s="23">
        <v>44574</v>
      </c>
      <c r="C1325" t="s">
        <v>9</v>
      </c>
      <c r="D1325" t="s">
        <v>20</v>
      </c>
      <c r="E1325" t="s">
        <v>11</v>
      </c>
      <c r="G1325" t="s">
        <v>12</v>
      </c>
      <c r="H1325" s="15">
        <v>4.9999500000000004E-3</v>
      </c>
    </row>
    <row r="1326" spans="1:8">
      <c r="A1326" t="s">
        <v>16</v>
      </c>
      <c r="B1326" s="23">
        <v>44574</v>
      </c>
      <c r="C1326" t="s">
        <v>9</v>
      </c>
      <c r="D1326" t="s">
        <v>20</v>
      </c>
      <c r="E1326" t="s">
        <v>11</v>
      </c>
      <c r="G1326" t="s">
        <v>12</v>
      </c>
      <c r="H1326" s="15">
        <v>4.9999500000000004E-3</v>
      </c>
    </row>
    <row r="1327" spans="1:8">
      <c r="A1327" t="s">
        <v>8</v>
      </c>
      <c r="B1327" s="23">
        <v>44574</v>
      </c>
      <c r="C1327" t="s">
        <v>9</v>
      </c>
      <c r="D1327" t="s">
        <v>21</v>
      </c>
      <c r="E1327" t="s">
        <v>11</v>
      </c>
      <c r="G1327" t="s">
        <v>22</v>
      </c>
      <c r="H1327">
        <v>0.99999000000000005</v>
      </c>
    </row>
    <row r="1328" spans="1:8">
      <c r="A1328" t="s">
        <v>14</v>
      </c>
      <c r="B1328" s="23">
        <v>44574</v>
      </c>
      <c r="C1328" t="s">
        <v>9</v>
      </c>
      <c r="D1328" t="s">
        <v>21</v>
      </c>
      <c r="E1328" t="s">
        <v>11</v>
      </c>
      <c r="G1328" t="s">
        <v>22</v>
      </c>
      <c r="H1328">
        <v>0.99999000000000005</v>
      </c>
    </row>
    <row r="1329" spans="1:8">
      <c r="A1329" t="s">
        <v>15</v>
      </c>
      <c r="B1329" s="23">
        <v>44574</v>
      </c>
      <c r="C1329" t="s">
        <v>9</v>
      </c>
      <c r="D1329" t="s">
        <v>21</v>
      </c>
      <c r="E1329" t="s">
        <v>11</v>
      </c>
      <c r="G1329" t="s">
        <v>22</v>
      </c>
      <c r="H1329">
        <v>0.99999000000000005</v>
      </c>
    </row>
    <row r="1330" spans="1:8">
      <c r="A1330" t="s">
        <v>16</v>
      </c>
      <c r="B1330" s="23">
        <v>44574</v>
      </c>
      <c r="C1330" t="s">
        <v>9</v>
      </c>
      <c r="D1330" t="s">
        <v>21</v>
      </c>
      <c r="E1330" t="s">
        <v>11</v>
      </c>
      <c r="G1330" t="s">
        <v>22</v>
      </c>
      <c r="H1330">
        <v>0.99999000000000005</v>
      </c>
    </row>
    <row r="1331" spans="1:8">
      <c r="A1331" t="s">
        <v>13</v>
      </c>
      <c r="B1331" s="23">
        <v>44574</v>
      </c>
      <c r="C1331" t="s">
        <v>9</v>
      </c>
      <c r="D1331" t="s">
        <v>21</v>
      </c>
      <c r="E1331" t="s">
        <v>11</v>
      </c>
      <c r="G1331">
        <v>6.5</v>
      </c>
      <c r="H1331">
        <v>6.5</v>
      </c>
    </row>
    <row r="1332" spans="1:8">
      <c r="A1332" t="s">
        <v>13</v>
      </c>
      <c r="B1332" s="23">
        <v>44574</v>
      </c>
      <c r="C1332" t="s">
        <v>9</v>
      </c>
      <c r="D1332" t="s">
        <v>23</v>
      </c>
      <c r="E1332" t="s">
        <v>11</v>
      </c>
      <c r="G1332">
        <v>0.54700000000000004</v>
      </c>
      <c r="H1332">
        <v>0.54700000000000004</v>
      </c>
    </row>
    <row r="1333" spans="1:8">
      <c r="A1333" t="s">
        <v>8</v>
      </c>
      <c r="B1333" s="23">
        <v>44574</v>
      </c>
      <c r="C1333" t="s">
        <v>9</v>
      </c>
      <c r="D1333" t="s">
        <v>23</v>
      </c>
      <c r="E1333" t="s">
        <v>11</v>
      </c>
      <c r="G1333">
        <v>0.70199999999999996</v>
      </c>
      <c r="H1333">
        <v>0.70199999999999996</v>
      </c>
    </row>
    <row r="1334" spans="1:8">
      <c r="A1334" t="s">
        <v>15</v>
      </c>
      <c r="B1334" s="23">
        <v>44574</v>
      </c>
      <c r="C1334" t="s">
        <v>9</v>
      </c>
      <c r="D1334" t="s">
        <v>23</v>
      </c>
      <c r="E1334" t="s">
        <v>11</v>
      </c>
      <c r="G1334">
        <v>2.48</v>
      </c>
      <c r="H1334">
        <v>2.48</v>
      </c>
    </row>
    <row r="1335" spans="1:8">
      <c r="A1335" t="s">
        <v>14</v>
      </c>
      <c r="B1335" s="23">
        <v>44574</v>
      </c>
      <c r="C1335" t="s">
        <v>9</v>
      </c>
      <c r="D1335" t="s">
        <v>23</v>
      </c>
      <c r="E1335" t="s">
        <v>11</v>
      </c>
      <c r="G1335">
        <v>2.79</v>
      </c>
      <c r="H1335">
        <v>2.79</v>
      </c>
    </row>
    <row r="1336" spans="1:8">
      <c r="A1336" t="s">
        <v>16</v>
      </c>
      <c r="B1336" s="23">
        <v>44574</v>
      </c>
      <c r="C1336" t="s">
        <v>9</v>
      </c>
      <c r="D1336" t="s">
        <v>23</v>
      </c>
      <c r="E1336" t="s">
        <v>11</v>
      </c>
      <c r="G1336">
        <v>4.08</v>
      </c>
      <c r="H1336">
        <v>4.08</v>
      </c>
    </row>
    <row r="1337" spans="1:8">
      <c r="A1337" t="s">
        <v>15</v>
      </c>
      <c r="B1337" s="23">
        <v>44574</v>
      </c>
      <c r="C1337" t="s">
        <v>9</v>
      </c>
      <c r="D1337" t="s">
        <v>24</v>
      </c>
      <c r="E1337" t="s">
        <v>11</v>
      </c>
      <c r="G1337">
        <v>8.8699999999999992</v>
      </c>
      <c r="H1337">
        <v>8.8699999999999992</v>
      </c>
    </row>
    <row r="1338" spans="1:8">
      <c r="A1338" t="s">
        <v>8</v>
      </c>
      <c r="B1338" s="23">
        <v>44574</v>
      </c>
      <c r="C1338" t="s">
        <v>9</v>
      </c>
      <c r="D1338" t="s">
        <v>24</v>
      </c>
      <c r="E1338" t="s">
        <v>11</v>
      </c>
      <c r="G1338">
        <v>17.2</v>
      </c>
      <c r="H1338">
        <v>17.2</v>
      </c>
    </row>
    <row r="1339" spans="1:8">
      <c r="A1339" t="s">
        <v>16</v>
      </c>
      <c r="B1339" s="23">
        <v>44574</v>
      </c>
      <c r="C1339" t="s">
        <v>9</v>
      </c>
      <c r="D1339" t="s">
        <v>24</v>
      </c>
      <c r="E1339" t="s">
        <v>11</v>
      </c>
      <c r="G1339">
        <v>22.8</v>
      </c>
      <c r="H1339">
        <v>22.8</v>
      </c>
    </row>
    <row r="1340" spans="1:8">
      <c r="A1340" t="s">
        <v>14</v>
      </c>
      <c r="B1340" s="23">
        <v>44574</v>
      </c>
      <c r="C1340" t="s">
        <v>9</v>
      </c>
      <c r="D1340" t="s">
        <v>24</v>
      </c>
      <c r="E1340" t="s">
        <v>11</v>
      </c>
      <c r="G1340">
        <v>59.5</v>
      </c>
      <c r="H1340">
        <v>59.5</v>
      </c>
    </row>
    <row r="1341" spans="1:8">
      <c r="A1341" t="s">
        <v>13</v>
      </c>
      <c r="B1341" s="23">
        <v>44574</v>
      </c>
      <c r="C1341" t="s">
        <v>9</v>
      </c>
      <c r="D1341" t="s">
        <v>24</v>
      </c>
      <c r="E1341" t="s">
        <v>11</v>
      </c>
      <c r="G1341">
        <v>87.7</v>
      </c>
      <c r="H1341">
        <v>87.7</v>
      </c>
    </row>
    <row r="1342" spans="1:8">
      <c r="A1342" t="s">
        <v>8</v>
      </c>
      <c r="B1342" s="23">
        <v>44574</v>
      </c>
      <c r="C1342" t="s">
        <v>9</v>
      </c>
      <c r="D1342" t="s">
        <v>25</v>
      </c>
      <c r="E1342" t="s">
        <v>11</v>
      </c>
      <c r="G1342" t="s">
        <v>12</v>
      </c>
      <c r="H1342" s="15">
        <v>4.9999500000000004E-3</v>
      </c>
    </row>
    <row r="1343" spans="1:8">
      <c r="A1343" t="s">
        <v>13</v>
      </c>
      <c r="B1343" s="23">
        <v>44574</v>
      </c>
      <c r="C1343" t="s">
        <v>9</v>
      </c>
      <c r="D1343" t="s">
        <v>25</v>
      </c>
      <c r="E1343" t="s">
        <v>11</v>
      </c>
      <c r="G1343" t="s">
        <v>12</v>
      </c>
      <c r="H1343" s="15">
        <v>4.9999500000000004E-3</v>
      </c>
    </row>
    <row r="1344" spans="1:8">
      <c r="A1344" t="s">
        <v>14</v>
      </c>
      <c r="B1344" s="23">
        <v>44574</v>
      </c>
      <c r="C1344" t="s">
        <v>9</v>
      </c>
      <c r="D1344" t="s">
        <v>25</v>
      </c>
      <c r="E1344" t="s">
        <v>11</v>
      </c>
      <c r="G1344" t="s">
        <v>12</v>
      </c>
      <c r="H1344" s="15">
        <v>4.9999500000000004E-3</v>
      </c>
    </row>
    <row r="1345" spans="1:8">
      <c r="A1345" t="s">
        <v>15</v>
      </c>
      <c r="B1345" s="23">
        <v>44574</v>
      </c>
      <c r="C1345" t="s">
        <v>9</v>
      </c>
      <c r="D1345" t="s">
        <v>25</v>
      </c>
      <c r="E1345" t="s">
        <v>11</v>
      </c>
      <c r="G1345" t="s">
        <v>12</v>
      </c>
      <c r="H1345" s="15">
        <v>4.9999500000000004E-3</v>
      </c>
    </row>
    <row r="1346" spans="1:8">
      <c r="A1346" t="s">
        <v>16</v>
      </c>
      <c r="B1346" s="23">
        <v>44574</v>
      </c>
      <c r="C1346" t="s">
        <v>9</v>
      </c>
      <c r="D1346" t="s">
        <v>25</v>
      </c>
      <c r="E1346" t="s">
        <v>11</v>
      </c>
      <c r="G1346" t="s">
        <v>12</v>
      </c>
      <c r="H1346" s="15">
        <v>4.9999500000000004E-3</v>
      </c>
    </row>
    <row r="1347" spans="1:8">
      <c r="A1347" t="s">
        <v>8</v>
      </c>
      <c r="B1347" s="23">
        <v>44574</v>
      </c>
      <c r="C1347" t="s">
        <v>9</v>
      </c>
      <c r="D1347" t="s">
        <v>26</v>
      </c>
      <c r="E1347" t="s">
        <v>11</v>
      </c>
      <c r="G1347" t="s">
        <v>27</v>
      </c>
      <c r="H1347" s="15">
        <v>1.9999800000000002E-3</v>
      </c>
    </row>
    <row r="1348" spans="1:8">
      <c r="A1348" t="s">
        <v>13</v>
      </c>
      <c r="B1348" s="23">
        <v>44574</v>
      </c>
      <c r="C1348" t="s">
        <v>9</v>
      </c>
      <c r="D1348" t="s">
        <v>26</v>
      </c>
      <c r="E1348" t="s">
        <v>11</v>
      </c>
      <c r="G1348" t="s">
        <v>27</v>
      </c>
      <c r="H1348" s="15">
        <v>1.9999800000000002E-3</v>
      </c>
    </row>
    <row r="1349" spans="1:8">
      <c r="A1349" t="s">
        <v>14</v>
      </c>
      <c r="B1349" s="23">
        <v>44574</v>
      </c>
      <c r="C1349" t="s">
        <v>9</v>
      </c>
      <c r="D1349" t="s">
        <v>26</v>
      </c>
      <c r="E1349" t="s">
        <v>11</v>
      </c>
      <c r="G1349" t="s">
        <v>27</v>
      </c>
      <c r="H1349" s="15">
        <v>1.9999800000000002E-3</v>
      </c>
    </row>
    <row r="1350" spans="1:8">
      <c r="A1350" t="s">
        <v>15</v>
      </c>
      <c r="B1350" s="23">
        <v>44574</v>
      </c>
      <c r="C1350" t="s">
        <v>9</v>
      </c>
      <c r="D1350" t="s">
        <v>26</v>
      </c>
      <c r="E1350" t="s">
        <v>11</v>
      </c>
      <c r="G1350" t="s">
        <v>27</v>
      </c>
      <c r="H1350" s="15">
        <v>1.9999800000000002E-3</v>
      </c>
    </row>
    <row r="1351" spans="1:8">
      <c r="A1351" t="s">
        <v>16</v>
      </c>
      <c r="B1351" s="23">
        <v>44574</v>
      </c>
      <c r="C1351" t="s">
        <v>9</v>
      </c>
      <c r="D1351" t="s">
        <v>26</v>
      </c>
      <c r="E1351" t="s">
        <v>11</v>
      </c>
      <c r="G1351" t="s">
        <v>27</v>
      </c>
      <c r="H1351" s="15">
        <v>1.9999800000000002E-3</v>
      </c>
    </row>
    <row r="1352" spans="1:8">
      <c r="A1352" t="s">
        <v>8</v>
      </c>
      <c r="B1352" s="23">
        <v>44574</v>
      </c>
      <c r="C1352" t="s">
        <v>9</v>
      </c>
      <c r="D1352" t="s">
        <v>28</v>
      </c>
      <c r="E1352" t="s">
        <v>11</v>
      </c>
      <c r="G1352" t="s">
        <v>12</v>
      </c>
      <c r="H1352" s="15">
        <v>4.9999500000000004E-3</v>
      </c>
    </row>
    <row r="1353" spans="1:8">
      <c r="A1353" t="s">
        <v>13</v>
      </c>
      <c r="B1353" s="23">
        <v>44574</v>
      </c>
      <c r="C1353" t="s">
        <v>9</v>
      </c>
      <c r="D1353" t="s">
        <v>28</v>
      </c>
      <c r="E1353" t="s">
        <v>11</v>
      </c>
      <c r="G1353" t="s">
        <v>12</v>
      </c>
      <c r="H1353" s="15">
        <v>4.9999500000000004E-3</v>
      </c>
    </row>
    <row r="1354" spans="1:8">
      <c r="A1354" t="s">
        <v>14</v>
      </c>
      <c r="B1354" s="23">
        <v>44574</v>
      </c>
      <c r="C1354" t="s">
        <v>9</v>
      </c>
      <c r="D1354" t="s">
        <v>28</v>
      </c>
      <c r="E1354" t="s">
        <v>11</v>
      </c>
      <c r="G1354" t="s">
        <v>12</v>
      </c>
      <c r="H1354" s="15">
        <v>4.9999500000000004E-3</v>
      </c>
    </row>
    <row r="1355" spans="1:8">
      <c r="A1355" t="s">
        <v>15</v>
      </c>
      <c r="B1355" s="23">
        <v>44574</v>
      </c>
      <c r="C1355" t="s">
        <v>9</v>
      </c>
      <c r="D1355" t="s">
        <v>28</v>
      </c>
      <c r="E1355" t="s">
        <v>11</v>
      </c>
      <c r="G1355" t="s">
        <v>12</v>
      </c>
      <c r="H1355" s="15">
        <v>4.9999500000000004E-3</v>
      </c>
    </row>
    <row r="1356" spans="1:8">
      <c r="A1356" t="s">
        <v>16</v>
      </c>
      <c r="B1356" s="23">
        <v>44574</v>
      </c>
      <c r="C1356" t="s">
        <v>9</v>
      </c>
      <c r="D1356" t="s">
        <v>28</v>
      </c>
      <c r="E1356" t="s">
        <v>11</v>
      </c>
      <c r="G1356" t="s">
        <v>12</v>
      </c>
      <c r="H1356" s="15">
        <v>4.9999500000000004E-3</v>
      </c>
    </row>
    <row r="1357" spans="1:8">
      <c r="A1357" t="s">
        <v>8</v>
      </c>
      <c r="B1357" s="23">
        <v>44574</v>
      </c>
      <c r="C1357" t="s">
        <v>9</v>
      </c>
      <c r="D1357" t="s">
        <v>29</v>
      </c>
      <c r="E1357" t="s">
        <v>11</v>
      </c>
      <c r="G1357" t="s">
        <v>12</v>
      </c>
      <c r="H1357" s="15">
        <v>4.9999500000000004E-3</v>
      </c>
    </row>
    <row r="1358" spans="1:8">
      <c r="A1358" t="s">
        <v>13</v>
      </c>
      <c r="B1358" s="23">
        <v>44574</v>
      </c>
      <c r="C1358" t="s">
        <v>9</v>
      </c>
      <c r="D1358" t="s">
        <v>29</v>
      </c>
      <c r="E1358" t="s">
        <v>11</v>
      </c>
      <c r="G1358" t="s">
        <v>12</v>
      </c>
      <c r="H1358" s="15">
        <v>4.9999500000000004E-3</v>
      </c>
    </row>
    <row r="1359" spans="1:8">
      <c r="A1359" t="s">
        <v>14</v>
      </c>
      <c r="B1359" s="23">
        <v>44574</v>
      </c>
      <c r="C1359" t="s">
        <v>9</v>
      </c>
      <c r="D1359" t="s">
        <v>29</v>
      </c>
      <c r="E1359" t="s">
        <v>11</v>
      </c>
      <c r="G1359" t="s">
        <v>12</v>
      </c>
      <c r="H1359" s="15">
        <v>4.9999500000000004E-3</v>
      </c>
    </row>
    <row r="1360" spans="1:8">
      <c r="A1360" t="s">
        <v>15</v>
      </c>
      <c r="B1360" s="23">
        <v>44574</v>
      </c>
      <c r="C1360" t="s">
        <v>9</v>
      </c>
      <c r="D1360" t="s">
        <v>29</v>
      </c>
      <c r="E1360" t="s">
        <v>11</v>
      </c>
      <c r="G1360" t="s">
        <v>12</v>
      </c>
      <c r="H1360" s="15">
        <v>4.9999500000000004E-3</v>
      </c>
    </row>
    <row r="1361" spans="1:8">
      <c r="A1361" t="s">
        <v>16</v>
      </c>
      <c r="B1361" s="23">
        <v>44574</v>
      </c>
      <c r="C1361" t="s">
        <v>9</v>
      </c>
      <c r="D1361" t="s">
        <v>29</v>
      </c>
      <c r="E1361" t="s">
        <v>11</v>
      </c>
      <c r="G1361" t="s">
        <v>12</v>
      </c>
      <c r="H1361" s="15">
        <v>4.9999500000000004E-3</v>
      </c>
    </row>
    <row r="1362" spans="1:8">
      <c r="A1362" t="s">
        <v>8</v>
      </c>
      <c r="B1362" s="23">
        <v>44574</v>
      </c>
      <c r="C1362" t="s">
        <v>9</v>
      </c>
      <c r="D1362" t="s">
        <v>30</v>
      </c>
      <c r="E1362" t="s">
        <v>11</v>
      </c>
      <c r="G1362" t="s">
        <v>12</v>
      </c>
      <c r="H1362" s="15">
        <v>4.9999500000000004E-3</v>
      </c>
    </row>
    <row r="1363" spans="1:8">
      <c r="A1363" t="s">
        <v>13</v>
      </c>
      <c r="B1363" s="23">
        <v>44574</v>
      </c>
      <c r="C1363" t="s">
        <v>9</v>
      </c>
      <c r="D1363" t="s">
        <v>30</v>
      </c>
      <c r="E1363" t="s">
        <v>11</v>
      </c>
      <c r="G1363" t="s">
        <v>12</v>
      </c>
      <c r="H1363" s="15">
        <v>4.9999500000000004E-3</v>
      </c>
    </row>
    <row r="1364" spans="1:8">
      <c r="A1364" t="s">
        <v>14</v>
      </c>
      <c r="B1364" s="23">
        <v>44574</v>
      </c>
      <c r="C1364" t="s">
        <v>9</v>
      </c>
      <c r="D1364" t="s">
        <v>30</v>
      </c>
      <c r="E1364" t="s">
        <v>11</v>
      </c>
      <c r="G1364" t="s">
        <v>12</v>
      </c>
      <c r="H1364" s="15">
        <v>4.9999500000000004E-3</v>
      </c>
    </row>
    <row r="1365" spans="1:8">
      <c r="A1365" t="s">
        <v>15</v>
      </c>
      <c r="B1365" s="23">
        <v>44574</v>
      </c>
      <c r="C1365" t="s">
        <v>9</v>
      </c>
      <c r="D1365" t="s">
        <v>30</v>
      </c>
      <c r="E1365" t="s">
        <v>11</v>
      </c>
      <c r="G1365" t="s">
        <v>12</v>
      </c>
      <c r="H1365" s="15">
        <v>4.9999500000000004E-3</v>
      </c>
    </row>
    <row r="1366" spans="1:8">
      <c r="A1366" t="s">
        <v>16</v>
      </c>
      <c r="B1366" s="23">
        <v>44574</v>
      </c>
      <c r="C1366" t="s">
        <v>9</v>
      </c>
      <c r="D1366" t="s">
        <v>30</v>
      </c>
      <c r="E1366" t="s">
        <v>11</v>
      </c>
      <c r="G1366" t="s">
        <v>12</v>
      </c>
      <c r="H1366" s="15">
        <v>4.9999500000000004E-3</v>
      </c>
    </row>
    <row r="1367" spans="1:8">
      <c r="A1367" t="s">
        <v>8</v>
      </c>
      <c r="B1367" s="23">
        <v>44574</v>
      </c>
      <c r="C1367" t="s">
        <v>9</v>
      </c>
      <c r="D1367" t="s">
        <v>31</v>
      </c>
      <c r="E1367" t="s">
        <v>11</v>
      </c>
      <c r="G1367" t="s">
        <v>32</v>
      </c>
      <c r="H1367" s="15">
        <v>7.9999200000000006E-2</v>
      </c>
    </row>
    <row r="1368" spans="1:8">
      <c r="A1368" t="s">
        <v>14</v>
      </c>
      <c r="B1368" s="23">
        <v>44574</v>
      </c>
      <c r="C1368" t="s">
        <v>9</v>
      </c>
      <c r="D1368" t="s">
        <v>31</v>
      </c>
      <c r="E1368" t="s">
        <v>11</v>
      </c>
      <c r="G1368" t="s">
        <v>32</v>
      </c>
      <c r="H1368" s="15">
        <v>7.9999200000000006E-2</v>
      </c>
    </row>
    <row r="1369" spans="1:8">
      <c r="A1369" t="s">
        <v>15</v>
      </c>
      <c r="B1369" s="23">
        <v>44574</v>
      </c>
      <c r="C1369" t="s">
        <v>9</v>
      </c>
      <c r="D1369" t="s">
        <v>31</v>
      </c>
      <c r="E1369" t="s">
        <v>11</v>
      </c>
      <c r="G1369" t="s">
        <v>32</v>
      </c>
      <c r="H1369" s="15">
        <v>7.9999200000000006E-2</v>
      </c>
    </row>
    <row r="1370" spans="1:8">
      <c r="A1370" t="s">
        <v>16</v>
      </c>
      <c r="B1370" s="23">
        <v>44574</v>
      </c>
      <c r="C1370" t="s">
        <v>9</v>
      </c>
      <c r="D1370" t="s">
        <v>31</v>
      </c>
      <c r="E1370" t="s">
        <v>11</v>
      </c>
      <c r="G1370" t="s">
        <v>32</v>
      </c>
      <c r="H1370" s="15">
        <v>7.9999200000000006E-2</v>
      </c>
    </row>
    <row r="1371" spans="1:8">
      <c r="A1371" t="s">
        <v>13</v>
      </c>
      <c r="B1371" s="23">
        <v>44574</v>
      </c>
      <c r="C1371" t="s">
        <v>9</v>
      </c>
      <c r="D1371" t="s">
        <v>31</v>
      </c>
      <c r="E1371" t="s">
        <v>11</v>
      </c>
      <c r="G1371">
        <v>0.21099999999999999</v>
      </c>
      <c r="H1371">
        <v>0.21099999999999999</v>
      </c>
    </row>
    <row r="1372" spans="1:8">
      <c r="A1372" t="s">
        <v>14</v>
      </c>
      <c r="B1372" s="23">
        <v>44574</v>
      </c>
      <c r="C1372" t="s">
        <v>9</v>
      </c>
      <c r="D1372" t="s">
        <v>33</v>
      </c>
      <c r="E1372" t="s">
        <v>19</v>
      </c>
      <c r="G1372">
        <v>106</v>
      </c>
      <c r="H1372">
        <v>106</v>
      </c>
    </row>
    <row r="1373" spans="1:8">
      <c r="A1373" t="s">
        <v>8</v>
      </c>
      <c r="B1373" s="23">
        <v>44574</v>
      </c>
      <c r="C1373" t="s">
        <v>9</v>
      </c>
      <c r="D1373" t="s">
        <v>33</v>
      </c>
      <c r="E1373" t="s">
        <v>19</v>
      </c>
      <c r="G1373">
        <v>123</v>
      </c>
      <c r="H1373">
        <v>123</v>
      </c>
    </row>
    <row r="1374" spans="1:8">
      <c r="A1374" t="s">
        <v>16</v>
      </c>
      <c r="B1374" s="23">
        <v>44574</v>
      </c>
      <c r="C1374" t="s">
        <v>9</v>
      </c>
      <c r="D1374" t="s">
        <v>33</v>
      </c>
      <c r="E1374" t="s">
        <v>19</v>
      </c>
      <c r="G1374">
        <v>143</v>
      </c>
      <c r="H1374">
        <v>143</v>
      </c>
    </row>
    <row r="1375" spans="1:8">
      <c r="A1375" t="s">
        <v>15</v>
      </c>
      <c r="B1375" s="23">
        <v>44574</v>
      </c>
      <c r="C1375" t="s">
        <v>9</v>
      </c>
      <c r="D1375" t="s">
        <v>33</v>
      </c>
      <c r="E1375" t="s">
        <v>19</v>
      </c>
      <c r="G1375">
        <v>300</v>
      </c>
      <c r="H1375">
        <v>300</v>
      </c>
    </row>
    <row r="1376" spans="1:8">
      <c r="A1376" t="s">
        <v>13</v>
      </c>
      <c r="B1376" s="23">
        <v>44574</v>
      </c>
      <c r="C1376" t="s">
        <v>9</v>
      </c>
      <c r="D1376" t="s">
        <v>33</v>
      </c>
      <c r="E1376" t="s">
        <v>19</v>
      </c>
      <c r="G1376">
        <v>310</v>
      </c>
      <c r="H1376">
        <v>310</v>
      </c>
    </row>
    <row r="1377" spans="1:8">
      <c r="A1377" t="s">
        <v>16</v>
      </c>
      <c r="B1377" s="23">
        <v>44574</v>
      </c>
      <c r="C1377" t="s">
        <v>9</v>
      </c>
      <c r="D1377" t="s">
        <v>34</v>
      </c>
      <c r="E1377" t="s">
        <v>19</v>
      </c>
      <c r="G1377">
        <v>38.299999999999997</v>
      </c>
      <c r="H1377">
        <v>38.299999999999997</v>
      </c>
    </row>
    <row r="1378" spans="1:8">
      <c r="A1378" t="s">
        <v>14</v>
      </c>
      <c r="B1378" s="23">
        <v>44574</v>
      </c>
      <c r="C1378" t="s">
        <v>9</v>
      </c>
      <c r="D1378" t="s">
        <v>34</v>
      </c>
      <c r="E1378" t="s">
        <v>19</v>
      </c>
      <c r="G1378">
        <v>47.7</v>
      </c>
      <c r="H1378">
        <v>47.7</v>
      </c>
    </row>
    <row r="1379" spans="1:8">
      <c r="A1379" t="s">
        <v>15</v>
      </c>
      <c r="B1379" s="23">
        <v>44574</v>
      </c>
      <c r="C1379" t="s">
        <v>9</v>
      </c>
      <c r="D1379" t="s">
        <v>34</v>
      </c>
      <c r="E1379" t="s">
        <v>19</v>
      </c>
      <c r="G1379">
        <v>54.9</v>
      </c>
      <c r="H1379">
        <v>54.9</v>
      </c>
    </row>
    <row r="1380" spans="1:8">
      <c r="A1380" t="s">
        <v>8</v>
      </c>
      <c r="B1380" s="23">
        <v>44574</v>
      </c>
      <c r="C1380" t="s">
        <v>9</v>
      </c>
      <c r="D1380" t="s">
        <v>34</v>
      </c>
      <c r="E1380" t="s">
        <v>19</v>
      </c>
      <c r="G1380">
        <v>82.2</v>
      </c>
      <c r="H1380">
        <v>82.2</v>
      </c>
    </row>
    <row r="1381" spans="1:8">
      <c r="A1381" t="s">
        <v>13</v>
      </c>
      <c r="B1381" s="23">
        <v>44574</v>
      </c>
      <c r="C1381" t="s">
        <v>9</v>
      </c>
      <c r="D1381" t="s">
        <v>34</v>
      </c>
      <c r="E1381" t="s">
        <v>19</v>
      </c>
      <c r="G1381">
        <v>1220</v>
      </c>
      <c r="H1381">
        <v>1220</v>
      </c>
    </row>
    <row r="1382" spans="1:8">
      <c r="A1382" t="s">
        <v>8</v>
      </c>
      <c r="B1382" s="23">
        <v>44574</v>
      </c>
      <c r="C1382" t="s">
        <v>9</v>
      </c>
      <c r="D1382" t="s">
        <v>35</v>
      </c>
      <c r="E1382" t="s">
        <v>11</v>
      </c>
      <c r="G1382" t="s">
        <v>22</v>
      </c>
      <c r="H1382">
        <v>0.99999000000000005</v>
      </c>
    </row>
    <row r="1383" spans="1:8">
      <c r="A1383" t="s">
        <v>14</v>
      </c>
      <c r="B1383" s="23">
        <v>44574</v>
      </c>
      <c r="C1383" t="s">
        <v>9</v>
      </c>
      <c r="D1383" t="s">
        <v>35</v>
      </c>
      <c r="E1383" t="s">
        <v>11</v>
      </c>
      <c r="G1383" t="s">
        <v>22</v>
      </c>
      <c r="H1383">
        <v>0.99999000000000005</v>
      </c>
    </row>
    <row r="1384" spans="1:8">
      <c r="A1384" t="s">
        <v>15</v>
      </c>
      <c r="B1384" s="23">
        <v>44574</v>
      </c>
      <c r="C1384" t="s">
        <v>9</v>
      </c>
      <c r="D1384" t="s">
        <v>35</v>
      </c>
      <c r="E1384" t="s">
        <v>11</v>
      </c>
      <c r="G1384" t="s">
        <v>22</v>
      </c>
      <c r="H1384">
        <v>0.99999000000000005</v>
      </c>
    </row>
    <row r="1385" spans="1:8">
      <c r="A1385" t="s">
        <v>16</v>
      </c>
      <c r="B1385" s="23">
        <v>44574</v>
      </c>
      <c r="C1385" t="s">
        <v>9</v>
      </c>
      <c r="D1385" t="s">
        <v>35</v>
      </c>
      <c r="E1385" t="s">
        <v>11</v>
      </c>
      <c r="G1385" t="s">
        <v>22</v>
      </c>
      <c r="H1385">
        <v>0.99999000000000005</v>
      </c>
    </row>
    <row r="1386" spans="1:8">
      <c r="A1386" t="s">
        <v>13</v>
      </c>
      <c r="B1386" s="23">
        <v>44574</v>
      </c>
      <c r="C1386" t="s">
        <v>9</v>
      </c>
      <c r="D1386" t="s">
        <v>35</v>
      </c>
      <c r="E1386" t="s">
        <v>11</v>
      </c>
      <c r="G1386">
        <v>3.07</v>
      </c>
      <c r="H1386">
        <v>3.07</v>
      </c>
    </row>
    <row r="1387" spans="1:8">
      <c r="A1387" t="s">
        <v>8</v>
      </c>
      <c r="B1387" s="23">
        <v>44574</v>
      </c>
      <c r="C1387" t="s">
        <v>9</v>
      </c>
      <c r="D1387" t="s">
        <v>36</v>
      </c>
      <c r="E1387" t="s">
        <v>11</v>
      </c>
      <c r="G1387" t="s">
        <v>12</v>
      </c>
      <c r="H1387" s="15">
        <v>4.9999500000000004E-3</v>
      </c>
    </row>
    <row r="1388" spans="1:8">
      <c r="A1388" t="s">
        <v>13</v>
      </c>
      <c r="B1388" s="23">
        <v>44574</v>
      </c>
      <c r="C1388" t="s">
        <v>9</v>
      </c>
      <c r="D1388" t="s">
        <v>36</v>
      </c>
      <c r="E1388" t="s">
        <v>11</v>
      </c>
      <c r="G1388" t="s">
        <v>12</v>
      </c>
      <c r="H1388" s="15">
        <v>4.9999500000000004E-3</v>
      </c>
    </row>
    <row r="1389" spans="1:8">
      <c r="A1389" t="s">
        <v>14</v>
      </c>
      <c r="B1389" s="23">
        <v>44574</v>
      </c>
      <c r="C1389" t="s">
        <v>9</v>
      </c>
      <c r="D1389" t="s">
        <v>36</v>
      </c>
      <c r="E1389" t="s">
        <v>11</v>
      </c>
      <c r="G1389" t="s">
        <v>12</v>
      </c>
      <c r="H1389" s="15">
        <v>4.9999500000000004E-3</v>
      </c>
    </row>
    <row r="1390" spans="1:8">
      <c r="A1390" t="s">
        <v>15</v>
      </c>
      <c r="B1390" s="23">
        <v>44574</v>
      </c>
      <c r="C1390" t="s">
        <v>9</v>
      </c>
      <c r="D1390" t="s">
        <v>36</v>
      </c>
      <c r="E1390" t="s">
        <v>11</v>
      </c>
      <c r="G1390" t="s">
        <v>12</v>
      </c>
      <c r="H1390" s="15">
        <v>4.9999500000000004E-3</v>
      </c>
    </row>
    <row r="1391" spans="1:8">
      <c r="A1391" t="s">
        <v>16</v>
      </c>
      <c r="B1391" s="23">
        <v>44574</v>
      </c>
      <c r="C1391" t="s">
        <v>9</v>
      </c>
      <c r="D1391" t="s">
        <v>36</v>
      </c>
      <c r="E1391" t="s">
        <v>11</v>
      </c>
      <c r="G1391" t="s">
        <v>12</v>
      </c>
      <c r="H1391" s="15">
        <v>4.9999500000000004E-3</v>
      </c>
    </row>
    <row r="1392" spans="1:8">
      <c r="A1392" t="s">
        <v>14</v>
      </c>
      <c r="B1392" s="23">
        <v>44574</v>
      </c>
      <c r="C1392" t="s">
        <v>9</v>
      </c>
      <c r="D1392" t="s">
        <v>37</v>
      </c>
      <c r="E1392" t="s">
        <v>38</v>
      </c>
      <c r="G1392">
        <v>0.75800000000000001</v>
      </c>
      <c r="H1392">
        <v>0.75800000000000001</v>
      </c>
    </row>
    <row r="1393" spans="1:8">
      <c r="A1393" t="s">
        <v>16</v>
      </c>
      <c r="B1393" s="23">
        <v>44574</v>
      </c>
      <c r="C1393" t="s">
        <v>9</v>
      </c>
      <c r="D1393" t="s">
        <v>37</v>
      </c>
      <c r="E1393" t="s">
        <v>38</v>
      </c>
      <c r="G1393">
        <v>1.02</v>
      </c>
      <c r="H1393">
        <v>1.02</v>
      </c>
    </row>
    <row r="1394" spans="1:8">
      <c r="A1394" t="s">
        <v>8</v>
      </c>
      <c r="B1394" s="23">
        <v>44574</v>
      </c>
      <c r="C1394" t="s">
        <v>9</v>
      </c>
      <c r="D1394" t="s">
        <v>37</v>
      </c>
      <c r="E1394" t="s">
        <v>38</v>
      </c>
      <c r="G1394">
        <v>1.49</v>
      </c>
      <c r="H1394">
        <v>1.49</v>
      </c>
    </row>
    <row r="1395" spans="1:8">
      <c r="A1395" t="s">
        <v>15</v>
      </c>
      <c r="B1395" s="23">
        <v>44574</v>
      </c>
      <c r="C1395" t="s">
        <v>9</v>
      </c>
      <c r="D1395" t="s">
        <v>37</v>
      </c>
      <c r="E1395" t="s">
        <v>38</v>
      </c>
      <c r="G1395">
        <v>1.78</v>
      </c>
      <c r="H1395">
        <v>1.78</v>
      </c>
    </row>
    <row r="1396" spans="1:8">
      <c r="A1396" t="s">
        <v>13</v>
      </c>
      <c r="B1396" s="23">
        <v>44574</v>
      </c>
      <c r="C1396" t="s">
        <v>9</v>
      </c>
      <c r="D1396" t="s">
        <v>37</v>
      </c>
      <c r="E1396" t="s">
        <v>38</v>
      </c>
      <c r="G1396">
        <v>4.5199999999999996</v>
      </c>
      <c r="H1396">
        <v>4.5199999999999996</v>
      </c>
    </row>
    <row r="1397" spans="1:8">
      <c r="A1397" t="s">
        <v>15</v>
      </c>
      <c r="B1397" s="23">
        <v>44574</v>
      </c>
      <c r="C1397" t="s">
        <v>9</v>
      </c>
      <c r="D1397" t="s">
        <v>39</v>
      </c>
      <c r="E1397" t="s">
        <v>11</v>
      </c>
      <c r="G1397">
        <v>0.94599999999999995</v>
      </c>
      <c r="H1397">
        <v>0.94599999999999995</v>
      </c>
    </row>
    <row r="1398" spans="1:8">
      <c r="A1398" t="s">
        <v>16</v>
      </c>
      <c r="B1398" s="23">
        <v>44574</v>
      </c>
      <c r="C1398" t="s">
        <v>9</v>
      </c>
      <c r="D1398" t="s">
        <v>39</v>
      </c>
      <c r="E1398" t="s">
        <v>11</v>
      </c>
      <c r="G1398">
        <v>1.04</v>
      </c>
      <c r="H1398">
        <v>1.04</v>
      </c>
    </row>
    <row r="1399" spans="1:8">
      <c r="A1399" t="s">
        <v>8</v>
      </c>
      <c r="B1399" s="23">
        <v>44574</v>
      </c>
      <c r="C1399" t="s">
        <v>9</v>
      </c>
      <c r="D1399" t="s">
        <v>39</v>
      </c>
      <c r="E1399" t="s">
        <v>11</v>
      </c>
      <c r="G1399">
        <v>3.51</v>
      </c>
      <c r="H1399">
        <v>3.51</v>
      </c>
    </row>
    <row r="1400" spans="1:8">
      <c r="A1400" t="s">
        <v>14</v>
      </c>
      <c r="B1400" s="23">
        <v>44574</v>
      </c>
      <c r="C1400" t="s">
        <v>9</v>
      </c>
      <c r="D1400" t="s">
        <v>39</v>
      </c>
      <c r="E1400" t="s">
        <v>11</v>
      </c>
      <c r="G1400">
        <v>5.16</v>
      </c>
      <c r="H1400">
        <v>5.16</v>
      </c>
    </row>
    <row r="1401" spans="1:8">
      <c r="A1401" t="s">
        <v>13</v>
      </c>
      <c r="B1401" s="23">
        <v>44574</v>
      </c>
      <c r="C1401" t="s">
        <v>9</v>
      </c>
      <c r="D1401" t="s">
        <v>39</v>
      </c>
      <c r="E1401" t="s">
        <v>11</v>
      </c>
      <c r="G1401">
        <v>17.5</v>
      </c>
      <c r="H1401">
        <v>17.5</v>
      </c>
    </row>
    <row r="1402" spans="1:8">
      <c r="A1402" t="s">
        <v>8</v>
      </c>
      <c r="B1402" s="23">
        <v>44574</v>
      </c>
      <c r="C1402" t="s">
        <v>9</v>
      </c>
      <c r="D1402" t="s">
        <v>40</v>
      </c>
      <c r="E1402" t="s">
        <v>19</v>
      </c>
      <c r="G1402" t="s">
        <v>41</v>
      </c>
      <c r="H1402" s="15">
        <v>5.9999400000000005E-3</v>
      </c>
    </row>
    <row r="1403" spans="1:8">
      <c r="A1403" t="s">
        <v>13</v>
      </c>
      <c r="B1403" s="23">
        <v>44574</v>
      </c>
      <c r="C1403" t="s">
        <v>9</v>
      </c>
      <c r="D1403" t="s">
        <v>40</v>
      </c>
      <c r="E1403" t="s">
        <v>19</v>
      </c>
      <c r="G1403" t="s">
        <v>41</v>
      </c>
      <c r="H1403" s="15">
        <v>5.9999400000000005E-3</v>
      </c>
    </row>
    <row r="1404" spans="1:8">
      <c r="A1404" t="s">
        <v>14</v>
      </c>
      <c r="B1404" s="23">
        <v>44574</v>
      </c>
      <c r="C1404" t="s">
        <v>9</v>
      </c>
      <c r="D1404" t="s">
        <v>40</v>
      </c>
      <c r="E1404" t="s">
        <v>19</v>
      </c>
      <c r="G1404" t="s">
        <v>41</v>
      </c>
      <c r="H1404" s="15">
        <v>5.9999400000000005E-3</v>
      </c>
    </row>
    <row r="1405" spans="1:8">
      <c r="A1405" t="s">
        <v>15</v>
      </c>
      <c r="B1405" s="23">
        <v>44574</v>
      </c>
      <c r="C1405" t="s">
        <v>9</v>
      </c>
      <c r="D1405" t="s">
        <v>40</v>
      </c>
      <c r="E1405" t="s">
        <v>19</v>
      </c>
      <c r="G1405" t="s">
        <v>41</v>
      </c>
      <c r="H1405" s="15">
        <v>5.9999400000000005E-3</v>
      </c>
    </row>
    <row r="1406" spans="1:8">
      <c r="A1406" t="s">
        <v>16</v>
      </c>
      <c r="B1406" s="23">
        <v>44574</v>
      </c>
      <c r="C1406" t="s">
        <v>9</v>
      </c>
      <c r="D1406" t="s">
        <v>40</v>
      </c>
      <c r="E1406" t="s">
        <v>19</v>
      </c>
      <c r="G1406" t="s">
        <v>41</v>
      </c>
      <c r="H1406" s="15">
        <v>5.9999400000000005E-3</v>
      </c>
    </row>
    <row r="1407" spans="1:8">
      <c r="A1407" t="s">
        <v>8</v>
      </c>
      <c r="B1407" s="23">
        <v>44574</v>
      </c>
      <c r="C1407" t="s">
        <v>9</v>
      </c>
      <c r="D1407" t="s">
        <v>42</v>
      </c>
      <c r="E1407" t="s">
        <v>11</v>
      </c>
      <c r="G1407" t="s">
        <v>12</v>
      </c>
      <c r="H1407" s="15">
        <v>4.9999500000000004E-3</v>
      </c>
    </row>
    <row r="1408" spans="1:8">
      <c r="A1408" t="s">
        <v>13</v>
      </c>
      <c r="B1408" s="23">
        <v>44574</v>
      </c>
      <c r="C1408" t="s">
        <v>9</v>
      </c>
      <c r="D1408" t="s">
        <v>42</v>
      </c>
      <c r="E1408" t="s">
        <v>11</v>
      </c>
      <c r="G1408" t="s">
        <v>12</v>
      </c>
      <c r="H1408" s="15">
        <v>4.9999500000000004E-3</v>
      </c>
    </row>
    <row r="1409" spans="1:8">
      <c r="A1409" t="s">
        <v>14</v>
      </c>
      <c r="B1409" s="23">
        <v>44574</v>
      </c>
      <c r="C1409" t="s">
        <v>9</v>
      </c>
      <c r="D1409" t="s">
        <v>42</v>
      </c>
      <c r="E1409" t="s">
        <v>11</v>
      </c>
      <c r="G1409" t="s">
        <v>12</v>
      </c>
      <c r="H1409" s="15">
        <v>4.9999500000000004E-3</v>
      </c>
    </row>
    <row r="1410" spans="1:8">
      <c r="A1410" t="s">
        <v>15</v>
      </c>
      <c r="B1410" s="23">
        <v>44574</v>
      </c>
      <c r="C1410" t="s">
        <v>9</v>
      </c>
      <c r="D1410" t="s">
        <v>42</v>
      </c>
      <c r="E1410" t="s">
        <v>11</v>
      </c>
      <c r="G1410" t="s">
        <v>12</v>
      </c>
      <c r="H1410" s="15">
        <v>4.9999500000000004E-3</v>
      </c>
    </row>
    <row r="1411" spans="1:8">
      <c r="A1411" t="s">
        <v>16</v>
      </c>
      <c r="B1411" s="23">
        <v>44574</v>
      </c>
      <c r="C1411" t="s">
        <v>9</v>
      </c>
      <c r="D1411" t="s">
        <v>42</v>
      </c>
      <c r="E1411" t="s">
        <v>11</v>
      </c>
      <c r="G1411" t="s">
        <v>12</v>
      </c>
      <c r="H1411" s="15">
        <v>4.9999500000000004E-3</v>
      </c>
    </row>
    <row r="1412" spans="1:8">
      <c r="A1412" t="s">
        <v>8</v>
      </c>
      <c r="B1412" s="23">
        <v>44574</v>
      </c>
      <c r="C1412" t="s">
        <v>9</v>
      </c>
      <c r="D1412" t="s">
        <v>43</v>
      </c>
      <c r="E1412" t="s">
        <v>11</v>
      </c>
      <c r="G1412" t="s">
        <v>12</v>
      </c>
      <c r="H1412" s="15">
        <v>4.9999500000000004E-3</v>
      </c>
    </row>
    <row r="1413" spans="1:8">
      <c r="A1413" t="s">
        <v>13</v>
      </c>
      <c r="B1413" s="23">
        <v>44574</v>
      </c>
      <c r="C1413" t="s">
        <v>9</v>
      </c>
      <c r="D1413" t="s">
        <v>43</v>
      </c>
      <c r="E1413" t="s">
        <v>11</v>
      </c>
      <c r="G1413" t="s">
        <v>12</v>
      </c>
      <c r="H1413" s="15">
        <v>4.9999500000000004E-3</v>
      </c>
    </row>
    <row r="1414" spans="1:8">
      <c r="A1414" t="s">
        <v>14</v>
      </c>
      <c r="B1414" s="23">
        <v>44574</v>
      </c>
      <c r="C1414" t="s">
        <v>9</v>
      </c>
      <c r="D1414" t="s">
        <v>43</v>
      </c>
      <c r="E1414" t="s">
        <v>11</v>
      </c>
      <c r="G1414" t="s">
        <v>12</v>
      </c>
      <c r="H1414" s="15">
        <v>4.9999500000000004E-3</v>
      </c>
    </row>
    <row r="1415" spans="1:8">
      <c r="A1415" t="s">
        <v>15</v>
      </c>
      <c r="B1415" s="23">
        <v>44574</v>
      </c>
      <c r="C1415" t="s">
        <v>9</v>
      </c>
      <c r="D1415" t="s">
        <v>43</v>
      </c>
      <c r="E1415" t="s">
        <v>11</v>
      </c>
      <c r="G1415" t="s">
        <v>12</v>
      </c>
      <c r="H1415" s="15">
        <v>4.9999500000000004E-3</v>
      </c>
    </row>
    <row r="1416" spans="1:8">
      <c r="A1416" t="s">
        <v>16</v>
      </c>
      <c r="B1416" s="23">
        <v>44574</v>
      </c>
      <c r="C1416" t="s">
        <v>9</v>
      </c>
      <c r="D1416" t="s">
        <v>43</v>
      </c>
      <c r="E1416" t="s">
        <v>11</v>
      </c>
      <c r="G1416" t="s">
        <v>12</v>
      </c>
      <c r="H1416" s="15">
        <v>4.9999500000000004E-3</v>
      </c>
    </row>
    <row r="1417" spans="1:8">
      <c r="A1417" t="s">
        <v>8</v>
      </c>
      <c r="B1417" s="23">
        <v>44574</v>
      </c>
      <c r="C1417" t="s">
        <v>9</v>
      </c>
      <c r="D1417" t="s">
        <v>44</v>
      </c>
      <c r="E1417" t="s">
        <v>11</v>
      </c>
      <c r="G1417" t="s">
        <v>12</v>
      </c>
      <c r="H1417" s="15">
        <v>4.9999500000000004E-3</v>
      </c>
    </row>
    <row r="1418" spans="1:8">
      <c r="A1418" t="s">
        <v>13</v>
      </c>
      <c r="B1418" s="23">
        <v>44574</v>
      </c>
      <c r="C1418" t="s">
        <v>9</v>
      </c>
      <c r="D1418" t="s">
        <v>44</v>
      </c>
      <c r="E1418" t="s">
        <v>11</v>
      </c>
      <c r="G1418" t="s">
        <v>12</v>
      </c>
      <c r="H1418" s="15">
        <v>4.9999500000000004E-3</v>
      </c>
    </row>
    <row r="1419" spans="1:8">
      <c r="A1419" t="s">
        <v>14</v>
      </c>
      <c r="B1419" s="23">
        <v>44574</v>
      </c>
      <c r="C1419" t="s">
        <v>9</v>
      </c>
      <c r="D1419" t="s">
        <v>44</v>
      </c>
      <c r="E1419" t="s">
        <v>11</v>
      </c>
      <c r="G1419" t="s">
        <v>12</v>
      </c>
      <c r="H1419" s="15">
        <v>4.9999500000000004E-3</v>
      </c>
    </row>
    <row r="1420" spans="1:8">
      <c r="A1420" t="s">
        <v>15</v>
      </c>
      <c r="B1420" s="23">
        <v>44574</v>
      </c>
      <c r="C1420" t="s">
        <v>9</v>
      </c>
      <c r="D1420" t="s">
        <v>44</v>
      </c>
      <c r="E1420" t="s">
        <v>11</v>
      </c>
      <c r="G1420" t="s">
        <v>12</v>
      </c>
      <c r="H1420" s="15">
        <v>4.9999500000000004E-3</v>
      </c>
    </row>
    <row r="1421" spans="1:8">
      <c r="A1421" t="s">
        <v>16</v>
      </c>
      <c r="B1421" s="23">
        <v>44574</v>
      </c>
      <c r="C1421" t="s">
        <v>9</v>
      </c>
      <c r="D1421" t="s">
        <v>44</v>
      </c>
      <c r="E1421" t="s">
        <v>11</v>
      </c>
      <c r="G1421" t="s">
        <v>12</v>
      </c>
      <c r="H1421" s="15">
        <v>4.9999500000000004E-3</v>
      </c>
    </row>
    <row r="1422" spans="1:8">
      <c r="A1422" t="s">
        <v>8</v>
      </c>
      <c r="B1422" s="23">
        <v>44574</v>
      </c>
      <c r="C1422" t="s">
        <v>9</v>
      </c>
      <c r="D1422" t="s">
        <v>45</v>
      </c>
      <c r="E1422" t="s">
        <v>19</v>
      </c>
      <c r="G1422" t="s">
        <v>46</v>
      </c>
      <c r="H1422">
        <v>0.49999500000000002</v>
      </c>
    </row>
    <row r="1423" spans="1:8">
      <c r="A1423" t="s">
        <v>13</v>
      </c>
      <c r="B1423" s="23">
        <v>44574</v>
      </c>
      <c r="C1423" t="s">
        <v>9</v>
      </c>
      <c r="D1423" t="s">
        <v>45</v>
      </c>
      <c r="E1423" t="s">
        <v>19</v>
      </c>
      <c r="G1423" t="s">
        <v>46</v>
      </c>
      <c r="H1423">
        <v>0.49999500000000002</v>
      </c>
    </row>
    <row r="1424" spans="1:8">
      <c r="A1424" t="s">
        <v>14</v>
      </c>
      <c r="B1424" s="23">
        <v>44574</v>
      </c>
      <c r="C1424" t="s">
        <v>9</v>
      </c>
      <c r="D1424" t="s">
        <v>45</v>
      </c>
      <c r="E1424" t="s">
        <v>19</v>
      </c>
      <c r="G1424" t="s">
        <v>46</v>
      </c>
      <c r="H1424">
        <v>0.49999500000000002</v>
      </c>
    </row>
    <row r="1425" spans="1:8">
      <c r="A1425" t="s">
        <v>16</v>
      </c>
      <c r="B1425" s="23">
        <v>44574</v>
      </c>
      <c r="C1425" t="s">
        <v>9</v>
      </c>
      <c r="D1425" t="s">
        <v>45</v>
      </c>
      <c r="E1425" t="s">
        <v>19</v>
      </c>
      <c r="G1425" t="s">
        <v>46</v>
      </c>
      <c r="H1425">
        <v>0.49999500000000002</v>
      </c>
    </row>
    <row r="1426" spans="1:8">
      <c r="A1426" t="s">
        <v>15</v>
      </c>
      <c r="B1426" s="23">
        <v>44574</v>
      </c>
      <c r="C1426" t="s">
        <v>9</v>
      </c>
      <c r="D1426" t="s">
        <v>45</v>
      </c>
      <c r="E1426" t="s">
        <v>19</v>
      </c>
      <c r="G1426">
        <v>0.58499999999999996</v>
      </c>
      <c r="H1426">
        <v>0.58499999999999996</v>
      </c>
    </row>
    <row r="1427" spans="1:8">
      <c r="A1427" t="s">
        <v>8</v>
      </c>
      <c r="B1427" s="23">
        <v>44574</v>
      </c>
      <c r="C1427" t="s">
        <v>9</v>
      </c>
      <c r="D1427" t="s">
        <v>47</v>
      </c>
      <c r="E1427" t="s">
        <v>11</v>
      </c>
      <c r="G1427" t="s">
        <v>12</v>
      </c>
      <c r="H1427" s="15">
        <v>4.9999500000000004E-3</v>
      </c>
    </row>
    <row r="1428" spans="1:8">
      <c r="A1428" t="s">
        <v>13</v>
      </c>
      <c r="B1428" s="23">
        <v>44574</v>
      </c>
      <c r="C1428" t="s">
        <v>9</v>
      </c>
      <c r="D1428" t="s">
        <v>47</v>
      </c>
      <c r="E1428" t="s">
        <v>11</v>
      </c>
      <c r="G1428" t="s">
        <v>12</v>
      </c>
      <c r="H1428" s="15">
        <v>4.9999500000000004E-3</v>
      </c>
    </row>
    <row r="1429" spans="1:8">
      <c r="A1429" t="s">
        <v>14</v>
      </c>
      <c r="B1429" s="23">
        <v>44574</v>
      </c>
      <c r="C1429" t="s">
        <v>9</v>
      </c>
      <c r="D1429" t="s">
        <v>47</v>
      </c>
      <c r="E1429" t="s">
        <v>11</v>
      </c>
      <c r="G1429" t="s">
        <v>12</v>
      </c>
      <c r="H1429" s="15">
        <v>4.9999500000000004E-3</v>
      </c>
    </row>
    <row r="1430" spans="1:8">
      <c r="A1430" t="s">
        <v>15</v>
      </c>
      <c r="B1430" s="23">
        <v>44574</v>
      </c>
      <c r="C1430" t="s">
        <v>9</v>
      </c>
      <c r="D1430" t="s">
        <v>47</v>
      </c>
      <c r="E1430" t="s">
        <v>11</v>
      </c>
      <c r="G1430" t="s">
        <v>12</v>
      </c>
      <c r="H1430" s="15">
        <v>4.9999500000000004E-3</v>
      </c>
    </row>
    <row r="1431" spans="1:8">
      <c r="A1431" t="s">
        <v>16</v>
      </c>
      <c r="B1431" s="23">
        <v>44574</v>
      </c>
      <c r="C1431" t="s">
        <v>9</v>
      </c>
      <c r="D1431" t="s">
        <v>47</v>
      </c>
      <c r="E1431" t="s">
        <v>11</v>
      </c>
      <c r="G1431" t="s">
        <v>12</v>
      </c>
      <c r="H1431" s="15">
        <v>4.9999500000000004E-3</v>
      </c>
    </row>
    <row r="1432" spans="1:8">
      <c r="A1432" t="s">
        <v>8</v>
      </c>
      <c r="B1432" s="23">
        <v>44574</v>
      </c>
      <c r="C1432" t="s">
        <v>9</v>
      </c>
      <c r="D1432" t="s">
        <v>48</v>
      </c>
      <c r="E1432" t="s">
        <v>11</v>
      </c>
      <c r="G1432" t="s">
        <v>49</v>
      </c>
      <c r="H1432">
        <v>0.19999800000000001</v>
      </c>
    </row>
    <row r="1433" spans="1:8">
      <c r="A1433" t="s">
        <v>14</v>
      </c>
      <c r="B1433" s="23">
        <v>44574</v>
      </c>
      <c r="C1433" t="s">
        <v>9</v>
      </c>
      <c r="D1433" t="s">
        <v>48</v>
      </c>
      <c r="E1433" t="s">
        <v>11</v>
      </c>
      <c r="G1433" t="s">
        <v>49</v>
      </c>
      <c r="H1433">
        <v>0.19999800000000001</v>
      </c>
    </row>
    <row r="1434" spans="1:8">
      <c r="A1434" t="s">
        <v>15</v>
      </c>
      <c r="B1434" s="23">
        <v>44574</v>
      </c>
      <c r="C1434" t="s">
        <v>9</v>
      </c>
      <c r="D1434" t="s">
        <v>48</v>
      </c>
      <c r="E1434" t="s">
        <v>11</v>
      </c>
      <c r="G1434" t="s">
        <v>49</v>
      </c>
      <c r="H1434">
        <v>0.19999800000000001</v>
      </c>
    </row>
    <row r="1435" spans="1:8">
      <c r="A1435" t="s">
        <v>16</v>
      </c>
      <c r="B1435" s="23">
        <v>44574</v>
      </c>
      <c r="C1435" t="s">
        <v>9</v>
      </c>
      <c r="D1435" t="s">
        <v>48</v>
      </c>
      <c r="E1435" t="s">
        <v>11</v>
      </c>
      <c r="G1435">
        <v>0.20499999999999999</v>
      </c>
      <c r="H1435">
        <v>0.20499999999999999</v>
      </c>
    </row>
    <row r="1436" spans="1:8">
      <c r="A1436" t="s">
        <v>13</v>
      </c>
      <c r="B1436" s="23">
        <v>44574</v>
      </c>
      <c r="C1436" t="s">
        <v>9</v>
      </c>
      <c r="D1436" t="s">
        <v>48</v>
      </c>
      <c r="E1436" t="s">
        <v>11</v>
      </c>
      <c r="G1436">
        <v>0.57599999999999996</v>
      </c>
      <c r="H1436">
        <v>0.57599999999999996</v>
      </c>
    </row>
    <row r="1437" spans="1:8">
      <c r="A1437" t="s">
        <v>8</v>
      </c>
      <c r="B1437" s="23">
        <v>44574</v>
      </c>
      <c r="C1437" t="s">
        <v>9</v>
      </c>
      <c r="D1437" t="s">
        <v>50</v>
      </c>
      <c r="E1437" t="s">
        <v>19</v>
      </c>
      <c r="G1437">
        <v>23.7</v>
      </c>
      <c r="H1437">
        <v>23.7</v>
      </c>
    </row>
    <row r="1438" spans="1:8">
      <c r="A1438" t="s">
        <v>13</v>
      </c>
      <c r="B1438" s="23">
        <v>44574</v>
      </c>
      <c r="C1438" t="s">
        <v>9</v>
      </c>
      <c r="D1438" t="s">
        <v>50</v>
      </c>
      <c r="E1438" t="s">
        <v>19</v>
      </c>
      <c r="G1438">
        <v>40.6</v>
      </c>
      <c r="H1438">
        <v>40.6</v>
      </c>
    </row>
    <row r="1439" spans="1:8">
      <c r="A1439" t="s">
        <v>14</v>
      </c>
      <c r="B1439" s="23">
        <v>44574</v>
      </c>
      <c r="C1439" t="s">
        <v>9</v>
      </c>
      <c r="D1439" t="s">
        <v>50</v>
      </c>
      <c r="E1439" t="s">
        <v>19</v>
      </c>
      <c r="G1439">
        <v>40.799999999999997</v>
      </c>
      <c r="H1439">
        <v>40.799999999999997</v>
      </c>
    </row>
    <row r="1440" spans="1:8">
      <c r="A1440" t="s">
        <v>15</v>
      </c>
      <c r="B1440" s="23">
        <v>44574</v>
      </c>
      <c r="C1440" t="s">
        <v>9</v>
      </c>
      <c r="D1440" t="s">
        <v>50</v>
      </c>
      <c r="E1440" t="s">
        <v>19</v>
      </c>
      <c r="G1440">
        <v>45.7</v>
      </c>
      <c r="H1440">
        <v>45.7</v>
      </c>
    </row>
    <row r="1441" spans="1:8">
      <c r="A1441" t="s">
        <v>16</v>
      </c>
      <c r="B1441" s="23">
        <v>44574</v>
      </c>
      <c r="C1441" t="s">
        <v>9</v>
      </c>
      <c r="D1441" t="s">
        <v>50</v>
      </c>
      <c r="E1441" t="s">
        <v>19</v>
      </c>
      <c r="G1441">
        <v>66</v>
      </c>
      <c r="H1441">
        <v>66</v>
      </c>
    </row>
    <row r="1442" spans="1:8">
      <c r="A1442" t="s">
        <v>8</v>
      </c>
      <c r="B1442" s="23">
        <v>44574</v>
      </c>
      <c r="C1442" t="s">
        <v>9</v>
      </c>
      <c r="D1442" t="s">
        <v>51</v>
      </c>
      <c r="E1442" t="s">
        <v>11</v>
      </c>
      <c r="G1442" t="s">
        <v>52</v>
      </c>
      <c r="H1442" s="15">
        <v>9.9999000000000008E-3</v>
      </c>
    </row>
    <row r="1443" spans="1:8">
      <c r="A1443" t="s">
        <v>13</v>
      </c>
      <c r="B1443" s="23">
        <v>44574</v>
      </c>
      <c r="C1443" t="s">
        <v>9</v>
      </c>
      <c r="D1443" t="s">
        <v>51</v>
      </c>
      <c r="E1443" t="s">
        <v>11</v>
      </c>
      <c r="G1443" t="s">
        <v>52</v>
      </c>
      <c r="H1443" s="15">
        <v>9.9999000000000008E-3</v>
      </c>
    </row>
    <row r="1444" spans="1:8">
      <c r="A1444" t="s">
        <v>14</v>
      </c>
      <c r="B1444" s="23">
        <v>44574</v>
      </c>
      <c r="C1444" t="s">
        <v>9</v>
      </c>
      <c r="D1444" t="s">
        <v>51</v>
      </c>
      <c r="E1444" t="s">
        <v>11</v>
      </c>
      <c r="G1444" t="s">
        <v>52</v>
      </c>
      <c r="H1444" s="15">
        <v>9.9999000000000008E-3</v>
      </c>
    </row>
    <row r="1445" spans="1:8" ht="14.45" customHeight="1">
      <c r="A1445" t="s">
        <v>15</v>
      </c>
      <c r="B1445" s="23">
        <v>44574</v>
      </c>
      <c r="C1445" t="s">
        <v>9</v>
      </c>
      <c r="D1445" t="s">
        <v>51</v>
      </c>
      <c r="E1445" t="s">
        <v>11</v>
      </c>
      <c r="G1445" t="s">
        <v>52</v>
      </c>
      <c r="H1445" s="15">
        <v>9.9999000000000008E-3</v>
      </c>
    </row>
    <row r="1446" spans="1:8">
      <c r="A1446" t="s">
        <v>16</v>
      </c>
      <c r="B1446" s="23">
        <v>44574</v>
      </c>
      <c r="C1446" t="s">
        <v>9</v>
      </c>
      <c r="D1446" t="s">
        <v>51</v>
      </c>
      <c r="E1446" t="s">
        <v>11</v>
      </c>
      <c r="G1446" t="s">
        <v>52</v>
      </c>
      <c r="H1446" s="15">
        <v>9.9999000000000008E-3</v>
      </c>
    </row>
    <row r="1447" spans="1:8">
      <c r="A1447" t="s">
        <v>8</v>
      </c>
      <c r="B1447" s="23">
        <v>44574</v>
      </c>
      <c r="C1447" t="s">
        <v>9</v>
      </c>
      <c r="D1447" t="s">
        <v>53</v>
      </c>
      <c r="E1447" t="s">
        <v>11</v>
      </c>
      <c r="G1447" t="s">
        <v>54</v>
      </c>
      <c r="H1447">
        <v>99.999000000000009</v>
      </c>
    </row>
    <row r="1448" spans="1:8">
      <c r="A1448" t="s">
        <v>14</v>
      </c>
      <c r="B1448" s="23">
        <v>44574</v>
      </c>
      <c r="C1448" t="s">
        <v>9</v>
      </c>
      <c r="D1448" t="s">
        <v>53</v>
      </c>
      <c r="E1448" t="s">
        <v>11</v>
      </c>
      <c r="G1448" t="s">
        <v>54</v>
      </c>
      <c r="H1448">
        <v>99.999000000000009</v>
      </c>
    </row>
    <row r="1449" spans="1:8">
      <c r="A1449" t="s">
        <v>15</v>
      </c>
      <c r="B1449" s="23">
        <v>44574</v>
      </c>
      <c r="C1449" t="s">
        <v>9</v>
      </c>
      <c r="D1449" t="s">
        <v>53</v>
      </c>
      <c r="E1449" t="s">
        <v>11</v>
      </c>
      <c r="G1449" t="s">
        <v>54</v>
      </c>
      <c r="H1449">
        <v>99.999000000000009</v>
      </c>
    </row>
    <row r="1450" spans="1:8">
      <c r="A1450" t="s">
        <v>16</v>
      </c>
      <c r="B1450" s="23">
        <v>44574</v>
      </c>
      <c r="C1450" t="s">
        <v>9</v>
      </c>
      <c r="D1450" t="s">
        <v>53</v>
      </c>
      <c r="E1450" t="s">
        <v>11</v>
      </c>
      <c r="G1450" t="s">
        <v>54</v>
      </c>
      <c r="H1450">
        <v>99.999000000000009</v>
      </c>
    </row>
    <row r="1451" spans="1:8">
      <c r="A1451" t="s">
        <v>13</v>
      </c>
      <c r="B1451" s="23">
        <v>44574</v>
      </c>
      <c r="C1451" t="s">
        <v>9</v>
      </c>
      <c r="D1451" t="s">
        <v>53</v>
      </c>
      <c r="E1451" t="s">
        <v>11</v>
      </c>
      <c r="G1451">
        <v>121</v>
      </c>
      <c r="H1451">
        <v>121</v>
      </c>
    </row>
    <row r="1452" spans="1:8">
      <c r="A1452" t="s">
        <v>14</v>
      </c>
      <c r="B1452" s="23">
        <v>44574</v>
      </c>
      <c r="C1452" t="s">
        <v>9</v>
      </c>
      <c r="D1452" t="s">
        <v>55</v>
      </c>
      <c r="E1452" t="s">
        <v>11</v>
      </c>
      <c r="G1452" t="s">
        <v>56</v>
      </c>
      <c r="H1452">
        <v>2.9999700000000002</v>
      </c>
    </row>
    <row r="1453" spans="1:8">
      <c r="A1453" t="s">
        <v>16</v>
      </c>
      <c r="B1453" s="23">
        <v>44574</v>
      </c>
      <c r="C1453" t="s">
        <v>9</v>
      </c>
      <c r="D1453" t="s">
        <v>55</v>
      </c>
      <c r="E1453" t="s">
        <v>11</v>
      </c>
      <c r="G1453" t="s">
        <v>56</v>
      </c>
      <c r="H1453">
        <v>2.9999700000000002</v>
      </c>
    </row>
    <row r="1454" spans="1:8">
      <c r="A1454" t="s">
        <v>15</v>
      </c>
      <c r="B1454" s="23">
        <v>44574</v>
      </c>
      <c r="C1454" t="s">
        <v>9</v>
      </c>
      <c r="D1454" t="s">
        <v>55</v>
      </c>
      <c r="E1454" t="s">
        <v>11</v>
      </c>
      <c r="G1454">
        <v>10.3</v>
      </c>
      <c r="H1454">
        <v>10.3</v>
      </c>
    </row>
    <row r="1455" spans="1:8">
      <c r="A1455" t="s">
        <v>8</v>
      </c>
      <c r="B1455" s="23">
        <v>44574</v>
      </c>
      <c r="C1455" t="s">
        <v>9</v>
      </c>
      <c r="D1455" t="s">
        <v>55</v>
      </c>
      <c r="E1455" t="s">
        <v>11</v>
      </c>
      <c r="G1455">
        <v>17.399999999999999</v>
      </c>
      <c r="H1455">
        <v>17.399999999999999</v>
      </c>
    </row>
    <row r="1456" spans="1:8" ht="14.45" customHeight="1">
      <c r="A1456" t="s">
        <v>13</v>
      </c>
      <c r="B1456" s="23">
        <v>44574</v>
      </c>
      <c r="C1456" t="s">
        <v>9</v>
      </c>
      <c r="D1456" t="s">
        <v>55</v>
      </c>
      <c r="E1456" t="s">
        <v>11</v>
      </c>
      <c r="G1456">
        <v>47.1</v>
      </c>
      <c r="H1456">
        <v>47.1</v>
      </c>
    </row>
    <row r="1457" spans="1:8">
      <c r="A1457" t="s">
        <v>8</v>
      </c>
      <c r="B1457" s="23">
        <v>44574</v>
      </c>
      <c r="C1457" t="s">
        <v>9</v>
      </c>
      <c r="D1457" t="s">
        <v>57</v>
      </c>
      <c r="E1457" t="s">
        <v>11</v>
      </c>
      <c r="G1457" t="s">
        <v>52</v>
      </c>
      <c r="H1457" s="15">
        <v>9.9999000000000008E-3</v>
      </c>
    </row>
    <row r="1458" spans="1:8">
      <c r="A1458" t="s">
        <v>13</v>
      </c>
      <c r="B1458" s="23">
        <v>44574</v>
      </c>
      <c r="C1458" t="s">
        <v>9</v>
      </c>
      <c r="D1458" t="s">
        <v>57</v>
      </c>
      <c r="E1458" t="s">
        <v>11</v>
      </c>
      <c r="G1458" t="s">
        <v>52</v>
      </c>
      <c r="H1458" s="15">
        <v>9.9999000000000008E-3</v>
      </c>
    </row>
    <row r="1459" spans="1:8">
      <c r="A1459" t="s">
        <v>14</v>
      </c>
      <c r="B1459" s="23">
        <v>44574</v>
      </c>
      <c r="C1459" t="s">
        <v>9</v>
      </c>
      <c r="D1459" t="s">
        <v>57</v>
      </c>
      <c r="E1459" t="s">
        <v>11</v>
      </c>
      <c r="G1459" t="s">
        <v>52</v>
      </c>
      <c r="H1459" s="15">
        <v>9.9999000000000008E-3</v>
      </c>
    </row>
    <row r="1460" spans="1:8">
      <c r="A1460" t="s">
        <v>15</v>
      </c>
      <c r="B1460" s="23">
        <v>44574</v>
      </c>
      <c r="C1460" t="s">
        <v>9</v>
      </c>
      <c r="D1460" t="s">
        <v>57</v>
      </c>
      <c r="E1460" t="s">
        <v>11</v>
      </c>
      <c r="G1460" t="s">
        <v>52</v>
      </c>
      <c r="H1460" s="15">
        <v>9.9999000000000008E-3</v>
      </c>
    </row>
    <row r="1461" spans="1:8">
      <c r="A1461" t="s">
        <v>16</v>
      </c>
      <c r="B1461" s="23">
        <v>44574</v>
      </c>
      <c r="C1461" t="s">
        <v>9</v>
      </c>
      <c r="D1461" t="s">
        <v>57</v>
      </c>
      <c r="E1461" t="s">
        <v>11</v>
      </c>
      <c r="G1461" t="s">
        <v>52</v>
      </c>
      <c r="H1461" s="15">
        <v>9.9999000000000008E-3</v>
      </c>
    </row>
    <row r="1462" spans="1:8">
      <c r="A1462" t="s">
        <v>14</v>
      </c>
      <c r="B1462" s="23">
        <v>44574</v>
      </c>
      <c r="C1462" t="s">
        <v>9</v>
      </c>
      <c r="D1462" t="s">
        <v>58</v>
      </c>
      <c r="E1462" t="s">
        <v>11</v>
      </c>
      <c r="G1462" t="s">
        <v>59</v>
      </c>
      <c r="H1462">
        <v>0.39999600000000002</v>
      </c>
    </row>
    <row r="1463" spans="1:8">
      <c r="A1463" t="s">
        <v>15</v>
      </c>
      <c r="B1463" s="23">
        <v>44574</v>
      </c>
      <c r="C1463" t="s">
        <v>9</v>
      </c>
      <c r="D1463" t="s">
        <v>58</v>
      </c>
      <c r="E1463" t="s">
        <v>11</v>
      </c>
      <c r="G1463" t="s">
        <v>59</v>
      </c>
      <c r="H1463">
        <v>0.39999600000000002</v>
      </c>
    </row>
    <row r="1464" spans="1:8">
      <c r="A1464" t="s">
        <v>16</v>
      </c>
      <c r="B1464" s="23">
        <v>44574</v>
      </c>
      <c r="C1464" t="s">
        <v>9</v>
      </c>
      <c r="D1464" t="s">
        <v>58</v>
      </c>
      <c r="E1464" t="s">
        <v>11</v>
      </c>
      <c r="G1464" t="s">
        <v>59</v>
      </c>
      <c r="H1464">
        <v>0.39999600000000002</v>
      </c>
    </row>
    <row r="1465" spans="1:8">
      <c r="A1465" t="s">
        <v>8</v>
      </c>
      <c r="B1465" s="23">
        <v>44574</v>
      </c>
      <c r="C1465" t="s">
        <v>9</v>
      </c>
      <c r="D1465" t="s">
        <v>58</v>
      </c>
      <c r="E1465" t="s">
        <v>11</v>
      </c>
      <c r="G1465">
        <v>0.98199999999999998</v>
      </c>
      <c r="H1465">
        <v>0.98199999999999998</v>
      </c>
    </row>
    <row r="1466" spans="1:8">
      <c r="A1466" t="s">
        <v>13</v>
      </c>
      <c r="B1466" s="23">
        <v>44574</v>
      </c>
      <c r="C1466" t="s">
        <v>9</v>
      </c>
      <c r="D1466" t="s">
        <v>58</v>
      </c>
      <c r="E1466" t="s">
        <v>11</v>
      </c>
      <c r="G1466">
        <v>4.54</v>
      </c>
      <c r="H1466">
        <v>4.54</v>
      </c>
    </row>
    <row r="1467" spans="1:8">
      <c r="A1467" t="s">
        <v>8</v>
      </c>
      <c r="B1467" s="23">
        <v>44574</v>
      </c>
      <c r="C1467" t="s">
        <v>9</v>
      </c>
      <c r="D1467" t="s">
        <v>60</v>
      </c>
      <c r="E1467" t="s">
        <v>19</v>
      </c>
      <c r="G1467">
        <v>10.1</v>
      </c>
      <c r="H1467">
        <v>10.1</v>
      </c>
    </row>
    <row r="1468" spans="1:8">
      <c r="A1468" t="s">
        <v>15</v>
      </c>
      <c r="B1468" s="23">
        <v>44574</v>
      </c>
      <c r="C1468" t="s">
        <v>9</v>
      </c>
      <c r="D1468" t="s">
        <v>60</v>
      </c>
      <c r="E1468" t="s">
        <v>19</v>
      </c>
      <c r="G1468">
        <v>11.3</v>
      </c>
      <c r="H1468">
        <v>11.3</v>
      </c>
    </row>
    <row r="1469" spans="1:8">
      <c r="A1469" t="s">
        <v>16</v>
      </c>
      <c r="B1469" s="23">
        <v>44574</v>
      </c>
      <c r="C1469" t="s">
        <v>9</v>
      </c>
      <c r="D1469" t="s">
        <v>60</v>
      </c>
      <c r="E1469" t="s">
        <v>19</v>
      </c>
      <c r="G1469">
        <v>11.3</v>
      </c>
      <c r="H1469">
        <v>11.3</v>
      </c>
    </row>
    <row r="1470" spans="1:8">
      <c r="A1470" t="s">
        <v>13</v>
      </c>
      <c r="B1470" s="23">
        <v>44574</v>
      </c>
      <c r="C1470" t="s">
        <v>9</v>
      </c>
      <c r="D1470" t="s">
        <v>60</v>
      </c>
      <c r="E1470" t="s">
        <v>19</v>
      </c>
      <c r="G1470">
        <v>11.7</v>
      </c>
      <c r="H1470">
        <v>11.7</v>
      </c>
    </row>
    <row r="1471" spans="1:8">
      <c r="A1471" t="s">
        <v>14</v>
      </c>
      <c r="B1471" s="23">
        <v>44574</v>
      </c>
      <c r="C1471" t="s">
        <v>9</v>
      </c>
      <c r="D1471" t="s">
        <v>60</v>
      </c>
      <c r="E1471" t="s">
        <v>19</v>
      </c>
      <c r="G1471">
        <v>11.9</v>
      </c>
      <c r="H1471">
        <v>11.9</v>
      </c>
    </row>
    <row r="1472" spans="1:8">
      <c r="A1472" t="s">
        <v>8</v>
      </c>
      <c r="B1472" s="23">
        <v>44574</v>
      </c>
      <c r="C1472" t="s">
        <v>9</v>
      </c>
      <c r="D1472" t="s">
        <v>61</v>
      </c>
      <c r="E1472" t="s">
        <v>11</v>
      </c>
      <c r="G1472" t="s">
        <v>62</v>
      </c>
      <c r="H1472">
        <v>8.1999180000000005E-2</v>
      </c>
    </row>
    <row r="1473" spans="1:8">
      <c r="A1473" t="s">
        <v>13</v>
      </c>
      <c r="B1473" s="23">
        <v>44574</v>
      </c>
      <c r="C1473" t="s">
        <v>9</v>
      </c>
      <c r="D1473" t="s">
        <v>61</v>
      </c>
      <c r="E1473" t="s">
        <v>11</v>
      </c>
      <c r="G1473" t="s">
        <v>62</v>
      </c>
      <c r="H1473">
        <v>8.1999180000000005E-2</v>
      </c>
    </row>
    <row r="1474" spans="1:8">
      <c r="A1474" t="s">
        <v>14</v>
      </c>
      <c r="B1474" s="23">
        <v>44574</v>
      </c>
      <c r="C1474" t="s">
        <v>9</v>
      </c>
      <c r="D1474" t="s">
        <v>61</v>
      </c>
      <c r="E1474" t="s">
        <v>11</v>
      </c>
      <c r="G1474" t="s">
        <v>62</v>
      </c>
      <c r="H1474">
        <v>8.1999180000000005E-2</v>
      </c>
    </row>
    <row r="1475" spans="1:8">
      <c r="A1475" t="s">
        <v>15</v>
      </c>
      <c r="B1475" s="23">
        <v>44574</v>
      </c>
      <c r="C1475" t="s">
        <v>9</v>
      </c>
      <c r="D1475" t="s">
        <v>61</v>
      </c>
      <c r="E1475" t="s">
        <v>11</v>
      </c>
      <c r="G1475" t="s">
        <v>62</v>
      </c>
      <c r="H1475">
        <v>8.1999180000000005E-2</v>
      </c>
    </row>
    <row r="1476" spans="1:8">
      <c r="A1476" t="s">
        <v>16</v>
      </c>
      <c r="B1476" s="23">
        <v>44574</v>
      </c>
      <c r="C1476" t="s">
        <v>9</v>
      </c>
      <c r="D1476" t="s">
        <v>61</v>
      </c>
      <c r="E1476" t="s">
        <v>11</v>
      </c>
      <c r="G1476" t="s">
        <v>62</v>
      </c>
      <c r="H1476">
        <v>8.1999180000000005E-2</v>
      </c>
    </row>
    <row r="1477" spans="1:8">
      <c r="A1477" t="s">
        <v>13</v>
      </c>
      <c r="B1477" s="23">
        <v>44574</v>
      </c>
      <c r="C1477" t="s">
        <v>9</v>
      </c>
      <c r="D1477" t="s">
        <v>63</v>
      </c>
      <c r="E1477" t="s">
        <v>64</v>
      </c>
      <c r="G1477">
        <v>7.7</v>
      </c>
      <c r="H1477">
        <v>7.7</v>
      </c>
    </row>
    <row r="1478" spans="1:8">
      <c r="A1478" t="s">
        <v>15</v>
      </c>
      <c r="B1478" s="23">
        <v>44574</v>
      </c>
      <c r="C1478" t="s">
        <v>9</v>
      </c>
      <c r="D1478" t="s">
        <v>63</v>
      </c>
      <c r="E1478" t="s">
        <v>64</v>
      </c>
      <c r="G1478">
        <v>7.91</v>
      </c>
      <c r="H1478">
        <v>7.91</v>
      </c>
    </row>
    <row r="1479" spans="1:8">
      <c r="A1479" t="s">
        <v>14</v>
      </c>
      <c r="B1479" s="23">
        <v>44574</v>
      </c>
      <c r="C1479" t="s">
        <v>9</v>
      </c>
      <c r="D1479" t="s">
        <v>63</v>
      </c>
      <c r="E1479" t="s">
        <v>64</v>
      </c>
      <c r="G1479">
        <v>7.94</v>
      </c>
      <c r="H1479">
        <v>7.94</v>
      </c>
    </row>
    <row r="1480" spans="1:8">
      <c r="A1480" t="s">
        <v>16</v>
      </c>
      <c r="B1480" s="23">
        <v>44574</v>
      </c>
      <c r="C1480" t="s">
        <v>9</v>
      </c>
      <c r="D1480" t="s">
        <v>63</v>
      </c>
      <c r="E1480" t="s">
        <v>64</v>
      </c>
      <c r="G1480">
        <v>7.95</v>
      </c>
      <c r="H1480">
        <v>7.95</v>
      </c>
    </row>
    <row r="1481" spans="1:8">
      <c r="A1481" t="s">
        <v>8</v>
      </c>
      <c r="B1481" s="23">
        <v>44574</v>
      </c>
      <c r="C1481" t="s">
        <v>9</v>
      </c>
      <c r="D1481" t="s">
        <v>63</v>
      </c>
      <c r="E1481" t="s">
        <v>64</v>
      </c>
      <c r="G1481">
        <v>8.1999999999999993</v>
      </c>
      <c r="H1481">
        <v>8.1999999999999993</v>
      </c>
    </row>
    <row r="1482" spans="1:8">
      <c r="A1482" t="s">
        <v>8</v>
      </c>
      <c r="B1482" s="23">
        <v>44574</v>
      </c>
      <c r="C1482" t="s">
        <v>9</v>
      </c>
      <c r="D1482" t="s">
        <v>65</v>
      </c>
      <c r="E1482" t="s">
        <v>11</v>
      </c>
      <c r="G1482" t="s">
        <v>12</v>
      </c>
      <c r="H1482" s="15">
        <v>4.9999500000000004E-3</v>
      </c>
    </row>
    <row r="1483" spans="1:8">
      <c r="A1483" t="s">
        <v>13</v>
      </c>
      <c r="B1483" s="23">
        <v>44574</v>
      </c>
      <c r="C1483" t="s">
        <v>9</v>
      </c>
      <c r="D1483" t="s">
        <v>65</v>
      </c>
      <c r="E1483" t="s">
        <v>11</v>
      </c>
      <c r="G1483" t="s">
        <v>12</v>
      </c>
      <c r="H1483" s="15">
        <v>4.9999500000000004E-3</v>
      </c>
    </row>
    <row r="1484" spans="1:8">
      <c r="A1484" t="s">
        <v>14</v>
      </c>
      <c r="B1484" s="23">
        <v>44574</v>
      </c>
      <c r="C1484" t="s">
        <v>9</v>
      </c>
      <c r="D1484" t="s">
        <v>65</v>
      </c>
      <c r="E1484" t="s">
        <v>11</v>
      </c>
      <c r="G1484" t="s">
        <v>12</v>
      </c>
      <c r="H1484" s="15">
        <v>4.9999500000000004E-3</v>
      </c>
    </row>
    <row r="1485" spans="1:8">
      <c r="A1485" t="s">
        <v>15</v>
      </c>
      <c r="B1485" s="23">
        <v>44574</v>
      </c>
      <c r="C1485" t="s">
        <v>9</v>
      </c>
      <c r="D1485" t="s">
        <v>65</v>
      </c>
      <c r="E1485" t="s">
        <v>11</v>
      </c>
      <c r="G1485" t="s">
        <v>12</v>
      </c>
      <c r="H1485" s="15">
        <v>4.9999500000000004E-3</v>
      </c>
    </row>
    <row r="1486" spans="1:8">
      <c r="A1486" t="s">
        <v>16</v>
      </c>
      <c r="B1486" s="23">
        <v>44574</v>
      </c>
      <c r="C1486" t="s">
        <v>9</v>
      </c>
      <c r="D1486" t="s">
        <v>65</v>
      </c>
      <c r="E1486" t="s">
        <v>11</v>
      </c>
      <c r="G1486" t="s">
        <v>12</v>
      </c>
      <c r="H1486" s="15">
        <v>4.9999500000000004E-3</v>
      </c>
    </row>
    <row r="1487" spans="1:8">
      <c r="A1487" t="s">
        <v>8</v>
      </c>
      <c r="B1487" s="23">
        <v>44574</v>
      </c>
      <c r="C1487" t="s">
        <v>9</v>
      </c>
      <c r="D1487" t="s">
        <v>66</v>
      </c>
      <c r="E1487" t="s">
        <v>19</v>
      </c>
      <c r="G1487" t="s">
        <v>27</v>
      </c>
      <c r="H1487" s="15">
        <v>1.9999800000000002E-3</v>
      </c>
    </row>
    <row r="1488" spans="1:8">
      <c r="A1488" t="s">
        <v>13</v>
      </c>
      <c r="B1488" s="23">
        <v>44574</v>
      </c>
      <c r="C1488" t="s">
        <v>9</v>
      </c>
      <c r="D1488" t="s">
        <v>66</v>
      </c>
      <c r="E1488" t="s">
        <v>19</v>
      </c>
      <c r="G1488" t="s">
        <v>27</v>
      </c>
      <c r="H1488" s="15">
        <v>1.9999800000000002E-3</v>
      </c>
    </row>
    <row r="1489" spans="1:8">
      <c r="A1489" t="s">
        <v>14</v>
      </c>
      <c r="B1489" s="23">
        <v>44574</v>
      </c>
      <c r="C1489" t="s">
        <v>9</v>
      </c>
      <c r="D1489" t="s">
        <v>66</v>
      </c>
      <c r="E1489" t="s">
        <v>19</v>
      </c>
      <c r="G1489" t="s">
        <v>27</v>
      </c>
      <c r="H1489" s="15">
        <v>1.9999800000000002E-3</v>
      </c>
    </row>
    <row r="1490" spans="1:8">
      <c r="A1490" t="s">
        <v>15</v>
      </c>
      <c r="B1490" s="23">
        <v>44574</v>
      </c>
      <c r="C1490" t="s">
        <v>9</v>
      </c>
      <c r="D1490" t="s">
        <v>66</v>
      </c>
      <c r="E1490" t="s">
        <v>19</v>
      </c>
      <c r="G1490" t="s">
        <v>27</v>
      </c>
      <c r="H1490" s="15">
        <v>1.9999800000000002E-3</v>
      </c>
    </row>
    <row r="1491" spans="1:8">
      <c r="A1491" t="s">
        <v>16</v>
      </c>
      <c r="B1491" s="23">
        <v>44574</v>
      </c>
      <c r="C1491" t="s">
        <v>9</v>
      </c>
      <c r="D1491" t="s">
        <v>66</v>
      </c>
      <c r="E1491" t="s">
        <v>19</v>
      </c>
      <c r="G1491" t="s">
        <v>27</v>
      </c>
      <c r="H1491" s="15">
        <v>1.9999800000000002E-3</v>
      </c>
    </row>
    <row r="1492" spans="1:8">
      <c r="A1492" t="s">
        <v>8</v>
      </c>
      <c r="B1492" s="23">
        <v>44574</v>
      </c>
      <c r="C1492" t="s">
        <v>9</v>
      </c>
      <c r="D1492" t="s">
        <v>67</v>
      </c>
      <c r="E1492" t="s">
        <v>19</v>
      </c>
      <c r="G1492" t="s">
        <v>68</v>
      </c>
      <c r="H1492" s="15">
        <v>1.5999840000000001E-2</v>
      </c>
    </row>
    <row r="1493" spans="1:8">
      <c r="A1493" t="s">
        <v>13</v>
      </c>
      <c r="B1493" s="23">
        <v>44574</v>
      </c>
      <c r="C1493" t="s">
        <v>9</v>
      </c>
      <c r="D1493" t="s">
        <v>67</v>
      </c>
      <c r="E1493" t="s">
        <v>19</v>
      </c>
      <c r="G1493" t="s">
        <v>68</v>
      </c>
      <c r="H1493" s="15">
        <v>1.5999840000000001E-2</v>
      </c>
    </row>
    <row r="1494" spans="1:8">
      <c r="A1494" t="s">
        <v>14</v>
      </c>
      <c r="B1494" s="23">
        <v>44574</v>
      </c>
      <c r="C1494" t="s">
        <v>9</v>
      </c>
      <c r="D1494" t="s">
        <v>67</v>
      </c>
      <c r="E1494" t="s">
        <v>19</v>
      </c>
      <c r="G1494" t="s">
        <v>68</v>
      </c>
      <c r="H1494" s="15">
        <v>1.5999840000000001E-2</v>
      </c>
    </row>
    <row r="1495" spans="1:8">
      <c r="A1495" t="s">
        <v>15</v>
      </c>
      <c r="B1495" s="23">
        <v>44574</v>
      </c>
      <c r="C1495" t="s">
        <v>9</v>
      </c>
      <c r="D1495" t="s">
        <v>67</v>
      </c>
      <c r="E1495" t="s">
        <v>19</v>
      </c>
      <c r="G1495" t="s">
        <v>68</v>
      </c>
      <c r="H1495" s="15">
        <v>1.5999840000000001E-2</v>
      </c>
    </row>
    <row r="1496" spans="1:8">
      <c r="A1496" t="s">
        <v>16</v>
      </c>
      <c r="B1496" s="23">
        <v>44574</v>
      </c>
      <c r="C1496" t="s">
        <v>9</v>
      </c>
      <c r="D1496" t="s">
        <v>67</v>
      </c>
      <c r="E1496" t="s">
        <v>19</v>
      </c>
      <c r="G1496" t="s">
        <v>68</v>
      </c>
      <c r="H1496" s="15">
        <v>1.5999840000000001E-2</v>
      </c>
    </row>
    <row r="1497" spans="1:8">
      <c r="A1497" t="s">
        <v>8</v>
      </c>
      <c r="B1497" s="23">
        <v>44574</v>
      </c>
      <c r="C1497" t="s">
        <v>9</v>
      </c>
      <c r="D1497" t="s">
        <v>69</v>
      </c>
      <c r="E1497" t="s">
        <v>19</v>
      </c>
      <c r="G1497">
        <v>0.98199999999999998</v>
      </c>
      <c r="H1497">
        <v>0.98199999999999998</v>
      </c>
    </row>
    <row r="1498" spans="1:8">
      <c r="A1498" t="s">
        <v>15</v>
      </c>
      <c r="B1498" s="23">
        <v>44574</v>
      </c>
      <c r="C1498" t="s">
        <v>9</v>
      </c>
      <c r="D1498" t="s">
        <v>69</v>
      </c>
      <c r="E1498" t="s">
        <v>19</v>
      </c>
      <c r="G1498">
        <v>1.18</v>
      </c>
      <c r="H1498">
        <v>1.18</v>
      </c>
    </row>
    <row r="1499" spans="1:8">
      <c r="A1499" t="s">
        <v>14</v>
      </c>
      <c r="B1499" s="23">
        <v>44574</v>
      </c>
      <c r="C1499" t="s">
        <v>9</v>
      </c>
      <c r="D1499" t="s">
        <v>69</v>
      </c>
      <c r="E1499" t="s">
        <v>19</v>
      </c>
      <c r="G1499">
        <v>1.38</v>
      </c>
      <c r="H1499">
        <v>1.38</v>
      </c>
    </row>
    <row r="1500" spans="1:8">
      <c r="A1500" t="s">
        <v>16</v>
      </c>
      <c r="B1500" s="23">
        <v>44574</v>
      </c>
      <c r="C1500" t="s">
        <v>9</v>
      </c>
      <c r="D1500" t="s">
        <v>69</v>
      </c>
      <c r="E1500" t="s">
        <v>19</v>
      </c>
      <c r="G1500">
        <v>2.5499999999999998</v>
      </c>
      <c r="H1500">
        <v>2.5499999999999998</v>
      </c>
    </row>
    <row r="1501" spans="1:8">
      <c r="A1501" t="s">
        <v>13</v>
      </c>
      <c r="B1501" s="23">
        <v>44574</v>
      </c>
      <c r="C1501" t="s">
        <v>9</v>
      </c>
      <c r="D1501" t="s">
        <v>69</v>
      </c>
      <c r="E1501" t="s">
        <v>19</v>
      </c>
      <c r="G1501">
        <v>27.1</v>
      </c>
      <c r="H1501">
        <v>27.1</v>
      </c>
    </row>
    <row r="1502" spans="1:8">
      <c r="A1502" t="s">
        <v>8</v>
      </c>
      <c r="B1502" s="23">
        <v>44574</v>
      </c>
      <c r="C1502" t="s">
        <v>9</v>
      </c>
      <c r="D1502" t="s">
        <v>70</v>
      </c>
      <c r="E1502" t="s">
        <v>11</v>
      </c>
      <c r="G1502" t="s">
        <v>12</v>
      </c>
      <c r="H1502" s="15">
        <v>4.9999500000000004E-3</v>
      </c>
    </row>
    <row r="1503" spans="1:8">
      <c r="A1503" t="s">
        <v>13</v>
      </c>
      <c r="B1503" s="23">
        <v>44574</v>
      </c>
      <c r="C1503" t="s">
        <v>9</v>
      </c>
      <c r="D1503" t="s">
        <v>70</v>
      </c>
      <c r="E1503" t="s">
        <v>11</v>
      </c>
      <c r="G1503" t="s">
        <v>12</v>
      </c>
      <c r="H1503" s="15">
        <v>4.9999500000000004E-3</v>
      </c>
    </row>
    <row r="1504" spans="1:8">
      <c r="A1504" t="s">
        <v>14</v>
      </c>
      <c r="B1504" s="23">
        <v>44574</v>
      </c>
      <c r="C1504" t="s">
        <v>9</v>
      </c>
      <c r="D1504" t="s">
        <v>70</v>
      </c>
      <c r="E1504" t="s">
        <v>11</v>
      </c>
      <c r="G1504" t="s">
        <v>12</v>
      </c>
      <c r="H1504" s="15">
        <v>4.9999500000000004E-3</v>
      </c>
    </row>
    <row r="1505" spans="1:8">
      <c r="A1505" t="s">
        <v>15</v>
      </c>
      <c r="B1505" s="23">
        <v>44574</v>
      </c>
      <c r="C1505" t="s">
        <v>9</v>
      </c>
      <c r="D1505" t="s">
        <v>70</v>
      </c>
      <c r="E1505" t="s">
        <v>11</v>
      </c>
      <c r="G1505" t="s">
        <v>12</v>
      </c>
      <c r="H1505" s="15">
        <v>4.9999500000000004E-3</v>
      </c>
    </row>
    <row r="1506" spans="1:8">
      <c r="A1506" t="s">
        <v>16</v>
      </c>
      <c r="B1506" s="23">
        <v>44574</v>
      </c>
      <c r="C1506" t="s">
        <v>9</v>
      </c>
      <c r="D1506" t="s">
        <v>70</v>
      </c>
      <c r="E1506" t="s">
        <v>11</v>
      </c>
      <c r="G1506" t="s">
        <v>12</v>
      </c>
      <c r="H1506" s="15">
        <v>4.9999500000000004E-3</v>
      </c>
    </row>
    <row r="1507" spans="1:8">
      <c r="A1507" t="s">
        <v>16</v>
      </c>
      <c r="B1507" s="23">
        <v>44574</v>
      </c>
      <c r="C1507" t="s">
        <v>9</v>
      </c>
      <c r="D1507" t="s">
        <v>71</v>
      </c>
      <c r="E1507" t="s">
        <v>11</v>
      </c>
      <c r="G1507" t="s">
        <v>22</v>
      </c>
      <c r="H1507">
        <v>0.99999000000000005</v>
      </c>
    </row>
    <row r="1508" spans="1:8">
      <c r="A1508" t="s">
        <v>8</v>
      </c>
      <c r="B1508" s="23">
        <v>44574</v>
      </c>
      <c r="C1508" t="s">
        <v>9</v>
      </c>
      <c r="D1508" t="s">
        <v>71</v>
      </c>
      <c r="E1508" t="s">
        <v>11</v>
      </c>
      <c r="G1508">
        <v>1.69</v>
      </c>
      <c r="H1508">
        <v>1.69</v>
      </c>
    </row>
    <row r="1509" spans="1:8">
      <c r="A1509" t="s">
        <v>13</v>
      </c>
      <c r="B1509" s="23">
        <v>44574</v>
      </c>
      <c r="C1509" t="s">
        <v>9</v>
      </c>
      <c r="D1509" t="s">
        <v>71</v>
      </c>
      <c r="E1509" t="s">
        <v>11</v>
      </c>
      <c r="G1509">
        <v>2.59</v>
      </c>
      <c r="H1509">
        <v>2.59</v>
      </c>
    </row>
    <row r="1510" spans="1:8">
      <c r="A1510" t="s">
        <v>15</v>
      </c>
      <c r="B1510" s="23">
        <v>44574</v>
      </c>
      <c r="C1510" t="s">
        <v>9</v>
      </c>
      <c r="D1510" t="s">
        <v>71</v>
      </c>
      <c r="E1510" t="s">
        <v>11</v>
      </c>
      <c r="G1510">
        <v>3.05</v>
      </c>
      <c r="H1510">
        <v>3.05</v>
      </c>
    </row>
    <row r="1511" spans="1:8">
      <c r="A1511" t="s">
        <v>14</v>
      </c>
      <c r="B1511" s="23">
        <v>44574</v>
      </c>
      <c r="C1511" t="s">
        <v>9</v>
      </c>
      <c r="D1511" t="s">
        <v>71</v>
      </c>
      <c r="E1511" t="s">
        <v>11</v>
      </c>
      <c r="G1511">
        <v>3.84</v>
      </c>
      <c r="H1511">
        <v>3.84</v>
      </c>
    </row>
    <row r="1512" spans="1:8">
      <c r="A1512" t="s">
        <v>14</v>
      </c>
      <c r="B1512" s="23">
        <v>44574</v>
      </c>
      <c r="C1512" t="s">
        <v>9</v>
      </c>
      <c r="D1512" t="s">
        <v>72</v>
      </c>
      <c r="E1512" t="s">
        <v>19</v>
      </c>
      <c r="G1512">
        <v>11.7</v>
      </c>
      <c r="H1512">
        <v>11.7</v>
      </c>
    </row>
    <row r="1513" spans="1:8">
      <c r="A1513" t="s">
        <v>16</v>
      </c>
      <c r="B1513" s="23">
        <v>44574</v>
      </c>
      <c r="C1513" t="s">
        <v>9</v>
      </c>
      <c r="D1513" t="s">
        <v>72</v>
      </c>
      <c r="E1513" t="s">
        <v>19</v>
      </c>
      <c r="G1513">
        <v>12.3</v>
      </c>
      <c r="H1513">
        <v>12.3</v>
      </c>
    </row>
    <row r="1514" spans="1:8">
      <c r="A1514" t="s">
        <v>15</v>
      </c>
      <c r="B1514" s="23">
        <v>44574</v>
      </c>
      <c r="C1514" t="s">
        <v>9</v>
      </c>
      <c r="D1514" t="s">
        <v>72</v>
      </c>
      <c r="E1514" t="s">
        <v>19</v>
      </c>
      <c r="G1514">
        <v>108</v>
      </c>
      <c r="H1514">
        <v>108</v>
      </c>
    </row>
    <row r="1515" spans="1:8">
      <c r="A1515" t="s">
        <v>8</v>
      </c>
      <c r="B1515" s="23">
        <v>44574</v>
      </c>
      <c r="C1515" t="s">
        <v>9</v>
      </c>
      <c r="D1515" t="s">
        <v>72</v>
      </c>
      <c r="E1515" t="s">
        <v>19</v>
      </c>
      <c r="G1515">
        <v>213</v>
      </c>
      <c r="H1515">
        <v>213</v>
      </c>
    </row>
    <row r="1516" spans="1:8">
      <c r="A1516" t="s">
        <v>13</v>
      </c>
      <c r="B1516" s="23">
        <v>44574</v>
      </c>
      <c r="C1516" t="s">
        <v>9</v>
      </c>
      <c r="D1516" t="s">
        <v>72</v>
      </c>
      <c r="E1516" t="s">
        <v>19</v>
      </c>
      <c r="G1516">
        <v>653</v>
      </c>
      <c r="H1516">
        <v>653</v>
      </c>
    </row>
    <row r="1517" spans="1:8">
      <c r="A1517" t="s">
        <v>14</v>
      </c>
      <c r="B1517" s="23">
        <v>44574</v>
      </c>
      <c r="C1517" t="s">
        <v>9</v>
      </c>
      <c r="D1517" t="s">
        <v>73</v>
      </c>
      <c r="E1517" t="s">
        <v>19</v>
      </c>
      <c r="G1517">
        <v>135</v>
      </c>
      <c r="H1517">
        <v>135</v>
      </c>
    </row>
    <row r="1518" spans="1:8">
      <c r="A1518" t="s">
        <v>16</v>
      </c>
      <c r="B1518" s="23">
        <v>44574</v>
      </c>
      <c r="C1518" t="s">
        <v>9</v>
      </c>
      <c r="D1518" t="s">
        <v>73</v>
      </c>
      <c r="E1518" t="s">
        <v>19</v>
      </c>
      <c r="G1518">
        <v>414</v>
      </c>
      <c r="H1518">
        <v>414</v>
      </c>
    </row>
    <row r="1519" spans="1:8">
      <c r="A1519" t="s">
        <v>8</v>
      </c>
      <c r="B1519" s="23">
        <v>44574</v>
      </c>
      <c r="C1519" t="s">
        <v>9</v>
      </c>
      <c r="D1519" t="s">
        <v>73</v>
      </c>
      <c r="E1519" t="s">
        <v>19</v>
      </c>
      <c r="G1519">
        <v>582</v>
      </c>
      <c r="H1519">
        <v>582</v>
      </c>
    </row>
    <row r="1520" spans="1:8">
      <c r="A1520" t="s">
        <v>13</v>
      </c>
      <c r="B1520" s="23">
        <v>44574</v>
      </c>
      <c r="C1520" t="s">
        <v>9</v>
      </c>
      <c r="D1520" t="s">
        <v>73</v>
      </c>
      <c r="E1520" t="s">
        <v>19</v>
      </c>
      <c r="G1520">
        <v>806</v>
      </c>
      <c r="H1520">
        <v>806</v>
      </c>
    </row>
    <row r="1521" spans="1:8">
      <c r="A1521" t="s">
        <v>15</v>
      </c>
      <c r="B1521" s="23">
        <v>44574</v>
      </c>
      <c r="C1521" t="s">
        <v>9</v>
      </c>
      <c r="D1521" t="s">
        <v>73</v>
      </c>
      <c r="E1521" t="s">
        <v>19</v>
      </c>
      <c r="G1521">
        <v>952</v>
      </c>
      <c r="H1521">
        <v>952</v>
      </c>
    </row>
    <row r="1522" spans="1:8">
      <c r="A1522" t="s">
        <v>8</v>
      </c>
      <c r="B1522" s="23">
        <v>44574</v>
      </c>
      <c r="C1522" t="s">
        <v>9</v>
      </c>
      <c r="D1522" t="s">
        <v>74</v>
      </c>
      <c r="E1522" t="s">
        <v>19</v>
      </c>
      <c r="G1522" t="s">
        <v>75</v>
      </c>
      <c r="H1522" s="15">
        <v>7.9999200000000006E-3</v>
      </c>
    </row>
    <row r="1523" spans="1:8">
      <c r="A1523" t="s">
        <v>13</v>
      </c>
      <c r="B1523" s="23">
        <v>44574</v>
      </c>
      <c r="C1523" t="s">
        <v>9</v>
      </c>
      <c r="D1523" t="s">
        <v>74</v>
      </c>
      <c r="E1523" t="s">
        <v>19</v>
      </c>
      <c r="G1523" t="s">
        <v>75</v>
      </c>
      <c r="H1523" s="15">
        <v>7.9999200000000006E-3</v>
      </c>
    </row>
    <row r="1524" spans="1:8">
      <c r="A1524" t="s">
        <v>14</v>
      </c>
      <c r="B1524" s="23">
        <v>44574</v>
      </c>
      <c r="C1524" t="s">
        <v>9</v>
      </c>
      <c r="D1524" t="s">
        <v>74</v>
      </c>
      <c r="E1524" t="s">
        <v>19</v>
      </c>
      <c r="G1524" t="s">
        <v>75</v>
      </c>
      <c r="H1524" s="15">
        <v>7.9999200000000006E-3</v>
      </c>
    </row>
    <row r="1525" spans="1:8">
      <c r="A1525" t="s">
        <v>15</v>
      </c>
      <c r="B1525" s="23">
        <v>44574</v>
      </c>
      <c r="C1525" t="s">
        <v>9</v>
      </c>
      <c r="D1525" t="s">
        <v>74</v>
      </c>
      <c r="E1525" t="s">
        <v>19</v>
      </c>
      <c r="G1525" t="s">
        <v>75</v>
      </c>
      <c r="H1525" s="15">
        <v>7.9999200000000006E-3</v>
      </c>
    </row>
    <row r="1526" spans="1:8">
      <c r="A1526" t="s">
        <v>16</v>
      </c>
      <c r="B1526" s="23">
        <v>44574</v>
      </c>
      <c r="C1526" t="s">
        <v>9</v>
      </c>
      <c r="D1526" t="s">
        <v>74</v>
      </c>
      <c r="E1526" t="s">
        <v>19</v>
      </c>
      <c r="G1526" t="s">
        <v>75</v>
      </c>
      <c r="H1526" s="15">
        <v>7.9999200000000006E-3</v>
      </c>
    </row>
    <row r="1527" spans="1:8">
      <c r="A1527" t="s">
        <v>15</v>
      </c>
      <c r="B1527" s="23">
        <v>44574</v>
      </c>
      <c r="C1527" t="s">
        <v>9</v>
      </c>
      <c r="D1527" t="s">
        <v>76</v>
      </c>
      <c r="E1527" t="s">
        <v>11</v>
      </c>
      <c r="G1527">
        <v>2.77</v>
      </c>
      <c r="H1527">
        <v>2.77</v>
      </c>
    </row>
    <row r="1528" spans="1:8">
      <c r="A1528" t="s">
        <v>14</v>
      </c>
      <c r="B1528" s="23">
        <v>44574</v>
      </c>
      <c r="C1528" t="s">
        <v>9</v>
      </c>
      <c r="D1528" t="s">
        <v>76</v>
      </c>
      <c r="E1528" t="s">
        <v>11</v>
      </c>
      <c r="G1528">
        <v>2.97</v>
      </c>
      <c r="H1528">
        <v>2.97</v>
      </c>
    </row>
    <row r="1529" spans="1:8">
      <c r="A1529" t="s">
        <v>8</v>
      </c>
      <c r="B1529" s="23">
        <v>44574</v>
      </c>
      <c r="C1529" t="s">
        <v>9</v>
      </c>
      <c r="D1529" t="s">
        <v>76</v>
      </c>
      <c r="E1529" t="s">
        <v>11</v>
      </c>
      <c r="G1529">
        <v>3.3</v>
      </c>
      <c r="H1529">
        <v>3.3</v>
      </c>
    </row>
    <row r="1530" spans="1:8">
      <c r="A1530" t="s">
        <v>16</v>
      </c>
      <c r="B1530" s="23">
        <v>44574</v>
      </c>
      <c r="C1530" t="s">
        <v>9</v>
      </c>
      <c r="D1530" t="s">
        <v>76</v>
      </c>
      <c r="E1530" t="s">
        <v>11</v>
      </c>
      <c r="G1530">
        <v>8.1199999999999992</v>
      </c>
      <c r="H1530">
        <v>8.1199999999999992</v>
      </c>
    </row>
    <row r="1531" spans="1:8">
      <c r="A1531" t="s">
        <v>13</v>
      </c>
      <c r="B1531" s="23">
        <v>44574</v>
      </c>
      <c r="C1531" t="s">
        <v>9</v>
      </c>
      <c r="D1531" t="s">
        <v>76</v>
      </c>
      <c r="E1531" t="s">
        <v>11</v>
      </c>
      <c r="G1531">
        <v>16.3</v>
      </c>
      <c r="H1531">
        <v>16.3</v>
      </c>
    </row>
    <row r="1532" spans="1:8">
      <c r="A1532" t="s">
        <v>8</v>
      </c>
      <c r="B1532" s="23">
        <v>44475</v>
      </c>
      <c r="C1532" t="s">
        <v>9</v>
      </c>
      <c r="D1532" t="s">
        <v>10</v>
      </c>
      <c r="E1532" t="s">
        <v>11</v>
      </c>
      <c r="G1532" t="s">
        <v>12</v>
      </c>
      <c r="H1532" s="15">
        <v>4.9999500000000004E-3</v>
      </c>
    </row>
    <row r="1533" spans="1:8">
      <c r="A1533" t="s">
        <v>14</v>
      </c>
      <c r="B1533" s="23">
        <v>44475</v>
      </c>
      <c r="C1533" t="s">
        <v>9</v>
      </c>
      <c r="D1533" t="s">
        <v>10</v>
      </c>
      <c r="E1533" t="s">
        <v>11</v>
      </c>
      <c r="G1533" t="s">
        <v>12</v>
      </c>
      <c r="H1533" s="15">
        <v>4.9999500000000004E-3</v>
      </c>
    </row>
    <row r="1534" spans="1:8">
      <c r="A1534" t="s">
        <v>15</v>
      </c>
      <c r="B1534" s="23">
        <v>44475</v>
      </c>
      <c r="C1534" t="s">
        <v>9</v>
      </c>
      <c r="D1534" t="s">
        <v>10</v>
      </c>
      <c r="E1534" t="s">
        <v>11</v>
      </c>
      <c r="G1534" t="s">
        <v>12</v>
      </c>
      <c r="H1534" s="15">
        <v>4.9999500000000004E-3</v>
      </c>
    </row>
    <row r="1535" spans="1:8">
      <c r="A1535" t="s">
        <v>16</v>
      </c>
      <c r="B1535" s="23">
        <v>44475</v>
      </c>
      <c r="C1535" t="s">
        <v>9</v>
      </c>
      <c r="D1535" t="s">
        <v>10</v>
      </c>
      <c r="E1535" t="s">
        <v>11</v>
      </c>
      <c r="G1535" t="s">
        <v>12</v>
      </c>
      <c r="H1535" s="15">
        <v>4.9999500000000004E-3</v>
      </c>
    </row>
    <row r="1536" spans="1:8">
      <c r="A1536" t="s">
        <v>13</v>
      </c>
      <c r="B1536" s="23">
        <v>44475</v>
      </c>
      <c r="C1536" t="s">
        <v>9</v>
      </c>
      <c r="D1536" t="s">
        <v>10</v>
      </c>
      <c r="E1536" t="s">
        <v>11</v>
      </c>
      <c r="G1536">
        <v>1.66E-2</v>
      </c>
      <c r="H1536">
        <v>1.66E-2</v>
      </c>
    </row>
    <row r="1537" spans="1:8">
      <c r="A1537" t="s">
        <v>8</v>
      </c>
      <c r="B1537" s="23">
        <v>44475</v>
      </c>
      <c r="C1537" t="s">
        <v>9</v>
      </c>
      <c r="D1537" t="s">
        <v>17</v>
      </c>
      <c r="E1537" t="s">
        <v>11</v>
      </c>
      <c r="G1537" t="s">
        <v>12</v>
      </c>
      <c r="H1537" s="15">
        <v>4.9999500000000004E-3</v>
      </c>
    </row>
    <row r="1538" spans="1:8">
      <c r="A1538" t="s">
        <v>13</v>
      </c>
      <c r="B1538" s="23">
        <v>44475</v>
      </c>
      <c r="C1538" t="s">
        <v>9</v>
      </c>
      <c r="D1538" t="s">
        <v>17</v>
      </c>
      <c r="E1538" t="s">
        <v>11</v>
      </c>
      <c r="G1538" t="s">
        <v>12</v>
      </c>
      <c r="H1538" s="15">
        <v>4.9999500000000004E-3</v>
      </c>
    </row>
    <row r="1539" spans="1:8">
      <c r="A1539" t="s">
        <v>14</v>
      </c>
      <c r="B1539" s="23">
        <v>44475</v>
      </c>
      <c r="C1539" t="s">
        <v>9</v>
      </c>
      <c r="D1539" t="s">
        <v>17</v>
      </c>
      <c r="E1539" t="s">
        <v>11</v>
      </c>
      <c r="G1539" t="s">
        <v>12</v>
      </c>
      <c r="H1539" s="15">
        <v>4.9999500000000004E-3</v>
      </c>
    </row>
    <row r="1540" spans="1:8">
      <c r="A1540" t="s">
        <v>15</v>
      </c>
      <c r="B1540" s="23">
        <v>44475</v>
      </c>
      <c r="C1540" t="s">
        <v>9</v>
      </c>
      <c r="D1540" t="s">
        <v>17</v>
      </c>
      <c r="E1540" t="s">
        <v>11</v>
      </c>
      <c r="G1540" t="s">
        <v>12</v>
      </c>
      <c r="H1540" s="15">
        <v>4.9999500000000004E-3</v>
      </c>
    </row>
    <row r="1541" spans="1:8">
      <c r="A1541" t="s">
        <v>16</v>
      </c>
      <c r="B1541" s="23">
        <v>44475</v>
      </c>
      <c r="C1541" t="s">
        <v>9</v>
      </c>
      <c r="D1541" t="s">
        <v>17</v>
      </c>
      <c r="E1541" t="s">
        <v>11</v>
      </c>
      <c r="G1541" t="s">
        <v>12</v>
      </c>
      <c r="H1541" s="15">
        <v>4.9999500000000004E-3</v>
      </c>
    </row>
    <row r="1542" spans="1:8">
      <c r="A1542" t="s">
        <v>8</v>
      </c>
      <c r="B1542" s="23">
        <v>44475</v>
      </c>
      <c r="C1542" t="s">
        <v>9</v>
      </c>
      <c r="D1542" t="s">
        <v>18</v>
      </c>
      <c r="E1542" t="s">
        <v>19</v>
      </c>
      <c r="G1542">
        <v>133</v>
      </c>
      <c r="H1542">
        <v>133</v>
      </c>
    </row>
    <row r="1543" spans="1:8">
      <c r="A1543" t="s">
        <v>15</v>
      </c>
      <c r="B1543" s="23">
        <v>44475</v>
      </c>
      <c r="C1543" t="s">
        <v>9</v>
      </c>
      <c r="D1543" t="s">
        <v>18</v>
      </c>
      <c r="E1543" t="s">
        <v>19</v>
      </c>
      <c r="G1543">
        <v>162</v>
      </c>
      <c r="H1543">
        <v>162</v>
      </c>
    </row>
    <row r="1544" spans="1:8">
      <c r="A1544" t="s">
        <v>13</v>
      </c>
      <c r="B1544" s="23">
        <v>44475</v>
      </c>
      <c r="C1544" t="s">
        <v>9</v>
      </c>
      <c r="D1544" t="s">
        <v>18</v>
      </c>
      <c r="E1544" t="s">
        <v>19</v>
      </c>
      <c r="G1544">
        <v>164</v>
      </c>
      <c r="H1544">
        <v>164</v>
      </c>
    </row>
    <row r="1545" spans="1:8">
      <c r="A1545" t="s">
        <v>16</v>
      </c>
      <c r="B1545" s="23">
        <v>44475</v>
      </c>
      <c r="C1545" t="s">
        <v>9</v>
      </c>
      <c r="D1545" t="s">
        <v>18</v>
      </c>
      <c r="E1545" t="s">
        <v>19</v>
      </c>
      <c r="G1545">
        <v>227</v>
      </c>
      <c r="H1545">
        <v>227</v>
      </c>
    </row>
    <row r="1546" spans="1:8">
      <c r="A1546" t="s">
        <v>14</v>
      </c>
      <c r="B1546" s="23">
        <v>44475</v>
      </c>
      <c r="C1546" t="s">
        <v>9</v>
      </c>
      <c r="D1546" t="s">
        <v>18</v>
      </c>
      <c r="E1546" t="s">
        <v>19</v>
      </c>
      <c r="G1546">
        <v>242</v>
      </c>
      <c r="H1546">
        <v>242</v>
      </c>
    </row>
    <row r="1547" spans="1:8">
      <c r="A1547" t="s">
        <v>8</v>
      </c>
      <c r="B1547" s="23">
        <v>44475</v>
      </c>
      <c r="C1547" t="s">
        <v>9</v>
      </c>
      <c r="D1547" t="s">
        <v>20</v>
      </c>
      <c r="E1547" t="s">
        <v>11</v>
      </c>
      <c r="G1547" t="s">
        <v>12</v>
      </c>
      <c r="H1547" s="15">
        <v>4.9999500000000004E-3</v>
      </c>
    </row>
    <row r="1548" spans="1:8">
      <c r="A1548" t="s">
        <v>13</v>
      </c>
      <c r="B1548" s="23">
        <v>44475</v>
      </c>
      <c r="C1548" t="s">
        <v>9</v>
      </c>
      <c r="D1548" t="s">
        <v>20</v>
      </c>
      <c r="E1548" t="s">
        <v>11</v>
      </c>
      <c r="G1548" t="s">
        <v>12</v>
      </c>
      <c r="H1548" s="15">
        <v>4.9999500000000004E-3</v>
      </c>
    </row>
    <row r="1549" spans="1:8">
      <c r="A1549" t="s">
        <v>14</v>
      </c>
      <c r="B1549" s="23">
        <v>44475</v>
      </c>
      <c r="C1549" t="s">
        <v>9</v>
      </c>
      <c r="D1549" t="s">
        <v>20</v>
      </c>
      <c r="E1549" t="s">
        <v>11</v>
      </c>
      <c r="G1549" t="s">
        <v>12</v>
      </c>
      <c r="H1549" s="15">
        <v>4.9999500000000004E-3</v>
      </c>
    </row>
    <row r="1550" spans="1:8">
      <c r="A1550" t="s">
        <v>15</v>
      </c>
      <c r="B1550" s="23">
        <v>44475</v>
      </c>
      <c r="C1550" t="s">
        <v>9</v>
      </c>
      <c r="D1550" t="s">
        <v>20</v>
      </c>
      <c r="E1550" t="s">
        <v>11</v>
      </c>
      <c r="G1550" t="s">
        <v>12</v>
      </c>
      <c r="H1550" s="15">
        <v>4.9999500000000004E-3</v>
      </c>
    </row>
    <row r="1551" spans="1:8">
      <c r="A1551" t="s">
        <v>16</v>
      </c>
      <c r="B1551" s="23">
        <v>44475</v>
      </c>
      <c r="C1551" t="s">
        <v>9</v>
      </c>
      <c r="D1551" t="s">
        <v>20</v>
      </c>
      <c r="E1551" t="s">
        <v>11</v>
      </c>
      <c r="G1551" t="s">
        <v>12</v>
      </c>
      <c r="H1551" s="15">
        <v>4.9999500000000004E-3</v>
      </c>
    </row>
    <row r="1552" spans="1:8">
      <c r="A1552" t="s">
        <v>8</v>
      </c>
      <c r="B1552" s="23">
        <v>44475</v>
      </c>
      <c r="C1552" t="s">
        <v>9</v>
      </c>
      <c r="D1552" t="s">
        <v>21</v>
      </c>
      <c r="E1552" t="s">
        <v>11</v>
      </c>
      <c r="G1552" t="s">
        <v>22</v>
      </c>
      <c r="H1552">
        <v>0.99999000000000005</v>
      </c>
    </row>
    <row r="1553" spans="1:8">
      <c r="A1553" t="s">
        <v>14</v>
      </c>
      <c r="B1553" s="23">
        <v>44475</v>
      </c>
      <c r="C1553" t="s">
        <v>9</v>
      </c>
      <c r="D1553" t="s">
        <v>21</v>
      </c>
      <c r="E1553" t="s">
        <v>11</v>
      </c>
      <c r="G1553" t="s">
        <v>22</v>
      </c>
      <c r="H1553">
        <v>0.99999000000000005</v>
      </c>
    </row>
    <row r="1554" spans="1:8">
      <c r="A1554" t="s">
        <v>15</v>
      </c>
      <c r="B1554" s="23">
        <v>44475</v>
      </c>
      <c r="C1554" t="s">
        <v>9</v>
      </c>
      <c r="D1554" t="s">
        <v>21</v>
      </c>
      <c r="E1554" t="s">
        <v>11</v>
      </c>
      <c r="G1554" t="s">
        <v>22</v>
      </c>
      <c r="H1554">
        <v>0.99999000000000005</v>
      </c>
    </row>
    <row r="1555" spans="1:8">
      <c r="A1555" t="s">
        <v>16</v>
      </c>
      <c r="B1555" s="23">
        <v>44475</v>
      </c>
      <c r="C1555" t="s">
        <v>9</v>
      </c>
      <c r="D1555" t="s">
        <v>21</v>
      </c>
      <c r="E1555" t="s">
        <v>11</v>
      </c>
      <c r="G1555" t="s">
        <v>22</v>
      </c>
      <c r="H1555">
        <v>0.99999000000000005</v>
      </c>
    </row>
    <row r="1556" spans="1:8">
      <c r="A1556" t="s">
        <v>13</v>
      </c>
      <c r="B1556" s="23">
        <v>44475</v>
      </c>
      <c r="C1556" t="s">
        <v>9</v>
      </c>
      <c r="D1556" t="s">
        <v>21</v>
      </c>
      <c r="E1556" t="s">
        <v>11</v>
      </c>
      <c r="G1556">
        <v>4.26</v>
      </c>
      <c r="H1556">
        <v>4.26</v>
      </c>
    </row>
    <row r="1557" spans="1:8">
      <c r="A1557" t="s">
        <v>8</v>
      </c>
      <c r="B1557" s="23">
        <v>44475</v>
      </c>
      <c r="C1557" t="s">
        <v>9</v>
      </c>
      <c r="D1557" t="s">
        <v>23</v>
      </c>
      <c r="E1557" t="s">
        <v>11</v>
      </c>
      <c r="G1557">
        <v>0.501</v>
      </c>
      <c r="H1557">
        <v>0.501</v>
      </c>
    </row>
    <row r="1558" spans="1:8">
      <c r="A1558" t="s">
        <v>13</v>
      </c>
      <c r="B1558" s="23">
        <v>44475</v>
      </c>
      <c r="C1558" t="s">
        <v>9</v>
      </c>
      <c r="D1558" t="s">
        <v>23</v>
      </c>
      <c r="E1558" t="s">
        <v>11</v>
      </c>
      <c r="G1558">
        <v>0.57599999999999996</v>
      </c>
      <c r="H1558">
        <v>0.57599999999999996</v>
      </c>
    </row>
    <row r="1559" spans="1:8">
      <c r="A1559" t="s">
        <v>15</v>
      </c>
      <c r="B1559" s="23">
        <v>44475</v>
      </c>
      <c r="C1559" t="s">
        <v>9</v>
      </c>
      <c r="D1559" t="s">
        <v>23</v>
      </c>
      <c r="E1559" t="s">
        <v>11</v>
      </c>
      <c r="G1559">
        <v>2.4</v>
      </c>
      <c r="H1559">
        <v>2.4</v>
      </c>
    </row>
    <row r="1560" spans="1:8">
      <c r="A1560" t="s">
        <v>14</v>
      </c>
      <c r="B1560" s="23">
        <v>44475</v>
      </c>
      <c r="C1560" t="s">
        <v>9</v>
      </c>
      <c r="D1560" t="s">
        <v>23</v>
      </c>
      <c r="E1560" t="s">
        <v>11</v>
      </c>
      <c r="G1560">
        <v>2.88</v>
      </c>
      <c r="H1560">
        <v>2.88</v>
      </c>
    </row>
    <row r="1561" spans="1:8">
      <c r="A1561" t="s">
        <v>16</v>
      </c>
      <c r="B1561" s="23">
        <v>44475</v>
      </c>
      <c r="C1561" t="s">
        <v>9</v>
      </c>
      <c r="D1561" t="s">
        <v>23</v>
      </c>
      <c r="E1561" t="s">
        <v>11</v>
      </c>
      <c r="G1561">
        <v>3.74</v>
      </c>
      <c r="H1561">
        <v>3.74</v>
      </c>
    </row>
    <row r="1562" spans="1:8">
      <c r="A1562" t="s">
        <v>15</v>
      </c>
      <c r="B1562" s="23">
        <v>44475</v>
      </c>
      <c r="C1562" t="s">
        <v>9</v>
      </c>
      <c r="D1562" t="s">
        <v>24</v>
      </c>
      <c r="E1562" t="s">
        <v>11</v>
      </c>
      <c r="G1562">
        <v>7.5</v>
      </c>
      <c r="H1562">
        <v>7.5</v>
      </c>
    </row>
    <row r="1563" spans="1:8">
      <c r="A1563" t="s">
        <v>16</v>
      </c>
      <c r="B1563" s="23">
        <v>44475</v>
      </c>
      <c r="C1563" t="s">
        <v>9</v>
      </c>
      <c r="D1563" t="s">
        <v>24</v>
      </c>
      <c r="E1563" t="s">
        <v>11</v>
      </c>
      <c r="G1563">
        <v>24.9</v>
      </c>
      <c r="H1563">
        <v>24.9</v>
      </c>
    </row>
    <row r="1564" spans="1:8">
      <c r="A1564" t="s">
        <v>8</v>
      </c>
      <c r="B1564" s="23">
        <v>44475</v>
      </c>
      <c r="C1564" t="s">
        <v>9</v>
      </c>
      <c r="D1564" t="s">
        <v>24</v>
      </c>
      <c r="E1564" t="s">
        <v>11</v>
      </c>
      <c r="G1564">
        <v>29.3</v>
      </c>
      <c r="H1564">
        <v>29.3</v>
      </c>
    </row>
    <row r="1565" spans="1:8">
      <c r="A1565" t="s">
        <v>14</v>
      </c>
      <c r="B1565" s="23">
        <v>44475</v>
      </c>
      <c r="C1565" t="s">
        <v>9</v>
      </c>
      <c r="D1565" t="s">
        <v>24</v>
      </c>
      <c r="E1565" t="s">
        <v>11</v>
      </c>
      <c r="G1565">
        <v>58.2</v>
      </c>
      <c r="H1565">
        <v>58.2</v>
      </c>
    </row>
    <row r="1566" spans="1:8">
      <c r="A1566" t="s">
        <v>13</v>
      </c>
      <c r="B1566" s="23">
        <v>44475</v>
      </c>
      <c r="C1566" t="s">
        <v>9</v>
      </c>
      <c r="D1566" t="s">
        <v>24</v>
      </c>
      <c r="E1566" t="s">
        <v>11</v>
      </c>
      <c r="G1566">
        <v>106</v>
      </c>
      <c r="H1566">
        <v>106</v>
      </c>
    </row>
    <row r="1567" spans="1:8">
      <c r="A1567" t="s">
        <v>8</v>
      </c>
      <c r="B1567" s="23">
        <v>44475</v>
      </c>
      <c r="C1567" t="s">
        <v>9</v>
      </c>
      <c r="D1567" t="s">
        <v>25</v>
      </c>
      <c r="E1567" t="s">
        <v>11</v>
      </c>
      <c r="G1567" t="s">
        <v>12</v>
      </c>
      <c r="H1567" s="15">
        <v>4.9999500000000004E-3</v>
      </c>
    </row>
    <row r="1568" spans="1:8">
      <c r="A1568" t="s">
        <v>13</v>
      </c>
      <c r="B1568" s="23">
        <v>44475</v>
      </c>
      <c r="C1568" t="s">
        <v>9</v>
      </c>
      <c r="D1568" t="s">
        <v>25</v>
      </c>
      <c r="E1568" t="s">
        <v>11</v>
      </c>
      <c r="G1568" t="s">
        <v>12</v>
      </c>
      <c r="H1568" s="15">
        <v>4.9999500000000004E-3</v>
      </c>
    </row>
    <row r="1569" spans="1:8">
      <c r="A1569" t="s">
        <v>14</v>
      </c>
      <c r="B1569" s="23">
        <v>44475</v>
      </c>
      <c r="C1569" t="s">
        <v>9</v>
      </c>
      <c r="D1569" t="s">
        <v>25</v>
      </c>
      <c r="E1569" t="s">
        <v>11</v>
      </c>
      <c r="G1569" t="s">
        <v>12</v>
      </c>
      <c r="H1569" s="15">
        <v>4.9999500000000004E-3</v>
      </c>
    </row>
    <row r="1570" spans="1:8">
      <c r="A1570" t="s">
        <v>15</v>
      </c>
      <c r="B1570" s="23">
        <v>44475</v>
      </c>
      <c r="C1570" t="s">
        <v>9</v>
      </c>
      <c r="D1570" t="s">
        <v>25</v>
      </c>
      <c r="E1570" t="s">
        <v>11</v>
      </c>
      <c r="G1570" t="s">
        <v>12</v>
      </c>
      <c r="H1570" s="15">
        <v>4.9999500000000004E-3</v>
      </c>
    </row>
    <row r="1571" spans="1:8">
      <c r="A1571" t="s">
        <v>16</v>
      </c>
      <c r="B1571" s="23">
        <v>44475</v>
      </c>
      <c r="C1571" t="s">
        <v>9</v>
      </c>
      <c r="D1571" t="s">
        <v>25</v>
      </c>
      <c r="E1571" t="s">
        <v>11</v>
      </c>
      <c r="G1571" t="s">
        <v>12</v>
      </c>
      <c r="H1571" s="15">
        <v>4.9999500000000004E-3</v>
      </c>
    </row>
    <row r="1572" spans="1:8">
      <c r="A1572" t="s">
        <v>8</v>
      </c>
      <c r="B1572" s="23">
        <v>44475</v>
      </c>
      <c r="C1572" t="s">
        <v>9</v>
      </c>
      <c r="D1572" t="s">
        <v>26</v>
      </c>
      <c r="E1572" t="s">
        <v>11</v>
      </c>
      <c r="G1572" t="s">
        <v>27</v>
      </c>
      <c r="H1572" s="15">
        <v>1.9999800000000002E-3</v>
      </c>
    </row>
    <row r="1573" spans="1:8">
      <c r="A1573" t="s">
        <v>13</v>
      </c>
      <c r="B1573" s="23">
        <v>44475</v>
      </c>
      <c r="C1573" t="s">
        <v>9</v>
      </c>
      <c r="D1573" t="s">
        <v>26</v>
      </c>
      <c r="E1573" t="s">
        <v>11</v>
      </c>
      <c r="G1573" t="s">
        <v>27</v>
      </c>
      <c r="H1573" s="15">
        <v>1.9999800000000002E-3</v>
      </c>
    </row>
    <row r="1574" spans="1:8">
      <c r="A1574" t="s">
        <v>14</v>
      </c>
      <c r="B1574" s="23">
        <v>44475</v>
      </c>
      <c r="C1574" t="s">
        <v>9</v>
      </c>
      <c r="D1574" t="s">
        <v>26</v>
      </c>
      <c r="E1574" t="s">
        <v>11</v>
      </c>
      <c r="G1574" t="s">
        <v>27</v>
      </c>
      <c r="H1574" s="15">
        <v>1.9999800000000002E-3</v>
      </c>
    </row>
    <row r="1575" spans="1:8">
      <c r="A1575" t="s">
        <v>15</v>
      </c>
      <c r="B1575" s="23">
        <v>44475</v>
      </c>
      <c r="C1575" t="s">
        <v>9</v>
      </c>
      <c r="D1575" t="s">
        <v>26</v>
      </c>
      <c r="E1575" t="s">
        <v>11</v>
      </c>
      <c r="G1575" t="s">
        <v>27</v>
      </c>
      <c r="H1575" s="15">
        <v>1.9999800000000002E-3</v>
      </c>
    </row>
    <row r="1576" spans="1:8">
      <c r="A1576" t="s">
        <v>16</v>
      </c>
      <c r="B1576" s="23">
        <v>44475</v>
      </c>
      <c r="C1576" t="s">
        <v>9</v>
      </c>
      <c r="D1576" t="s">
        <v>26</v>
      </c>
      <c r="E1576" t="s">
        <v>11</v>
      </c>
      <c r="G1576" t="s">
        <v>27</v>
      </c>
      <c r="H1576" s="15">
        <v>1.9999800000000002E-3</v>
      </c>
    </row>
    <row r="1577" spans="1:8">
      <c r="A1577" t="s">
        <v>8</v>
      </c>
      <c r="B1577" s="23">
        <v>44475</v>
      </c>
      <c r="C1577" t="s">
        <v>9</v>
      </c>
      <c r="D1577" t="s">
        <v>28</v>
      </c>
      <c r="E1577" t="s">
        <v>11</v>
      </c>
      <c r="G1577" t="s">
        <v>12</v>
      </c>
      <c r="H1577" s="15">
        <v>4.9999500000000004E-3</v>
      </c>
    </row>
    <row r="1578" spans="1:8">
      <c r="A1578" t="s">
        <v>13</v>
      </c>
      <c r="B1578" s="23">
        <v>44475</v>
      </c>
      <c r="C1578" t="s">
        <v>9</v>
      </c>
      <c r="D1578" t="s">
        <v>28</v>
      </c>
      <c r="E1578" t="s">
        <v>11</v>
      </c>
      <c r="G1578" t="s">
        <v>12</v>
      </c>
      <c r="H1578" s="15">
        <v>4.9999500000000004E-3</v>
      </c>
    </row>
    <row r="1579" spans="1:8">
      <c r="A1579" t="s">
        <v>14</v>
      </c>
      <c r="B1579" s="23">
        <v>44475</v>
      </c>
      <c r="C1579" t="s">
        <v>9</v>
      </c>
      <c r="D1579" t="s">
        <v>28</v>
      </c>
      <c r="E1579" t="s">
        <v>11</v>
      </c>
      <c r="G1579" t="s">
        <v>12</v>
      </c>
      <c r="H1579" s="15">
        <v>4.9999500000000004E-3</v>
      </c>
    </row>
    <row r="1580" spans="1:8">
      <c r="A1580" t="s">
        <v>15</v>
      </c>
      <c r="B1580" s="23">
        <v>44475</v>
      </c>
      <c r="C1580" t="s">
        <v>9</v>
      </c>
      <c r="D1580" t="s">
        <v>28</v>
      </c>
      <c r="E1580" t="s">
        <v>11</v>
      </c>
      <c r="G1580" t="s">
        <v>12</v>
      </c>
      <c r="H1580" s="15">
        <v>4.9999500000000004E-3</v>
      </c>
    </row>
    <row r="1581" spans="1:8">
      <c r="A1581" t="s">
        <v>16</v>
      </c>
      <c r="B1581" s="23">
        <v>44475</v>
      </c>
      <c r="C1581" t="s">
        <v>9</v>
      </c>
      <c r="D1581" t="s">
        <v>28</v>
      </c>
      <c r="E1581" t="s">
        <v>11</v>
      </c>
      <c r="G1581" t="s">
        <v>12</v>
      </c>
      <c r="H1581" s="15">
        <v>4.9999500000000004E-3</v>
      </c>
    </row>
    <row r="1582" spans="1:8">
      <c r="A1582" t="s">
        <v>8</v>
      </c>
      <c r="B1582" s="23">
        <v>44475</v>
      </c>
      <c r="C1582" t="s">
        <v>9</v>
      </c>
      <c r="D1582" t="s">
        <v>29</v>
      </c>
      <c r="E1582" t="s">
        <v>11</v>
      </c>
      <c r="G1582" t="s">
        <v>12</v>
      </c>
      <c r="H1582" s="15">
        <v>4.9999500000000004E-3</v>
      </c>
    </row>
    <row r="1583" spans="1:8">
      <c r="A1583" t="s">
        <v>14</v>
      </c>
      <c r="B1583" s="23">
        <v>44475</v>
      </c>
      <c r="C1583" t="s">
        <v>9</v>
      </c>
      <c r="D1583" t="s">
        <v>29</v>
      </c>
      <c r="E1583" t="s">
        <v>11</v>
      </c>
      <c r="G1583" t="s">
        <v>12</v>
      </c>
      <c r="H1583" s="15">
        <v>4.9999500000000004E-3</v>
      </c>
    </row>
    <row r="1584" spans="1:8">
      <c r="A1584" t="s">
        <v>15</v>
      </c>
      <c r="B1584" s="23">
        <v>44475</v>
      </c>
      <c r="C1584" t="s">
        <v>9</v>
      </c>
      <c r="D1584" t="s">
        <v>29</v>
      </c>
      <c r="E1584" t="s">
        <v>11</v>
      </c>
      <c r="G1584" t="s">
        <v>12</v>
      </c>
      <c r="H1584" s="15">
        <v>4.9999500000000004E-3</v>
      </c>
    </row>
    <row r="1585" spans="1:8">
      <c r="A1585" t="s">
        <v>16</v>
      </c>
      <c r="B1585" s="23">
        <v>44475</v>
      </c>
      <c r="C1585" t="s">
        <v>9</v>
      </c>
      <c r="D1585" t="s">
        <v>29</v>
      </c>
      <c r="E1585" t="s">
        <v>11</v>
      </c>
      <c r="G1585" t="s">
        <v>12</v>
      </c>
      <c r="H1585" s="15">
        <v>4.9999500000000004E-3</v>
      </c>
    </row>
    <row r="1586" spans="1:8">
      <c r="A1586" t="s">
        <v>13</v>
      </c>
      <c r="B1586" s="23">
        <v>44475</v>
      </c>
      <c r="C1586" t="s">
        <v>9</v>
      </c>
      <c r="D1586" t="s">
        <v>29</v>
      </c>
      <c r="E1586" t="s">
        <v>11</v>
      </c>
      <c r="G1586">
        <v>2.6700000000000002E-2</v>
      </c>
      <c r="H1586">
        <v>2.6700000000000002E-2</v>
      </c>
    </row>
    <row r="1587" spans="1:8">
      <c r="A1587" t="s">
        <v>8</v>
      </c>
      <c r="B1587" s="23">
        <v>44475</v>
      </c>
      <c r="C1587" t="s">
        <v>9</v>
      </c>
      <c r="D1587" t="s">
        <v>30</v>
      </c>
      <c r="E1587" t="s">
        <v>11</v>
      </c>
      <c r="G1587" t="s">
        <v>12</v>
      </c>
      <c r="H1587" s="15">
        <v>4.9999500000000004E-3</v>
      </c>
    </row>
    <row r="1588" spans="1:8">
      <c r="A1588" t="s">
        <v>13</v>
      </c>
      <c r="B1588" s="23">
        <v>44475</v>
      </c>
      <c r="C1588" t="s">
        <v>9</v>
      </c>
      <c r="D1588" t="s">
        <v>30</v>
      </c>
      <c r="E1588" t="s">
        <v>11</v>
      </c>
      <c r="G1588" t="s">
        <v>12</v>
      </c>
      <c r="H1588" s="15">
        <v>4.9999500000000004E-3</v>
      </c>
    </row>
    <row r="1589" spans="1:8">
      <c r="A1589" t="s">
        <v>14</v>
      </c>
      <c r="B1589" s="23">
        <v>44475</v>
      </c>
      <c r="C1589" t="s">
        <v>9</v>
      </c>
      <c r="D1589" t="s">
        <v>30</v>
      </c>
      <c r="E1589" t="s">
        <v>11</v>
      </c>
      <c r="G1589" t="s">
        <v>12</v>
      </c>
      <c r="H1589" s="15">
        <v>4.9999500000000004E-3</v>
      </c>
    </row>
    <row r="1590" spans="1:8">
      <c r="A1590" t="s">
        <v>15</v>
      </c>
      <c r="B1590" s="23">
        <v>44475</v>
      </c>
      <c r="C1590" t="s">
        <v>9</v>
      </c>
      <c r="D1590" t="s">
        <v>30</v>
      </c>
      <c r="E1590" t="s">
        <v>11</v>
      </c>
      <c r="G1590" t="s">
        <v>12</v>
      </c>
      <c r="H1590" s="15">
        <v>4.9999500000000004E-3</v>
      </c>
    </row>
    <row r="1591" spans="1:8">
      <c r="A1591" t="s">
        <v>16</v>
      </c>
      <c r="B1591" s="23">
        <v>44475</v>
      </c>
      <c r="C1591" t="s">
        <v>9</v>
      </c>
      <c r="D1591" t="s">
        <v>30</v>
      </c>
      <c r="E1591" t="s">
        <v>11</v>
      </c>
      <c r="G1591" t="s">
        <v>12</v>
      </c>
      <c r="H1591" s="15">
        <v>4.9999500000000004E-3</v>
      </c>
    </row>
    <row r="1592" spans="1:8">
      <c r="A1592" t="s">
        <v>8</v>
      </c>
      <c r="B1592" s="23">
        <v>44475</v>
      </c>
      <c r="C1592" t="s">
        <v>9</v>
      </c>
      <c r="D1592" t="s">
        <v>31</v>
      </c>
      <c r="E1592" t="s">
        <v>11</v>
      </c>
      <c r="G1592" t="s">
        <v>32</v>
      </c>
      <c r="H1592" s="15">
        <v>7.9999200000000006E-2</v>
      </c>
    </row>
    <row r="1593" spans="1:8">
      <c r="A1593" t="s">
        <v>14</v>
      </c>
      <c r="B1593" s="23">
        <v>44475</v>
      </c>
      <c r="C1593" t="s">
        <v>9</v>
      </c>
      <c r="D1593" t="s">
        <v>31</v>
      </c>
      <c r="E1593" t="s">
        <v>11</v>
      </c>
      <c r="G1593" t="s">
        <v>32</v>
      </c>
      <c r="H1593" s="15">
        <v>7.9999200000000006E-2</v>
      </c>
    </row>
    <row r="1594" spans="1:8">
      <c r="A1594" t="s">
        <v>15</v>
      </c>
      <c r="B1594" s="23">
        <v>44475</v>
      </c>
      <c r="C1594" t="s">
        <v>9</v>
      </c>
      <c r="D1594" t="s">
        <v>31</v>
      </c>
      <c r="E1594" t="s">
        <v>11</v>
      </c>
      <c r="G1594" t="s">
        <v>32</v>
      </c>
      <c r="H1594" s="15">
        <v>7.9999200000000006E-2</v>
      </c>
    </row>
    <row r="1595" spans="1:8">
      <c r="A1595" t="s">
        <v>16</v>
      </c>
      <c r="B1595" s="23">
        <v>44475</v>
      </c>
      <c r="C1595" t="s">
        <v>9</v>
      </c>
      <c r="D1595" t="s">
        <v>31</v>
      </c>
      <c r="E1595" t="s">
        <v>11</v>
      </c>
      <c r="G1595" t="s">
        <v>32</v>
      </c>
      <c r="H1595" s="15">
        <v>7.9999200000000006E-2</v>
      </c>
    </row>
    <row r="1596" spans="1:8">
      <c r="A1596" t="s">
        <v>13</v>
      </c>
      <c r="B1596" s="23">
        <v>44475</v>
      </c>
      <c r="C1596" t="s">
        <v>9</v>
      </c>
      <c r="D1596" t="s">
        <v>31</v>
      </c>
      <c r="E1596" t="s">
        <v>11</v>
      </c>
      <c r="G1596">
        <v>0.255</v>
      </c>
      <c r="H1596">
        <v>0.255</v>
      </c>
    </row>
    <row r="1597" spans="1:8">
      <c r="A1597" t="s">
        <v>16</v>
      </c>
      <c r="B1597" s="23">
        <v>44475</v>
      </c>
      <c r="C1597" t="s">
        <v>9</v>
      </c>
      <c r="D1597" t="s">
        <v>33</v>
      </c>
      <c r="E1597" t="s">
        <v>19</v>
      </c>
      <c r="G1597">
        <v>108</v>
      </c>
      <c r="H1597">
        <v>108</v>
      </c>
    </row>
    <row r="1598" spans="1:8">
      <c r="A1598" t="s">
        <v>14</v>
      </c>
      <c r="B1598" s="23">
        <v>44475</v>
      </c>
      <c r="C1598" t="s">
        <v>9</v>
      </c>
      <c r="D1598" t="s">
        <v>33</v>
      </c>
      <c r="E1598" t="s">
        <v>19</v>
      </c>
      <c r="G1598">
        <v>109</v>
      </c>
      <c r="H1598">
        <v>109</v>
      </c>
    </row>
    <row r="1599" spans="1:8">
      <c r="A1599" t="s">
        <v>15</v>
      </c>
      <c r="B1599" s="23">
        <v>44475</v>
      </c>
      <c r="C1599" t="s">
        <v>9</v>
      </c>
      <c r="D1599" t="s">
        <v>33</v>
      </c>
      <c r="E1599" t="s">
        <v>19</v>
      </c>
      <c r="G1599">
        <v>280</v>
      </c>
      <c r="H1599">
        <v>280</v>
      </c>
    </row>
    <row r="1600" spans="1:8">
      <c r="A1600" t="s">
        <v>13</v>
      </c>
      <c r="B1600" s="23">
        <v>44475</v>
      </c>
      <c r="C1600" t="s">
        <v>9</v>
      </c>
      <c r="D1600" t="s">
        <v>33</v>
      </c>
      <c r="E1600" t="s">
        <v>19</v>
      </c>
      <c r="G1600">
        <v>305</v>
      </c>
      <c r="H1600">
        <v>305</v>
      </c>
    </row>
    <row r="1601" spans="1:8">
      <c r="A1601" t="s">
        <v>8</v>
      </c>
      <c r="B1601" s="23">
        <v>44475</v>
      </c>
      <c r="C1601" t="s">
        <v>9</v>
      </c>
      <c r="D1601" t="s">
        <v>33</v>
      </c>
      <c r="E1601" t="s">
        <v>19</v>
      </c>
      <c r="G1601">
        <v>386</v>
      </c>
      <c r="H1601">
        <v>386</v>
      </c>
    </row>
    <row r="1602" spans="1:8">
      <c r="A1602" t="s">
        <v>16</v>
      </c>
      <c r="B1602" s="23">
        <v>44475</v>
      </c>
      <c r="C1602" t="s">
        <v>9</v>
      </c>
      <c r="D1602" t="s">
        <v>34</v>
      </c>
      <c r="E1602" t="s">
        <v>19</v>
      </c>
      <c r="G1602">
        <v>38.700000000000003</v>
      </c>
      <c r="H1602">
        <v>38.700000000000003</v>
      </c>
    </row>
    <row r="1603" spans="1:8">
      <c r="A1603" t="s">
        <v>15</v>
      </c>
      <c r="B1603" s="23">
        <v>44475</v>
      </c>
      <c r="C1603" t="s">
        <v>9</v>
      </c>
      <c r="D1603" t="s">
        <v>34</v>
      </c>
      <c r="E1603" t="s">
        <v>19</v>
      </c>
      <c r="G1603">
        <v>57.1</v>
      </c>
      <c r="H1603">
        <v>57.1</v>
      </c>
    </row>
    <row r="1604" spans="1:8">
      <c r="A1604" t="s">
        <v>14</v>
      </c>
      <c r="B1604" s="23">
        <v>44475</v>
      </c>
      <c r="C1604" t="s">
        <v>9</v>
      </c>
      <c r="D1604" t="s">
        <v>34</v>
      </c>
      <c r="E1604" t="s">
        <v>19</v>
      </c>
      <c r="G1604">
        <v>59.8</v>
      </c>
      <c r="H1604">
        <v>59.8</v>
      </c>
    </row>
    <row r="1605" spans="1:8">
      <c r="A1605" t="s">
        <v>8</v>
      </c>
      <c r="B1605" s="23">
        <v>44475</v>
      </c>
      <c r="C1605" t="s">
        <v>9</v>
      </c>
      <c r="D1605" t="s">
        <v>34</v>
      </c>
      <c r="E1605" t="s">
        <v>19</v>
      </c>
      <c r="G1605">
        <v>146</v>
      </c>
      <c r="H1605">
        <v>146</v>
      </c>
    </row>
    <row r="1606" spans="1:8">
      <c r="A1606" t="s">
        <v>13</v>
      </c>
      <c r="B1606" s="23">
        <v>44475</v>
      </c>
      <c r="C1606" t="s">
        <v>9</v>
      </c>
      <c r="D1606" t="s">
        <v>34</v>
      </c>
      <c r="E1606" t="s">
        <v>19</v>
      </c>
      <c r="G1606">
        <v>1380</v>
      </c>
      <c r="H1606">
        <v>1380</v>
      </c>
    </row>
    <row r="1607" spans="1:8">
      <c r="A1607" t="s">
        <v>8</v>
      </c>
      <c r="B1607" s="23">
        <v>44475</v>
      </c>
      <c r="C1607" t="s">
        <v>9</v>
      </c>
      <c r="D1607" t="s">
        <v>35</v>
      </c>
      <c r="E1607" t="s">
        <v>11</v>
      </c>
      <c r="G1607" t="s">
        <v>22</v>
      </c>
      <c r="H1607">
        <v>0.99999000000000005</v>
      </c>
    </row>
    <row r="1608" spans="1:8">
      <c r="A1608" t="s">
        <v>14</v>
      </c>
      <c r="B1608" s="23">
        <v>44475</v>
      </c>
      <c r="C1608" t="s">
        <v>9</v>
      </c>
      <c r="D1608" t="s">
        <v>35</v>
      </c>
      <c r="E1608" t="s">
        <v>11</v>
      </c>
      <c r="G1608" t="s">
        <v>22</v>
      </c>
      <c r="H1608">
        <v>0.99999000000000005</v>
      </c>
    </row>
    <row r="1609" spans="1:8">
      <c r="A1609" t="s">
        <v>15</v>
      </c>
      <c r="B1609" s="23">
        <v>44475</v>
      </c>
      <c r="C1609" t="s">
        <v>9</v>
      </c>
      <c r="D1609" t="s">
        <v>35</v>
      </c>
      <c r="E1609" t="s">
        <v>11</v>
      </c>
      <c r="G1609" t="s">
        <v>22</v>
      </c>
      <c r="H1609">
        <v>0.99999000000000005</v>
      </c>
    </row>
    <row r="1610" spans="1:8">
      <c r="A1610" t="s">
        <v>16</v>
      </c>
      <c r="B1610" s="23">
        <v>44475</v>
      </c>
      <c r="C1610" t="s">
        <v>9</v>
      </c>
      <c r="D1610" t="s">
        <v>35</v>
      </c>
      <c r="E1610" t="s">
        <v>11</v>
      </c>
      <c r="G1610" t="s">
        <v>22</v>
      </c>
      <c r="H1610">
        <v>0.99999000000000005</v>
      </c>
    </row>
    <row r="1611" spans="1:8">
      <c r="A1611" t="s">
        <v>13</v>
      </c>
      <c r="B1611" s="23">
        <v>44475</v>
      </c>
      <c r="C1611" t="s">
        <v>9</v>
      </c>
      <c r="D1611" t="s">
        <v>35</v>
      </c>
      <c r="E1611" t="s">
        <v>11</v>
      </c>
      <c r="G1611">
        <v>3.72</v>
      </c>
      <c r="H1611">
        <v>3.72</v>
      </c>
    </row>
    <row r="1612" spans="1:8">
      <c r="A1612" t="s">
        <v>8</v>
      </c>
      <c r="B1612" s="24">
        <v>44475</v>
      </c>
      <c r="C1612" t="s">
        <v>9</v>
      </c>
      <c r="D1612" t="s">
        <v>36</v>
      </c>
      <c r="E1612" t="s">
        <v>11</v>
      </c>
      <c r="G1612" t="s">
        <v>12</v>
      </c>
      <c r="H1612" s="15">
        <v>4.9999500000000004E-3</v>
      </c>
    </row>
    <row r="1613" spans="1:8">
      <c r="A1613" t="s">
        <v>14</v>
      </c>
      <c r="B1613" s="24">
        <v>44475</v>
      </c>
      <c r="C1613" t="s">
        <v>9</v>
      </c>
      <c r="D1613" t="s">
        <v>36</v>
      </c>
      <c r="E1613" t="s">
        <v>11</v>
      </c>
      <c r="G1613" t="s">
        <v>12</v>
      </c>
      <c r="H1613" s="15">
        <v>4.9999500000000004E-3</v>
      </c>
    </row>
    <row r="1614" spans="1:8">
      <c r="A1614" t="s">
        <v>15</v>
      </c>
      <c r="B1614" s="24">
        <v>44475</v>
      </c>
      <c r="C1614" t="s">
        <v>9</v>
      </c>
      <c r="D1614" t="s">
        <v>36</v>
      </c>
      <c r="E1614" t="s">
        <v>11</v>
      </c>
      <c r="G1614" t="s">
        <v>12</v>
      </c>
      <c r="H1614" s="15">
        <v>4.9999500000000004E-3</v>
      </c>
    </row>
    <row r="1615" spans="1:8">
      <c r="A1615" t="s">
        <v>16</v>
      </c>
      <c r="B1615" s="24">
        <v>44475</v>
      </c>
      <c r="C1615" t="s">
        <v>9</v>
      </c>
      <c r="D1615" t="s">
        <v>36</v>
      </c>
      <c r="E1615" t="s">
        <v>11</v>
      </c>
      <c r="G1615" t="s">
        <v>12</v>
      </c>
      <c r="H1615" s="15">
        <v>4.9999500000000004E-3</v>
      </c>
    </row>
    <row r="1616" spans="1:8">
      <c r="A1616" t="s">
        <v>13</v>
      </c>
      <c r="B1616" s="24">
        <v>44475</v>
      </c>
      <c r="C1616" t="s">
        <v>9</v>
      </c>
      <c r="D1616" t="s">
        <v>36</v>
      </c>
      <c r="E1616" t="s">
        <v>11</v>
      </c>
      <c r="G1616">
        <v>1.3899999999999999E-2</v>
      </c>
      <c r="H1616">
        <v>1.3899999999999999E-2</v>
      </c>
    </row>
    <row r="1617" spans="1:8">
      <c r="A1617" t="s">
        <v>14</v>
      </c>
      <c r="B1617" s="24">
        <v>44475</v>
      </c>
      <c r="C1617" t="s">
        <v>9</v>
      </c>
      <c r="D1617" t="s">
        <v>37</v>
      </c>
      <c r="E1617" t="s">
        <v>38</v>
      </c>
      <c r="G1617">
        <v>0.79600000000000004</v>
      </c>
      <c r="H1617">
        <v>0.79600000000000004</v>
      </c>
    </row>
    <row r="1618" spans="1:8">
      <c r="A1618" t="s">
        <v>16</v>
      </c>
      <c r="B1618" s="24">
        <v>44475</v>
      </c>
      <c r="C1618" t="s">
        <v>9</v>
      </c>
      <c r="D1618" t="s">
        <v>37</v>
      </c>
      <c r="E1618" t="s">
        <v>38</v>
      </c>
      <c r="G1618">
        <v>0.85799999999999998</v>
      </c>
      <c r="H1618">
        <v>0.85799999999999998</v>
      </c>
    </row>
    <row r="1619" spans="1:8">
      <c r="A1619" t="s">
        <v>15</v>
      </c>
      <c r="B1619" s="24">
        <v>44475</v>
      </c>
      <c r="C1619" t="s">
        <v>9</v>
      </c>
      <c r="D1619" t="s">
        <v>37</v>
      </c>
      <c r="E1619" t="s">
        <v>38</v>
      </c>
      <c r="G1619">
        <v>1.71</v>
      </c>
      <c r="H1619">
        <v>1.71</v>
      </c>
    </row>
    <row r="1620" spans="1:8">
      <c r="A1620" t="s">
        <v>8</v>
      </c>
      <c r="B1620" s="24">
        <v>44475</v>
      </c>
      <c r="C1620" t="s">
        <v>9</v>
      </c>
      <c r="D1620" t="s">
        <v>37</v>
      </c>
      <c r="E1620" t="s">
        <v>38</v>
      </c>
      <c r="G1620">
        <v>3.11</v>
      </c>
      <c r="H1620">
        <v>3.11</v>
      </c>
    </row>
    <row r="1621" spans="1:8">
      <c r="A1621" t="s">
        <v>13</v>
      </c>
      <c r="B1621" s="24">
        <v>44475</v>
      </c>
      <c r="C1621" t="s">
        <v>9</v>
      </c>
      <c r="D1621" t="s">
        <v>37</v>
      </c>
      <c r="E1621" t="s">
        <v>38</v>
      </c>
      <c r="G1621">
        <v>4.8600000000000003</v>
      </c>
      <c r="H1621">
        <v>4.8600000000000003</v>
      </c>
    </row>
    <row r="1622" spans="1:8">
      <c r="A1622" t="s">
        <v>16</v>
      </c>
      <c r="B1622" s="24">
        <v>44475</v>
      </c>
      <c r="C1622" t="s">
        <v>9</v>
      </c>
      <c r="D1622" t="s">
        <v>39</v>
      </c>
      <c r="E1622" t="s">
        <v>11</v>
      </c>
      <c r="G1622" t="s">
        <v>78</v>
      </c>
      <c r="H1622">
        <v>0.29999700000000001</v>
      </c>
    </row>
    <row r="1623" spans="1:8">
      <c r="A1623" t="s">
        <v>15</v>
      </c>
      <c r="B1623" s="24">
        <v>44475</v>
      </c>
      <c r="C1623" t="s">
        <v>9</v>
      </c>
      <c r="D1623" t="s">
        <v>39</v>
      </c>
      <c r="E1623" t="s">
        <v>11</v>
      </c>
      <c r="G1623">
        <v>0.40200000000000002</v>
      </c>
      <c r="H1623">
        <v>0.40200000000000002</v>
      </c>
    </row>
    <row r="1624" spans="1:8">
      <c r="A1624" t="s">
        <v>8</v>
      </c>
      <c r="B1624" s="24">
        <v>44475</v>
      </c>
      <c r="C1624" t="s">
        <v>9</v>
      </c>
      <c r="D1624" t="s">
        <v>39</v>
      </c>
      <c r="E1624" t="s">
        <v>11</v>
      </c>
      <c r="G1624">
        <v>2.25</v>
      </c>
      <c r="H1624">
        <v>2.25</v>
      </c>
    </row>
    <row r="1625" spans="1:8">
      <c r="A1625" t="s">
        <v>14</v>
      </c>
      <c r="B1625" s="24">
        <v>44475</v>
      </c>
      <c r="C1625" t="s">
        <v>9</v>
      </c>
      <c r="D1625" t="s">
        <v>39</v>
      </c>
      <c r="E1625" t="s">
        <v>11</v>
      </c>
      <c r="G1625">
        <v>4.87</v>
      </c>
      <c r="H1625">
        <v>4.87</v>
      </c>
    </row>
    <row r="1626" spans="1:8">
      <c r="A1626" t="s">
        <v>13</v>
      </c>
      <c r="B1626" s="24">
        <v>44475</v>
      </c>
      <c r="C1626" t="s">
        <v>9</v>
      </c>
      <c r="D1626" t="s">
        <v>39</v>
      </c>
      <c r="E1626" t="s">
        <v>11</v>
      </c>
      <c r="G1626">
        <v>15.4</v>
      </c>
      <c r="H1626">
        <v>15.4</v>
      </c>
    </row>
    <row r="1627" spans="1:8">
      <c r="A1627" t="s">
        <v>8</v>
      </c>
      <c r="B1627" s="24">
        <v>44475</v>
      </c>
      <c r="C1627" t="s">
        <v>9</v>
      </c>
      <c r="D1627" t="s">
        <v>40</v>
      </c>
      <c r="E1627" t="s">
        <v>19</v>
      </c>
      <c r="G1627" t="s">
        <v>41</v>
      </c>
      <c r="H1627" s="15">
        <v>5.9999400000000005E-3</v>
      </c>
    </row>
    <row r="1628" spans="1:8">
      <c r="A1628" t="s">
        <v>13</v>
      </c>
      <c r="B1628" s="24">
        <v>44475</v>
      </c>
      <c r="C1628" t="s">
        <v>9</v>
      </c>
      <c r="D1628" t="s">
        <v>40</v>
      </c>
      <c r="E1628" t="s">
        <v>19</v>
      </c>
      <c r="G1628" t="s">
        <v>41</v>
      </c>
      <c r="H1628" s="15">
        <v>5.9999400000000005E-3</v>
      </c>
    </row>
    <row r="1629" spans="1:8">
      <c r="A1629" t="s">
        <v>14</v>
      </c>
      <c r="B1629" s="24">
        <v>44475</v>
      </c>
      <c r="C1629" t="s">
        <v>9</v>
      </c>
      <c r="D1629" t="s">
        <v>40</v>
      </c>
      <c r="E1629" t="s">
        <v>19</v>
      </c>
      <c r="G1629" t="s">
        <v>41</v>
      </c>
      <c r="H1629" s="15">
        <v>5.9999400000000005E-3</v>
      </c>
    </row>
    <row r="1630" spans="1:8">
      <c r="A1630" t="s">
        <v>15</v>
      </c>
      <c r="B1630" s="24">
        <v>44475</v>
      </c>
      <c r="C1630" t="s">
        <v>9</v>
      </c>
      <c r="D1630" t="s">
        <v>40</v>
      </c>
      <c r="E1630" t="s">
        <v>19</v>
      </c>
      <c r="G1630" t="s">
        <v>41</v>
      </c>
      <c r="H1630" s="15">
        <v>5.9999400000000005E-3</v>
      </c>
    </row>
    <row r="1631" spans="1:8">
      <c r="A1631" t="s">
        <v>16</v>
      </c>
      <c r="B1631" s="24">
        <v>44475</v>
      </c>
      <c r="C1631" t="s">
        <v>9</v>
      </c>
      <c r="D1631" t="s">
        <v>40</v>
      </c>
      <c r="E1631" t="s">
        <v>19</v>
      </c>
      <c r="G1631" t="s">
        <v>41</v>
      </c>
      <c r="H1631" s="15">
        <v>5.9999400000000005E-3</v>
      </c>
    </row>
    <row r="1632" spans="1:8">
      <c r="A1632" t="s">
        <v>8</v>
      </c>
      <c r="B1632" s="24">
        <v>44475</v>
      </c>
      <c r="C1632" t="s">
        <v>9</v>
      </c>
      <c r="D1632" t="s">
        <v>42</v>
      </c>
      <c r="E1632" t="s">
        <v>11</v>
      </c>
      <c r="G1632" t="s">
        <v>12</v>
      </c>
      <c r="H1632" s="15">
        <v>4.9999500000000004E-3</v>
      </c>
    </row>
    <row r="1633" spans="1:8">
      <c r="A1633" t="s">
        <v>14</v>
      </c>
      <c r="B1633" s="24">
        <v>44475</v>
      </c>
      <c r="C1633" t="s">
        <v>9</v>
      </c>
      <c r="D1633" t="s">
        <v>42</v>
      </c>
      <c r="E1633" t="s">
        <v>11</v>
      </c>
      <c r="G1633" t="s">
        <v>12</v>
      </c>
      <c r="H1633" s="15">
        <v>4.9999500000000004E-3</v>
      </c>
    </row>
    <row r="1634" spans="1:8">
      <c r="A1634" t="s">
        <v>15</v>
      </c>
      <c r="B1634" s="24">
        <v>44475</v>
      </c>
      <c r="C1634" t="s">
        <v>9</v>
      </c>
      <c r="D1634" t="s">
        <v>42</v>
      </c>
      <c r="E1634" t="s">
        <v>11</v>
      </c>
      <c r="G1634" t="s">
        <v>12</v>
      </c>
      <c r="H1634" s="15">
        <v>4.9999500000000004E-3</v>
      </c>
    </row>
    <row r="1635" spans="1:8">
      <c r="A1635" t="s">
        <v>16</v>
      </c>
      <c r="B1635" s="24">
        <v>44475</v>
      </c>
      <c r="C1635" t="s">
        <v>9</v>
      </c>
      <c r="D1635" t="s">
        <v>42</v>
      </c>
      <c r="E1635" t="s">
        <v>11</v>
      </c>
      <c r="G1635" t="s">
        <v>12</v>
      </c>
      <c r="H1635" s="15">
        <v>4.9999500000000004E-3</v>
      </c>
    </row>
    <row r="1636" spans="1:8">
      <c r="A1636" t="s">
        <v>13</v>
      </c>
      <c r="B1636" s="24">
        <v>44475</v>
      </c>
      <c r="C1636" t="s">
        <v>9</v>
      </c>
      <c r="D1636" t="s">
        <v>42</v>
      </c>
      <c r="E1636" t="s">
        <v>11</v>
      </c>
      <c r="G1636">
        <v>1.21E-2</v>
      </c>
      <c r="H1636">
        <v>1.21E-2</v>
      </c>
    </row>
    <row r="1637" spans="1:8">
      <c r="A1637" t="s">
        <v>8</v>
      </c>
      <c r="B1637" s="24">
        <v>44475</v>
      </c>
      <c r="C1637" t="s">
        <v>9</v>
      </c>
      <c r="D1637" t="s">
        <v>43</v>
      </c>
      <c r="E1637" t="s">
        <v>11</v>
      </c>
      <c r="G1637" t="s">
        <v>12</v>
      </c>
      <c r="H1637" s="15">
        <v>4.9999500000000004E-3</v>
      </c>
    </row>
    <row r="1638" spans="1:8">
      <c r="A1638" t="s">
        <v>13</v>
      </c>
      <c r="B1638" s="24">
        <v>44475</v>
      </c>
      <c r="C1638" t="s">
        <v>9</v>
      </c>
      <c r="D1638" t="s">
        <v>43</v>
      </c>
      <c r="E1638" t="s">
        <v>11</v>
      </c>
      <c r="G1638" t="s">
        <v>12</v>
      </c>
      <c r="H1638" s="15">
        <v>4.9999500000000004E-3</v>
      </c>
    </row>
    <row r="1639" spans="1:8">
      <c r="A1639" t="s">
        <v>14</v>
      </c>
      <c r="B1639" s="24">
        <v>44475</v>
      </c>
      <c r="C1639" t="s">
        <v>9</v>
      </c>
      <c r="D1639" t="s">
        <v>43</v>
      </c>
      <c r="E1639" t="s">
        <v>11</v>
      </c>
      <c r="G1639" t="s">
        <v>12</v>
      </c>
      <c r="H1639" s="15">
        <v>4.9999500000000004E-3</v>
      </c>
    </row>
    <row r="1640" spans="1:8">
      <c r="A1640" t="s">
        <v>15</v>
      </c>
      <c r="B1640" s="24">
        <v>44475</v>
      </c>
      <c r="C1640" t="s">
        <v>9</v>
      </c>
      <c r="D1640" t="s">
        <v>43</v>
      </c>
      <c r="E1640" t="s">
        <v>11</v>
      </c>
      <c r="G1640" t="s">
        <v>12</v>
      </c>
      <c r="H1640" s="15">
        <v>4.9999500000000004E-3</v>
      </c>
    </row>
    <row r="1641" spans="1:8">
      <c r="A1641" t="s">
        <v>16</v>
      </c>
      <c r="B1641" s="24">
        <v>44475</v>
      </c>
      <c r="C1641" t="s">
        <v>9</v>
      </c>
      <c r="D1641" t="s">
        <v>43</v>
      </c>
      <c r="E1641" t="s">
        <v>11</v>
      </c>
      <c r="G1641" t="s">
        <v>12</v>
      </c>
      <c r="H1641" s="15">
        <v>4.9999500000000004E-3</v>
      </c>
    </row>
    <row r="1642" spans="1:8">
      <c r="A1642" t="s">
        <v>8</v>
      </c>
      <c r="B1642" s="24">
        <v>44475</v>
      </c>
      <c r="C1642" t="s">
        <v>9</v>
      </c>
      <c r="D1642" t="s">
        <v>44</v>
      </c>
      <c r="E1642" t="s">
        <v>11</v>
      </c>
      <c r="G1642" t="s">
        <v>12</v>
      </c>
      <c r="H1642" s="15">
        <v>4.9999500000000004E-3</v>
      </c>
    </row>
    <row r="1643" spans="1:8">
      <c r="A1643" t="s">
        <v>13</v>
      </c>
      <c r="B1643" s="24">
        <v>44475</v>
      </c>
      <c r="C1643" t="s">
        <v>9</v>
      </c>
      <c r="D1643" t="s">
        <v>44</v>
      </c>
      <c r="E1643" t="s">
        <v>11</v>
      </c>
      <c r="G1643" t="s">
        <v>12</v>
      </c>
      <c r="H1643" s="15">
        <v>4.9999500000000004E-3</v>
      </c>
    </row>
    <row r="1644" spans="1:8">
      <c r="A1644" t="s">
        <v>14</v>
      </c>
      <c r="B1644" s="24">
        <v>44475</v>
      </c>
      <c r="C1644" t="s">
        <v>9</v>
      </c>
      <c r="D1644" t="s">
        <v>44</v>
      </c>
      <c r="E1644" t="s">
        <v>11</v>
      </c>
      <c r="G1644" t="s">
        <v>12</v>
      </c>
      <c r="H1644" s="15">
        <v>4.9999500000000004E-3</v>
      </c>
    </row>
    <row r="1645" spans="1:8">
      <c r="A1645" t="s">
        <v>15</v>
      </c>
      <c r="B1645" s="24">
        <v>44475</v>
      </c>
      <c r="C1645" t="s">
        <v>9</v>
      </c>
      <c r="D1645" t="s">
        <v>44</v>
      </c>
      <c r="E1645" t="s">
        <v>11</v>
      </c>
      <c r="G1645" t="s">
        <v>12</v>
      </c>
      <c r="H1645" s="15">
        <v>4.9999500000000004E-3</v>
      </c>
    </row>
    <row r="1646" spans="1:8">
      <c r="A1646" t="s">
        <v>16</v>
      </c>
      <c r="B1646" s="24">
        <v>44475</v>
      </c>
      <c r="C1646" t="s">
        <v>9</v>
      </c>
      <c r="D1646" t="s">
        <v>44</v>
      </c>
      <c r="E1646" t="s">
        <v>11</v>
      </c>
      <c r="G1646" t="s">
        <v>12</v>
      </c>
      <c r="H1646" s="15">
        <v>4.9999500000000004E-3</v>
      </c>
    </row>
    <row r="1647" spans="1:8">
      <c r="A1647" t="s">
        <v>8</v>
      </c>
      <c r="B1647" s="24">
        <v>44475</v>
      </c>
      <c r="C1647" t="s">
        <v>9</v>
      </c>
      <c r="D1647" t="s">
        <v>45</v>
      </c>
      <c r="E1647" t="s">
        <v>19</v>
      </c>
      <c r="G1647" t="s">
        <v>46</v>
      </c>
      <c r="H1647">
        <v>0.49999500000000002</v>
      </c>
    </row>
    <row r="1648" spans="1:8">
      <c r="A1648" t="s">
        <v>13</v>
      </c>
      <c r="B1648" s="24">
        <v>44475</v>
      </c>
      <c r="C1648" t="s">
        <v>9</v>
      </c>
      <c r="D1648" t="s">
        <v>45</v>
      </c>
      <c r="E1648" t="s">
        <v>19</v>
      </c>
      <c r="G1648" t="s">
        <v>46</v>
      </c>
      <c r="H1648">
        <v>0.49999500000000002</v>
      </c>
    </row>
    <row r="1649" spans="1:8">
      <c r="A1649" t="s">
        <v>14</v>
      </c>
      <c r="B1649" s="24">
        <v>44475</v>
      </c>
      <c r="C1649" t="s">
        <v>9</v>
      </c>
      <c r="D1649" t="s">
        <v>45</v>
      </c>
      <c r="E1649" t="s">
        <v>19</v>
      </c>
      <c r="G1649" t="s">
        <v>46</v>
      </c>
      <c r="H1649">
        <v>0.49999500000000002</v>
      </c>
    </row>
    <row r="1650" spans="1:8">
      <c r="A1650" t="s">
        <v>16</v>
      </c>
      <c r="B1650" s="24">
        <v>44475</v>
      </c>
      <c r="C1650" t="s">
        <v>9</v>
      </c>
      <c r="D1650" t="s">
        <v>45</v>
      </c>
      <c r="E1650" t="s">
        <v>19</v>
      </c>
      <c r="G1650" t="s">
        <v>46</v>
      </c>
      <c r="H1650">
        <v>0.49999500000000002</v>
      </c>
    </row>
    <row r="1651" spans="1:8">
      <c r="A1651" t="s">
        <v>15</v>
      </c>
      <c r="B1651" s="24">
        <v>44475</v>
      </c>
      <c r="C1651" t="s">
        <v>9</v>
      </c>
      <c r="D1651" t="s">
        <v>45</v>
      </c>
      <c r="E1651" t="s">
        <v>19</v>
      </c>
      <c r="G1651">
        <v>0.68700000000000006</v>
      </c>
      <c r="H1651">
        <v>0.68700000000000006</v>
      </c>
    </row>
    <row r="1652" spans="1:8">
      <c r="A1652" t="s">
        <v>8</v>
      </c>
      <c r="B1652" s="24">
        <v>44475</v>
      </c>
      <c r="C1652" t="s">
        <v>9</v>
      </c>
      <c r="D1652" t="s">
        <v>47</v>
      </c>
      <c r="E1652" t="s">
        <v>11</v>
      </c>
      <c r="G1652" t="s">
        <v>12</v>
      </c>
      <c r="H1652" s="15">
        <v>4.9999500000000004E-3</v>
      </c>
    </row>
    <row r="1653" spans="1:8">
      <c r="A1653" t="s">
        <v>13</v>
      </c>
      <c r="B1653" s="24">
        <v>44475</v>
      </c>
      <c r="C1653" t="s">
        <v>9</v>
      </c>
      <c r="D1653" t="s">
        <v>47</v>
      </c>
      <c r="E1653" t="s">
        <v>11</v>
      </c>
      <c r="G1653" t="s">
        <v>12</v>
      </c>
      <c r="H1653" s="15">
        <v>4.9999500000000004E-3</v>
      </c>
    </row>
    <row r="1654" spans="1:8">
      <c r="A1654" t="s">
        <v>14</v>
      </c>
      <c r="B1654" s="24">
        <v>44475</v>
      </c>
      <c r="C1654" t="s">
        <v>9</v>
      </c>
      <c r="D1654" t="s">
        <v>47</v>
      </c>
      <c r="E1654" t="s">
        <v>11</v>
      </c>
      <c r="G1654" t="s">
        <v>12</v>
      </c>
      <c r="H1654" s="15">
        <v>4.9999500000000004E-3</v>
      </c>
    </row>
    <row r="1655" spans="1:8">
      <c r="A1655" t="s">
        <v>15</v>
      </c>
      <c r="B1655" s="24">
        <v>44475</v>
      </c>
      <c r="C1655" t="s">
        <v>9</v>
      </c>
      <c r="D1655" t="s">
        <v>47</v>
      </c>
      <c r="E1655" t="s">
        <v>11</v>
      </c>
      <c r="G1655" t="s">
        <v>12</v>
      </c>
      <c r="H1655" s="15">
        <v>4.9999500000000004E-3</v>
      </c>
    </row>
    <row r="1656" spans="1:8">
      <c r="A1656" t="s">
        <v>16</v>
      </c>
      <c r="B1656" s="24">
        <v>44475</v>
      </c>
      <c r="C1656" t="s">
        <v>9</v>
      </c>
      <c r="D1656" t="s">
        <v>47</v>
      </c>
      <c r="E1656" t="s">
        <v>11</v>
      </c>
      <c r="G1656" t="s">
        <v>12</v>
      </c>
      <c r="H1656" s="15">
        <v>4.9999500000000004E-3</v>
      </c>
    </row>
    <row r="1657" spans="1:8">
      <c r="A1657" t="s">
        <v>8</v>
      </c>
      <c r="B1657" s="24">
        <v>44475</v>
      </c>
      <c r="C1657" t="s">
        <v>9</v>
      </c>
      <c r="D1657" t="s">
        <v>48</v>
      </c>
      <c r="E1657" t="s">
        <v>11</v>
      </c>
      <c r="G1657" t="s">
        <v>49</v>
      </c>
      <c r="H1657">
        <v>0.19999800000000001</v>
      </c>
    </row>
    <row r="1658" spans="1:8">
      <c r="A1658" t="s">
        <v>13</v>
      </c>
      <c r="B1658" s="24">
        <v>44475</v>
      </c>
      <c r="C1658" t="s">
        <v>9</v>
      </c>
      <c r="D1658" t="s">
        <v>48</v>
      </c>
      <c r="E1658" t="s">
        <v>11</v>
      </c>
      <c r="G1658" t="s">
        <v>49</v>
      </c>
      <c r="H1658">
        <v>0.19999800000000001</v>
      </c>
    </row>
    <row r="1659" spans="1:8">
      <c r="A1659" t="s">
        <v>14</v>
      </c>
      <c r="B1659" s="24">
        <v>44475</v>
      </c>
      <c r="C1659" t="s">
        <v>9</v>
      </c>
      <c r="D1659" t="s">
        <v>48</v>
      </c>
      <c r="E1659" t="s">
        <v>11</v>
      </c>
      <c r="G1659" t="s">
        <v>49</v>
      </c>
      <c r="H1659">
        <v>0.19999800000000001</v>
      </c>
    </row>
    <row r="1660" spans="1:8">
      <c r="A1660" t="s">
        <v>16</v>
      </c>
      <c r="B1660" s="24">
        <v>44475</v>
      </c>
      <c r="C1660" t="s">
        <v>9</v>
      </c>
      <c r="D1660" t="s">
        <v>48</v>
      </c>
      <c r="E1660" t="s">
        <v>11</v>
      </c>
      <c r="G1660" t="s">
        <v>49</v>
      </c>
      <c r="H1660">
        <v>0.19999800000000001</v>
      </c>
    </row>
    <row r="1661" spans="1:8">
      <c r="A1661" t="s">
        <v>15</v>
      </c>
      <c r="B1661" s="24">
        <v>44475</v>
      </c>
      <c r="C1661" t="s">
        <v>9</v>
      </c>
      <c r="D1661" t="s">
        <v>48</v>
      </c>
      <c r="E1661" t="s">
        <v>11</v>
      </c>
      <c r="G1661">
        <v>0.498</v>
      </c>
      <c r="H1661">
        <v>0.498</v>
      </c>
    </row>
    <row r="1662" spans="1:8">
      <c r="A1662" t="s">
        <v>14</v>
      </c>
      <c r="B1662" s="24">
        <v>44475</v>
      </c>
      <c r="C1662" t="s">
        <v>9</v>
      </c>
      <c r="D1662" t="s">
        <v>50</v>
      </c>
      <c r="E1662" t="s">
        <v>19</v>
      </c>
      <c r="G1662">
        <v>44.3</v>
      </c>
      <c r="H1662">
        <v>44.3</v>
      </c>
    </row>
    <row r="1663" spans="1:8">
      <c r="A1663" t="s">
        <v>15</v>
      </c>
      <c r="B1663" s="24">
        <v>44475</v>
      </c>
      <c r="C1663" t="s">
        <v>9</v>
      </c>
      <c r="D1663" t="s">
        <v>50</v>
      </c>
      <c r="E1663" t="s">
        <v>19</v>
      </c>
      <c r="G1663">
        <v>45.6</v>
      </c>
      <c r="H1663">
        <v>45.6</v>
      </c>
    </row>
    <row r="1664" spans="1:8">
      <c r="A1664" t="s">
        <v>13</v>
      </c>
      <c r="B1664" s="24">
        <v>44475</v>
      </c>
      <c r="C1664" t="s">
        <v>9</v>
      </c>
      <c r="D1664" t="s">
        <v>50</v>
      </c>
      <c r="E1664" t="s">
        <v>19</v>
      </c>
      <c r="G1664">
        <v>55.3</v>
      </c>
      <c r="H1664">
        <v>55.3</v>
      </c>
    </row>
    <row r="1665" spans="1:8">
      <c r="A1665" t="s">
        <v>16</v>
      </c>
      <c r="B1665" s="24">
        <v>44475</v>
      </c>
      <c r="C1665" t="s">
        <v>9</v>
      </c>
      <c r="D1665" t="s">
        <v>50</v>
      </c>
      <c r="E1665" t="s">
        <v>19</v>
      </c>
      <c r="G1665">
        <v>56.6</v>
      </c>
      <c r="H1665">
        <v>56.6</v>
      </c>
    </row>
    <row r="1666" spans="1:8">
      <c r="A1666" t="s">
        <v>8</v>
      </c>
      <c r="B1666" s="24">
        <v>44475</v>
      </c>
      <c r="C1666" t="s">
        <v>9</v>
      </c>
      <c r="D1666" t="s">
        <v>50</v>
      </c>
      <c r="E1666" t="s">
        <v>19</v>
      </c>
      <c r="G1666">
        <v>75.400000000000006</v>
      </c>
      <c r="H1666">
        <v>75.400000000000006</v>
      </c>
    </row>
    <row r="1667" spans="1:8">
      <c r="A1667" t="s">
        <v>8</v>
      </c>
      <c r="B1667" s="24">
        <v>44475</v>
      </c>
      <c r="C1667" t="s">
        <v>9</v>
      </c>
      <c r="D1667" t="s">
        <v>51</v>
      </c>
      <c r="E1667" t="s">
        <v>11</v>
      </c>
      <c r="G1667" t="s">
        <v>52</v>
      </c>
      <c r="H1667" s="15">
        <v>9.9999000000000008E-3</v>
      </c>
    </row>
    <row r="1668" spans="1:8">
      <c r="A1668" t="s">
        <v>13</v>
      </c>
      <c r="B1668" s="24">
        <v>44475</v>
      </c>
      <c r="C1668" t="s">
        <v>9</v>
      </c>
      <c r="D1668" t="s">
        <v>51</v>
      </c>
      <c r="E1668" t="s">
        <v>11</v>
      </c>
      <c r="G1668" t="s">
        <v>52</v>
      </c>
      <c r="H1668" s="15">
        <v>9.9999000000000008E-3</v>
      </c>
    </row>
    <row r="1669" spans="1:8">
      <c r="A1669" t="s">
        <v>14</v>
      </c>
      <c r="B1669" s="24">
        <v>44475</v>
      </c>
      <c r="C1669" t="s">
        <v>9</v>
      </c>
      <c r="D1669" t="s">
        <v>51</v>
      </c>
      <c r="E1669" t="s">
        <v>11</v>
      </c>
      <c r="G1669" t="s">
        <v>52</v>
      </c>
      <c r="H1669" s="15">
        <v>9.9999000000000008E-3</v>
      </c>
    </row>
    <row r="1670" spans="1:8">
      <c r="A1670" t="s">
        <v>15</v>
      </c>
      <c r="B1670" s="24">
        <v>44475</v>
      </c>
      <c r="C1670" t="s">
        <v>9</v>
      </c>
      <c r="D1670" t="s">
        <v>51</v>
      </c>
      <c r="E1670" t="s">
        <v>11</v>
      </c>
      <c r="G1670" t="s">
        <v>52</v>
      </c>
      <c r="H1670" s="15">
        <v>9.9999000000000008E-3</v>
      </c>
    </row>
    <row r="1671" spans="1:8">
      <c r="A1671" t="s">
        <v>16</v>
      </c>
      <c r="B1671" s="24">
        <v>44475</v>
      </c>
      <c r="C1671" t="s">
        <v>9</v>
      </c>
      <c r="D1671" t="s">
        <v>51</v>
      </c>
      <c r="E1671" t="s">
        <v>11</v>
      </c>
      <c r="G1671" t="s">
        <v>52</v>
      </c>
      <c r="H1671" s="15">
        <v>9.9999000000000008E-3</v>
      </c>
    </row>
    <row r="1672" spans="1:8">
      <c r="A1672" t="s">
        <v>8</v>
      </c>
      <c r="B1672" s="24">
        <v>44475</v>
      </c>
      <c r="C1672" t="s">
        <v>9</v>
      </c>
      <c r="D1672" t="s">
        <v>53</v>
      </c>
      <c r="E1672" t="s">
        <v>11</v>
      </c>
      <c r="G1672" t="s">
        <v>54</v>
      </c>
      <c r="H1672">
        <v>99.999000000000009</v>
      </c>
    </row>
    <row r="1673" spans="1:8">
      <c r="A1673" t="s">
        <v>14</v>
      </c>
      <c r="B1673" s="24">
        <v>44475</v>
      </c>
      <c r="C1673" t="s">
        <v>9</v>
      </c>
      <c r="D1673" t="s">
        <v>53</v>
      </c>
      <c r="E1673" t="s">
        <v>11</v>
      </c>
      <c r="G1673" t="s">
        <v>54</v>
      </c>
      <c r="H1673">
        <v>99.999000000000009</v>
      </c>
    </row>
    <row r="1674" spans="1:8">
      <c r="A1674" t="s">
        <v>15</v>
      </c>
      <c r="B1674" s="24">
        <v>44475</v>
      </c>
      <c r="C1674" t="s">
        <v>9</v>
      </c>
      <c r="D1674" t="s">
        <v>53</v>
      </c>
      <c r="E1674" t="s">
        <v>11</v>
      </c>
      <c r="G1674" t="s">
        <v>54</v>
      </c>
      <c r="H1674">
        <v>99.999000000000009</v>
      </c>
    </row>
    <row r="1675" spans="1:8">
      <c r="A1675" t="s">
        <v>16</v>
      </c>
      <c r="B1675" s="24">
        <v>44475</v>
      </c>
      <c r="C1675" t="s">
        <v>9</v>
      </c>
      <c r="D1675" t="s">
        <v>53</v>
      </c>
      <c r="E1675" t="s">
        <v>11</v>
      </c>
      <c r="G1675" t="s">
        <v>54</v>
      </c>
      <c r="H1675">
        <v>99.999000000000009</v>
      </c>
    </row>
    <row r="1676" spans="1:8">
      <c r="A1676" t="s">
        <v>13</v>
      </c>
      <c r="B1676" s="24">
        <v>44475</v>
      </c>
      <c r="C1676" t="s">
        <v>9</v>
      </c>
      <c r="D1676" t="s">
        <v>53</v>
      </c>
      <c r="E1676" t="s">
        <v>11</v>
      </c>
      <c r="G1676">
        <v>119</v>
      </c>
      <c r="H1676">
        <v>119</v>
      </c>
    </row>
    <row r="1677" spans="1:8">
      <c r="A1677" t="s">
        <v>14</v>
      </c>
      <c r="B1677" s="24">
        <v>44475</v>
      </c>
      <c r="C1677" t="s">
        <v>9</v>
      </c>
      <c r="D1677" t="s">
        <v>55</v>
      </c>
      <c r="E1677" t="s">
        <v>11</v>
      </c>
      <c r="G1677" t="s">
        <v>56</v>
      </c>
      <c r="H1677">
        <v>2.9999700000000002</v>
      </c>
    </row>
    <row r="1678" spans="1:8">
      <c r="A1678" t="s">
        <v>16</v>
      </c>
      <c r="B1678" s="24">
        <v>44475</v>
      </c>
      <c r="C1678" t="s">
        <v>9</v>
      </c>
      <c r="D1678" t="s">
        <v>55</v>
      </c>
      <c r="E1678" t="s">
        <v>11</v>
      </c>
      <c r="G1678" t="s">
        <v>56</v>
      </c>
      <c r="H1678">
        <v>2.9999700000000002</v>
      </c>
    </row>
    <row r="1679" spans="1:8">
      <c r="A1679" t="s">
        <v>15</v>
      </c>
      <c r="B1679" s="24">
        <v>44475</v>
      </c>
      <c r="C1679" t="s">
        <v>9</v>
      </c>
      <c r="D1679" t="s">
        <v>55</v>
      </c>
      <c r="E1679" t="s">
        <v>11</v>
      </c>
      <c r="G1679">
        <v>13.2</v>
      </c>
      <c r="H1679">
        <v>13.2</v>
      </c>
    </row>
    <row r="1680" spans="1:8">
      <c r="A1680" t="s">
        <v>8</v>
      </c>
      <c r="B1680" s="24">
        <v>44475</v>
      </c>
      <c r="C1680" t="s">
        <v>9</v>
      </c>
      <c r="D1680" t="s">
        <v>55</v>
      </c>
      <c r="E1680" t="s">
        <v>11</v>
      </c>
      <c r="G1680">
        <v>14.9</v>
      </c>
      <c r="H1680">
        <v>14.9</v>
      </c>
    </row>
    <row r="1681" spans="1:8">
      <c r="A1681" t="s">
        <v>13</v>
      </c>
      <c r="B1681" s="24">
        <v>44475</v>
      </c>
      <c r="C1681" t="s">
        <v>9</v>
      </c>
      <c r="D1681" t="s">
        <v>55</v>
      </c>
      <c r="E1681" t="s">
        <v>11</v>
      </c>
      <c r="G1681">
        <v>28.8</v>
      </c>
      <c r="H1681">
        <v>28.8</v>
      </c>
    </row>
    <row r="1682" spans="1:8">
      <c r="A1682" t="s">
        <v>8</v>
      </c>
      <c r="B1682" s="24">
        <v>44475</v>
      </c>
      <c r="C1682" t="s">
        <v>9</v>
      </c>
      <c r="D1682" t="s">
        <v>57</v>
      </c>
      <c r="E1682" t="s">
        <v>11</v>
      </c>
      <c r="G1682" t="s">
        <v>52</v>
      </c>
      <c r="H1682" s="15">
        <v>9.9999000000000008E-3</v>
      </c>
    </row>
    <row r="1683" spans="1:8">
      <c r="A1683" t="s">
        <v>13</v>
      </c>
      <c r="B1683" s="24">
        <v>44475</v>
      </c>
      <c r="C1683" t="s">
        <v>9</v>
      </c>
      <c r="D1683" t="s">
        <v>57</v>
      </c>
      <c r="E1683" t="s">
        <v>11</v>
      </c>
      <c r="G1683" t="s">
        <v>52</v>
      </c>
      <c r="H1683" s="15">
        <v>9.9999000000000008E-3</v>
      </c>
    </row>
    <row r="1684" spans="1:8">
      <c r="A1684" t="s">
        <v>14</v>
      </c>
      <c r="B1684" s="24">
        <v>44475</v>
      </c>
      <c r="C1684" t="s">
        <v>9</v>
      </c>
      <c r="D1684" t="s">
        <v>57</v>
      </c>
      <c r="E1684" t="s">
        <v>11</v>
      </c>
      <c r="G1684" t="s">
        <v>52</v>
      </c>
      <c r="H1684" s="15">
        <v>9.9999000000000008E-3</v>
      </c>
    </row>
    <row r="1685" spans="1:8">
      <c r="A1685" t="s">
        <v>15</v>
      </c>
      <c r="B1685" s="24">
        <v>44475</v>
      </c>
      <c r="C1685" t="s">
        <v>9</v>
      </c>
      <c r="D1685" t="s">
        <v>57</v>
      </c>
      <c r="E1685" t="s">
        <v>11</v>
      </c>
      <c r="G1685" t="s">
        <v>52</v>
      </c>
      <c r="H1685" s="15">
        <v>9.9999000000000008E-3</v>
      </c>
    </row>
    <row r="1686" spans="1:8">
      <c r="A1686" t="s">
        <v>16</v>
      </c>
      <c r="B1686" s="24">
        <v>44475</v>
      </c>
      <c r="C1686" t="s">
        <v>9</v>
      </c>
      <c r="D1686" t="s">
        <v>57</v>
      </c>
      <c r="E1686" t="s">
        <v>11</v>
      </c>
      <c r="G1686" t="s">
        <v>52</v>
      </c>
      <c r="H1686" s="15">
        <v>9.9999000000000008E-3</v>
      </c>
    </row>
    <row r="1687" spans="1:8">
      <c r="A1687" t="s">
        <v>15</v>
      </c>
      <c r="B1687" s="24">
        <v>44475</v>
      </c>
      <c r="C1687" t="s">
        <v>9</v>
      </c>
      <c r="D1687" t="s">
        <v>58</v>
      </c>
      <c r="E1687" t="s">
        <v>11</v>
      </c>
      <c r="G1687" t="s">
        <v>59</v>
      </c>
      <c r="H1687">
        <v>0.39999600000000002</v>
      </c>
    </row>
    <row r="1688" spans="1:8">
      <c r="A1688" t="s">
        <v>16</v>
      </c>
      <c r="B1688" s="24">
        <v>44475</v>
      </c>
      <c r="C1688" t="s">
        <v>9</v>
      </c>
      <c r="D1688" t="s">
        <v>58</v>
      </c>
      <c r="E1688" t="s">
        <v>11</v>
      </c>
      <c r="G1688" t="s">
        <v>59</v>
      </c>
      <c r="H1688">
        <v>0.39999600000000002</v>
      </c>
    </row>
    <row r="1689" spans="1:8">
      <c r="A1689" t="s">
        <v>8</v>
      </c>
      <c r="B1689" s="24">
        <v>44475</v>
      </c>
      <c r="C1689" t="s">
        <v>9</v>
      </c>
      <c r="D1689" t="s">
        <v>58</v>
      </c>
      <c r="E1689" t="s">
        <v>11</v>
      </c>
      <c r="G1689">
        <v>0.8</v>
      </c>
      <c r="H1689">
        <v>0.8</v>
      </c>
    </row>
    <row r="1690" spans="1:8">
      <c r="A1690" t="s">
        <v>14</v>
      </c>
      <c r="B1690" s="24">
        <v>44475</v>
      </c>
      <c r="C1690" t="s">
        <v>9</v>
      </c>
      <c r="D1690" t="s">
        <v>58</v>
      </c>
      <c r="E1690" t="s">
        <v>11</v>
      </c>
      <c r="G1690">
        <v>0.81200000000000006</v>
      </c>
      <c r="H1690">
        <v>0.81200000000000006</v>
      </c>
    </row>
    <row r="1691" spans="1:8">
      <c r="A1691" t="s">
        <v>13</v>
      </c>
      <c r="B1691" s="24">
        <v>44475</v>
      </c>
      <c r="C1691" t="s">
        <v>9</v>
      </c>
      <c r="D1691" t="s">
        <v>58</v>
      </c>
      <c r="E1691" t="s">
        <v>11</v>
      </c>
      <c r="G1691">
        <v>7.16</v>
      </c>
      <c r="H1691">
        <v>7.16</v>
      </c>
    </row>
    <row r="1692" spans="1:8">
      <c r="A1692" t="s">
        <v>8</v>
      </c>
      <c r="B1692" s="24">
        <v>44475</v>
      </c>
      <c r="C1692" t="s">
        <v>9</v>
      </c>
      <c r="D1692" t="s">
        <v>60</v>
      </c>
      <c r="E1692" t="s">
        <v>19</v>
      </c>
      <c r="G1692">
        <v>6.98</v>
      </c>
      <c r="H1692">
        <v>6.98</v>
      </c>
    </row>
    <row r="1693" spans="1:8">
      <c r="A1693" t="s">
        <v>14</v>
      </c>
      <c r="B1693" s="24">
        <v>44475</v>
      </c>
      <c r="C1693" t="s">
        <v>9</v>
      </c>
      <c r="D1693" t="s">
        <v>60</v>
      </c>
      <c r="E1693" t="s">
        <v>19</v>
      </c>
      <c r="G1693">
        <v>7.49</v>
      </c>
      <c r="H1693">
        <v>7.49</v>
      </c>
    </row>
    <row r="1694" spans="1:8">
      <c r="A1694" t="s">
        <v>16</v>
      </c>
      <c r="B1694" s="24">
        <v>44475</v>
      </c>
      <c r="C1694" t="s">
        <v>9</v>
      </c>
      <c r="D1694" t="s">
        <v>60</v>
      </c>
      <c r="E1694" t="s">
        <v>19</v>
      </c>
      <c r="G1694">
        <v>8.36</v>
      </c>
      <c r="H1694">
        <v>8.36</v>
      </c>
    </row>
    <row r="1695" spans="1:8">
      <c r="A1695" t="s">
        <v>13</v>
      </c>
      <c r="B1695" s="24">
        <v>44475</v>
      </c>
      <c r="C1695" t="s">
        <v>9</v>
      </c>
      <c r="D1695" t="s">
        <v>60</v>
      </c>
      <c r="E1695" t="s">
        <v>19</v>
      </c>
      <c r="G1695">
        <v>9.14</v>
      </c>
      <c r="H1695">
        <v>9.14</v>
      </c>
    </row>
    <row r="1696" spans="1:8">
      <c r="A1696" t="s">
        <v>15</v>
      </c>
      <c r="B1696" s="24">
        <v>44475</v>
      </c>
      <c r="C1696" t="s">
        <v>9</v>
      </c>
      <c r="D1696" t="s">
        <v>60</v>
      </c>
      <c r="E1696" t="s">
        <v>19</v>
      </c>
      <c r="G1696">
        <v>9.19</v>
      </c>
      <c r="H1696">
        <v>9.19</v>
      </c>
    </row>
    <row r="1697" spans="1:8">
      <c r="A1697" t="s">
        <v>8</v>
      </c>
      <c r="B1697" s="24">
        <v>44475</v>
      </c>
      <c r="C1697" t="s">
        <v>9</v>
      </c>
      <c r="D1697" t="s">
        <v>61</v>
      </c>
      <c r="E1697" t="s">
        <v>11</v>
      </c>
      <c r="G1697" t="s">
        <v>62</v>
      </c>
      <c r="H1697">
        <v>8.1999180000000005E-2</v>
      </c>
    </row>
    <row r="1698" spans="1:8">
      <c r="A1698" t="s">
        <v>13</v>
      </c>
      <c r="B1698" s="24">
        <v>44475</v>
      </c>
      <c r="C1698" t="s">
        <v>9</v>
      </c>
      <c r="D1698" t="s">
        <v>61</v>
      </c>
      <c r="E1698" t="s">
        <v>11</v>
      </c>
      <c r="G1698" t="s">
        <v>62</v>
      </c>
      <c r="H1698">
        <v>8.1999180000000005E-2</v>
      </c>
    </row>
    <row r="1699" spans="1:8">
      <c r="A1699" t="s">
        <v>14</v>
      </c>
      <c r="B1699" s="24">
        <v>44475</v>
      </c>
      <c r="C1699" t="s">
        <v>9</v>
      </c>
      <c r="D1699" t="s">
        <v>61</v>
      </c>
      <c r="E1699" t="s">
        <v>11</v>
      </c>
      <c r="G1699" t="s">
        <v>62</v>
      </c>
      <c r="H1699">
        <v>8.1999180000000005E-2</v>
      </c>
    </row>
    <row r="1700" spans="1:8">
      <c r="A1700" t="s">
        <v>15</v>
      </c>
      <c r="B1700" s="24">
        <v>44475</v>
      </c>
      <c r="C1700" t="s">
        <v>9</v>
      </c>
      <c r="D1700" t="s">
        <v>61</v>
      </c>
      <c r="E1700" t="s">
        <v>11</v>
      </c>
      <c r="G1700" t="s">
        <v>62</v>
      </c>
      <c r="H1700">
        <v>8.1999180000000005E-2</v>
      </c>
    </row>
    <row r="1701" spans="1:8">
      <c r="A1701" t="s">
        <v>16</v>
      </c>
      <c r="B1701" s="24">
        <v>44475</v>
      </c>
      <c r="C1701" t="s">
        <v>9</v>
      </c>
      <c r="D1701" t="s">
        <v>61</v>
      </c>
      <c r="E1701" t="s">
        <v>11</v>
      </c>
      <c r="G1701" t="s">
        <v>62</v>
      </c>
      <c r="H1701">
        <v>8.1999180000000005E-2</v>
      </c>
    </row>
    <row r="1702" spans="1:8">
      <c r="A1702" t="s">
        <v>13</v>
      </c>
      <c r="B1702" s="24">
        <v>44475</v>
      </c>
      <c r="C1702" t="s">
        <v>9</v>
      </c>
      <c r="D1702" t="s">
        <v>63</v>
      </c>
      <c r="E1702" t="s">
        <v>64</v>
      </c>
      <c r="G1702">
        <v>7.4</v>
      </c>
      <c r="H1702">
        <v>7.4</v>
      </c>
    </row>
    <row r="1703" spans="1:8">
      <c r="A1703" t="s">
        <v>16</v>
      </c>
      <c r="B1703" s="24">
        <v>44475</v>
      </c>
      <c r="C1703" t="s">
        <v>9</v>
      </c>
      <c r="D1703" t="s">
        <v>63</v>
      </c>
      <c r="E1703" t="s">
        <v>64</v>
      </c>
      <c r="G1703">
        <v>7.7</v>
      </c>
      <c r="H1703">
        <v>7.7</v>
      </c>
    </row>
    <row r="1704" spans="1:8">
      <c r="A1704" t="s">
        <v>14</v>
      </c>
      <c r="B1704" s="24">
        <v>44475</v>
      </c>
      <c r="C1704" t="s">
        <v>9</v>
      </c>
      <c r="D1704" t="s">
        <v>63</v>
      </c>
      <c r="E1704" t="s">
        <v>64</v>
      </c>
      <c r="G1704">
        <v>7.78</v>
      </c>
      <c r="H1704">
        <v>7.78</v>
      </c>
    </row>
    <row r="1705" spans="1:8">
      <c r="A1705" t="s">
        <v>8</v>
      </c>
      <c r="B1705" s="24">
        <v>44475</v>
      </c>
      <c r="C1705" t="s">
        <v>9</v>
      </c>
      <c r="D1705" t="s">
        <v>63</v>
      </c>
      <c r="E1705" t="s">
        <v>64</v>
      </c>
      <c r="G1705">
        <v>7.79</v>
      </c>
      <c r="H1705">
        <v>7.79</v>
      </c>
    </row>
    <row r="1706" spans="1:8">
      <c r="A1706" t="s">
        <v>15</v>
      </c>
      <c r="B1706" s="24">
        <v>44475</v>
      </c>
      <c r="C1706" t="s">
        <v>9</v>
      </c>
      <c r="D1706" t="s">
        <v>63</v>
      </c>
      <c r="E1706" t="s">
        <v>64</v>
      </c>
      <c r="G1706">
        <v>7.79</v>
      </c>
      <c r="H1706">
        <v>7.79</v>
      </c>
    </row>
    <row r="1707" spans="1:8">
      <c r="A1707" t="s">
        <v>8</v>
      </c>
      <c r="B1707" s="24">
        <v>44475</v>
      </c>
      <c r="C1707" t="s">
        <v>9</v>
      </c>
      <c r="D1707" t="s">
        <v>65</v>
      </c>
      <c r="E1707" t="s">
        <v>11</v>
      </c>
      <c r="G1707" t="s">
        <v>12</v>
      </c>
      <c r="H1707" s="15">
        <v>4.9999500000000004E-3</v>
      </c>
    </row>
    <row r="1708" spans="1:8">
      <c r="A1708" t="s">
        <v>13</v>
      </c>
      <c r="B1708" s="24">
        <v>44475</v>
      </c>
      <c r="C1708" t="s">
        <v>9</v>
      </c>
      <c r="D1708" t="s">
        <v>65</v>
      </c>
      <c r="E1708" t="s">
        <v>11</v>
      </c>
      <c r="G1708" t="s">
        <v>12</v>
      </c>
      <c r="H1708" s="15">
        <v>4.9999500000000004E-3</v>
      </c>
    </row>
    <row r="1709" spans="1:8">
      <c r="A1709" t="s">
        <v>14</v>
      </c>
      <c r="B1709" s="24">
        <v>44475</v>
      </c>
      <c r="C1709" t="s">
        <v>9</v>
      </c>
      <c r="D1709" t="s">
        <v>65</v>
      </c>
      <c r="E1709" t="s">
        <v>11</v>
      </c>
      <c r="G1709" t="s">
        <v>12</v>
      </c>
      <c r="H1709" s="15">
        <v>4.9999500000000004E-3</v>
      </c>
    </row>
    <row r="1710" spans="1:8">
      <c r="A1710" t="s">
        <v>15</v>
      </c>
      <c r="B1710" s="24">
        <v>44475</v>
      </c>
      <c r="C1710" t="s">
        <v>9</v>
      </c>
      <c r="D1710" t="s">
        <v>65</v>
      </c>
      <c r="E1710" t="s">
        <v>11</v>
      </c>
      <c r="G1710" t="s">
        <v>12</v>
      </c>
      <c r="H1710" s="15">
        <v>4.9999500000000004E-3</v>
      </c>
    </row>
    <row r="1711" spans="1:8">
      <c r="A1711" t="s">
        <v>16</v>
      </c>
      <c r="B1711" s="24">
        <v>44475</v>
      </c>
      <c r="C1711" t="s">
        <v>9</v>
      </c>
      <c r="D1711" t="s">
        <v>65</v>
      </c>
      <c r="E1711" t="s">
        <v>11</v>
      </c>
      <c r="G1711" t="s">
        <v>12</v>
      </c>
      <c r="H1711" s="15">
        <v>4.9999500000000004E-3</v>
      </c>
    </row>
    <row r="1712" spans="1:8">
      <c r="A1712" t="s">
        <v>8</v>
      </c>
      <c r="B1712" s="24">
        <v>44475</v>
      </c>
      <c r="C1712" t="s">
        <v>9</v>
      </c>
      <c r="D1712" t="s">
        <v>66</v>
      </c>
      <c r="E1712" t="s">
        <v>19</v>
      </c>
      <c r="G1712" t="s">
        <v>27</v>
      </c>
      <c r="H1712" s="15">
        <v>1.9999800000000002E-3</v>
      </c>
    </row>
    <row r="1713" spans="1:8">
      <c r="A1713" t="s">
        <v>13</v>
      </c>
      <c r="B1713" s="24">
        <v>44475</v>
      </c>
      <c r="C1713" t="s">
        <v>9</v>
      </c>
      <c r="D1713" t="s">
        <v>66</v>
      </c>
      <c r="E1713" t="s">
        <v>19</v>
      </c>
      <c r="G1713" t="s">
        <v>27</v>
      </c>
      <c r="H1713" s="15">
        <v>1.9999800000000002E-3</v>
      </c>
    </row>
    <row r="1714" spans="1:8">
      <c r="A1714" t="s">
        <v>14</v>
      </c>
      <c r="B1714" s="24">
        <v>44475</v>
      </c>
      <c r="C1714" t="s">
        <v>9</v>
      </c>
      <c r="D1714" t="s">
        <v>66</v>
      </c>
      <c r="E1714" t="s">
        <v>19</v>
      </c>
      <c r="G1714" t="s">
        <v>27</v>
      </c>
      <c r="H1714" s="15">
        <v>1.9999800000000002E-3</v>
      </c>
    </row>
    <row r="1715" spans="1:8">
      <c r="A1715" t="s">
        <v>15</v>
      </c>
      <c r="B1715" s="24">
        <v>44475</v>
      </c>
      <c r="C1715" t="s">
        <v>9</v>
      </c>
      <c r="D1715" t="s">
        <v>66</v>
      </c>
      <c r="E1715" t="s">
        <v>19</v>
      </c>
      <c r="G1715" t="s">
        <v>27</v>
      </c>
      <c r="H1715" s="15">
        <v>1.9999800000000002E-3</v>
      </c>
    </row>
    <row r="1716" spans="1:8">
      <c r="A1716" t="s">
        <v>16</v>
      </c>
      <c r="B1716" s="24">
        <v>44475</v>
      </c>
      <c r="C1716" t="s">
        <v>9</v>
      </c>
      <c r="D1716" t="s">
        <v>66</v>
      </c>
      <c r="E1716" t="s">
        <v>19</v>
      </c>
      <c r="G1716" t="s">
        <v>27</v>
      </c>
      <c r="H1716" s="15">
        <v>1.9999800000000002E-3</v>
      </c>
    </row>
    <row r="1717" spans="1:8">
      <c r="A1717" t="s">
        <v>8</v>
      </c>
      <c r="B1717" s="24">
        <v>44475</v>
      </c>
      <c r="C1717" t="s">
        <v>9</v>
      </c>
      <c r="D1717" t="s">
        <v>67</v>
      </c>
      <c r="E1717" t="s">
        <v>19</v>
      </c>
      <c r="G1717" t="s">
        <v>68</v>
      </c>
      <c r="H1717" s="15">
        <v>1.5999840000000001E-2</v>
      </c>
    </row>
    <row r="1718" spans="1:8">
      <c r="A1718" t="s">
        <v>13</v>
      </c>
      <c r="B1718" s="24">
        <v>44475</v>
      </c>
      <c r="C1718" t="s">
        <v>9</v>
      </c>
      <c r="D1718" t="s">
        <v>67</v>
      </c>
      <c r="E1718" t="s">
        <v>19</v>
      </c>
      <c r="G1718" t="s">
        <v>68</v>
      </c>
      <c r="H1718" s="15">
        <v>1.5999840000000001E-2</v>
      </c>
    </row>
    <row r="1719" spans="1:8">
      <c r="A1719" t="s">
        <v>14</v>
      </c>
      <c r="B1719" s="24">
        <v>44475</v>
      </c>
      <c r="C1719" t="s">
        <v>9</v>
      </c>
      <c r="D1719" t="s">
        <v>67</v>
      </c>
      <c r="E1719" t="s">
        <v>19</v>
      </c>
      <c r="G1719" t="s">
        <v>68</v>
      </c>
      <c r="H1719" s="15">
        <v>1.5999840000000001E-2</v>
      </c>
    </row>
    <row r="1720" spans="1:8">
      <c r="A1720" t="s">
        <v>15</v>
      </c>
      <c r="B1720" s="24">
        <v>44475</v>
      </c>
      <c r="C1720" t="s">
        <v>9</v>
      </c>
      <c r="D1720" t="s">
        <v>67</v>
      </c>
      <c r="E1720" t="s">
        <v>19</v>
      </c>
      <c r="G1720" t="s">
        <v>68</v>
      </c>
      <c r="H1720" s="15">
        <v>1.5999840000000001E-2</v>
      </c>
    </row>
    <row r="1721" spans="1:8">
      <c r="A1721" t="s">
        <v>16</v>
      </c>
      <c r="B1721" s="24">
        <v>44475</v>
      </c>
      <c r="C1721" t="s">
        <v>9</v>
      </c>
      <c r="D1721" t="s">
        <v>67</v>
      </c>
      <c r="E1721" t="s">
        <v>19</v>
      </c>
      <c r="G1721" t="s">
        <v>68</v>
      </c>
      <c r="H1721" s="15">
        <v>1.5999840000000001E-2</v>
      </c>
    </row>
    <row r="1722" spans="1:8">
      <c r="A1722" t="s">
        <v>15</v>
      </c>
      <c r="B1722" s="24">
        <v>44475</v>
      </c>
      <c r="C1722" t="s">
        <v>9</v>
      </c>
      <c r="D1722" t="s">
        <v>69</v>
      </c>
      <c r="E1722" t="s">
        <v>19</v>
      </c>
      <c r="G1722">
        <v>1.24</v>
      </c>
      <c r="H1722">
        <v>1.24</v>
      </c>
    </row>
    <row r="1723" spans="1:8">
      <c r="A1723" t="s">
        <v>8</v>
      </c>
      <c r="B1723" s="24">
        <v>44475</v>
      </c>
      <c r="C1723" t="s">
        <v>9</v>
      </c>
      <c r="D1723" t="s">
        <v>69</v>
      </c>
      <c r="E1723" t="s">
        <v>19</v>
      </c>
      <c r="G1723">
        <v>1.49</v>
      </c>
      <c r="H1723">
        <v>1.49</v>
      </c>
    </row>
    <row r="1724" spans="1:8">
      <c r="A1724" t="s">
        <v>14</v>
      </c>
      <c r="B1724" s="24">
        <v>44475</v>
      </c>
      <c r="C1724" t="s">
        <v>9</v>
      </c>
      <c r="D1724" t="s">
        <v>69</v>
      </c>
      <c r="E1724" t="s">
        <v>19</v>
      </c>
      <c r="G1724">
        <v>1.64</v>
      </c>
      <c r="H1724">
        <v>1.64</v>
      </c>
    </row>
    <row r="1725" spans="1:8">
      <c r="A1725" t="s">
        <v>16</v>
      </c>
      <c r="B1725" s="24">
        <v>44475</v>
      </c>
      <c r="C1725" t="s">
        <v>9</v>
      </c>
      <c r="D1725" t="s">
        <v>69</v>
      </c>
      <c r="E1725" t="s">
        <v>19</v>
      </c>
      <c r="G1725">
        <v>2.59</v>
      </c>
      <c r="H1725">
        <v>2.59</v>
      </c>
    </row>
    <row r="1726" spans="1:8">
      <c r="A1726" t="s">
        <v>13</v>
      </c>
      <c r="B1726" s="24">
        <v>44475</v>
      </c>
      <c r="C1726" t="s">
        <v>9</v>
      </c>
      <c r="D1726" t="s">
        <v>69</v>
      </c>
      <c r="E1726" t="s">
        <v>19</v>
      </c>
      <c r="G1726">
        <v>25.3</v>
      </c>
      <c r="H1726">
        <v>25.3</v>
      </c>
    </row>
    <row r="1727" spans="1:8">
      <c r="A1727" t="s">
        <v>8</v>
      </c>
      <c r="B1727" s="24">
        <v>44475</v>
      </c>
      <c r="C1727" t="s">
        <v>9</v>
      </c>
      <c r="D1727" t="s">
        <v>70</v>
      </c>
      <c r="E1727" t="s">
        <v>11</v>
      </c>
      <c r="G1727" t="s">
        <v>12</v>
      </c>
      <c r="H1727" s="15">
        <v>4.9999500000000004E-3</v>
      </c>
    </row>
    <row r="1728" spans="1:8">
      <c r="A1728" t="s">
        <v>14</v>
      </c>
      <c r="B1728" s="24">
        <v>44475</v>
      </c>
      <c r="C1728" t="s">
        <v>9</v>
      </c>
      <c r="D1728" t="s">
        <v>70</v>
      </c>
      <c r="E1728" t="s">
        <v>11</v>
      </c>
      <c r="G1728" t="s">
        <v>12</v>
      </c>
      <c r="H1728" s="15">
        <v>4.9999500000000004E-3</v>
      </c>
    </row>
    <row r="1729" spans="1:8">
      <c r="A1729" t="s">
        <v>15</v>
      </c>
      <c r="B1729" s="24">
        <v>44475</v>
      </c>
      <c r="C1729" t="s">
        <v>9</v>
      </c>
      <c r="D1729" t="s">
        <v>70</v>
      </c>
      <c r="E1729" t="s">
        <v>11</v>
      </c>
      <c r="G1729" t="s">
        <v>12</v>
      </c>
      <c r="H1729" s="15">
        <v>4.9999500000000004E-3</v>
      </c>
    </row>
    <row r="1730" spans="1:8">
      <c r="A1730" t="s">
        <v>16</v>
      </c>
      <c r="B1730" s="24">
        <v>44475</v>
      </c>
      <c r="C1730" t="s">
        <v>9</v>
      </c>
      <c r="D1730" t="s">
        <v>70</v>
      </c>
      <c r="E1730" t="s">
        <v>11</v>
      </c>
      <c r="G1730" t="s">
        <v>12</v>
      </c>
      <c r="H1730" s="15">
        <v>4.9999500000000004E-3</v>
      </c>
    </row>
    <row r="1731" spans="1:8">
      <c r="A1731" t="s">
        <v>13</v>
      </c>
      <c r="B1731" s="24">
        <v>44475</v>
      </c>
      <c r="C1731" t="s">
        <v>9</v>
      </c>
      <c r="D1731" t="s">
        <v>70</v>
      </c>
      <c r="E1731" t="s">
        <v>11</v>
      </c>
      <c r="G1731">
        <v>5.3499999999999997E-3</v>
      </c>
      <c r="H1731">
        <v>5.3499999999999997E-3</v>
      </c>
    </row>
    <row r="1732" spans="1:8">
      <c r="A1732" t="s">
        <v>8</v>
      </c>
      <c r="B1732" s="24">
        <v>44475</v>
      </c>
      <c r="C1732" t="s">
        <v>9</v>
      </c>
      <c r="D1732" t="s">
        <v>71</v>
      </c>
      <c r="E1732" t="s">
        <v>11</v>
      </c>
      <c r="G1732" t="s">
        <v>22</v>
      </c>
      <c r="H1732">
        <v>0.99999000000000005</v>
      </c>
    </row>
    <row r="1733" spans="1:8">
      <c r="A1733" t="s">
        <v>16</v>
      </c>
      <c r="B1733" s="24">
        <v>44475</v>
      </c>
      <c r="C1733" t="s">
        <v>9</v>
      </c>
      <c r="D1733" t="s">
        <v>71</v>
      </c>
      <c r="E1733" t="s">
        <v>11</v>
      </c>
      <c r="G1733" t="s">
        <v>22</v>
      </c>
      <c r="H1733">
        <v>0.99999000000000005</v>
      </c>
    </row>
    <row r="1734" spans="1:8">
      <c r="A1734" t="s">
        <v>15</v>
      </c>
      <c r="B1734" s="24">
        <v>44475</v>
      </c>
      <c r="C1734" t="s">
        <v>9</v>
      </c>
      <c r="D1734" t="s">
        <v>71</v>
      </c>
      <c r="E1734" t="s">
        <v>11</v>
      </c>
      <c r="G1734">
        <v>2.5299999999999998</v>
      </c>
      <c r="H1734">
        <v>2.5299999999999998</v>
      </c>
    </row>
    <row r="1735" spans="1:8">
      <c r="A1735" t="s">
        <v>13</v>
      </c>
      <c r="B1735" s="24">
        <v>44475</v>
      </c>
      <c r="C1735" t="s">
        <v>9</v>
      </c>
      <c r="D1735" t="s">
        <v>71</v>
      </c>
      <c r="E1735" t="s">
        <v>11</v>
      </c>
      <c r="G1735">
        <v>3.83</v>
      </c>
      <c r="H1735">
        <v>3.83</v>
      </c>
    </row>
    <row r="1736" spans="1:8">
      <c r="A1736" t="s">
        <v>14</v>
      </c>
      <c r="B1736" s="24">
        <v>44475</v>
      </c>
      <c r="C1736" t="s">
        <v>9</v>
      </c>
      <c r="D1736" t="s">
        <v>71</v>
      </c>
      <c r="E1736" t="s">
        <v>11</v>
      </c>
      <c r="G1736">
        <v>4.46</v>
      </c>
      <c r="H1736">
        <v>4.46</v>
      </c>
    </row>
    <row r="1737" spans="1:8">
      <c r="A1737" t="s">
        <v>16</v>
      </c>
      <c r="B1737" s="24">
        <v>44475</v>
      </c>
      <c r="C1737" t="s">
        <v>9</v>
      </c>
      <c r="D1737" t="s">
        <v>72</v>
      </c>
      <c r="E1737" t="s">
        <v>19</v>
      </c>
      <c r="G1737" t="s">
        <v>79</v>
      </c>
      <c r="H1737">
        <v>7.5999239999999996E-2</v>
      </c>
    </row>
    <row r="1738" spans="1:8">
      <c r="A1738" t="s">
        <v>14</v>
      </c>
      <c r="B1738" s="24">
        <v>44475</v>
      </c>
      <c r="C1738" t="s">
        <v>9</v>
      </c>
      <c r="D1738" t="s">
        <v>72</v>
      </c>
      <c r="E1738" t="s">
        <v>19</v>
      </c>
      <c r="G1738">
        <v>16.600000000000001</v>
      </c>
      <c r="H1738">
        <v>16.600000000000001</v>
      </c>
    </row>
    <row r="1739" spans="1:8">
      <c r="A1739" t="s">
        <v>15</v>
      </c>
      <c r="B1739" s="24">
        <v>44475</v>
      </c>
      <c r="C1739" t="s">
        <v>9</v>
      </c>
      <c r="D1739" t="s">
        <v>72</v>
      </c>
      <c r="E1739" t="s">
        <v>19</v>
      </c>
      <c r="G1739">
        <v>124</v>
      </c>
      <c r="H1739">
        <v>124</v>
      </c>
    </row>
    <row r="1740" spans="1:8">
      <c r="A1740" t="s">
        <v>8</v>
      </c>
      <c r="B1740" s="24">
        <v>44475</v>
      </c>
      <c r="C1740" t="s">
        <v>9</v>
      </c>
      <c r="D1740" t="s">
        <v>72</v>
      </c>
      <c r="E1740" t="s">
        <v>19</v>
      </c>
      <c r="G1740">
        <v>489</v>
      </c>
      <c r="H1740">
        <v>489</v>
      </c>
    </row>
    <row r="1741" spans="1:8">
      <c r="A1741" t="s">
        <v>13</v>
      </c>
      <c r="B1741" s="24">
        <v>44475</v>
      </c>
      <c r="C1741" t="s">
        <v>9</v>
      </c>
      <c r="D1741" t="s">
        <v>72</v>
      </c>
      <c r="E1741" t="s">
        <v>19</v>
      </c>
      <c r="G1741">
        <v>999</v>
      </c>
      <c r="H1741">
        <v>999</v>
      </c>
    </row>
    <row r="1742" spans="1:8">
      <c r="A1742" t="s">
        <v>14</v>
      </c>
      <c r="B1742" s="24">
        <v>44475</v>
      </c>
      <c r="C1742" t="s">
        <v>9</v>
      </c>
      <c r="D1742" t="s">
        <v>73</v>
      </c>
      <c r="E1742" t="s">
        <v>19</v>
      </c>
      <c r="G1742">
        <v>136</v>
      </c>
      <c r="H1742">
        <v>136</v>
      </c>
    </row>
    <row r="1743" spans="1:8">
      <c r="A1743" t="s">
        <v>16</v>
      </c>
      <c r="B1743" s="24">
        <v>44475</v>
      </c>
      <c r="C1743" t="s">
        <v>9</v>
      </c>
      <c r="D1743" t="s">
        <v>73</v>
      </c>
      <c r="E1743" t="s">
        <v>19</v>
      </c>
      <c r="G1743">
        <v>214</v>
      </c>
      <c r="H1743">
        <v>214</v>
      </c>
    </row>
    <row r="1744" spans="1:8">
      <c r="A1744" t="s">
        <v>13</v>
      </c>
      <c r="B1744" s="24">
        <v>44475</v>
      </c>
      <c r="C1744" t="s">
        <v>9</v>
      </c>
      <c r="D1744" t="s">
        <v>73</v>
      </c>
      <c r="E1744" t="s">
        <v>19</v>
      </c>
      <c r="G1744">
        <v>649</v>
      </c>
      <c r="H1744">
        <v>649</v>
      </c>
    </row>
    <row r="1745" spans="1:8">
      <c r="A1745" t="s">
        <v>15</v>
      </c>
      <c r="B1745" s="24">
        <v>44475</v>
      </c>
      <c r="C1745" t="s">
        <v>9</v>
      </c>
      <c r="D1745" t="s">
        <v>73</v>
      </c>
      <c r="E1745" t="s">
        <v>19</v>
      </c>
      <c r="G1745">
        <v>874</v>
      </c>
      <c r="H1745">
        <v>874</v>
      </c>
    </row>
    <row r="1746" spans="1:8">
      <c r="A1746" t="s">
        <v>8</v>
      </c>
      <c r="B1746" s="24">
        <v>44475</v>
      </c>
      <c r="C1746" t="s">
        <v>9</v>
      </c>
      <c r="D1746" t="s">
        <v>73</v>
      </c>
      <c r="E1746" t="s">
        <v>19</v>
      </c>
      <c r="G1746">
        <v>1710</v>
      </c>
      <c r="H1746">
        <v>1710</v>
      </c>
    </row>
    <row r="1747" spans="1:8">
      <c r="A1747" t="s">
        <v>8</v>
      </c>
      <c r="B1747" s="24">
        <v>44475</v>
      </c>
      <c r="C1747" t="s">
        <v>9</v>
      </c>
      <c r="D1747" t="s">
        <v>74</v>
      </c>
      <c r="E1747" t="s">
        <v>19</v>
      </c>
      <c r="G1747" t="s">
        <v>75</v>
      </c>
      <c r="H1747" s="15">
        <v>7.9999200000000006E-3</v>
      </c>
    </row>
    <row r="1748" spans="1:8">
      <c r="A1748" t="s">
        <v>13</v>
      </c>
      <c r="B1748" s="24">
        <v>44475</v>
      </c>
      <c r="C1748" t="s">
        <v>9</v>
      </c>
      <c r="D1748" t="s">
        <v>74</v>
      </c>
      <c r="E1748" t="s">
        <v>19</v>
      </c>
      <c r="G1748" t="s">
        <v>75</v>
      </c>
      <c r="H1748" s="15">
        <v>7.9999200000000006E-3</v>
      </c>
    </row>
    <row r="1749" spans="1:8">
      <c r="A1749" t="s">
        <v>14</v>
      </c>
      <c r="B1749" s="24">
        <v>44475</v>
      </c>
      <c r="C1749" t="s">
        <v>9</v>
      </c>
      <c r="D1749" t="s">
        <v>74</v>
      </c>
      <c r="E1749" t="s">
        <v>19</v>
      </c>
      <c r="G1749" t="s">
        <v>75</v>
      </c>
      <c r="H1749" s="15">
        <v>7.9999200000000006E-3</v>
      </c>
    </row>
    <row r="1750" spans="1:8">
      <c r="A1750" t="s">
        <v>15</v>
      </c>
      <c r="B1750" s="24">
        <v>44475</v>
      </c>
      <c r="C1750" t="s">
        <v>9</v>
      </c>
      <c r="D1750" t="s">
        <v>74</v>
      </c>
      <c r="E1750" t="s">
        <v>19</v>
      </c>
      <c r="G1750" t="s">
        <v>75</v>
      </c>
      <c r="H1750" s="15">
        <v>7.9999200000000006E-3</v>
      </c>
    </row>
    <row r="1751" spans="1:8">
      <c r="A1751" t="s">
        <v>16</v>
      </c>
      <c r="B1751" s="24">
        <v>44475</v>
      </c>
      <c r="C1751" t="s">
        <v>9</v>
      </c>
      <c r="D1751" t="s">
        <v>74</v>
      </c>
      <c r="E1751" t="s">
        <v>19</v>
      </c>
      <c r="G1751" t="s">
        <v>75</v>
      </c>
      <c r="H1751" s="15">
        <v>7.9999200000000006E-3</v>
      </c>
    </row>
    <row r="1752" spans="1:8">
      <c r="A1752" t="s">
        <v>16</v>
      </c>
      <c r="B1752" s="24">
        <v>44475</v>
      </c>
      <c r="C1752" t="s">
        <v>9</v>
      </c>
      <c r="D1752" t="s">
        <v>76</v>
      </c>
      <c r="E1752" t="s">
        <v>11</v>
      </c>
      <c r="G1752" t="s">
        <v>22</v>
      </c>
      <c r="H1752">
        <v>0.99999000000000005</v>
      </c>
    </row>
    <row r="1753" spans="1:8">
      <c r="A1753" t="s">
        <v>15</v>
      </c>
      <c r="B1753" s="24">
        <v>44475</v>
      </c>
      <c r="C1753" t="s">
        <v>9</v>
      </c>
      <c r="D1753" t="s">
        <v>76</v>
      </c>
      <c r="E1753" t="s">
        <v>11</v>
      </c>
      <c r="G1753">
        <v>2.69</v>
      </c>
      <c r="H1753">
        <v>2.69</v>
      </c>
    </row>
    <row r="1754" spans="1:8">
      <c r="A1754" t="s">
        <v>14</v>
      </c>
      <c r="B1754" s="24">
        <v>44475</v>
      </c>
      <c r="C1754" t="s">
        <v>9</v>
      </c>
      <c r="D1754" t="s">
        <v>76</v>
      </c>
      <c r="E1754" t="s">
        <v>11</v>
      </c>
      <c r="G1754">
        <v>2.85</v>
      </c>
      <c r="H1754">
        <v>2.85</v>
      </c>
    </row>
    <row r="1755" spans="1:8">
      <c r="A1755" t="s">
        <v>8</v>
      </c>
      <c r="B1755" s="24">
        <v>44475</v>
      </c>
      <c r="C1755" t="s">
        <v>9</v>
      </c>
      <c r="D1755" t="s">
        <v>76</v>
      </c>
      <c r="E1755" t="s">
        <v>11</v>
      </c>
      <c r="G1755">
        <v>6.74</v>
      </c>
      <c r="H1755">
        <v>6.74</v>
      </c>
    </row>
    <row r="1756" spans="1:8">
      <c r="A1756" t="s">
        <v>13</v>
      </c>
      <c r="B1756" s="24">
        <v>44475</v>
      </c>
      <c r="C1756" t="s">
        <v>9</v>
      </c>
      <c r="D1756" t="s">
        <v>76</v>
      </c>
      <c r="E1756" t="s">
        <v>11</v>
      </c>
      <c r="G1756">
        <v>6.74</v>
      </c>
      <c r="H1756">
        <v>6.74</v>
      </c>
    </row>
    <row r="1757" spans="1:8">
      <c r="A1757" t="s">
        <v>8</v>
      </c>
      <c r="B1757" s="23">
        <v>44384</v>
      </c>
      <c r="C1757" t="s">
        <v>9</v>
      </c>
      <c r="D1757" t="s">
        <v>10</v>
      </c>
      <c r="E1757" t="s">
        <v>80</v>
      </c>
      <c r="F1757" t="s">
        <v>12</v>
      </c>
      <c r="G1757" s="15" t="s">
        <v>12</v>
      </c>
      <c r="H1757" s="15">
        <v>4.9999500000000004E-3</v>
      </c>
    </row>
    <row r="1758" spans="1:8">
      <c r="A1758" t="s">
        <v>13</v>
      </c>
      <c r="B1758" s="23">
        <v>44384</v>
      </c>
      <c r="C1758" t="s">
        <v>9</v>
      </c>
      <c r="D1758" t="s">
        <v>10</v>
      </c>
      <c r="E1758" t="s">
        <v>80</v>
      </c>
      <c r="F1758" t="s">
        <v>12</v>
      </c>
      <c r="G1758" s="15" t="s">
        <v>12</v>
      </c>
      <c r="H1758" s="15">
        <v>4.9999500000000004E-3</v>
      </c>
    </row>
    <row r="1759" spans="1:8">
      <c r="A1759" t="s">
        <v>14</v>
      </c>
      <c r="B1759" s="23">
        <v>44384</v>
      </c>
      <c r="C1759" t="s">
        <v>9</v>
      </c>
      <c r="D1759" t="s">
        <v>10</v>
      </c>
      <c r="E1759" t="s">
        <v>80</v>
      </c>
      <c r="F1759" t="s">
        <v>12</v>
      </c>
      <c r="G1759" s="15" t="s">
        <v>12</v>
      </c>
      <c r="H1759" s="15">
        <v>4.9999500000000004E-3</v>
      </c>
    </row>
    <row r="1760" spans="1:8">
      <c r="A1760" t="s">
        <v>15</v>
      </c>
      <c r="B1760" s="23">
        <v>44384</v>
      </c>
      <c r="C1760" t="s">
        <v>9</v>
      </c>
      <c r="D1760" t="s">
        <v>10</v>
      </c>
      <c r="E1760" t="s">
        <v>80</v>
      </c>
      <c r="F1760" t="s">
        <v>12</v>
      </c>
      <c r="G1760" s="15" t="s">
        <v>12</v>
      </c>
      <c r="H1760" s="15">
        <v>4.9999500000000004E-3</v>
      </c>
    </row>
    <row r="1761" spans="1:8">
      <c r="A1761" t="s">
        <v>16</v>
      </c>
      <c r="B1761" s="23">
        <v>44384</v>
      </c>
      <c r="C1761" t="s">
        <v>9</v>
      </c>
      <c r="D1761" t="s">
        <v>10</v>
      </c>
      <c r="E1761" t="s">
        <v>80</v>
      </c>
      <c r="F1761" t="s">
        <v>12</v>
      </c>
      <c r="G1761" s="15" t="s">
        <v>12</v>
      </c>
      <c r="H1761" s="15">
        <v>4.9999500000000004E-3</v>
      </c>
    </row>
    <row r="1762" spans="1:8">
      <c r="A1762" t="s">
        <v>8</v>
      </c>
      <c r="B1762" s="23">
        <v>44384</v>
      </c>
      <c r="C1762" t="s">
        <v>9</v>
      </c>
      <c r="D1762" t="s">
        <v>17</v>
      </c>
      <c r="E1762" t="s">
        <v>80</v>
      </c>
      <c r="F1762" t="s">
        <v>12</v>
      </c>
      <c r="G1762" s="15" t="s">
        <v>12</v>
      </c>
      <c r="H1762" s="15">
        <v>4.9999500000000004E-3</v>
      </c>
    </row>
    <row r="1763" spans="1:8">
      <c r="A1763" t="s">
        <v>13</v>
      </c>
      <c r="B1763" s="23">
        <v>44384</v>
      </c>
      <c r="C1763" t="s">
        <v>9</v>
      </c>
      <c r="D1763" t="s">
        <v>17</v>
      </c>
      <c r="E1763" t="s">
        <v>80</v>
      </c>
      <c r="F1763" t="s">
        <v>12</v>
      </c>
      <c r="G1763" s="15" t="s">
        <v>12</v>
      </c>
      <c r="H1763" s="15">
        <v>4.9999500000000004E-3</v>
      </c>
    </row>
    <row r="1764" spans="1:8">
      <c r="A1764" t="s">
        <v>14</v>
      </c>
      <c r="B1764" s="23">
        <v>44384</v>
      </c>
      <c r="C1764" t="s">
        <v>9</v>
      </c>
      <c r="D1764" t="s">
        <v>17</v>
      </c>
      <c r="E1764" t="s">
        <v>80</v>
      </c>
      <c r="F1764" t="s">
        <v>12</v>
      </c>
      <c r="G1764" s="15" t="s">
        <v>12</v>
      </c>
      <c r="H1764" s="15">
        <v>4.9999500000000004E-3</v>
      </c>
    </row>
    <row r="1765" spans="1:8">
      <c r="A1765" t="s">
        <v>15</v>
      </c>
      <c r="B1765" s="23">
        <v>44384</v>
      </c>
      <c r="C1765" t="s">
        <v>9</v>
      </c>
      <c r="D1765" t="s">
        <v>17</v>
      </c>
      <c r="E1765" t="s">
        <v>80</v>
      </c>
      <c r="F1765" t="s">
        <v>12</v>
      </c>
      <c r="G1765" s="15" t="s">
        <v>12</v>
      </c>
      <c r="H1765" s="15">
        <v>4.9999500000000004E-3</v>
      </c>
    </row>
    <row r="1766" spans="1:8">
      <c r="A1766" t="s">
        <v>16</v>
      </c>
      <c r="B1766" s="23">
        <v>44384</v>
      </c>
      <c r="C1766" t="s">
        <v>9</v>
      </c>
      <c r="D1766" t="s">
        <v>17</v>
      </c>
      <c r="E1766" t="s">
        <v>80</v>
      </c>
      <c r="F1766" t="s">
        <v>12</v>
      </c>
      <c r="G1766" s="15" t="s">
        <v>12</v>
      </c>
      <c r="H1766" s="15">
        <v>4.9999500000000004E-3</v>
      </c>
    </row>
    <row r="1767" spans="1:8">
      <c r="A1767" t="s">
        <v>15</v>
      </c>
      <c r="B1767" s="23">
        <v>44384</v>
      </c>
      <c r="C1767" t="s">
        <v>9</v>
      </c>
      <c r="D1767" t="s">
        <v>18</v>
      </c>
      <c r="E1767" t="s">
        <v>19</v>
      </c>
      <c r="F1767" t="s">
        <v>81</v>
      </c>
      <c r="G1767" s="14">
        <v>151</v>
      </c>
      <c r="H1767" s="14">
        <v>151</v>
      </c>
    </row>
    <row r="1768" spans="1:8">
      <c r="A1768" t="s">
        <v>8</v>
      </c>
      <c r="B1768" s="23">
        <v>44384</v>
      </c>
      <c r="C1768" t="s">
        <v>9</v>
      </c>
      <c r="D1768" t="s">
        <v>18</v>
      </c>
      <c r="E1768" t="s">
        <v>19</v>
      </c>
      <c r="F1768" t="s">
        <v>81</v>
      </c>
      <c r="G1768" s="14">
        <v>166</v>
      </c>
      <c r="H1768" s="14">
        <v>166</v>
      </c>
    </row>
    <row r="1769" spans="1:8">
      <c r="A1769" t="s">
        <v>16</v>
      </c>
      <c r="B1769" s="23">
        <v>44384</v>
      </c>
      <c r="C1769" t="s">
        <v>9</v>
      </c>
      <c r="D1769" t="s">
        <v>18</v>
      </c>
      <c r="E1769" t="s">
        <v>19</v>
      </c>
      <c r="F1769" t="s">
        <v>81</v>
      </c>
      <c r="G1769" s="14">
        <v>190</v>
      </c>
      <c r="H1769" s="14">
        <v>190</v>
      </c>
    </row>
    <row r="1770" spans="1:8">
      <c r="A1770" t="s">
        <v>13</v>
      </c>
      <c r="B1770" s="23">
        <v>44384</v>
      </c>
      <c r="C1770" t="s">
        <v>9</v>
      </c>
      <c r="D1770" t="s">
        <v>18</v>
      </c>
      <c r="E1770" t="s">
        <v>19</v>
      </c>
      <c r="F1770" t="s">
        <v>81</v>
      </c>
      <c r="G1770" s="14">
        <v>226</v>
      </c>
      <c r="H1770" s="14">
        <v>226</v>
      </c>
    </row>
    <row r="1771" spans="1:8">
      <c r="A1771" t="s">
        <v>14</v>
      </c>
      <c r="B1771" s="23">
        <v>44384</v>
      </c>
      <c r="C1771" t="s">
        <v>9</v>
      </c>
      <c r="D1771" t="s">
        <v>18</v>
      </c>
      <c r="E1771" t="s">
        <v>19</v>
      </c>
      <c r="F1771" t="s">
        <v>81</v>
      </c>
      <c r="G1771" s="14">
        <v>255</v>
      </c>
      <c r="H1771" s="14">
        <v>255</v>
      </c>
    </row>
    <row r="1772" spans="1:8">
      <c r="A1772" t="s">
        <v>8</v>
      </c>
      <c r="B1772" s="23">
        <v>44384</v>
      </c>
      <c r="C1772" t="s">
        <v>9</v>
      </c>
      <c r="D1772" t="s">
        <v>20</v>
      </c>
      <c r="E1772" t="s">
        <v>80</v>
      </c>
      <c r="F1772" t="s">
        <v>12</v>
      </c>
      <c r="G1772" s="15" t="s">
        <v>12</v>
      </c>
      <c r="H1772" s="15">
        <v>4.9999500000000004E-3</v>
      </c>
    </row>
    <row r="1773" spans="1:8">
      <c r="A1773" t="s">
        <v>13</v>
      </c>
      <c r="B1773" s="23">
        <v>44384</v>
      </c>
      <c r="C1773" t="s">
        <v>9</v>
      </c>
      <c r="D1773" t="s">
        <v>20</v>
      </c>
      <c r="E1773" t="s">
        <v>80</v>
      </c>
      <c r="F1773" t="s">
        <v>12</v>
      </c>
      <c r="G1773" s="15" t="s">
        <v>12</v>
      </c>
      <c r="H1773" s="15">
        <v>4.9999500000000004E-3</v>
      </c>
    </row>
    <row r="1774" spans="1:8">
      <c r="A1774" t="s">
        <v>14</v>
      </c>
      <c r="B1774" s="23">
        <v>44384</v>
      </c>
      <c r="C1774" t="s">
        <v>9</v>
      </c>
      <c r="D1774" t="s">
        <v>20</v>
      </c>
      <c r="E1774" t="s">
        <v>80</v>
      </c>
      <c r="F1774" t="s">
        <v>12</v>
      </c>
      <c r="G1774" s="15" t="s">
        <v>12</v>
      </c>
      <c r="H1774" s="15">
        <v>4.9999500000000004E-3</v>
      </c>
    </row>
    <row r="1775" spans="1:8">
      <c r="A1775" t="s">
        <v>15</v>
      </c>
      <c r="B1775" s="23">
        <v>44384</v>
      </c>
      <c r="C1775" t="s">
        <v>9</v>
      </c>
      <c r="D1775" t="s">
        <v>20</v>
      </c>
      <c r="E1775" t="s">
        <v>80</v>
      </c>
      <c r="F1775" t="s">
        <v>12</v>
      </c>
      <c r="G1775" s="15" t="s">
        <v>12</v>
      </c>
      <c r="H1775" s="15">
        <v>4.9999500000000004E-3</v>
      </c>
    </row>
    <row r="1776" spans="1:8">
      <c r="A1776" t="s">
        <v>16</v>
      </c>
      <c r="B1776" s="23">
        <v>44384</v>
      </c>
      <c r="C1776" t="s">
        <v>9</v>
      </c>
      <c r="D1776" t="s">
        <v>20</v>
      </c>
      <c r="E1776" t="s">
        <v>80</v>
      </c>
      <c r="F1776" t="s">
        <v>12</v>
      </c>
      <c r="G1776" s="15" t="s">
        <v>12</v>
      </c>
      <c r="H1776" s="15">
        <v>4.9999500000000004E-3</v>
      </c>
    </row>
    <row r="1777" spans="1:8">
      <c r="A1777" t="s">
        <v>8</v>
      </c>
      <c r="B1777" s="23">
        <v>44384</v>
      </c>
      <c r="C1777" t="s">
        <v>9</v>
      </c>
      <c r="D1777" t="s">
        <v>21</v>
      </c>
      <c r="E1777" t="s">
        <v>80</v>
      </c>
      <c r="F1777" t="s">
        <v>22</v>
      </c>
      <c r="G1777" s="15" t="s">
        <v>22</v>
      </c>
      <c r="H1777" s="15">
        <v>0.99999000000000005</v>
      </c>
    </row>
    <row r="1778" spans="1:8">
      <c r="A1778" t="s">
        <v>14</v>
      </c>
      <c r="B1778" s="23">
        <v>44384</v>
      </c>
      <c r="C1778" t="s">
        <v>9</v>
      </c>
      <c r="D1778" t="s">
        <v>21</v>
      </c>
      <c r="E1778" t="s">
        <v>80</v>
      </c>
      <c r="F1778" t="s">
        <v>22</v>
      </c>
      <c r="G1778" s="15" t="s">
        <v>22</v>
      </c>
      <c r="H1778" s="15">
        <v>0.99999000000000005</v>
      </c>
    </row>
    <row r="1779" spans="1:8">
      <c r="A1779" t="s">
        <v>15</v>
      </c>
      <c r="B1779" s="23">
        <v>44384</v>
      </c>
      <c r="C1779" t="s">
        <v>9</v>
      </c>
      <c r="D1779" t="s">
        <v>21</v>
      </c>
      <c r="E1779" t="s">
        <v>80</v>
      </c>
      <c r="F1779" t="s">
        <v>22</v>
      </c>
      <c r="G1779" s="15" t="s">
        <v>22</v>
      </c>
      <c r="H1779" s="15">
        <v>0.99999000000000005</v>
      </c>
    </row>
    <row r="1780" spans="1:8">
      <c r="A1780" t="s">
        <v>16</v>
      </c>
      <c r="B1780" s="23">
        <v>44384</v>
      </c>
      <c r="C1780" t="s">
        <v>9</v>
      </c>
      <c r="D1780" t="s">
        <v>21</v>
      </c>
      <c r="E1780" t="s">
        <v>80</v>
      </c>
      <c r="F1780" t="s">
        <v>22</v>
      </c>
      <c r="G1780" s="15" t="s">
        <v>22</v>
      </c>
      <c r="H1780" s="15">
        <v>0.99999000000000005</v>
      </c>
    </row>
    <row r="1781" spans="1:8">
      <c r="A1781" t="s">
        <v>13</v>
      </c>
      <c r="B1781" s="23">
        <v>44384</v>
      </c>
      <c r="C1781" t="s">
        <v>9</v>
      </c>
      <c r="D1781" t="s">
        <v>21</v>
      </c>
      <c r="E1781" t="s">
        <v>80</v>
      </c>
      <c r="F1781" t="s">
        <v>22</v>
      </c>
      <c r="G1781" s="14">
        <v>1.04</v>
      </c>
      <c r="H1781" s="14">
        <v>1.04</v>
      </c>
    </row>
    <row r="1782" spans="1:8">
      <c r="A1782" t="s">
        <v>8</v>
      </c>
      <c r="B1782" s="23">
        <v>44384</v>
      </c>
      <c r="C1782" t="s">
        <v>9</v>
      </c>
      <c r="D1782" t="s">
        <v>23</v>
      </c>
      <c r="E1782" t="s">
        <v>80</v>
      </c>
      <c r="F1782" t="s">
        <v>46</v>
      </c>
      <c r="G1782" s="14">
        <v>0.61399999999999999</v>
      </c>
      <c r="H1782" s="14">
        <v>0.61399999999999999</v>
      </c>
    </row>
    <row r="1783" spans="1:8">
      <c r="A1783" t="s">
        <v>13</v>
      </c>
      <c r="B1783" s="23">
        <v>44384</v>
      </c>
      <c r="C1783" t="s">
        <v>9</v>
      </c>
      <c r="D1783" t="s">
        <v>23</v>
      </c>
      <c r="E1783" t="s">
        <v>80</v>
      </c>
      <c r="F1783" t="s">
        <v>46</v>
      </c>
      <c r="G1783" s="14">
        <v>0.90800000000000003</v>
      </c>
      <c r="H1783" s="14">
        <v>0.90800000000000003</v>
      </c>
    </row>
    <row r="1784" spans="1:8">
      <c r="A1784" t="s">
        <v>15</v>
      </c>
      <c r="B1784" s="23">
        <v>44384</v>
      </c>
      <c r="C1784" t="s">
        <v>9</v>
      </c>
      <c r="D1784" t="s">
        <v>23</v>
      </c>
      <c r="E1784" t="s">
        <v>80</v>
      </c>
      <c r="F1784" t="s">
        <v>46</v>
      </c>
      <c r="G1784" s="14">
        <v>2.2599999999999998</v>
      </c>
      <c r="H1784" s="14">
        <v>2.2599999999999998</v>
      </c>
    </row>
    <row r="1785" spans="1:8">
      <c r="A1785" t="s">
        <v>14</v>
      </c>
      <c r="B1785" s="23">
        <v>44384</v>
      </c>
      <c r="C1785" t="s">
        <v>9</v>
      </c>
      <c r="D1785" t="s">
        <v>23</v>
      </c>
      <c r="E1785" t="s">
        <v>80</v>
      </c>
      <c r="F1785" t="s">
        <v>46</v>
      </c>
      <c r="G1785" s="14">
        <v>2.62</v>
      </c>
      <c r="H1785" s="14">
        <v>2.62</v>
      </c>
    </row>
    <row r="1786" spans="1:8">
      <c r="A1786" t="s">
        <v>16</v>
      </c>
      <c r="B1786" s="23">
        <v>44384</v>
      </c>
      <c r="C1786" t="s">
        <v>9</v>
      </c>
      <c r="D1786" t="s">
        <v>23</v>
      </c>
      <c r="E1786" t="s">
        <v>80</v>
      </c>
      <c r="F1786" t="s">
        <v>46</v>
      </c>
      <c r="G1786" s="14">
        <v>4.21</v>
      </c>
      <c r="H1786" s="14">
        <v>4.21</v>
      </c>
    </row>
    <row r="1787" spans="1:8">
      <c r="A1787" t="s">
        <v>15</v>
      </c>
      <c r="B1787" s="23">
        <v>44384</v>
      </c>
      <c r="C1787" t="s">
        <v>9</v>
      </c>
      <c r="D1787" t="s">
        <v>24</v>
      </c>
      <c r="E1787" t="s">
        <v>80</v>
      </c>
      <c r="F1787" t="s">
        <v>49</v>
      </c>
      <c r="G1787" s="14">
        <v>8.1300000000000008</v>
      </c>
      <c r="H1787" s="14">
        <v>8.1300000000000008</v>
      </c>
    </row>
    <row r="1788" spans="1:8">
      <c r="A1788" t="s">
        <v>16</v>
      </c>
      <c r="B1788" s="23">
        <v>44384</v>
      </c>
      <c r="C1788" t="s">
        <v>9</v>
      </c>
      <c r="D1788" t="s">
        <v>24</v>
      </c>
      <c r="E1788" t="s">
        <v>80</v>
      </c>
      <c r="F1788" t="s">
        <v>49</v>
      </c>
      <c r="G1788" s="14">
        <v>21.6</v>
      </c>
      <c r="H1788" s="14">
        <v>21.6</v>
      </c>
    </row>
    <row r="1789" spans="1:8">
      <c r="A1789" t="s">
        <v>8</v>
      </c>
      <c r="B1789" s="23">
        <v>44384</v>
      </c>
      <c r="C1789" t="s">
        <v>9</v>
      </c>
      <c r="D1789" t="s">
        <v>24</v>
      </c>
      <c r="E1789" t="s">
        <v>80</v>
      </c>
      <c r="F1789" t="s">
        <v>49</v>
      </c>
      <c r="G1789" s="14">
        <v>35.700000000000003</v>
      </c>
      <c r="H1789" s="14">
        <v>35.700000000000003</v>
      </c>
    </row>
    <row r="1790" spans="1:8">
      <c r="A1790" t="s">
        <v>14</v>
      </c>
      <c r="B1790" s="23">
        <v>44384</v>
      </c>
      <c r="C1790" t="s">
        <v>9</v>
      </c>
      <c r="D1790" t="s">
        <v>24</v>
      </c>
      <c r="E1790" t="s">
        <v>80</v>
      </c>
      <c r="F1790" t="s">
        <v>49</v>
      </c>
      <c r="G1790" s="14">
        <v>59.5</v>
      </c>
      <c r="H1790" s="14">
        <v>59.5</v>
      </c>
    </row>
    <row r="1791" spans="1:8">
      <c r="A1791" t="s">
        <v>13</v>
      </c>
      <c r="B1791" s="23">
        <v>44384</v>
      </c>
      <c r="C1791" t="s">
        <v>9</v>
      </c>
      <c r="D1791" t="s">
        <v>24</v>
      </c>
      <c r="E1791" t="s">
        <v>80</v>
      </c>
      <c r="F1791" t="s">
        <v>49</v>
      </c>
      <c r="G1791" s="14">
        <v>220</v>
      </c>
      <c r="H1791" s="14">
        <v>220</v>
      </c>
    </row>
    <row r="1792" spans="1:8">
      <c r="A1792" t="s">
        <v>8</v>
      </c>
      <c r="B1792" s="23">
        <v>44384</v>
      </c>
      <c r="C1792" t="s">
        <v>9</v>
      </c>
      <c r="D1792" t="s">
        <v>25</v>
      </c>
      <c r="E1792" t="s">
        <v>80</v>
      </c>
      <c r="F1792" t="s">
        <v>12</v>
      </c>
      <c r="G1792" s="15" t="s">
        <v>12</v>
      </c>
      <c r="H1792" s="15">
        <v>4.9999500000000004E-3</v>
      </c>
    </row>
    <row r="1793" spans="1:8">
      <c r="A1793" t="s">
        <v>13</v>
      </c>
      <c r="B1793" s="23">
        <v>44384</v>
      </c>
      <c r="C1793" t="s">
        <v>9</v>
      </c>
      <c r="D1793" t="s">
        <v>25</v>
      </c>
      <c r="E1793" t="s">
        <v>80</v>
      </c>
      <c r="F1793" t="s">
        <v>12</v>
      </c>
      <c r="G1793" s="15" t="s">
        <v>12</v>
      </c>
      <c r="H1793" s="15">
        <v>4.9999500000000004E-3</v>
      </c>
    </row>
    <row r="1794" spans="1:8">
      <c r="A1794" t="s">
        <v>14</v>
      </c>
      <c r="B1794" s="23">
        <v>44384</v>
      </c>
      <c r="C1794" t="s">
        <v>9</v>
      </c>
      <c r="D1794" t="s">
        <v>25</v>
      </c>
      <c r="E1794" t="s">
        <v>80</v>
      </c>
      <c r="F1794" t="s">
        <v>12</v>
      </c>
      <c r="G1794" s="15" t="s">
        <v>12</v>
      </c>
      <c r="H1794" s="15">
        <v>4.9999500000000004E-3</v>
      </c>
    </row>
    <row r="1795" spans="1:8">
      <c r="A1795" t="s">
        <v>15</v>
      </c>
      <c r="B1795" s="23">
        <v>44384</v>
      </c>
      <c r="C1795" t="s">
        <v>9</v>
      </c>
      <c r="D1795" t="s">
        <v>25</v>
      </c>
      <c r="E1795" t="s">
        <v>80</v>
      </c>
      <c r="F1795" t="s">
        <v>12</v>
      </c>
      <c r="G1795" s="15" t="s">
        <v>12</v>
      </c>
      <c r="H1795" s="15">
        <v>4.9999500000000004E-3</v>
      </c>
    </row>
    <row r="1796" spans="1:8">
      <c r="A1796" t="s">
        <v>16</v>
      </c>
      <c r="B1796" s="23">
        <v>44384</v>
      </c>
      <c r="C1796" t="s">
        <v>9</v>
      </c>
      <c r="D1796" t="s">
        <v>25</v>
      </c>
      <c r="E1796" t="s">
        <v>80</v>
      </c>
      <c r="F1796" t="s">
        <v>12</v>
      </c>
      <c r="G1796" s="15" t="s">
        <v>12</v>
      </c>
      <c r="H1796" s="15">
        <v>4.9999500000000004E-3</v>
      </c>
    </row>
    <row r="1797" spans="1:8">
      <c r="A1797" t="s">
        <v>8</v>
      </c>
      <c r="B1797" s="23">
        <v>44384</v>
      </c>
      <c r="C1797" t="s">
        <v>9</v>
      </c>
      <c r="D1797" t="s">
        <v>26</v>
      </c>
      <c r="E1797" t="s">
        <v>80</v>
      </c>
      <c r="F1797" t="s">
        <v>27</v>
      </c>
      <c r="G1797" s="15" t="s">
        <v>27</v>
      </c>
      <c r="H1797" s="15">
        <v>1.9999800000000002E-3</v>
      </c>
    </row>
    <row r="1798" spans="1:8">
      <c r="A1798" t="s">
        <v>13</v>
      </c>
      <c r="B1798" s="23">
        <v>44384</v>
      </c>
      <c r="C1798" t="s">
        <v>9</v>
      </c>
      <c r="D1798" t="s">
        <v>26</v>
      </c>
      <c r="E1798" t="s">
        <v>80</v>
      </c>
      <c r="F1798" t="s">
        <v>27</v>
      </c>
      <c r="G1798" s="15" t="s">
        <v>27</v>
      </c>
      <c r="H1798" s="15">
        <v>1.9999800000000002E-3</v>
      </c>
    </row>
    <row r="1799" spans="1:8">
      <c r="A1799" t="s">
        <v>14</v>
      </c>
      <c r="B1799" s="23">
        <v>44384</v>
      </c>
      <c r="C1799" t="s">
        <v>9</v>
      </c>
      <c r="D1799" t="s">
        <v>26</v>
      </c>
      <c r="E1799" t="s">
        <v>80</v>
      </c>
      <c r="F1799" t="s">
        <v>27</v>
      </c>
      <c r="G1799" s="15" t="s">
        <v>27</v>
      </c>
      <c r="H1799" s="15">
        <v>1.9999800000000002E-3</v>
      </c>
    </row>
    <row r="1800" spans="1:8">
      <c r="A1800" t="s">
        <v>15</v>
      </c>
      <c r="B1800" s="23">
        <v>44384</v>
      </c>
      <c r="C1800" t="s">
        <v>9</v>
      </c>
      <c r="D1800" t="s">
        <v>26</v>
      </c>
      <c r="E1800" t="s">
        <v>80</v>
      </c>
      <c r="F1800" t="s">
        <v>27</v>
      </c>
      <c r="G1800" s="15" t="s">
        <v>27</v>
      </c>
      <c r="H1800" s="15">
        <v>1.9999800000000002E-3</v>
      </c>
    </row>
    <row r="1801" spans="1:8">
      <c r="A1801" t="s">
        <v>16</v>
      </c>
      <c r="B1801" s="23">
        <v>44384</v>
      </c>
      <c r="C1801" t="s">
        <v>9</v>
      </c>
      <c r="D1801" t="s">
        <v>26</v>
      </c>
      <c r="E1801" t="s">
        <v>80</v>
      </c>
      <c r="F1801" t="s">
        <v>27</v>
      </c>
      <c r="G1801" s="15" t="s">
        <v>27</v>
      </c>
      <c r="H1801" s="15">
        <v>1.9999800000000002E-3</v>
      </c>
    </row>
    <row r="1802" spans="1:8">
      <c r="A1802" t="s">
        <v>8</v>
      </c>
      <c r="B1802" s="23">
        <v>44384</v>
      </c>
      <c r="C1802" t="s">
        <v>9</v>
      </c>
      <c r="D1802" t="s">
        <v>28</v>
      </c>
      <c r="E1802" t="s">
        <v>80</v>
      </c>
      <c r="F1802" t="s">
        <v>12</v>
      </c>
      <c r="G1802" s="15" t="s">
        <v>12</v>
      </c>
      <c r="H1802" s="15">
        <v>4.9999500000000004E-3</v>
      </c>
    </row>
    <row r="1803" spans="1:8">
      <c r="A1803" t="s">
        <v>13</v>
      </c>
      <c r="B1803" s="23">
        <v>44384</v>
      </c>
      <c r="C1803" t="s">
        <v>9</v>
      </c>
      <c r="D1803" t="s">
        <v>28</v>
      </c>
      <c r="E1803" t="s">
        <v>80</v>
      </c>
      <c r="F1803" t="s">
        <v>12</v>
      </c>
      <c r="G1803" s="15" t="s">
        <v>12</v>
      </c>
      <c r="H1803" s="15">
        <v>4.9999500000000004E-3</v>
      </c>
    </row>
    <row r="1804" spans="1:8">
      <c r="A1804" t="s">
        <v>14</v>
      </c>
      <c r="B1804" s="23">
        <v>44384</v>
      </c>
      <c r="C1804" t="s">
        <v>9</v>
      </c>
      <c r="D1804" t="s">
        <v>28</v>
      </c>
      <c r="E1804" t="s">
        <v>80</v>
      </c>
      <c r="F1804" t="s">
        <v>12</v>
      </c>
      <c r="G1804" s="15" t="s">
        <v>12</v>
      </c>
      <c r="H1804" s="15">
        <v>4.9999500000000004E-3</v>
      </c>
    </row>
    <row r="1805" spans="1:8">
      <c r="A1805" t="s">
        <v>15</v>
      </c>
      <c r="B1805" s="23">
        <v>44384</v>
      </c>
      <c r="C1805" t="s">
        <v>9</v>
      </c>
      <c r="D1805" t="s">
        <v>28</v>
      </c>
      <c r="E1805" t="s">
        <v>80</v>
      </c>
      <c r="F1805" t="s">
        <v>12</v>
      </c>
      <c r="G1805" s="15" t="s">
        <v>12</v>
      </c>
      <c r="H1805" s="15">
        <v>4.9999500000000004E-3</v>
      </c>
    </row>
    <row r="1806" spans="1:8">
      <c r="A1806" t="s">
        <v>16</v>
      </c>
      <c r="B1806" s="23">
        <v>44384</v>
      </c>
      <c r="C1806" t="s">
        <v>9</v>
      </c>
      <c r="D1806" t="s">
        <v>28</v>
      </c>
      <c r="E1806" t="s">
        <v>80</v>
      </c>
      <c r="F1806" t="s">
        <v>12</v>
      </c>
      <c r="G1806" s="15" t="s">
        <v>12</v>
      </c>
      <c r="H1806" s="15">
        <v>4.9999500000000004E-3</v>
      </c>
    </row>
    <row r="1807" spans="1:8">
      <c r="A1807" t="s">
        <v>8</v>
      </c>
      <c r="B1807" s="23">
        <v>44384</v>
      </c>
      <c r="C1807" t="s">
        <v>9</v>
      </c>
      <c r="D1807" t="s">
        <v>29</v>
      </c>
      <c r="E1807" t="s">
        <v>80</v>
      </c>
      <c r="F1807" t="s">
        <v>12</v>
      </c>
      <c r="G1807" s="15" t="s">
        <v>12</v>
      </c>
      <c r="H1807" s="15">
        <v>4.9999500000000004E-3</v>
      </c>
    </row>
    <row r="1808" spans="1:8">
      <c r="A1808" t="s">
        <v>13</v>
      </c>
      <c r="B1808" s="23">
        <v>44384</v>
      </c>
      <c r="C1808" t="s">
        <v>9</v>
      </c>
      <c r="D1808" t="s">
        <v>29</v>
      </c>
      <c r="E1808" t="s">
        <v>80</v>
      </c>
      <c r="F1808" t="s">
        <v>12</v>
      </c>
      <c r="G1808" s="15" t="s">
        <v>12</v>
      </c>
      <c r="H1808" s="15">
        <v>4.9999500000000004E-3</v>
      </c>
    </row>
    <row r="1809" spans="1:8">
      <c r="A1809" t="s">
        <v>14</v>
      </c>
      <c r="B1809" s="23">
        <v>44384</v>
      </c>
      <c r="C1809" t="s">
        <v>9</v>
      </c>
      <c r="D1809" t="s">
        <v>29</v>
      </c>
      <c r="E1809" t="s">
        <v>80</v>
      </c>
      <c r="F1809" t="s">
        <v>12</v>
      </c>
      <c r="G1809" s="15" t="s">
        <v>12</v>
      </c>
      <c r="H1809" s="15">
        <v>4.9999500000000004E-3</v>
      </c>
    </row>
    <row r="1810" spans="1:8">
      <c r="A1810" t="s">
        <v>15</v>
      </c>
      <c r="B1810" s="23">
        <v>44384</v>
      </c>
      <c r="C1810" t="s">
        <v>9</v>
      </c>
      <c r="D1810" t="s">
        <v>29</v>
      </c>
      <c r="E1810" t="s">
        <v>80</v>
      </c>
      <c r="F1810" t="s">
        <v>12</v>
      </c>
      <c r="G1810" s="15" t="s">
        <v>12</v>
      </c>
      <c r="H1810" s="15">
        <v>4.9999500000000004E-3</v>
      </c>
    </row>
    <row r="1811" spans="1:8">
      <c r="A1811" t="s">
        <v>16</v>
      </c>
      <c r="B1811" s="23">
        <v>44384</v>
      </c>
      <c r="C1811" t="s">
        <v>9</v>
      </c>
      <c r="D1811" t="s">
        <v>29</v>
      </c>
      <c r="E1811" t="s">
        <v>80</v>
      </c>
      <c r="F1811" t="s">
        <v>12</v>
      </c>
      <c r="G1811" s="15" t="s">
        <v>12</v>
      </c>
      <c r="H1811" s="15">
        <v>4.9999500000000004E-3</v>
      </c>
    </row>
    <row r="1812" spans="1:8">
      <c r="A1812" t="s">
        <v>8</v>
      </c>
      <c r="B1812" s="23">
        <v>44384</v>
      </c>
      <c r="C1812" t="s">
        <v>9</v>
      </c>
      <c r="D1812" t="s">
        <v>30</v>
      </c>
      <c r="E1812" t="s">
        <v>80</v>
      </c>
      <c r="F1812" t="s">
        <v>12</v>
      </c>
      <c r="G1812" s="15" t="s">
        <v>12</v>
      </c>
      <c r="H1812" s="15">
        <v>4.9999500000000004E-3</v>
      </c>
    </row>
    <row r="1813" spans="1:8">
      <c r="A1813" t="s">
        <v>13</v>
      </c>
      <c r="B1813" s="23">
        <v>44384</v>
      </c>
      <c r="C1813" t="s">
        <v>9</v>
      </c>
      <c r="D1813" t="s">
        <v>30</v>
      </c>
      <c r="E1813" t="s">
        <v>80</v>
      </c>
      <c r="F1813" t="s">
        <v>12</v>
      </c>
      <c r="G1813" s="15" t="s">
        <v>12</v>
      </c>
      <c r="H1813" s="15">
        <v>4.9999500000000004E-3</v>
      </c>
    </row>
    <row r="1814" spans="1:8">
      <c r="A1814" t="s">
        <v>14</v>
      </c>
      <c r="B1814" s="23">
        <v>44384</v>
      </c>
      <c r="C1814" t="s">
        <v>9</v>
      </c>
      <c r="D1814" t="s">
        <v>30</v>
      </c>
      <c r="E1814" t="s">
        <v>80</v>
      </c>
      <c r="F1814" t="s">
        <v>12</v>
      </c>
      <c r="G1814" s="15" t="s">
        <v>12</v>
      </c>
      <c r="H1814" s="15">
        <v>4.9999500000000004E-3</v>
      </c>
    </row>
    <row r="1815" spans="1:8">
      <c r="A1815" t="s">
        <v>15</v>
      </c>
      <c r="B1815" s="23">
        <v>44384</v>
      </c>
      <c r="C1815" t="s">
        <v>9</v>
      </c>
      <c r="D1815" t="s">
        <v>30</v>
      </c>
      <c r="E1815" t="s">
        <v>80</v>
      </c>
      <c r="F1815" t="s">
        <v>12</v>
      </c>
      <c r="G1815" s="15" t="s">
        <v>12</v>
      </c>
      <c r="H1815" s="15">
        <v>4.9999500000000004E-3</v>
      </c>
    </row>
    <row r="1816" spans="1:8">
      <c r="A1816" t="s">
        <v>16</v>
      </c>
      <c r="B1816" s="23">
        <v>44384</v>
      </c>
      <c r="C1816" t="s">
        <v>9</v>
      </c>
      <c r="D1816" t="s">
        <v>30</v>
      </c>
      <c r="E1816" t="s">
        <v>80</v>
      </c>
      <c r="F1816" t="s">
        <v>12</v>
      </c>
      <c r="G1816" s="15" t="s">
        <v>12</v>
      </c>
      <c r="H1816" s="15">
        <v>4.9999500000000004E-3</v>
      </c>
    </row>
    <row r="1817" spans="1:8">
      <c r="A1817" t="s">
        <v>8</v>
      </c>
      <c r="B1817" s="23">
        <v>44384</v>
      </c>
      <c r="C1817" t="s">
        <v>9</v>
      </c>
      <c r="D1817" t="s">
        <v>31</v>
      </c>
      <c r="E1817" t="s">
        <v>80</v>
      </c>
      <c r="F1817" t="s">
        <v>32</v>
      </c>
      <c r="G1817" s="15" t="s">
        <v>32</v>
      </c>
      <c r="H1817" s="15">
        <v>7.9999200000000006E-2</v>
      </c>
    </row>
    <row r="1818" spans="1:8">
      <c r="A1818" t="s">
        <v>14</v>
      </c>
      <c r="B1818" s="23">
        <v>44384</v>
      </c>
      <c r="C1818" t="s">
        <v>9</v>
      </c>
      <c r="D1818" t="s">
        <v>31</v>
      </c>
      <c r="E1818" t="s">
        <v>80</v>
      </c>
      <c r="F1818" t="s">
        <v>32</v>
      </c>
      <c r="G1818" s="15" t="s">
        <v>32</v>
      </c>
      <c r="H1818" s="15">
        <v>7.9999200000000006E-2</v>
      </c>
    </row>
    <row r="1819" spans="1:8">
      <c r="A1819" t="s">
        <v>15</v>
      </c>
      <c r="B1819" s="23">
        <v>44384</v>
      </c>
      <c r="C1819" t="s">
        <v>9</v>
      </c>
      <c r="D1819" t="s">
        <v>31</v>
      </c>
      <c r="E1819" t="s">
        <v>80</v>
      </c>
      <c r="F1819" t="s">
        <v>32</v>
      </c>
      <c r="G1819" s="15" t="s">
        <v>32</v>
      </c>
      <c r="H1819" s="15">
        <v>7.9999200000000006E-2</v>
      </c>
    </row>
    <row r="1820" spans="1:8">
      <c r="A1820" t="s">
        <v>16</v>
      </c>
      <c r="B1820" s="23">
        <v>44384</v>
      </c>
      <c r="C1820" t="s">
        <v>9</v>
      </c>
      <c r="D1820" t="s">
        <v>31</v>
      </c>
      <c r="E1820" t="s">
        <v>80</v>
      </c>
      <c r="F1820" t="s">
        <v>32</v>
      </c>
      <c r="G1820" s="15" t="s">
        <v>32</v>
      </c>
      <c r="H1820" s="15">
        <v>7.9999200000000006E-2</v>
      </c>
    </row>
    <row r="1821" spans="1:8">
      <c r="A1821" t="s">
        <v>13</v>
      </c>
      <c r="B1821" s="23">
        <v>44384</v>
      </c>
      <c r="C1821" t="s">
        <v>9</v>
      </c>
      <c r="D1821" t="s">
        <v>31</v>
      </c>
      <c r="E1821" t="s">
        <v>80</v>
      </c>
      <c r="F1821" t="s">
        <v>32</v>
      </c>
      <c r="G1821" s="14">
        <v>0.55500000000000005</v>
      </c>
      <c r="H1821" s="14">
        <v>0.55500000000000005</v>
      </c>
    </row>
    <row r="1822" spans="1:8">
      <c r="A1822" t="s">
        <v>14</v>
      </c>
      <c r="B1822" s="23">
        <v>44384</v>
      </c>
      <c r="C1822" t="s">
        <v>9</v>
      </c>
      <c r="D1822" t="s">
        <v>33</v>
      </c>
      <c r="E1822" t="s">
        <v>19</v>
      </c>
      <c r="F1822" t="s">
        <v>49</v>
      </c>
      <c r="G1822" s="14">
        <v>107</v>
      </c>
      <c r="H1822" s="14">
        <v>107</v>
      </c>
    </row>
    <row r="1823" spans="1:8">
      <c r="A1823" t="s">
        <v>16</v>
      </c>
      <c r="B1823" s="23">
        <v>44384</v>
      </c>
      <c r="C1823" t="s">
        <v>9</v>
      </c>
      <c r="D1823" t="s">
        <v>33</v>
      </c>
      <c r="E1823" t="s">
        <v>19</v>
      </c>
      <c r="F1823" t="s">
        <v>49</v>
      </c>
      <c r="G1823" s="14">
        <v>158</v>
      </c>
      <c r="H1823" s="14">
        <v>158</v>
      </c>
    </row>
    <row r="1824" spans="1:8">
      <c r="A1824" t="s">
        <v>8</v>
      </c>
      <c r="B1824" s="23">
        <v>44384</v>
      </c>
      <c r="C1824" t="s">
        <v>9</v>
      </c>
      <c r="D1824" t="s">
        <v>33</v>
      </c>
      <c r="E1824" t="s">
        <v>19</v>
      </c>
      <c r="F1824" t="s">
        <v>49</v>
      </c>
      <c r="G1824" s="14">
        <v>257</v>
      </c>
      <c r="H1824" s="14">
        <v>257</v>
      </c>
    </row>
    <row r="1825" spans="1:8">
      <c r="A1825" t="s">
        <v>15</v>
      </c>
      <c r="B1825" s="23">
        <v>44384</v>
      </c>
      <c r="C1825" t="s">
        <v>9</v>
      </c>
      <c r="D1825" t="s">
        <v>33</v>
      </c>
      <c r="E1825" t="s">
        <v>19</v>
      </c>
      <c r="F1825" t="s">
        <v>49</v>
      </c>
      <c r="G1825" s="14">
        <v>283</v>
      </c>
      <c r="H1825" s="14">
        <v>283</v>
      </c>
    </row>
    <row r="1826" spans="1:8">
      <c r="A1826" t="s">
        <v>13</v>
      </c>
      <c r="B1826" s="23">
        <v>44384</v>
      </c>
      <c r="C1826" t="s">
        <v>9</v>
      </c>
      <c r="D1826" t="s">
        <v>33</v>
      </c>
      <c r="E1826" t="s">
        <v>19</v>
      </c>
      <c r="F1826" t="s">
        <v>49</v>
      </c>
      <c r="G1826" s="14">
        <v>487</v>
      </c>
      <c r="H1826" s="14">
        <v>487</v>
      </c>
    </row>
    <row r="1827" spans="1:8">
      <c r="A1827" t="s">
        <v>16</v>
      </c>
      <c r="B1827" s="23">
        <v>44384</v>
      </c>
      <c r="C1827" t="s">
        <v>9</v>
      </c>
      <c r="D1827" t="s">
        <v>34</v>
      </c>
      <c r="E1827" t="s">
        <v>19</v>
      </c>
      <c r="F1827" t="s">
        <v>82</v>
      </c>
      <c r="G1827" s="14">
        <v>37</v>
      </c>
      <c r="H1827" s="14">
        <v>37</v>
      </c>
    </row>
    <row r="1828" spans="1:8">
      <c r="A1828" t="s">
        <v>14</v>
      </c>
      <c r="B1828" s="23">
        <v>44384</v>
      </c>
      <c r="C1828" t="s">
        <v>9</v>
      </c>
      <c r="D1828" t="s">
        <v>34</v>
      </c>
      <c r="E1828" t="s">
        <v>19</v>
      </c>
      <c r="F1828" t="s">
        <v>82</v>
      </c>
      <c r="G1828" s="14">
        <v>53.4</v>
      </c>
      <c r="H1828" s="14">
        <v>53.4</v>
      </c>
    </row>
    <row r="1829" spans="1:8">
      <c r="A1829" t="s">
        <v>15</v>
      </c>
      <c r="B1829" s="23">
        <v>44384</v>
      </c>
      <c r="C1829" t="s">
        <v>9</v>
      </c>
      <c r="D1829" t="s">
        <v>34</v>
      </c>
      <c r="E1829" t="s">
        <v>19</v>
      </c>
      <c r="F1829" t="s">
        <v>82</v>
      </c>
      <c r="G1829" s="14">
        <v>53.8</v>
      </c>
      <c r="H1829" s="14">
        <v>53.8</v>
      </c>
    </row>
    <row r="1830" spans="1:8">
      <c r="A1830" t="s">
        <v>8</v>
      </c>
      <c r="B1830" s="23">
        <v>44384</v>
      </c>
      <c r="C1830" t="s">
        <v>9</v>
      </c>
      <c r="D1830" t="s">
        <v>34</v>
      </c>
      <c r="E1830" t="s">
        <v>19</v>
      </c>
      <c r="F1830" t="s">
        <v>82</v>
      </c>
      <c r="G1830" s="14">
        <v>105</v>
      </c>
      <c r="H1830" s="14">
        <v>105</v>
      </c>
    </row>
    <row r="1831" spans="1:8">
      <c r="A1831" t="s">
        <v>13</v>
      </c>
      <c r="B1831" s="23">
        <v>44384</v>
      </c>
      <c r="C1831" t="s">
        <v>9</v>
      </c>
      <c r="D1831" t="s">
        <v>34</v>
      </c>
      <c r="E1831" t="s">
        <v>19</v>
      </c>
      <c r="F1831" t="s">
        <v>82</v>
      </c>
      <c r="G1831" s="14">
        <v>2450</v>
      </c>
      <c r="H1831" s="14">
        <v>2450</v>
      </c>
    </row>
    <row r="1832" spans="1:8">
      <c r="A1832" t="s">
        <v>8</v>
      </c>
      <c r="B1832" s="23">
        <v>44384</v>
      </c>
      <c r="C1832" t="s">
        <v>9</v>
      </c>
      <c r="D1832" t="s">
        <v>35</v>
      </c>
      <c r="E1832" t="s">
        <v>80</v>
      </c>
      <c r="F1832" t="s">
        <v>22</v>
      </c>
      <c r="G1832" s="15" t="s">
        <v>22</v>
      </c>
      <c r="H1832" s="15">
        <v>0.99999000000000005</v>
      </c>
    </row>
    <row r="1833" spans="1:8">
      <c r="A1833" t="s">
        <v>13</v>
      </c>
      <c r="B1833" s="23">
        <v>44384</v>
      </c>
      <c r="C1833" t="s">
        <v>9</v>
      </c>
      <c r="D1833" t="s">
        <v>35</v>
      </c>
      <c r="E1833" t="s">
        <v>80</v>
      </c>
      <c r="F1833" t="s">
        <v>22</v>
      </c>
      <c r="G1833" s="15" t="s">
        <v>22</v>
      </c>
      <c r="H1833" s="15">
        <v>0.99999000000000005</v>
      </c>
    </row>
    <row r="1834" spans="1:8">
      <c r="A1834" t="s">
        <v>14</v>
      </c>
      <c r="B1834" s="23">
        <v>44384</v>
      </c>
      <c r="C1834" t="s">
        <v>9</v>
      </c>
      <c r="D1834" t="s">
        <v>35</v>
      </c>
      <c r="E1834" t="s">
        <v>80</v>
      </c>
      <c r="F1834" t="s">
        <v>22</v>
      </c>
      <c r="G1834" s="14">
        <v>1.01</v>
      </c>
      <c r="H1834" s="14">
        <v>1.01</v>
      </c>
    </row>
    <row r="1835" spans="1:8">
      <c r="A1835" t="s">
        <v>15</v>
      </c>
      <c r="B1835" s="23">
        <v>44384</v>
      </c>
      <c r="C1835" t="s">
        <v>9</v>
      </c>
      <c r="D1835" t="s">
        <v>35</v>
      </c>
      <c r="E1835" t="s">
        <v>80</v>
      </c>
      <c r="F1835" t="s">
        <v>22</v>
      </c>
      <c r="G1835" s="14">
        <v>1.1499999999999999</v>
      </c>
      <c r="H1835" s="14">
        <v>1.1499999999999999</v>
      </c>
    </row>
    <row r="1836" spans="1:8">
      <c r="A1836" t="s">
        <v>16</v>
      </c>
      <c r="B1836" s="23">
        <v>44384</v>
      </c>
      <c r="C1836" t="s">
        <v>9</v>
      </c>
      <c r="D1836" t="s">
        <v>35</v>
      </c>
      <c r="E1836" t="s">
        <v>80</v>
      </c>
      <c r="F1836" t="s">
        <v>22</v>
      </c>
      <c r="G1836" s="14">
        <v>1.37</v>
      </c>
      <c r="H1836" s="14">
        <v>1.37</v>
      </c>
    </row>
    <row r="1837" spans="1:8">
      <c r="A1837" t="s">
        <v>8</v>
      </c>
      <c r="B1837" s="23">
        <v>44384</v>
      </c>
      <c r="C1837" t="s">
        <v>9</v>
      </c>
      <c r="D1837" t="s">
        <v>36</v>
      </c>
      <c r="E1837" t="s">
        <v>80</v>
      </c>
      <c r="F1837" t="s">
        <v>12</v>
      </c>
      <c r="G1837" s="15" t="s">
        <v>12</v>
      </c>
      <c r="H1837" s="15">
        <v>4.9999500000000004E-3</v>
      </c>
    </row>
    <row r="1838" spans="1:8">
      <c r="A1838" t="s">
        <v>13</v>
      </c>
      <c r="B1838" s="23">
        <v>44384</v>
      </c>
      <c r="C1838" t="s">
        <v>9</v>
      </c>
      <c r="D1838" t="s">
        <v>36</v>
      </c>
      <c r="E1838" t="s">
        <v>80</v>
      </c>
      <c r="F1838" t="s">
        <v>12</v>
      </c>
      <c r="G1838" s="15" t="s">
        <v>12</v>
      </c>
      <c r="H1838" s="15">
        <v>4.9999500000000004E-3</v>
      </c>
    </row>
    <row r="1839" spans="1:8">
      <c r="A1839" t="s">
        <v>14</v>
      </c>
      <c r="B1839" s="23">
        <v>44384</v>
      </c>
      <c r="C1839" t="s">
        <v>9</v>
      </c>
      <c r="D1839" t="s">
        <v>36</v>
      </c>
      <c r="E1839" t="s">
        <v>80</v>
      </c>
      <c r="F1839" t="s">
        <v>12</v>
      </c>
      <c r="G1839" s="15" t="s">
        <v>12</v>
      </c>
      <c r="H1839" s="15">
        <v>4.9999500000000004E-3</v>
      </c>
    </row>
    <row r="1840" spans="1:8">
      <c r="A1840" t="s">
        <v>15</v>
      </c>
      <c r="B1840" s="23">
        <v>44384</v>
      </c>
      <c r="C1840" t="s">
        <v>9</v>
      </c>
      <c r="D1840" t="s">
        <v>36</v>
      </c>
      <c r="E1840" t="s">
        <v>80</v>
      </c>
      <c r="F1840" t="s">
        <v>12</v>
      </c>
      <c r="G1840" s="15" t="s">
        <v>12</v>
      </c>
      <c r="H1840" s="15">
        <v>4.9999500000000004E-3</v>
      </c>
    </row>
    <row r="1841" spans="1:8">
      <c r="A1841" t="s">
        <v>16</v>
      </c>
      <c r="B1841" s="23">
        <v>44384</v>
      </c>
      <c r="C1841" t="s">
        <v>9</v>
      </c>
      <c r="D1841" t="s">
        <v>36</v>
      </c>
      <c r="E1841" t="s">
        <v>80</v>
      </c>
      <c r="F1841" t="s">
        <v>12</v>
      </c>
      <c r="G1841" s="15" t="s">
        <v>12</v>
      </c>
      <c r="H1841" s="15">
        <v>4.9999500000000004E-3</v>
      </c>
    </row>
    <row r="1842" spans="1:8">
      <c r="A1842" t="s">
        <v>14</v>
      </c>
      <c r="B1842" s="23">
        <v>44384</v>
      </c>
      <c r="C1842" t="s">
        <v>9</v>
      </c>
      <c r="D1842" t="s">
        <v>37</v>
      </c>
      <c r="E1842" t="s">
        <v>38</v>
      </c>
      <c r="F1842" t="s">
        <v>12</v>
      </c>
      <c r="G1842" s="14">
        <v>0.78</v>
      </c>
      <c r="H1842" s="14">
        <v>0.78</v>
      </c>
    </row>
    <row r="1843" spans="1:8">
      <c r="A1843" t="s">
        <v>16</v>
      </c>
      <c r="B1843" s="23">
        <v>44384</v>
      </c>
      <c r="C1843" t="s">
        <v>9</v>
      </c>
      <c r="D1843" t="s">
        <v>37</v>
      </c>
      <c r="E1843" t="s">
        <v>38</v>
      </c>
      <c r="F1843" t="s">
        <v>12</v>
      </c>
      <c r="G1843" s="14">
        <v>1.1499999999999999</v>
      </c>
      <c r="H1843" s="14">
        <v>1.1499999999999999</v>
      </c>
    </row>
    <row r="1844" spans="1:8">
      <c r="A1844" t="s">
        <v>15</v>
      </c>
      <c r="B1844" s="23">
        <v>44384</v>
      </c>
      <c r="C1844" t="s">
        <v>9</v>
      </c>
      <c r="D1844" t="s">
        <v>37</v>
      </c>
      <c r="E1844" t="s">
        <v>38</v>
      </c>
      <c r="F1844" t="s">
        <v>12</v>
      </c>
      <c r="G1844" s="14">
        <v>1.82</v>
      </c>
      <c r="H1844" s="14">
        <v>1.82</v>
      </c>
    </row>
    <row r="1845" spans="1:8">
      <c r="A1845" t="s">
        <v>8</v>
      </c>
      <c r="B1845" s="23">
        <v>44384</v>
      </c>
      <c r="C1845" t="s">
        <v>9</v>
      </c>
      <c r="D1845" t="s">
        <v>37</v>
      </c>
      <c r="E1845" t="s">
        <v>38</v>
      </c>
      <c r="F1845" t="s">
        <v>12</v>
      </c>
      <c r="G1845" s="14">
        <v>2.5099999999999998</v>
      </c>
      <c r="H1845" s="14">
        <v>2.5099999999999998</v>
      </c>
    </row>
    <row r="1846" spans="1:8">
      <c r="A1846" t="s">
        <v>13</v>
      </c>
      <c r="B1846" s="23">
        <v>44384</v>
      </c>
      <c r="C1846" t="s">
        <v>9</v>
      </c>
      <c r="D1846" t="s">
        <v>37</v>
      </c>
      <c r="E1846" t="s">
        <v>38</v>
      </c>
      <c r="F1846" t="s">
        <v>12</v>
      </c>
      <c r="G1846" s="14">
        <v>7.77</v>
      </c>
      <c r="H1846" s="14">
        <v>7.77</v>
      </c>
    </row>
    <row r="1847" spans="1:8">
      <c r="A1847" t="s">
        <v>16</v>
      </c>
      <c r="B1847" s="23">
        <v>44384</v>
      </c>
      <c r="C1847" t="s">
        <v>9</v>
      </c>
      <c r="D1847" t="s">
        <v>39</v>
      </c>
      <c r="E1847" t="s">
        <v>80</v>
      </c>
      <c r="F1847" t="s">
        <v>78</v>
      </c>
      <c r="G1847" s="14">
        <v>0.42499999999999999</v>
      </c>
      <c r="H1847" s="14">
        <v>0.42499999999999999</v>
      </c>
    </row>
    <row r="1848" spans="1:8">
      <c r="A1848" t="s">
        <v>15</v>
      </c>
      <c r="B1848" s="23">
        <v>44384</v>
      </c>
      <c r="C1848" t="s">
        <v>9</v>
      </c>
      <c r="D1848" t="s">
        <v>39</v>
      </c>
      <c r="E1848" t="s">
        <v>80</v>
      </c>
      <c r="F1848" t="s">
        <v>78</v>
      </c>
      <c r="G1848" s="14">
        <v>0.85499999999999998</v>
      </c>
      <c r="H1848" s="14">
        <v>0.85499999999999998</v>
      </c>
    </row>
    <row r="1849" spans="1:8">
      <c r="A1849" t="s">
        <v>8</v>
      </c>
      <c r="B1849" s="23">
        <v>44384</v>
      </c>
      <c r="C1849" t="s">
        <v>9</v>
      </c>
      <c r="D1849" t="s">
        <v>39</v>
      </c>
      <c r="E1849" t="s">
        <v>80</v>
      </c>
      <c r="F1849" t="s">
        <v>78</v>
      </c>
      <c r="G1849" s="14">
        <v>3.03</v>
      </c>
      <c r="H1849" s="14">
        <v>3.03</v>
      </c>
    </row>
    <row r="1850" spans="1:8">
      <c r="A1850" t="s">
        <v>14</v>
      </c>
      <c r="B1850" s="23">
        <v>44384</v>
      </c>
      <c r="C1850" t="s">
        <v>9</v>
      </c>
      <c r="D1850" t="s">
        <v>39</v>
      </c>
      <c r="E1850" t="s">
        <v>80</v>
      </c>
      <c r="F1850" t="s">
        <v>78</v>
      </c>
      <c r="G1850" s="14">
        <v>5.25</v>
      </c>
      <c r="H1850" s="14">
        <v>5.25</v>
      </c>
    </row>
    <row r="1851" spans="1:8">
      <c r="A1851" t="s">
        <v>13</v>
      </c>
      <c r="B1851" s="23">
        <v>44384</v>
      </c>
      <c r="C1851" t="s">
        <v>9</v>
      </c>
      <c r="D1851" t="s">
        <v>39</v>
      </c>
      <c r="E1851" t="s">
        <v>80</v>
      </c>
      <c r="F1851" t="s">
        <v>78</v>
      </c>
      <c r="G1851" s="14">
        <v>10.4</v>
      </c>
      <c r="H1851" s="14">
        <v>10.4</v>
      </c>
    </row>
    <row r="1852" spans="1:8">
      <c r="A1852" t="s">
        <v>8</v>
      </c>
      <c r="B1852" s="23">
        <v>44384</v>
      </c>
      <c r="C1852" t="s">
        <v>9</v>
      </c>
      <c r="D1852" t="s">
        <v>40</v>
      </c>
      <c r="E1852" t="s">
        <v>19</v>
      </c>
      <c r="F1852" t="s">
        <v>41</v>
      </c>
      <c r="G1852" s="15" t="s">
        <v>41</v>
      </c>
      <c r="H1852" s="15">
        <v>5.9999400000000005E-3</v>
      </c>
    </row>
    <row r="1853" spans="1:8">
      <c r="A1853" t="s">
        <v>13</v>
      </c>
      <c r="B1853" s="23">
        <v>44384</v>
      </c>
      <c r="C1853" t="s">
        <v>9</v>
      </c>
      <c r="D1853" t="s">
        <v>40</v>
      </c>
      <c r="E1853" t="s">
        <v>19</v>
      </c>
      <c r="F1853" t="s">
        <v>41</v>
      </c>
      <c r="G1853" s="15" t="s">
        <v>41</v>
      </c>
      <c r="H1853" s="15">
        <v>5.9999400000000005E-3</v>
      </c>
    </row>
    <row r="1854" spans="1:8">
      <c r="A1854" t="s">
        <v>14</v>
      </c>
      <c r="B1854" s="23">
        <v>44384</v>
      </c>
      <c r="C1854" t="s">
        <v>9</v>
      </c>
      <c r="D1854" t="s">
        <v>40</v>
      </c>
      <c r="E1854" t="s">
        <v>19</v>
      </c>
      <c r="F1854" t="s">
        <v>41</v>
      </c>
      <c r="G1854" s="15" t="s">
        <v>41</v>
      </c>
      <c r="H1854" s="15">
        <v>5.9999400000000005E-3</v>
      </c>
    </row>
    <row r="1855" spans="1:8">
      <c r="A1855" t="s">
        <v>15</v>
      </c>
      <c r="B1855" s="23">
        <v>44384</v>
      </c>
      <c r="C1855" t="s">
        <v>9</v>
      </c>
      <c r="D1855" t="s">
        <v>40</v>
      </c>
      <c r="E1855" t="s">
        <v>19</v>
      </c>
      <c r="F1855" t="s">
        <v>41</v>
      </c>
      <c r="G1855" s="15" t="s">
        <v>41</v>
      </c>
      <c r="H1855" s="15">
        <v>5.9999400000000005E-3</v>
      </c>
    </row>
    <row r="1856" spans="1:8">
      <c r="A1856" t="s">
        <v>16</v>
      </c>
      <c r="B1856" s="23">
        <v>44384</v>
      </c>
      <c r="C1856" t="s">
        <v>9</v>
      </c>
      <c r="D1856" t="s">
        <v>40</v>
      </c>
      <c r="E1856" t="s">
        <v>19</v>
      </c>
      <c r="F1856" t="s">
        <v>41</v>
      </c>
      <c r="G1856" s="15" t="s">
        <v>41</v>
      </c>
      <c r="H1856" s="15">
        <v>5.9999400000000005E-3</v>
      </c>
    </row>
    <row r="1857" spans="1:8">
      <c r="A1857" t="s">
        <v>8</v>
      </c>
      <c r="B1857" s="23">
        <v>44384</v>
      </c>
      <c r="C1857" t="s">
        <v>9</v>
      </c>
      <c r="D1857" t="s">
        <v>42</v>
      </c>
      <c r="E1857" t="s">
        <v>80</v>
      </c>
      <c r="F1857" t="s">
        <v>12</v>
      </c>
      <c r="G1857" s="15" t="s">
        <v>12</v>
      </c>
      <c r="H1857" s="15">
        <v>4.9999500000000004E-3</v>
      </c>
    </row>
    <row r="1858" spans="1:8">
      <c r="A1858" t="s">
        <v>13</v>
      </c>
      <c r="B1858" s="23">
        <v>44384</v>
      </c>
      <c r="C1858" t="s">
        <v>9</v>
      </c>
      <c r="D1858" t="s">
        <v>42</v>
      </c>
      <c r="E1858" t="s">
        <v>80</v>
      </c>
      <c r="F1858" t="s">
        <v>12</v>
      </c>
      <c r="G1858" s="15" t="s">
        <v>12</v>
      </c>
      <c r="H1858" s="15">
        <v>4.9999500000000004E-3</v>
      </c>
    </row>
    <row r="1859" spans="1:8">
      <c r="A1859" t="s">
        <v>14</v>
      </c>
      <c r="B1859" s="23">
        <v>44384</v>
      </c>
      <c r="C1859" t="s">
        <v>9</v>
      </c>
      <c r="D1859" t="s">
        <v>42</v>
      </c>
      <c r="E1859" t="s">
        <v>80</v>
      </c>
      <c r="F1859" t="s">
        <v>12</v>
      </c>
      <c r="G1859" s="15" t="s">
        <v>12</v>
      </c>
      <c r="H1859" s="15">
        <v>4.9999500000000004E-3</v>
      </c>
    </row>
    <row r="1860" spans="1:8">
      <c r="A1860" t="s">
        <v>15</v>
      </c>
      <c r="B1860" s="23">
        <v>44384</v>
      </c>
      <c r="C1860" t="s">
        <v>9</v>
      </c>
      <c r="D1860" t="s">
        <v>42</v>
      </c>
      <c r="E1860" t="s">
        <v>80</v>
      </c>
      <c r="F1860" t="s">
        <v>12</v>
      </c>
      <c r="G1860" s="15" t="s">
        <v>12</v>
      </c>
      <c r="H1860" s="15">
        <v>4.9999500000000004E-3</v>
      </c>
    </row>
    <row r="1861" spans="1:8">
      <c r="A1861" t="s">
        <v>16</v>
      </c>
      <c r="B1861" s="23">
        <v>44384</v>
      </c>
      <c r="C1861" t="s">
        <v>9</v>
      </c>
      <c r="D1861" t="s">
        <v>42</v>
      </c>
      <c r="E1861" t="s">
        <v>80</v>
      </c>
      <c r="F1861" t="s">
        <v>12</v>
      </c>
      <c r="G1861" s="15" t="s">
        <v>12</v>
      </c>
      <c r="H1861" s="15">
        <v>4.9999500000000004E-3</v>
      </c>
    </row>
    <row r="1862" spans="1:8">
      <c r="A1862" t="s">
        <v>8</v>
      </c>
      <c r="B1862" s="23">
        <v>44384</v>
      </c>
      <c r="C1862" t="s">
        <v>9</v>
      </c>
      <c r="D1862" t="s">
        <v>43</v>
      </c>
      <c r="E1862" t="s">
        <v>80</v>
      </c>
      <c r="F1862" t="s">
        <v>12</v>
      </c>
      <c r="G1862" s="15" t="s">
        <v>12</v>
      </c>
      <c r="H1862" s="15">
        <v>4.9999500000000004E-3</v>
      </c>
    </row>
    <row r="1863" spans="1:8">
      <c r="A1863" t="s">
        <v>13</v>
      </c>
      <c r="B1863" s="23">
        <v>44384</v>
      </c>
      <c r="C1863" t="s">
        <v>9</v>
      </c>
      <c r="D1863" t="s">
        <v>43</v>
      </c>
      <c r="E1863" t="s">
        <v>80</v>
      </c>
      <c r="F1863" t="s">
        <v>12</v>
      </c>
      <c r="G1863" s="15" t="s">
        <v>12</v>
      </c>
      <c r="H1863" s="15">
        <v>4.9999500000000004E-3</v>
      </c>
    </row>
    <row r="1864" spans="1:8">
      <c r="A1864" t="s">
        <v>14</v>
      </c>
      <c r="B1864" s="23">
        <v>44384</v>
      </c>
      <c r="C1864" t="s">
        <v>9</v>
      </c>
      <c r="D1864" t="s">
        <v>43</v>
      </c>
      <c r="E1864" t="s">
        <v>80</v>
      </c>
      <c r="F1864" t="s">
        <v>12</v>
      </c>
      <c r="G1864" s="15" t="s">
        <v>12</v>
      </c>
      <c r="H1864" s="15">
        <v>4.9999500000000004E-3</v>
      </c>
    </row>
    <row r="1865" spans="1:8">
      <c r="A1865" t="s">
        <v>15</v>
      </c>
      <c r="B1865" s="23">
        <v>44384</v>
      </c>
      <c r="C1865" t="s">
        <v>9</v>
      </c>
      <c r="D1865" t="s">
        <v>43</v>
      </c>
      <c r="E1865" t="s">
        <v>80</v>
      </c>
      <c r="F1865" t="s">
        <v>12</v>
      </c>
      <c r="G1865" s="15" t="s">
        <v>12</v>
      </c>
      <c r="H1865" s="15">
        <v>4.9999500000000004E-3</v>
      </c>
    </row>
    <row r="1866" spans="1:8">
      <c r="A1866" t="s">
        <v>16</v>
      </c>
      <c r="B1866" s="23">
        <v>44384</v>
      </c>
      <c r="C1866" t="s">
        <v>9</v>
      </c>
      <c r="D1866" t="s">
        <v>43</v>
      </c>
      <c r="E1866" t="s">
        <v>80</v>
      </c>
      <c r="F1866" t="s">
        <v>12</v>
      </c>
      <c r="G1866" s="15" t="s">
        <v>12</v>
      </c>
      <c r="H1866" s="15">
        <v>4.9999500000000004E-3</v>
      </c>
    </row>
    <row r="1867" spans="1:8">
      <c r="A1867" t="s">
        <v>8</v>
      </c>
      <c r="B1867" s="23">
        <v>44384</v>
      </c>
      <c r="C1867" t="s">
        <v>9</v>
      </c>
      <c r="D1867" t="s">
        <v>44</v>
      </c>
      <c r="E1867" t="s">
        <v>80</v>
      </c>
      <c r="F1867" t="s">
        <v>12</v>
      </c>
      <c r="G1867" s="15" t="s">
        <v>12</v>
      </c>
      <c r="H1867" s="15">
        <v>4.9999500000000004E-3</v>
      </c>
    </row>
    <row r="1868" spans="1:8">
      <c r="A1868" t="s">
        <v>13</v>
      </c>
      <c r="B1868" s="23">
        <v>44384</v>
      </c>
      <c r="C1868" t="s">
        <v>9</v>
      </c>
      <c r="D1868" t="s">
        <v>44</v>
      </c>
      <c r="E1868" t="s">
        <v>80</v>
      </c>
      <c r="F1868" t="s">
        <v>12</v>
      </c>
      <c r="G1868" s="15" t="s">
        <v>12</v>
      </c>
      <c r="H1868" s="15">
        <v>4.9999500000000004E-3</v>
      </c>
    </row>
    <row r="1869" spans="1:8">
      <c r="A1869" t="s">
        <v>14</v>
      </c>
      <c r="B1869" s="23">
        <v>44384</v>
      </c>
      <c r="C1869" t="s">
        <v>9</v>
      </c>
      <c r="D1869" t="s">
        <v>44</v>
      </c>
      <c r="E1869" t="s">
        <v>80</v>
      </c>
      <c r="F1869" t="s">
        <v>12</v>
      </c>
      <c r="G1869" s="15" t="s">
        <v>12</v>
      </c>
      <c r="H1869" s="15">
        <v>4.9999500000000004E-3</v>
      </c>
    </row>
    <row r="1870" spans="1:8">
      <c r="A1870" t="s">
        <v>15</v>
      </c>
      <c r="B1870" s="23">
        <v>44384</v>
      </c>
      <c r="C1870" t="s">
        <v>9</v>
      </c>
      <c r="D1870" t="s">
        <v>44</v>
      </c>
      <c r="E1870" t="s">
        <v>80</v>
      </c>
      <c r="F1870" t="s">
        <v>12</v>
      </c>
      <c r="G1870" s="15" t="s">
        <v>12</v>
      </c>
      <c r="H1870" s="15">
        <v>4.9999500000000004E-3</v>
      </c>
    </row>
    <row r="1871" spans="1:8">
      <c r="A1871" t="s">
        <v>16</v>
      </c>
      <c r="B1871" s="23">
        <v>44384</v>
      </c>
      <c r="C1871" t="s">
        <v>9</v>
      </c>
      <c r="D1871" t="s">
        <v>44</v>
      </c>
      <c r="E1871" t="s">
        <v>80</v>
      </c>
      <c r="F1871" t="s">
        <v>12</v>
      </c>
      <c r="G1871" s="15" t="s">
        <v>12</v>
      </c>
      <c r="H1871" s="15">
        <v>4.9999500000000004E-3</v>
      </c>
    </row>
    <row r="1872" spans="1:8">
      <c r="A1872" t="s">
        <v>8</v>
      </c>
      <c r="B1872" s="23">
        <v>44384</v>
      </c>
      <c r="C1872" t="s">
        <v>9</v>
      </c>
      <c r="D1872" t="s">
        <v>45</v>
      </c>
      <c r="E1872" t="s">
        <v>19</v>
      </c>
      <c r="F1872" t="s">
        <v>46</v>
      </c>
      <c r="G1872" s="15" t="s">
        <v>46</v>
      </c>
      <c r="H1872" s="15">
        <v>0.49999500000000002</v>
      </c>
    </row>
    <row r="1873" spans="1:8">
      <c r="A1873" t="s">
        <v>13</v>
      </c>
      <c r="B1873" s="23">
        <v>44384</v>
      </c>
      <c r="C1873" t="s">
        <v>9</v>
      </c>
      <c r="D1873" t="s">
        <v>45</v>
      </c>
      <c r="E1873" t="s">
        <v>19</v>
      </c>
      <c r="F1873" t="s">
        <v>46</v>
      </c>
      <c r="G1873" s="15" t="s">
        <v>46</v>
      </c>
      <c r="H1873" s="15">
        <v>0.49999500000000002</v>
      </c>
    </row>
    <row r="1874" spans="1:8">
      <c r="A1874" t="s">
        <v>14</v>
      </c>
      <c r="B1874" s="23">
        <v>44384</v>
      </c>
      <c r="C1874" t="s">
        <v>9</v>
      </c>
      <c r="D1874" t="s">
        <v>45</v>
      </c>
      <c r="E1874" t="s">
        <v>19</v>
      </c>
      <c r="F1874" t="s">
        <v>46</v>
      </c>
      <c r="G1874" s="15" t="s">
        <v>46</v>
      </c>
      <c r="H1874" s="15">
        <v>0.49999500000000002</v>
      </c>
    </row>
    <row r="1875" spans="1:8">
      <c r="A1875" t="s">
        <v>16</v>
      </c>
      <c r="B1875" s="23">
        <v>44384</v>
      </c>
      <c r="C1875" t="s">
        <v>9</v>
      </c>
      <c r="D1875" t="s">
        <v>45</v>
      </c>
      <c r="E1875" t="s">
        <v>19</v>
      </c>
      <c r="F1875" t="s">
        <v>46</v>
      </c>
      <c r="G1875" s="15" t="s">
        <v>46</v>
      </c>
      <c r="H1875" s="15">
        <v>0.49999500000000002</v>
      </c>
    </row>
    <row r="1876" spans="1:8">
      <c r="A1876" t="s">
        <v>15</v>
      </c>
      <c r="B1876" s="23">
        <v>44384</v>
      </c>
      <c r="C1876" t="s">
        <v>9</v>
      </c>
      <c r="D1876" t="s">
        <v>45</v>
      </c>
      <c r="E1876" t="s">
        <v>19</v>
      </c>
      <c r="F1876" t="s">
        <v>46</v>
      </c>
      <c r="G1876" s="14">
        <v>0.58499999999999996</v>
      </c>
      <c r="H1876" s="14">
        <v>0.58499999999999996</v>
      </c>
    </row>
    <row r="1877" spans="1:8">
      <c r="A1877" t="s">
        <v>8</v>
      </c>
      <c r="B1877" s="23">
        <v>44384</v>
      </c>
      <c r="C1877" t="s">
        <v>9</v>
      </c>
      <c r="D1877" t="s">
        <v>47</v>
      </c>
      <c r="E1877" t="s">
        <v>80</v>
      </c>
      <c r="F1877" t="s">
        <v>12</v>
      </c>
      <c r="G1877" s="15" t="s">
        <v>12</v>
      </c>
      <c r="H1877" s="15">
        <v>4.9999500000000004E-3</v>
      </c>
    </row>
    <row r="1878" spans="1:8">
      <c r="A1878" t="s">
        <v>13</v>
      </c>
      <c r="B1878" s="23">
        <v>44384</v>
      </c>
      <c r="C1878" t="s">
        <v>9</v>
      </c>
      <c r="D1878" t="s">
        <v>47</v>
      </c>
      <c r="E1878" t="s">
        <v>80</v>
      </c>
      <c r="F1878" t="s">
        <v>12</v>
      </c>
      <c r="G1878" s="15" t="s">
        <v>12</v>
      </c>
      <c r="H1878" s="15">
        <v>4.9999500000000004E-3</v>
      </c>
    </row>
    <row r="1879" spans="1:8">
      <c r="A1879" t="s">
        <v>14</v>
      </c>
      <c r="B1879" s="23">
        <v>44384</v>
      </c>
      <c r="C1879" t="s">
        <v>9</v>
      </c>
      <c r="D1879" t="s">
        <v>47</v>
      </c>
      <c r="E1879" t="s">
        <v>80</v>
      </c>
      <c r="F1879" t="s">
        <v>12</v>
      </c>
      <c r="G1879" s="15" t="s">
        <v>12</v>
      </c>
      <c r="H1879" s="15">
        <v>4.9999500000000004E-3</v>
      </c>
    </row>
    <row r="1880" spans="1:8">
      <c r="A1880" t="s">
        <v>15</v>
      </c>
      <c r="B1880" s="23">
        <v>44384</v>
      </c>
      <c r="C1880" t="s">
        <v>9</v>
      </c>
      <c r="D1880" t="s">
        <v>47</v>
      </c>
      <c r="E1880" t="s">
        <v>80</v>
      </c>
      <c r="F1880" t="s">
        <v>12</v>
      </c>
      <c r="G1880" s="15" t="s">
        <v>12</v>
      </c>
      <c r="H1880" s="15">
        <v>4.9999500000000004E-3</v>
      </c>
    </row>
    <row r="1881" spans="1:8">
      <c r="A1881" t="s">
        <v>16</v>
      </c>
      <c r="B1881" s="23">
        <v>44384</v>
      </c>
      <c r="C1881" t="s">
        <v>9</v>
      </c>
      <c r="D1881" t="s">
        <v>47</v>
      </c>
      <c r="E1881" t="s">
        <v>80</v>
      </c>
      <c r="F1881" t="s">
        <v>12</v>
      </c>
      <c r="G1881" s="15" t="s">
        <v>12</v>
      </c>
      <c r="H1881" s="15">
        <v>4.9999500000000004E-3</v>
      </c>
    </row>
    <row r="1882" spans="1:8">
      <c r="A1882" t="s">
        <v>8</v>
      </c>
      <c r="B1882" s="23">
        <v>44384</v>
      </c>
      <c r="C1882" t="s">
        <v>9</v>
      </c>
      <c r="D1882" t="s">
        <v>48</v>
      </c>
      <c r="E1882" t="s">
        <v>80</v>
      </c>
      <c r="F1882" t="s">
        <v>49</v>
      </c>
      <c r="G1882" s="15" t="s">
        <v>49</v>
      </c>
      <c r="H1882" s="15">
        <v>0.19999800000000001</v>
      </c>
    </row>
    <row r="1883" spans="1:8">
      <c r="A1883" t="s">
        <v>13</v>
      </c>
      <c r="B1883" s="23">
        <v>44384</v>
      </c>
      <c r="C1883" t="s">
        <v>9</v>
      </c>
      <c r="D1883" t="s">
        <v>48</v>
      </c>
      <c r="E1883" t="s">
        <v>80</v>
      </c>
      <c r="F1883" t="s">
        <v>49</v>
      </c>
      <c r="G1883" s="15" t="s">
        <v>49</v>
      </c>
      <c r="H1883" s="15">
        <v>0.19999800000000001</v>
      </c>
    </row>
    <row r="1884" spans="1:8">
      <c r="A1884" t="s">
        <v>15</v>
      </c>
      <c r="B1884" s="23">
        <v>44384</v>
      </c>
      <c r="C1884" t="s">
        <v>9</v>
      </c>
      <c r="D1884" t="s">
        <v>48</v>
      </c>
      <c r="E1884" t="s">
        <v>80</v>
      </c>
      <c r="F1884" t="s">
        <v>49</v>
      </c>
      <c r="G1884" s="15" t="s">
        <v>49</v>
      </c>
      <c r="H1884" s="15">
        <v>0.19999800000000001</v>
      </c>
    </row>
    <row r="1885" spans="1:8">
      <c r="A1885" t="s">
        <v>16</v>
      </c>
      <c r="B1885" s="23">
        <v>44384</v>
      </c>
      <c r="C1885" t="s">
        <v>9</v>
      </c>
      <c r="D1885" t="s">
        <v>48</v>
      </c>
      <c r="E1885" t="s">
        <v>80</v>
      </c>
      <c r="F1885" t="s">
        <v>49</v>
      </c>
      <c r="G1885" s="15" t="s">
        <v>49</v>
      </c>
      <c r="H1885" s="15">
        <v>0.19999800000000001</v>
      </c>
    </row>
    <row r="1886" spans="1:8">
      <c r="A1886" t="s">
        <v>14</v>
      </c>
      <c r="B1886" s="23">
        <v>44384</v>
      </c>
      <c r="C1886" t="s">
        <v>9</v>
      </c>
      <c r="D1886" t="s">
        <v>48</v>
      </c>
      <c r="E1886" t="s">
        <v>80</v>
      </c>
      <c r="F1886" t="s">
        <v>49</v>
      </c>
      <c r="G1886" s="14">
        <v>0.32900000000000001</v>
      </c>
      <c r="H1886" s="14">
        <v>0.32900000000000001</v>
      </c>
    </row>
    <row r="1887" spans="1:8">
      <c r="A1887" t="s">
        <v>14</v>
      </c>
      <c r="B1887" s="23">
        <v>44384</v>
      </c>
      <c r="C1887" t="s">
        <v>9</v>
      </c>
      <c r="D1887" t="s">
        <v>50</v>
      </c>
      <c r="E1887" t="s">
        <v>19</v>
      </c>
      <c r="F1887" t="s">
        <v>83</v>
      </c>
      <c r="G1887" s="14">
        <v>40.200000000000003</v>
      </c>
      <c r="H1887" s="14">
        <v>40.200000000000003</v>
      </c>
    </row>
    <row r="1888" spans="1:8">
      <c r="A1888" t="s">
        <v>15</v>
      </c>
      <c r="B1888" s="23">
        <v>44384</v>
      </c>
      <c r="C1888" t="s">
        <v>9</v>
      </c>
      <c r="D1888" t="s">
        <v>50</v>
      </c>
      <c r="E1888" t="s">
        <v>19</v>
      </c>
      <c r="F1888" t="s">
        <v>83</v>
      </c>
      <c r="G1888" s="14">
        <v>44.2</v>
      </c>
      <c r="H1888" s="14">
        <v>44.2</v>
      </c>
    </row>
    <row r="1889" spans="1:8">
      <c r="A1889" t="s">
        <v>8</v>
      </c>
      <c r="B1889" s="23">
        <v>44384</v>
      </c>
      <c r="C1889" t="s">
        <v>9</v>
      </c>
      <c r="D1889" t="s">
        <v>50</v>
      </c>
      <c r="E1889" t="s">
        <v>19</v>
      </c>
      <c r="F1889" t="s">
        <v>83</v>
      </c>
      <c r="G1889" s="14">
        <v>51.2</v>
      </c>
      <c r="H1889" s="14">
        <v>51.2</v>
      </c>
    </row>
    <row r="1890" spans="1:8">
      <c r="A1890" t="s">
        <v>16</v>
      </c>
      <c r="B1890" s="23">
        <v>44384</v>
      </c>
      <c r="C1890" t="s">
        <v>9</v>
      </c>
      <c r="D1890" t="s">
        <v>50</v>
      </c>
      <c r="E1890" t="s">
        <v>19</v>
      </c>
      <c r="F1890" t="s">
        <v>83</v>
      </c>
      <c r="G1890" s="14">
        <v>71.900000000000006</v>
      </c>
      <c r="H1890" s="14">
        <v>71.900000000000006</v>
      </c>
    </row>
    <row r="1891" spans="1:8">
      <c r="A1891" t="s">
        <v>13</v>
      </c>
      <c r="B1891" s="23">
        <v>44384</v>
      </c>
      <c r="C1891" t="s">
        <v>9</v>
      </c>
      <c r="D1891" t="s">
        <v>50</v>
      </c>
      <c r="E1891" t="s">
        <v>19</v>
      </c>
      <c r="F1891" t="s">
        <v>83</v>
      </c>
      <c r="G1891" s="14">
        <v>90.5</v>
      </c>
      <c r="H1891" s="14">
        <v>90.5</v>
      </c>
    </row>
    <row r="1892" spans="1:8">
      <c r="A1892" t="s">
        <v>13</v>
      </c>
      <c r="B1892" s="23">
        <v>44384</v>
      </c>
      <c r="C1892" t="s">
        <v>9</v>
      </c>
      <c r="D1892" t="s">
        <v>51</v>
      </c>
      <c r="E1892" t="s">
        <v>80</v>
      </c>
      <c r="F1892" t="s">
        <v>52</v>
      </c>
      <c r="G1892" s="15" t="s">
        <v>52</v>
      </c>
      <c r="H1892" s="15">
        <v>9.9999000000000008E-3</v>
      </c>
    </row>
    <row r="1893" spans="1:8">
      <c r="A1893" t="s">
        <v>14</v>
      </c>
      <c r="B1893" s="23">
        <v>44384</v>
      </c>
      <c r="C1893" t="s">
        <v>9</v>
      </c>
      <c r="D1893" t="s">
        <v>51</v>
      </c>
      <c r="E1893" t="s">
        <v>80</v>
      </c>
      <c r="F1893" t="s">
        <v>52</v>
      </c>
      <c r="G1893" s="15" t="s">
        <v>52</v>
      </c>
      <c r="H1893" s="15">
        <v>9.9999000000000008E-3</v>
      </c>
    </row>
    <row r="1894" spans="1:8">
      <c r="A1894" t="s">
        <v>15</v>
      </c>
      <c r="B1894" s="23">
        <v>44384</v>
      </c>
      <c r="C1894" t="s">
        <v>9</v>
      </c>
      <c r="D1894" t="s">
        <v>51</v>
      </c>
      <c r="E1894" t="s">
        <v>80</v>
      </c>
      <c r="F1894" t="s">
        <v>52</v>
      </c>
      <c r="G1894" s="15" t="s">
        <v>52</v>
      </c>
      <c r="H1894" s="15">
        <v>9.9999000000000008E-3</v>
      </c>
    </row>
    <row r="1895" spans="1:8">
      <c r="A1895" t="s">
        <v>16</v>
      </c>
      <c r="B1895" s="23">
        <v>44384</v>
      </c>
      <c r="C1895" t="s">
        <v>9</v>
      </c>
      <c r="D1895" t="s">
        <v>51</v>
      </c>
      <c r="E1895" t="s">
        <v>80</v>
      </c>
      <c r="F1895" t="s">
        <v>52</v>
      </c>
      <c r="G1895" s="15" t="s">
        <v>52</v>
      </c>
      <c r="H1895" s="15">
        <v>9.9999000000000008E-3</v>
      </c>
    </row>
    <row r="1896" spans="1:8">
      <c r="A1896" t="s">
        <v>8</v>
      </c>
      <c r="B1896" s="23">
        <v>44384</v>
      </c>
      <c r="C1896" t="s">
        <v>9</v>
      </c>
      <c r="D1896" t="s">
        <v>51</v>
      </c>
      <c r="E1896" t="s">
        <v>80</v>
      </c>
      <c r="F1896" t="s">
        <v>52</v>
      </c>
      <c r="G1896" s="14">
        <v>3.09E-2</v>
      </c>
      <c r="H1896" s="14">
        <v>3.09E-2</v>
      </c>
    </row>
    <row r="1897" spans="1:8">
      <c r="A1897" t="s">
        <v>8</v>
      </c>
      <c r="B1897" s="23">
        <v>44384</v>
      </c>
      <c r="C1897" t="s">
        <v>9</v>
      </c>
      <c r="D1897" t="s">
        <v>53</v>
      </c>
      <c r="E1897" t="s">
        <v>80</v>
      </c>
      <c r="F1897" t="s">
        <v>54</v>
      </c>
      <c r="G1897" s="15" t="s">
        <v>54</v>
      </c>
      <c r="H1897" s="15">
        <v>99.999000000000009</v>
      </c>
    </row>
    <row r="1898" spans="1:8">
      <c r="A1898" t="s">
        <v>13</v>
      </c>
      <c r="B1898" s="23">
        <v>44384</v>
      </c>
      <c r="C1898" t="s">
        <v>9</v>
      </c>
      <c r="D1898" t="s">
        <v>53</v>
      </c>
      <c r="E1898" t="s">
        <v>80</v>
      </c>
      <c r="F1898" t="s">
        <v>54</v>
      </c>
      <c r="G1898" s="15" t="s">
        <v>54</v>
      </c>
      <c r="H1898" s="15">
        <v>99.999000000000009</v>
      </c>
    </row>
    <row r="1899" spans="1:8">
      <c r="A1899" t="s">
        <v>14</v>
      </c>
      <c r="B1899" s="23">
        <v>44384</v>
      </c>
      <c r="C1899" t="s">
        <v>9</v>
      </c>
      <c r="D1899" t="s">
        <v>53</v>
      </c>
      <c r="E1899" t="s">
        <v>80</v>
      </c>
      <c r="F1899" t="s">
        <v>54</v>
      </c>
      <c r="G1899" s="15" t="s">
        <v>54</v>
      </c>
      <c r="H1899" s="15">
        <v>99.999000000000009</v>
      </c>
    </row>
    <row r="1900" spans="1:8">
      <c r="A1900" t="s">
        <v>15</v>
      </c>
      <c r="B1900" s="23">
        <v>44384</v>
      </c>
      <c r="C1900" t="s">
        <v>9</v>
      </c>
      <c r="D1900" t="s">
        <v>53</v>
      </c>
      <c r="E1900" t="s">
        <v>80</v>
      </c>
      <c r="F1900" t="s">
        <v>54</v>
      </c>
      <c r="G1900" s="15" t="s">
        <v>54</v>
      </c>
      <c r="H1900" s="15">
        <v>99.999000000000009</v>
      </c>
    </row>
    <row r="1901" spans="1:8">
      <c r="A1901" t="s">
        <v>16</v>
      </c>
      <c r="B1901" s="23">
        <v>44384</v>
      </c>
      <c r="C1901" t="s">
        <v>9</v>
      </c>
      <c r="D1901" t="s">
        <v>53</v>
      </c>
      <c r="E1901" t="s">
        <v>80</v>
      </c>
      <c r="F1901" t="s">
        <v>54</v>
      </c>
      <c r="G1901" s="15" t="s">
        <v>54</v>
      </c>
      <c r="H1901" s="15">
        <v>99.999000000000009</v>
      </c>
    </row>
    <row r="1902" spans="1:8">
      <c r="A1902" t="s">
        <v>14</v>
      </c>
      <c r="B1902" s="23">
        <v>44384</v>
      </c>
      <c r="C1902" t="s">
        <v>9</v>
      </c>
      <c r="D1902" t="s">
        <v>55</v>
      </c>
      <c r="E1902" t="s">
        <v>80</v>
      </c>
      <c r="F1902" t="s">
        <v>56</v>
      </c>
      <c r="G1902" s="15" t="s">
        <v>56</v>
      </c>
      <c r="H1902" s="15">
        <v>2.9999700000000002</v>
      </c>
    </row>
    <row r="1903" spans="1:8">
      <c r="A1903" t="s">
        <v>16</v>
      </c>
      <c r="B1903" s="23">
        <v>44384</v>
      </c>
      <c r="C1903" t="s">
        <v>9</v>
      </c>
      <c r="D1903" t="s">
        <v>55</v>
      </c>
      <c r="E1903" t="s">
        <v>80</v>
      </c>
      <c r="F1903" t="s">
        <v>56</v>
      </c>
      <c r="G1903" s="15" t="s">
        <v>56</v>
      </c>
      <c r="H1903" s="15">
        <v>2.9999700000000002</v>
      </c>
    </row>
    <row r="1904" spans="1:8">
      <c r="A1904" t="s">
        <v>13</v>
      </c>
      <c r="B1904" s="23">
        <v>44384</v>
      </c>
      <c r="C1904" t="s">
        <v>9</v>
      </c>
      <c r="D1904" t="s">
        <v>55</v>
      </c>
      <c r="E1904" t="s">
        <v>80</v>
      </c>
      <c r="F1904" t="s">
        <v>56</v>
      </c>
      <c r="G1904" s="14">
        <v>11</v>
      </c>
      <c r="H1904" s="14">
        <v>11</v>
      </c>
    </row>
    <row r="1905" spans="1:8">
      <c r="A1905" t="s">
        <v>15</v>
      </c>
      <c r="B1905" s="23">
        <v>44384</v>
      </c>
      <c r="C1905" t="s">
        <v>9</v>
      </c>
      <c r="D1905" t="s">
        <v>55</v>
      </c>
      <c r="E1905" t="s">
        <v>80</v>
      </c>
      <c r="F1905" t="s">
        <v>56</v>
      </c>
      <c r="G1905" s="14">
        <v>11</v>
      </c>
      <c r="H1905" s="14">
        <v>11</v>
      </c>
    </row>
    <row r="1906" spans="1:8">
      <c r="A1906" t="s">
        <v>8</v>
      </c>
      <c r="B1906" s="23">
        <v>44384</v>
      </c>
      <c r="C1906" t="s">
        <v>9</v>
      </c>
      <c r="D1906" t="s">
        <v>55</v>
      </c>
      <c r="E1906" t="s">
        <v>80</v>
      </c>
      <c r="F1906" t="s">
        <v>56</v>
      </c>
      <c r="G1906" s="14">
        <v>12.1</v>
      </c>
      <c r="H1906" s="14">
        <v>12.1</v>
      </c>
    </row>
    <row r="1907" spans="1:8">
      <c r="A1907" t="s">
        <v>8</v>
      </c>
      <c r="B1907" s="23">
        <v>44384</v>
      </c>
      <c r="C1907" t="s">
        <v>9</v>
      </c>
      <c r="D1907" t="s">
        <v>57</v>
      </c>
      <c r="E1907" t="s">
        <v>80</v>
      </c>
      <c r="F1907" t="s">
        <v>52</v>
      </c>
      <c r="G1907" s="15" t="s">
        <v>52</v>
      </c>
      <c r="H1907" s="15">
        <v>9.9999000000000008E-3</v>
      </c>
    </row>
    <row r="1908" spans="1:8">
      <c r="A1908" t="s">
        <v>13</v>
      </c>
      <c r="B1908" s="23">
        <v>44384</v>
      </c>
      <c r="C1908" t="s">
        <v>9</v>
      </c>
      <c r="D1908" t="s">
        <v>57</v>
      </c>
      <c r="E1908" t="s">
        <v>80</v>
      </c>
      <c r="F1908" t="s">
        <v>52</v>
      </c>
      <c r="G1908" s="15" t="s">
        <v>52</v>
      </c>
      <c r="H1908" s="15">
        <v>9.9999000000000008E-3</v>
      </c>
    </row>
    <row r="1909" spans="1:8">
      <c r="A1909" t="s">
        <v>14</v>
      </c>
      <c r="B1909" s="23">
        <v>44384</v>
      </c>
      <c r="C1909" t="s">
        <v>9</v>
      </c>
      <c r="D1909" t="s">
        <v>57</v>
      </c>
      <c r="E1909" t="s">
        <v>80</v>
      </c>
      <c r="F1909" t="s">
        <v>52</v>
      </c>
      <c r="G1909" s="15" t="s">
        <v>52</v>
      </c>
      <c r="H1909" s="15">
        <v>9.9999000000000008E-3</v>
      </c>
    </row>
    <row r="1910" spans="1:8">
      <c r="A1910" t="s">
        <v>15</v>
      </c>
      <c r="B1910" s="23">
        <v>44384</v>
      </c>
      <c r="C1910" t="s">
        <v>9</v>
      </c>
      <c r="D1910" t="s">
        <v>57</v>
      </c>
      <c r="E1910" t="s">
        <v>80</v>
      </c>
      <c r="F1910" t="s">
        <v>52</v>
      </c>
      <c r="G1910" s="15" t="s">
        <v>52</v>
      </c>
      <c r="H1910" s="15">
        <v>9.9999000000000008E-3</v>
      </c>
    </row>
    <row r="1911" spans="1:8">
      <c r="A1911" t="s">
        <v>16</v>
      </c>
      <c r="B1911" s="23">
        <v>44384</v>
      </c>
      <c r="C1911" t="s">
        <v>9</v>
      </c>
      <c r="D1911" t="s">
        <v>57</v>
      </c>
      <c r="E1911" t="s">
        <v>80</v>
      </c>
      <c r="F1911" t="s">
        <v>52</v>
      </c>
      <c r="G1911" s="15" t="s">
        <v>52</v>
      </c>
      <c r="H1911" s="15">
        <v>9.9999000000000008E-3</v>
      </c>
    </row>
    <row r="1912" spans="1:8">
      <c r="A1912" t="s">
        <v>14</v>
      </c>
      <c r="B1912" s="23">
        <v>44384</v>
      </c>
      <c r="C1912" t="s">
        <v>9</v>
      </c>
      <c r="D1912" t="s">
        <v>58</v>
      </c>
      <c r="E1912" t="s">
        <v>80</v>
      </c>
      <c r="F1912" t="s">
        <v>59</v>
      </c>
      <c r="G1912" s="14">
        <v>0.84399999999999997</v>
      </c>
      <c r="H1912" s="14">
        <v>0.84399999999999997</v>
      </c>
    </row>
    <row r="1913" spans="1:8">
      <c r="A1913" t="s">
        <v>8</v>
      </c>
      <c r="B1913" s="23">
        <v>44384</v>
      </c>
      <c r="C1913" t="s">
        <v>9</v>
      </c>
      <c r="D1913" t="s">
        <v>58</v>
      </c>
      <c r="E1913" t="s">
        <v>80</v>
      </c>
      <c r="F1913" t="s">
        <v>59</v>
      </c>
      <c r="G1913" s="14">
        <v>0.96</v>
      </c>
      <c r="H1913" s="14">
        <v>0.96</v>
      </c>
    </row>
    <row r="1914" spans="1:8">
      <c r="A1914" t="s">
        <v>15</v>
      </c>
      <c r="B1914" s="23">
        <v>44384</v>
      </c>
      <c r="C1914" t="s">
        <v>9</v>
      </c>
      <c r="D1914" t="s">
        <v>58</v>
      </c>
      <c r="E1914" t="s">
        <v>80</v>
      </c>
      <c r="F1914" t="s">
        <v>59</v>
      </c>
      <c r="G1914" s="14">
        <v>1.1100000000000001</v>
      </c>
      <c r="H1914" s="14">
        <v>1.1100000000000001</v>
      </c>
    </row>
    <row r="1915" spans="1:8">
      <c r="A1915" t="s">
        <v>16</v>
      </c>
      <c r="B1915" s="23">
        <v>44384</v>
      </c>
      <c r="C1915" t="s">
        <v>9</v>
      </c>
      <c r="D1915" t="s">
        <v>58</v>
      </c>
      <c r="E1915" t="s">
        <v>80</v>
      </c>
      <c r="F1915" t="s">
        <v>59</v>
      </c>
      <c r="G1915" s="14">
        <v>1.1499999999999999</v>
      </c>
      <c r="H1915" s="14">
        <v>1.1499999999999999</v>
      </c>
    </row>
    <row r="1916" spans="1:8">
      <c r="A1916" t="s">
        <v>13</v>
      </c>
      <c r="B1916" s="23">
        <v>44384</v>
      </c>
      <c r="C1916" t="s">
        <v>9</v>
      </c>
      <c r="D1916" t="s">
        <v>58</v>
      </c>
      <c r="E1916" t="s">
        <v>80</v>
      </c>
      <c r="F1916" t="s">
        <v>59</v>
      </c>
      <c r="G1916" s="14">
        <v>23.2</v>
      </c>
      <c r="H1916" s="14">
        <v>23.2</v>
      </c>
    </row>
    <row r="1917" spans="1:8">
      <c r="A1917" t="s">
        <v>13</v>
      </c>
      <c r="B1917" s="23">
        <v>44384</v>
      </c>
      <c r="C1917" t="s">
        <v>9</v>
      </c>
      <c r="D1917" t="s">
        <v>60</v>
      </c>
      <c r="E1917" t="s">
        <v>19</v>
      </c>
      <c r="F1917" t="s">
        <v>78</v>
      </c>
      <c r="G1917" s="14">
        <v>9.48</v>
      </c>
      <c r="H1917" s="14">
        <v>9.48</v>
      </c>
    </row>
    <row r="1918" spans="1:8">
      <c r="A1918" t="s">
        <v>16</v>
      </c>
      <c r="B1918" s="23">
        <v>44384</v>
      </c>
      <c r="C1918" t="s">
        <v>9</v>
      </c>
      <c r="D1918" t="s">
        <v>60</v>
      </c>
      <c r="E1918" t="s">
        <v>19</v>
      </c>
      <c r="F1918" t="s">
        <v>78</v>
      </c>
      <c r="G1918" s="14">
        <v>9.51</v>
      </c>
      <c r="H1918" s="14">
        <v>9.51</v>
      </c>
    </row>
    <row r="1919" spans="1:8">
      <c r="A1919" t="s">
        <v>14</v>
      </c>
      <c r="B1919" s="23">
        <v>44384</v>
      </c>
      <c r="C1919" t="s">
        <v>9</v>
      </c>
      <c r="D1919" t="s">
        <v>60</v>
      </c>
      <c r="E1919" t="s">
        <v>19</v>
      </c>
      <c r="F1919" t="s">
        <v>78</v>
      </c>
      <c r="G1919" s="14">
        <v>9.52</v>
      </c>
      <c r="H1919" s="14">
        <v>9.52</v>
      </c>
    </row>
    <row r="1920" spans="1:8">
      <c r="A1920" t="s">
        <v>8</v>
      </c>
      <c r="B1920" s="23">
        <v>44384</v>
      </c>
      <c r="C1920" t="s">
        <v>9</v>
      </c>
      <c r="D1920" t="s">
        <v>60</v>
      </c>
      <c r="E1920" t="s">
        <v>19</v>
      </c>
      <c r="F1920" t="s">
        <v>78</v>
      </c>
      <c r="G1920" s="14">
        <v>10.7</v>
      </c>
      <c r="H1920" s="14">
        <v>10.7</v>
      </c>
    </row>
    <row r="1921" spans="1:8">
      <c r="A1921" t="s">
        <v>15</v>
      </c>
      <c r="B1921" s="23">
        <v>44384</v>
      </c>
      <c r="C1921" t="s">
        <v>9</v>
      </c>
      <c r="D1921" t="s">
        <v>60</v>
      </c>
      <c r="E1921" t="s">
        <v>19</v>
      </c>
      <c r="F1921" t="s">
        <v>78</v>
      </c>
      <c r="G1921" s="14">
        <v>10.9</v>
      </c>
      <c r="H1921" s="14">
        <v>10.9</v>
      </c>
    </row>
    <row r="1922" spans="1:8">
      <c r="A1922" t="s">
        <v>8</v>
      </c>
      <c r="B1922" s="23">
        <v>44384</v>
      </c>
      <c r="C1922" t="s">
        <v>9</v>
      </c>
      <c r="D1922" t="s">
        <v>61</v>
      </c>
      <c r="E1922" t="s">
        <v>80</v>
      </c>
      <c r="F1922" t="s">
        <v>62</v>
      </c>
      <c r="G1922" s="15" t="s">
        <v>62</v>
      </c>
      <c r="H1922" s="15">
        <v>8.1999180000000005E-2</v>
      </c>
    </row>
    <row r="1923" spans="1:8">
      <c r="A1923" t="s">
        <v>13</v>
      </c>
      <c r="B1923" s="23">
        <v>44384</v>
      </c>
      <c r="C1923" t="s">
        <v>9</v>
      </c>
      <c r="D1923" t="s">
        <v>61</v>
      </c>
      <c r="E1923" t="s">
        <v>80</v>
      </c>
      <c r="F1923" t="s">
        <v>62</v>
      </c>
      <c r="G1923" s="15" t="s">
        <v>62</v>
      </c>
      <c r="H1923" s="15">
        <v>8.1999180000000005E-2</v>
      </c>
    </row>
    <row r="1924" spans="1:8">
      <c r="A1924" t="s">
        <v>14</v>
      </c>
      <c r="B1924" s="23">
        <v>44384</v>
      </c>
      <c r="C1924" t="s">
        <v>9</v>
      </c>
      <c r="D1924" t="s">
        <v>61</v>
      </c>
      <c r="E1924" t="s">
        <v>80</v>
      </c>
      <c r="F1924" t="s">
        <v>62</v>
      </c>
      <c r="G1924" s="15" t="s">
        <v>62</v>
      </c>
      <c r="H1924" s="15">
        <v>8.1999180000000005E-2</v>
      </c>
    </row>
    <row r="1925" spans="1:8">
      <c r="A1925" t="s">
        <v>15</v>
      </c>
      <c r="B1925" s="23">
        <v>44384</v>
      </c>
      <c r="C1925" t="s">
        <v>9</v>
      </c>
      <c r="D1925" t="s">
        <v>61</v>
      </c>
      <c r="E1925" t="s">
        <v>80</v>
      </c>
      <c r="F1925" t="s">
        <v>62</v>
      </c>
      <c r="G1925" s="15" t="s">
        <v>62</v>
      </c>
      <c r="H1925" s="15">
        <v>8.1999180000000005E-2</v>
      </c>
    </row>
    <row r="1926" spans="1:8">
      <c r="A1926" t="s">
        <v>16</v>
      </c>
      <c r="B1926" s="23">
        <v>44384</v>
      </c>
      <c r="C1926" t="s">
        <v>9</v>
      </c>
      <c r="D1926" t="s">
        <v>61</v>
      </c>
      <c r="E1926" t="s">
        <v>80</v>
      </c>
      <c r="F1926" t="s">
        <v>62</v>
      </c>
      <c r="G1926" s="15" t="s">
        <v>62</v>
      </c>
      <c r="H1926" s="15">
        <v>8.1999180000000005E-2</v>
      </c>
    </row>
    <row r="1927" spans="1:8">
      <c r="A1927" t="s">
        <v>13</v>
      </c>
      <c r="B1927" s="23">
        <v>44384</v>
      </c>
      <c r="C1927" t="s">
        <v>9</v>
      </c>
      <c r="D1927" t="s">
        <v>63</v>
      </c>
      <c r="E1927" t="s">
        <v>64</v>
      </c>
      <c r="F1927" t="s">
        <v>22</v>
      </c>
      <c r="G1927" s="14">
        <v>7.36</v>
      </c>
      <c r="H1927" s="14">
        <v>7.36</v>
      </c>
    </row>
    <row r="1928" spans="1:8">
      <c r="A1928" t="s">
        <v>16</v>
      </c>
      <c r="B1928" s="23">
        <v>44384</v>
      </c>
      <c r="C1928" t="s">
        <v>9</v>
      </c>
      <c r="D1928" t="s">
        <v>63</v>
      </c>
      <c r="E1928" t="s">
        <v>64</v>
      </c>
      <c r="F1928" t="s">
        <v>22</v>
      </c>
      <c r="G1928" s="14">
        <v>7.81</v>
      </c>
      <c r="H1928" s="14">
        <v>7.81</v>
      </c>
    </row>
    <row r="1929" spans="1:8">
      <c r="A1929" t="s">
        <v>14</v>
      </c>
      <c r="B1929" s="23">
        <v>44384</v>
      </c>
      <c r="C1929" t="s">
        <v>9</v>
      </c>
      <c r="D1929" t="s">
        <v>63</v>
      </c>
      <c r="E1929" t="s">
        <v>64</v>
      </c>
      <c r="F1929" t="s">
        <v>22</v>
      </c>
      <c r="G1929" s="14">
        <v>7.94</v>
      </c>
      <c r="H1929" s="14">
        <v>7.94</v>
      </c>
    </row>
    <row r="1930" spans="1:8">
      <c r="A1930" t="s">
        <v>15</v>
      </c>
      <c r="B1930" s="23">
        <v>44384</v>
      </c>
      <c r="C1930" t="s">
        <v>9</v>
      </c>
      <c r="D1930" t="s">
        <v>63</v>
      </c>
      <c r="E1930" t="s">
        <v>64</v>
      </c>
      <c r="F1930" t="s">
        <v>22</v>
      </c>
      <c r="G1930" s="14">
        <v>8.07</v>
      </c>
      <c r="H1930" s="14">
        <v>8.07</v>
      </c>
    </row>
    <row r="1931" spans="1:8">
      <c r="A1931" t="s">
        <v>8</v>
      </c>
      <c r="B1931" s="23">
        <v>44384</v>
      </c>
      <c r="C1931" t="s">
        <v>9</v>
      </c>
      <c r="D1931" t="s">
        <v>63</v>
      </c>
      <c r="E1931" t="s">
        <v>64</v>
      </c>
      <c r="F1931" t="s">
        <v>22</v>
      </c>
      <c r="G1931" s="14">
        <v>8.16</v>
      </c>
      <c r="H1931" s="14">
        <v>8.16</v>
      </c>
    </row>
    <row r="1932" spans="1:8">
      <c r="A1932" t="s">
        <v>8</v>
      </c>
      <c r="B1932" s="23">
        <v>44384</v>
      </c>
      <c r="C1932" t="s">
        <v>9</v>
      </c>
      <c r="D1932" t="s">
        <v>65</v>
      </c>
      <c r="E1932" t="s">
        <v>80</v>
      </c>
      <c r="F1932" t="s">
        <v>12</v>
      </c>
      <c r="G1932" s="15" t="s">
        <v>12</v>
      </c>
      <c r="H1932" s="15">
        <v>4.9999500000000004E-3</v>
      </c>
    </row>
    <row r="1933" spans="1:8">
      <c r="A1933" t="s">
        <v>13</v>
      </c>
      <c r="B1933" s="23">
        <v>44384</v>
      </c>
      <c r="C1933" t="s">
        <v>9</v>
      </c>
      <c r="D1933" t="s">
        <v>65</v>
      </c>
      <c r="E1933" t="s">
        <v>80</v>
      </c>
      <c r="F1933" t="s">
        <v>12</v>
      </c>
      <c r="G1933" s="15" t="s">
        <v>12</v>
      </c>
      <c r="H1933" s="15">
        <v>4.9999500000000004E-3</v>
      </c>
    </row>
    <row r="1934" spans="1:8">
      <c r="A1934" t="s">
        <v>14</v>
      </c>
      <c r="B1934" s="23">
        <v>44384</v>
      </c>
      <c r="C1934" t="s">
        <v>9</v>
      </c>
      <c r="D1934" t="s">
        <v>65</v>
      </c>
      <c r="E1934" t="s">
        <v>80</v>
      </c>
      <c r="F1934" t="s">
        <v>12</v>
      </c>
      <c r="G1934" s="15" t="s">
        <v>12</v>
      </c>
      <c r="H1934" s="15">
        <v>4.9999500000000004E-3</v>
      </c>
    </row>
    <row r="1935" spans="1:8">
      <c r="A1935" t="s">
        <v>15</v>
      </c>
      <c r="B1935" s="23">
        <v>44384</v>
      </c>
      <c r="C1935" t="s">
        <v>9</v>
      </c>
      <c r="D1935" t="s">
        <v>65</v>
      </c>
      <c r="E1935" t="s">
        <v>80</v>
      </c>
      <c r="F1935" t="s">
        <v>12</v>
      </c>
      <c r="G1935" s="15" t="s">
        <v>12</v>
      </c>
      <c r="H1935" s="15">
        <v>4.9999500000000004E-3</v>
      </c>
    </row>
    <row r="1936" spans="1:8">
      <c r="A1936" t="s">
        <v>16</v>
      </c>
      <c r="B1936" s="23">
        <v>44384</v>
      </c>
      <c r="C1936" t="s">
        <v>9</v>
      </c>
      <c r="D1936" t="s">
        <v>65</v>
      </c>
      <c r="E1936" t="s">
        <v>80</v>
      </c>
      <c r="F1936" t="s">
        <v>12</v>
      </c>
      <c r="G1936" s="15" t="s">
        <v>12</v>
      </c>
      <c r="H1936" s="15">
        <v>4.9999500000000004E-3</v>
      </c>
    </row>
    <row r="1937" spans="1:8">
      <c r="A1937" t="s">
        <v>8</v>
      </c>
      <c r="B1937" s="23">
        <v>44384</v>
      </c>
      <c r="C1937" t="s">
        <v>9</v>
      </c>
      <c r="D1937" t="s">
        <v>66</v>
      </c>
      <c r="E1937" t="s">
        <v>19</v>
      </c>
      <c r="F1937" t="s">
        <v>27</v>
      </c>
      <c r="G1937" s="15" t="s">
        <v>27</v>
      </c>
      <c r="H1937" s="15">
        <v>1.9999800000000002E-3</v>
      </c>
    </row>
    <row r="1938" spans="1:8">
      <c r="A1938" t="s">
        <v>13</v>
      </c>
      <c r="B1938" s="23">
        <v>44384</v>
      </c>
      <c r="C1938" t="s">
        <v>9</v>
      </c>
      <c r="D1938" t="s">
        <v>66</v>
      </c>
      <c r="E1938" t="s">
        <v>19</v>
      </c>
      <c r="F1938" t="s">
        <v>27</v>
      </c>
      <c r="G1938" s="15" t="s">
        <v>27</v>
      </c>
      <c r="H1938" s="15">
        <v>1.9999800000000002E-3</v>
      </c>
    </row>
    <row r="1939" spans="1:8">
      <c r="A1939" t="s">
        <v>14</v>
      </c>
      <c r="B1939" s="23">
        <v>44384</v>
      </c>
      <c r="C1939" t="s">
        <v>9</v>
      </c>
      <c r="D1939" t="s">
        <v>66</v>
      </c>
      <c r="E1939" t="s">
        <v>19</v>
      </c>
      <c r="F1939" t="s">
        <v>27</v>
      </c>
      <c r="G1939" s="15" t="s">
        <v>27</v>
      </c>
      <c r="H1939" s="15">
        <v>1.9999800000000002E-3</v>
      </c>
    </row>
    <row r="1940" spans="1:8">
      <c r="A1940" t="s">
        <v>15</v>
      </c>
      <c r="B1940" s="23">
        <v>44384</v>
      </c>
      <c r="C1940" t="s">
        <v>9</v>
      </c>
      <c r="D1940" t="s">
        <v>66</v>
      </c>
      <c r="E1940" t="s">
        <v>19</v>
      </c>
      <c r="F1940" t="s">
        <v>27</v>
      </c>
      <c r="G1940" s="15" t="s">
        <v>27</v>
      </c>
      <c r="H1940" s="15">
        <v>1.9999800000000002E-3</v>
      </c>
    </row>
    <row r="1941" spans="1:8">
      <c r="A1941" t="s">
        <v>16</v>
      </c>
      <c r="B1941" s="23">
        <v>44384</v>
      </c>
      <c r="C1941" t="s">
        <v>9</v>
      </c>
      <c r="D1941" t="s">
        <v>66</v>
      </c>
      <c r="E1941" t="s">
        <v>19</v>
      </c>
      <c r="F1941" t="s">
        <v>27</v>
      </c>
      <c r="G1941" s="15" t="s">
        <v>27</v>
      </c>
      <c r="H1941" s="15">
        <v>1.9999800000000002E-3</v>
      </c>
    </row>
    <row r="1942" spans="1:8">
      <c r="A1942" t="s">
        <v>8</v>
      </c>
      <c r="B1942" s="23">
        <v>44384</v>
      </c>
      <c r="C1942" t="s">
        <v>9</v>
      </c>
      <c r="D1942" t="s">
        <v>67</v>
      </c>
      <c r="E1942" t="s">
        <v>19</v>
      </c>
      <c r="F1942" t="s">
        <v>68</v>
      </c>
      <c r="G1942" s="15" t="s">
        <v>68</v>
      </c>
      <c r="H1942" s="15">
        <v>1.5999840000000001E-2</v>
      </c>
    </row>
    <row r="1943" spans="1:8">
      <c r="A1943" t="s">
        <v>13</v>
      </c>
      <c r="B1943" s="23">
        <v>44384</v>
      </c>
      <c r="C1943" t="s">
        <v>9</v>
      </c>
      <c r="D1943" t="s">
        <v>67</v>
      </c>
      <c r="E1943" t="s">
        <v>19</v>
      </c>
      <c r="F1943" t="s">
        <v>68</v>
      </c>
      <c r="G1943" s="15" t="s">
        <v>68</v>
      </c>
      <c r="H1943" s="15">
        <v>1.5999840000000001E-2</v>
      </c>
    </row>
    <row r="1944" spans="1:8">
      <c r="A1944" t="s">
        <v>14</v>
      </c>
      <c r="B1944" s="23">
        <v>44384</v>
      </c>
      <c r="C1944" t="s">
        <v>9</v>
      </c>
      <c r="D1944" t="s">
        <v>67</v>
      </c>
      <c r="E1944" t="s">
        <v>19</v>
      </c>
      <c r="F1944" t="s">
        <v>68</v>
      </c>
      <c r="G1944" s="15" t="s">
        <v>68</v>
      </c>
      <c r="H1944" s="15">
        <v>1.5999840000000001E-2</v>
      </c>
    </row>
    <row r="1945" spans="1:8">
      <c r="A1945" t="s">
        <v>15</v>
      </c>
      <c r="B1945" s="23">
        <v>44384</v>
      </c>
      <c r="C1945" t="s">
        <v>9</v>
      </c>
      <c r="D1945" t="s">
        <v>67</v>
      </c>
      <c r="E1945" t="s">
        <v>19</v>
      </c>
      <c r="F1945" t="s">
        <v>68</v>
      </c>
      <c r="G1945" s="15" t="s">
        <v>68</v>
      </c>
      <c r="H1945" s="15">
        <v>1.5999840000000001E-2</v>
      </c>
    </row>
    <row r="1946" spans="1:8">
      <c r="A1946" t="s">
        <v>16</v>
      </c>
      <c r="B1946" s="23">
        <v>44384</v>
      </c>
      <c r="C1946" t="s">
        <v>9</v>
      </c>
      <c r="D1946" t="s">
        <v>67</v>
      </c>
      <c r="E1946" t="s">
        <v>19</v>
      </c>
      <c r="F1946" t="s">
        <v>68</v>
      </c>
      <c r="G1946" s="15" t="s">
        <v>68</v>
      </c>
      <c r="H1946" s="15">
        <v>1.5999840000000001E-2</v>
      </c>
    </row>
    <row r="1947" spans="1:8">
      <c r="A1947" t="s">
        <v>15</v>
      </c>
      <c r="B1947" s="23">
        <v>44384</v>
      </c>
      <c r="C1947" t="s">
        <v>9</v>
      </c>
      <c r="D1947" t="s">
        <v>69</v>
      </c>
      <c r="E1947" t="s">
        <v>19</v>
      </c>
      <c r="F1947" t="s">
        <v>49</v>
      </c>
      <c r="G1947" s="14">
        <v>1.1299999999999999</v>
      </c>
      <c r="H1947" s="14">
        <v>1.1299999999999999</v>
      </c>
    </row>
    <row r="1948" spans="1:8">
      <c r="A1948" t="s">
        <v>14</v>
      </c>
      <c r="B1948" s="23">
        <v>44384</v>
      </c>
      <c r="C1948" t="s">
        <v>9</v>
      </c>
      <c r="D1948" t="s">
        <v>69</v>
      </c>
      <c r="E1948" t="s">
        <v>19</v>
      </c>
      <c r="F1948" t="s">
        <v>49</v>
      </c>
      <c r="G1948" s="14">
        <v>1.47</v>
      </c>
      <c r="H1948" s="14">
        <v>1.47</v>
      </c>
    </row>
    <row r="1949" spans="1:8">
      <c r="A1949" t="s">
        <v>8</v>
      </c>
      <c r="B1949" s="23">
        <v>44384</v>
      </c>
      <c r="C1949" t="s">
        <v>9</v>
      </c>
      <c r="D1949" t="s">
        <v>69</v>
      </c>
      <c r="E1949" t="s">
        <v>19</v>
      </c>
      <c r="F1949" t="s">
        <v>49</v>
      </c>
      <c r="G1949" s="14">
        <v>1.48</v>
      </c>
      <c r="H1949" s="14">
        <v>1.48</v>
      </c>
    </row>
    <row r="1950" spans="1:8">
      <c r="A1950" t="s">
        <v>16</v>
      </c>
      <c r="B1950" s="23">
        <v>44384</v>
      </c>
      <c r="C1950" t="s">
        <v>9</v>
      </c>
      <c r="D1950" t="s">
        <v>69</v>
      </c>
      <c r="E1950" t="s">
        <v>19</v>
      </c>
      <c r="F1950" t="s">
        <v>49</v>
      </c>
      <c r="G1950" s="14">
        <v>2.82</v>
      </c>
      <c r="H1950" s="14">
        <v>2.82</v>
      </c>
    </row>
    <row r="1951" spans="1:8">
      <c r="A1951" t="s">
        <v>13</v>
      </c>
      <c r="B1951" s="23">
        <v>44384</v>
      </c>
      <c r="C1951" t="s">
        <v>9</v>
      </c>
      <c r="D1951" t="s">
        <v>69</v>
      </c>
      <c r="E1951" t="s">
        <v>19</v>
      </c>
      <c r="F1951" t="s">
        <v>49</v>
      </c>
      <c r="G1951" s="14">
        <v>23.6</v>
      </c>
      <c r="H1951" s="14">
        <v>23.6</v>
      </c>
    </row>
    <row r="1952" spans="1:8">
      <c r="A1952" t="s">
        <v>8</v>
      </c>
      <c r="B1952" s="23">
        <v>44384</v>
      </c>
      <c r="C1952" t="s">
        <v>9</v>
      </c>
      <c r="D1952" t="s">
        <v>70</v>
      </c>
      <c r="E1952" t="s">
        <v>80</v>
      </c>
      <c r="F1952" t="s">
        <v>12</v>
      </c>
      <c r="G1952" s="15" t="s">
        <v>12</v>
      </c>
      <c r="H1952" s="15">
        <v>4.9999500000000004E-3</v>
      </c>
    </row>
    <row r="1953" spans="1:8">
      <c r="A1953" t="s">
        <v>13</v>
      </c>
      <c r="B1953" s="23">
        <v>44384</v>
      </c>
      <c r="C1953" t="s">
        <v>9</v>
      </c>
      <c r="D1953" t="s">
        <v>70</v>
      </c>
      <c r="E1953" t="s">
        <v>80</v>
      </c>
      <c r="F1953" t="s">
        <v>12</v>
      </c>
      <c r="G1953" s="15" t="s">
        <v>12</v>
      </c>
      <c r="H1953" s="15">
        <v>4.9999500000000004E-3</v>
      </c>
    </row>
    <row r="1954" spans="1:8">
      <c r="A1954" t="s">
        <v>14</v>
      </c>
      <c r="B1954" s="23">
        <v>44384</v>
      </c>
      <c r="C1954" t="s">
        <v>9</v>
      </c>
      <c r="D1954" t="s">
        <v>70</v>
      </c>
      <c r="E1954" t="s">
        <v>80</v>
      </c>
      <c r="F1954" t="s">
        <v>12</v>
      </c>
      <c r="G1954" s="15" t="s">
        <v>12</v>
      </c>
      <c r="H1954" s="15">
        <v>4.9999500000000004E-3</v>
      </c>
    </row>
    <row r="1955" spans="1:8">
      <c r="A1955" t="s">
        <v>15</v>
      </c>
      <c r="B1955" s="23">
        <v>44384</v>
      </c>
      <c r="C1955" t="s">
        <v>9</v>
      </c>
      <c r="D1955" t="s">
        <v>70</v>
      </c>
      <c r="E1955" t="s">
        <v>80</v>
      </c>
      <c r="F1955" t="s">
        <v>12</v>
      </c>
      <c r="G1955" s="15" t="s">
        <v>12</v>
      </c>
      <c r="H1955" s="15">
        <v>4.9999500000000004E-3</v>
      </c>
    </row>
    <row r="1956" spans="1:8">
      <c r="A1956" t="s">
        <v>16</v>
      </c>
      <c r="B1956" s="23">
        <v>44384</v>
      </c>
      <c r="C1956" t="s">
        <v>9</v>
      </c>
      <c r="D1956" t="s">
        <v>70</v>
      </c>
      <c r="E1956" t="s">
        <v>80</v>
      </c>
      <c r="F1956" t="s">
        <v>12</v>
      </c>
      <c r="G1956" s="15" t="s">
        <v>12</v>
      </c>
      <c r="H1956" s="15">
        <v>4.9999500000000004E-3</v>
      </c>
    </row>
    <row r="1957" spans="1:8">
      <c r="A1957" t="s">
        <v>8</v>
      </c>
      <c r="B1957" s="23">
        <v>44384</v>
      </c>
      <c r="C1957" t="s">
        <v>9</v>
      </c>
      <c r="D1957" t="s">
        <v>71</v>
      </c>
      <c r="E1957" t="s">
        <v>80</v>
      </c>
      <c r="F1957" t="s">
        <v>22</v>
      </c>
      <c r="G1957" s="15" t="s">
        <v>22</v>
      </c>
      <c r="H1957" s="15">
        <v>0.99999000000000005</v>
      </c>
    </row>
    <row r="1958" spans="1:8">
      <c r="A1958" t="s">
        <v>13</v>
      </c>
      <c r="B1958" s="23">
        <v>44384</v>
      </c>
      <c r="C1958" t="s">
        <v>9</v>
      </c>
      <c r="D1958" t="s">
        <v>71</v>
      </c>
      <c r="E1958" t="s">
        <v>80</v>
      </c>
      <c r="F1958" t="s">
        <v>22</v>
      </c>
      <c r="G1958" s="15" t="s">
        <v>22</v>
      </c>
      <c r="H1958" s="15">
        <v>0.99999000000000005</v>
      </c>
    </row>
    <row r="1959" spans="1:8">
      <c r="A1959" t="s">
        <v>16</v>
      </c>
      <c r="B1959" s="23">
        <v>44384</v>
      </c>
      <c r="C1959" t="s">
        <v>9</v>
      </c>
      <c r="D1959" t="s">
        <v>71</v>
      </c>
      <c r="E1959" t="s">
        <v>80</v>
      </c>
      <c r="F1959" t="s">
        <v>22</v>
      </c>
      <c r="G1959" s="15" t="s">
        <v>22</v>
      </c>
      <c r="H1959" s="15">
        <v>0.99999000000000005</v>
      </c>
    </row>
    <row r="1960" spans="1:8">
      <c r="A1960" t="s">
        <v>15</v>
      </c>
      <c r="B1960" s="23">
        <v>44384</v>
      </c>
      <c r="C1960" t="s">
        <v>9</v>
      </c>
      <c r="D1960" t="s">
        <v>71</v>
      </c>
      <c r="E1960" t="s">
        <v>80</v>
      </c>
      <c r="F1960" t="s">
        <v>22</v>
      </c>
      <c r="G1960" s="14">
        <v>2.64</v>
      </c>
      <c r="H1960" s="14">
        <v>2.64</v>
      </c>
    </row>
    <row r="1961" spans="1:8">
      <c r="A1961" t="s">
        <v>14</v>
      </c>
      <c r="B1961" s="23">
        <v>44384</v>
      </c>
      <c r="C1961" t="s">
        <v>9</v>
      </c>
      <c r="D1961" t="s">
        <v>71</v>
      </c>
      <c r="E1961" t="s">
        <v>80</v>
      </c>
      <c r="F1961" t="s">
        <v>22</v>
      </c>
      <c r="G1961" s="14">
        <v>3.64</v>
      </c>
      <c r="H1961" s="14">
        <v>3.64</v>
      </c>
    </row>
    <row r="1962" spans="1:8">
      <c r="A1962" t="s">
        <v>14</v>
      </c>
      <c r="B1962" s="23">
        <v>44384</v>
      </c>
      <c r="C1962" t="s">
        <v>9</v>
      </c>
      <c r="D1962" t="s">
        <v>72</v>
      </c>
      <c r="E1962" t="s">
        <v>19</v>
      </c>
      <c r="F1962" t="s">
        <v>84</v>
      </c>
      <c r="G1962" s="14">
        <v>12.6</v>
      </c>
      <c r="H1962" s="14">
        <v>12.6</v>
      </c>
    </row>
    <row r="1963" spans="1:8">
      <c r="A1963" t="s">
        <v>16</v>
      </c>
      <c r="B1963" s="23">
        <v>44384</v>
      </c>
      <c r="C1963" t="s">
        <v>9</v>
      </c>
      <c r="D1963" t="s">
        <v>72</v>
      </c>
      <c r="E1963" t="s">
        <v>19</v>
      </c>
      <c r="F1963" t="s">
        <v>84</v>
      </c>
      <c r="G1963" s="14">
        <v>13.6</v>
      </c>
      <c r="H1963" s="14">
        <v>13.6</v>
      </c>
    </row>
    <row r="1964" spans="1:8">
      <c r="A1964" t="s">
        <v>15</v>
      </c>
      <c r="B1964" s="23">
        <v>44384</v>
      </c>
      <c r="C1964" t="s">
        <v>9</v>
      </c>
      <c r="D1964" t="s">
        <v>72</v>
      </c>
      <c r="E1964" t="s">
        <v>19</v>
      </c>
      <c r="F1964" t="s">
        <v>84</v>
      </c>
      <c r="G1964" s="14">
        <v>129</v>
      </c>
      <c r="H1964" s="14">
        <v>129</v>
      </c>
    </row>
    <row r="1965" spans="1:8">
      <c r="A1965" t="s">
        <v>8</v>
      </c>
      <c r="B1965" s="23">
        <v>44384</v>
      </c>
      <c r="C1965" t="s">
        <v>9</v>
      </c>
      <c r="D1965" t="s">
        <v>72</v>
      </c>
      <c r="E1965" t="s">
        <v>19</v>
      </c>
      <c r="F1965" t="s">
        <v>84</v>
      </c>
      <c r="G1965" s="14">
        <v>251</v>
      </c>
      <c r="H1965" s="14">
        <v>251</v>
      </c>
    </row>
    <row r="1966" spans="1:8">
      <c r="A1966" t="s">
        <v>13</v>
      </c>
      <c r="B1966" s="23">
        <v>44384</v>
      </c>
      <c r="C1966" t="s">
        <v>9</v>
      </c>
      <c r="D1966" t="s">
        <v>72</v>
      </c>
      <c r="E1966" t="s">
        <v>19</v>
      </c>
      <c r="F1966" t="s">
        <v>84</v>
      </c>
      <c r="G1966" s="14">
        <v>893</v>
      </c>
      <c r="H1966" s="14">
        <v>893</v>
      </c>
    </row>
    <row r="1967" spans="1:8">
      <c r="A1967" t="s">
        <v>14</v>
      </c>
      <c r="B1967" s="23">
        <v>44384</v>
      </c>
      <c r="C1967" t="s">
        <v>9</v>
      </c>
      <c r="D1967" t="s">
        <v>73</v>
      </c>
      <c r="E1967" t="s">
        <v>19</v>
      </c>
      <c r="F1967" t="s">
        <v>85</v>
      </c>
      <c r="G1967" s="14">
        <v>128</v>
      </c>
      <c r="H1967" s="14">
        <v>128</v>
      </c>
    </row>
    <row r="1968" spans="1:8">
      <c r="A1968" t="s">
        <v>16</v>
      </c>
      <c r="B1968" s="23">
        <v>44384</v>
      </c>
      <c r="C1968" t="s">
        <v>9</v>
      </c>
      <c r="D1968" t="s">
        <v>73</v>
      </c>
      <c r="E1968" t="s">
        <v>19</v>
      </c>
      <c r="F1968" t="s">
        <v>85</v>
      </c>
      <c r="G1968" s="14">
        <v>475</v>
      </c>
      <c r="H1968" s="14">
        <v>475</v>
      </c>
    </row>
    <row r="1969" spans="1:8">
      <c r="A1969" t="s">
        <v>13</v>
      </c>
      <c r="B1969" s="23">
        <v>44384</v>
      </c>
      <c r="C1969" t="s">
        <v>9</v>
      </c>
      <c r="D1969" t="s">
        <v>73</v>
      </c>
      <c r="E1969" t="s">
        <v>19</v>
      </c>
      <c r="F1969" t="s">
        <v>85</v>
      </c>
      <c r="G1969" s="14">
        <v>608</v>
      </c>
      <c r="H1969" s="14">
        <v>608</v>
      </c>
    </row>
    <row r="1970" spans="1:8">
      <c r="A1970" t="s">
        <v>15</v>
      </c>
      <c r="B1970" s="23">
        <v>44384</v>
      </c>
      <c r="C1970" t="s">
        <v>9</v>
      </c>
      <c r="D1970" t="s">
        <v>73</v>
      </c>
      <c r="E1970" t="s">
        <v>19</v>
      </c>
      <c r="F1970" t="s">
        <v>85</v>
      </c>
      <c r="G1970" s="14">
        <v>896</v>
      </c>
      <c r="H1970" s="14">
        <v>896</v>
      </c>
    </row>
    <row r="1971" spans="1:8">
      <c r="A1971" t="s">
        <v>8</v>
      </c>
      <c r="B1971" s="23">
        <v>44384</v>
      </c>
      <c r="C1971" t="s">
        <v>9</v>
      </c>
      <c r="D1971" t="s">
        <v>73</v>
      </c>
      <c r="E1971" t="s">
        <v>19</v>
      </c>
      <c r="F1971" t="s">
        <v>85</v>
      </c>
      <c r="G1971" s="14">
        <v>1170</v>
      </c>
      <c r="H1971" s="14">
        <v>1170</v>
      </c>
    </row>
    <row r="1972" spans="1:8">
      <c r="A1972" t="s">
        <v>8</v>
      </c>
      <c r="B1972" s="23">
        <v>44384</v>
      </c>
      <c r="C1972" t="s">
        <v>9</v>
      </c>
      <c r="D1972" t="s">
        <v>74</v>
      </c>
      <c r="E1972" t="s">
        <v>19</v>
      </c>
      <c r="F1972" t="s">
        <v>75</v>
      </c>
      <c r="G1972" s="15" t="s">
        <v>75</v>
      </c>
      <c r="H1972" s="15">
        <v>7.9999200000000006E-3</v>
      </c>
    </row>
    <row r="1973" spans="1:8">
      <c r="A1973" t="s">
        <v>13</v>
      </c>
      <c r="B1973" s="23">
        <v>44384</v>
      </c>
      <c r="C1973" t="s">
        <v>9</v>
      </c>
      <c r="D1973" t="s">
        <v>74</v>
      </c>
      <c r="E1973" t="s">
        <v>19</v>
      </c>
      <c r="F1973" t="s">
        <v>75</v>
      </c>
      <c r="G1973" s="15" t="s">
        <v>75</v>
      </c>
      <c r="H1973" s="15">
        <v>7.9999200000000006E-3</v>
      </c>
    </row>
    <row r="1974" spans="1:8">
      <c r="A1974" t="s">
        <v>14</v>
      </c>
      <c r="B1974" s="23">
        <v>44384</v>
      </c>
      <c r="C1974" t="s">
        <v>9</v>
      </c>
      <c r="D1974" t="s">
        <v>74</v>
      </c>
      <c r="E1974" t="s">
        <v>19</v>
      </c>
      <c r="F1974" t="s">
        <v>75</v>
      </c>
      <c r="G1974" s="15" t="s">
        <v>75</v>
      </c>
      <c r="H1974" s="15">
        <v>7.9999200000000006E-3</v>
      </c>
    </row>
    <row r="1975" spans="1:8">
      <c r="A1975" t="s">
        <v>15</v>
      </c>
      <c r="B1975" s="23">
        <v>44384</v>
      </c>
      <c r="C1975" t="s">
        <v>9</v>
      </c>
      <c r="D1975" t="s">
        <v>74</v>
      </c>
      <c r="E1975" t="s">
        <v>19</v>
      </c>
      <c r="F1975" t="s">
        <v>75</v>
      </c>
      <c r="G1975" s="15" t="s">
        <v>75</v>
      </c>
      <c r="H1975" s="15">
        <v>7.9999200000000006E-3</v>
      </c>
    </row>
    <row r="1976" spans="1:8">
      <c r="A1976" t="s">
        <v>16</v>
      </c>
      <c r="B1976" s="23">
        <v>44384</v>
      </c>
      <c r="C1976" t="s">
        <v>9</v>
      </c>
      <c r="D1976" t="s">
        <v>74</v>
      </c>
      <c r="E1976" t="s">
        <v>19</v>
      </c>
      <c r="F1976" t="s">
        <v>75</v>
      </c>
      <c r="G1976" s="15" t="s">
        <v>75</v>
      </c>
      <c r="H1976" s="15">
        <v>7.9999200000000006E-3</v>
      </c>
    </row>
    <row r="1977" spans="1:8">
      <c r="A1977" t="s">
        <v>14</v>
      </c>
      <c r="B1977" s="23">
        <v>44384</v>
      </c>
      <c r="C1977" t="s">
        <v>9</v>
      </c>
      <c r="D1977" t="s">
        <v>76</v>
      </c>
      <c r="E1977" t="s">
        <v>80</v>
      </c>
      <c r="F1977" t="s">
        <v>22</v>
      </c>
      <c r="G1977" s="14">
        <v>5.29</v>
      </c>
      <c r="H1977" s="14">
        <v>5.29</v>
      </c>
    </row>
    <row r="1978" spans="1:8">
      <c r="A1978" t="s">
        <v>16</v>
      </c>
      <c r="B1978" s="23">
        <v>44384</v>
      </c>
      <c r="C1978" t="s">
        <v>9</v>
      </c>
      <c r="D1978" t="s">
        <v>76</v>
      </c>
      <c r="E1978" t="s">
        <v>80</v>
      </c>
      <c r="F1978" t="s">
        <v>22</v>
      </c>
      <c r="G1978" s="14">
        <v>5.39</v>
      </c>
      <c r="H1978" s="14">
        <v>5.39</v>
      </c>
    </row>
    <row r="1979" spans="1:8">
      <c r="A1979" t="s">
        <v>15</v>
      </c>
      <c r="B1979" s="23">
        <v>44384</v>
      </c>
      <c r="C1979" t="s">
        <v>9</v>
      </c>
      <c r="D1979" t="s">
        <v>76</v>
      </c>
      <c r="E1979" t="s">
        <v>80</v>
      </c>
      <c r="F1979" t="s">
        <v>22</v>
      </c>
      <c r="G1979" s="14">
        <v>5.56</v>
      </c>
      <c r="H1979" s="14">
        <v>5.56</v>
      </c>
    </row>
    <row r="1980" spans="1:8">
      <c r="A1980" t="s">
        <v>8</v>
      </c>
      <c r="B1980" s="23">
        <v>44384</v>
      </c>
      <c r="C1980" t="s">
        <v>9</v>
      </c>
      <c r="D1980" t="s">
        <v>76</v>
      </c>
      <c r="E1980" t="s">
        <v>80</v>
      </c>
      <c r="F1980" t="s">
        <v>22</v>
      </c>
      <c r="G1980" s="14">
        <v>7.5</v>
      </c>
      <c r="H1980" s="14">
        <v>7.5</v>
      </c>
    </row>
    <row r="1981" spans="1:8">
      <c r="A1981" t="s">
        <v>13</v>
      </c>
      <c r="B1981" s="23">
        <v>44384</v>
      </c>
      <c r="C1981" t="s">
        <v>9</v>
      </c>
      <c r="D1981" t="s">
        <v>76</v>
      </c>
      <c r="E1981" t="s">
        <v>80</v>
      </c>
      <c r="F1981" t="s">
        <v>22</v>
      </c>
      <c r="G1981" s="14">
        <v>12.6</v>
      </c>
      <c r="H1981" s="14">
        <v>12.6</v>
      </c>
    </row>
    <row r="1982" spans="1:8">
      <c r="A1982" t="s">
        <v>8</v>
      </c>
      <c r="B1982" s="23">
        <v>44280</v>
      </c>
      <c r="C1982" t="s">
        <v>9</v>
      </c>
      <c r="D1982" t="s">
        <v>10</v>
      </c>
      <c r="E1982" t="s">
        <v>80</v>
      </c>
      <c r="F1982" t="s">
        <v>12</v>
      </c>
      <c r="G1982" s="15" t="s">
        <v>12</v>
      </c>
      <c r="H1982" s="15">
        <v>4.9999500000000004E-3</v>
      </c>
    </row>
    <row r="1983" spans="1:8">
      <c r="A1983" t="s">
        <v>13</v>
      </c>
      <c r="B1983" s="23">
        <v>44280</v>
      </c>
      <c r="C1983" t="s">
        <v>9</v>
      </c>
      <c r="D1983" t="s">
        <v>10</v>
      </c>
      <c r="E1983" t="s">
        <v>80</v>
      </c>
      <c r="F1983" t="s">
        <v>12</v>
      </c>
      <c r="G1983" s="15" t="s">
        <v>12</v>
      </c>
      <c r="H1983" s="15">
        <v>4.9999500000000004E-3</v>
      </c>
    </row>
    <row r="1984" spans="1:8">
      <c r="A1984" t="s">
        <v>14</v>
      </c>
      <c r="B1984" s="23">
        <v>44280</v>
      </c>
      <c r="C1984" t="s">
        <v>9</v>
      </c>
      <c r="D1984" t="s">
        <v>10</v>
      </c>
      <c r="E1984" t="s">
        <v>80</v>
      </c>
      <c r="F1984" t="s">
        <v>12</v>
      </c>
      <c r="G1984" s="15" t="s">
        <v>12</v>
      </c>
      <c r="H1984" s="15">
        <v>4.9999500000000004E-3</v>
      </c>
    </row>
    <row r="1985" spans="1:8">
      <c r="A1985" t="s">
        <v>15</v>
      </c>
      <c r="B1985" s="23">
        <v>44280</v>
      </c>
      <c r="C1985" t="s">
        <v>9</v>
      </c>
      <c r="D1985" t="s">
        <v>10</v>
      </c>
      <c r="E1985" t="s">
        <v>80</v>
      </c>
      <c r="F1985" t="s">
        <v>12</v>
      </c>
      <c r="G1985" s="15" t="s">
        <v>12</v>
      </c>
      <c r="H1985" s="15">
        <v>4.9999500000000004E-3</v>
      </c>
    </row>
    <row r="1986" spans="1:8">
      <c r="A1986" t="s">
        <v>16</v>
      </c>
      <c r="B1986" s="23">
        <v>44280</v>
      </c>
      <c r="C1986" t="s">
        <v>9</v>
      </c>
      <c r="D1986" t="s">
        <v>10</v>
      </c>
      <c r="E1986" t="s">
        <v>80</v>
      </c>
      <c r="F1986" t="s">
        <v>12</v>
      </c>
      <c r="G1986" s="15" t="s">
        <v>12</v>
      </c>
      <c r="H1986" s="15">
        <v>4.9999500000000004E-3</v>
      </c>
    </row>
    <row r="1987" spans="1:8">
      <c r="A1987" t="s">
        <v>8</v>
      </c>
      <c r="B1987" s="23">
        <v>44280</v>
      </c>
      <c r="C1987" t="s">
        <v>9</v>
      </c>
      <c r="D1987" t="s">
        <v>17</v>
      </c>
      <c r="E1987" t="s">
        <v>80</v>
      </c>
      <c r="F1987" t="s">
        <v>12</v>
      </c>
      <c r="G1987" s="15" t="s">
        <v>12</v>
      </c>
      <c r="H1987" s="15">
        <v>4.9999500000000004E-3</v>
      </c>
    </row>
    <row r="1988" spans="1:8">
      <c r="A1988" t="s">
        <v>13</v>
      </c>
      <c r="B1988" s="23">
        <v>44280</v>
      </c>
      <c r="C1988" t="s">
        <v>9</v>
      </c>
      <c r="D1988" t="s">
        <v>17</v>
      </c>
      <c r="E1988" t="s">
        <v>80</v>
      </c>
      <c r="F1988" t="s">
        <v>12</v>
      </c>
      <c r="G1988" s="15" t="s">
        <v>12</v>
      </c>
      <c r="H1988" s="15">
        <v>4.9999500000000004E-3</v>
      </c>
    </row>
    <row r="1989" spans="1:8">
      <c r="A1989" t="s">
        <v>14</v>
      </c>
      <c r="B1989" s="23">
        <v>44280</v>
      </c>
      <c r="C1989" t="s">
        <v>9</v>
      </c>
      <c r="D1989" t="s">
        <v>17</v>
      </c>
      <c r="E1989" t="s">
        <v>80</v>
      </c>
      <c r="F1989" t="s">
        <v>12</v>
      </c>
      <c r="G1989" s="15" t="s">
        <v>12</v>
      </c>
      <c r="H1989" s="15">
        <v>4.9999500000000004E-3</v>
      </c>
    </row>
    <row r="1990" spans="1:8">
      <c r="A1990" t="s">
        <v>15</v>
      </c>
      <c r="B1990" s="23">
        <v>44280</v>
      </c>
      <c r="C1990" t="s">
        <v>9</v>
      </c>
      <c r="D1990" t="s">
        <v>17</v>
      </c>
      <c r="E1990" t="s">
        <v>80</v>
      </c>
      <c r="F1990" t="s">
        <v>12</v>
      </c>
      <c r="G1990" s="15" t="s">
        <v>12</v>
      </c>
      <c r="H1990" s="15">
        <v>4.9999500000000004E-3</v>
      </c>
    </row>
    <row r="1991" spans="1:8">
      <c r="A1991" t="s">
        <v>16</v>
      </c>
      <c r="B1991" s="23">
        <v>44280</v>
      </c>
      <c r="C1991" t="s">
        <v>9</v>
      </c>
      <c r="D1991" t="s">
        <v>17</v>
      </c>
      <c r="E1991" t="s">
        <v>80</v>
      </c>
      <c r="F1991" t="s">
        <v>12</v>
      </c>
      <c r="G1991" s="15" t="s">
        <v>12</v>
      </c>
      <c r="H1991" s="15">
        <v>4.9999500000000004E-3</v>
      </c>
    </row>
    <row r="1992" spans="1:8">
      <c r="A1992" t="s">
        <v>15</v>
      </c>
      <c r="B1992" s="23">
        <v>44280</v>
      </c>
      <c r="C1992" t="s">
        <v>9</v>
      </c>
      <c r="D1992" t="s">
        <v>18</v>
      </c>
      <c r="E1992" t="s">
        <v>19</v>
      </c>
      <c r="F1992" t="s">
        <v>81</v>
      </c>
      <c r="G1992" s="14">
        <v>146</v>
      </c>
      <c r="H1992" s="14">
        <v>146</v>
      </c>
    </row>
    <row r="1993" spans="1:8">
      <c r="A1993" t="s">
        <v>16</v>
      </c>
      <c r="B1993" s="23">
        <v>44280</v>
      </c>
      <c r="C1993" t="s">
        <v>9</v>
      </c>
      <c r="D1993" t="s">
        <v>18</v>
      </c>
      <c r="E1993" t="s">
        <v>19</v>
      </c>
      <c r="F1993" t="s">
        <v>81</v>
      </c>
      <c r="G1993" s="14">
        <v>206</v>
      </c>
      <c r="H1993" s="14">
        <v>206</v>
      </c>
    </row>
    <row r="1994" spans="1:8">
      <c r="A1994" t="s">
        <v>8</v>
      </c>
      <c r="B1994" s="23">
        <v>44280</v>
      </c>
      <c r="C1994" t="s">
        <v>9</v>
      </c>
      <c r="D1994" t="s">
        <v>18</v>
      </c>
      <c r="E1994" t="s">
        <v>19</v>
      </c>
      <c r="F1994" t="s">
        <v>81</v>
      </c>
      <c r="G1994" s="14">
        <v>210</v>
      </c>
      <c r="H1994" s="14">
        <v>210</v>
      </c>
    </row>
    <row r="1995" spans="1:8">
      <c r="A1995" t="s">
        <v>13</v>
      </c>
      <c r="B1995" s="23">
        <v>44280</v>
      </c>
      <c r="C1995" t="s">
        <v>9</v>
      </c>
      <c r="D1995" t="s">
        <v>18</v>
      </c>
      <c r="E1995" t="s">
        <v>19</v>
      </c>
      <c r="F1995" t="s">
        <v>81</v>
      </c>
      <c r="G1995" s="14">
        <v>219</v>
      </c>
      <c r="H1995" s="14">
        <v>219</v>
      </c>
    </row>
    <row r="1996" spans="1:8">
      <c r="A1996" t="s">
        <v>14</v>
      </c>
      <c r="B1996" s="23">
        <v>44280</v>
      </c>
      <c r="C1996" t="s">
        <v>9</v>
      </c>
      <c r="D1996" t="s">
        <v>18</v>
      </c>
      <c r="E1996" t="s">
        <v>19</v>
      </c>
      <c r="F1996" t="s">
        <v>81</v>
      </c>
      <c r="G1996" s="14">
        <v>255</v>
      </c>
      <c r="H1996" s="14">
        <v>255</v>
      </c>
    </row>
    <row r="1997" spans="1:8">
      <c r="A1997" t="s">
        <v>8</v>
      </c>
      <c r="B1997" s="23">
        <v>44280</v>
      </c>
      <c r="C1997" t="s">
        <v>9</v>
      </c>
      <c r="D1997" t="s">
        <v>20</v>
      </c>
      <c r="E1997" t="s">
        <v>80</v>
      </c>
      <c r="F1997" t="s">
        <v>12</v>
      </c>
      <c r="G1997" s="15" t="s">
        <v>12</v>
      </c>
      <c r="H1997" s="15">
        <v>4.9999500000000004E-3</v>
      </c>
    </row>
    <row r="1998" spans="1:8">
      <c r="A1998" t="s">
        <v>13</v>
      </c>
      <c r="B1998" s="23">
        <v>44280</v>
      </c>
      <c r="C1998" t="s">
        <v>9</v>
      </c>
      <c r="D1998" t="s">
        <v>20</v>
      </c>
      <c r="E1998" t="s">
        <v>80</v>
      </c>
      <c r="F1998" t="s">
        <v>12</v>
      </c>
      <c r="G1998" s="15" t="s">
        <v>12</v>
      </c>
      <c r="H1998" s="15">
        <v>4.9999500000000004E-3</v>
      </c>
    </row>
    <row r="1999" spans="1:8">
      <c r="A1999" t="s">
        <v>14</v>
      </c>
      <c r="B1999" s="23">
        <v>44280</v>
      </c>
      <c r="C1999" t="s">
        <v>9</v>
      </c>
      <c r="D1999" t="s">
        <v>20</v>
      </c>
      <c r="E1999" t="s">
        <v>80</v>
      </c>
      <c r="F1999" t="s">
        <v>12</v>
      </c>
      <c r="G1999" s="15" t="s">
        <v>12</v>
      </c>
      <c r="H1999" s="15">
        <v>4.9999500000000004E-3</v>
      </c>
    </row>
    <row r="2000" spans="1:8">
      <c r="A2000" t="s">
        <v>15</v>
      </c>
      <c r="B2000" s="23">
        <v>44280</v>
      </c>
      <c r="C2000" t="s">
        <v>9</v>
      </c>
      <c r="D2000" t="s">
        <v>20</v>
      </c>
      <c r="E2000" t="s">
        <v>80</v>
      </c>
      <c r="F2000" t="s">
        <v>12</v>
      </c>
      <c r="G2000" s="15" t="s">
        <v>12</v>
      </c>
      <c r="H2000" s="15">
        <v>4.9999500000000004E-3</v>
      </c>
    </row>
    <row r="2001" spans="1:8">
      <c r="A2001" t="s">
        <v>16</v>
      </c>
      <c r="B2001" s="23">
        <v>44280</v>
      </c>
      <c r="C2001" t="s">
        <v>9</v>
      </c>
      <c r="D2001" t="s">
        <v>20</v>
      </c>
      <c r="E2001" t="s">
        <v>80</v>
      </c>
      <c r="F2001" t="s">
        <v>12</v>
      </c>
      <c r="G2001" s="15" t="s">
        <v>12</v>
      </c>
      <c r="H2001" s="15">
        <v>4.9999500000000004E-3</v>
      </c>
    </row>
    <row r="2002" spans="1:8">
      <c r="A2002" t="s">
        <v>8</v>
      </c>
      <c r="B2002" s="23">
        <v>44280</v>
      </c>
      <c r="C2002" t="s">
        <v>9</v>
      </c>
      <c r="D2002" t="s">
        <v>21</v>
      </c>
      <c r="E2002" t="s">
        <v>80</v>
      </c>
      <c r="F2002" t="s">
        <v>22</v>
      </c>
      <c r="G2002" s="15" t="s">
        <v>22</v>
      </c>
      <c r="H2002" s="15">
        <v>0.99999000000000005</v>
      </c>
    </row>
    <row r="2003" spans="1:8">
      <c r="A2003" t="s">
        <v>13</v>
      </c>
      <c r="B2003" s="23">
        <v>44280</v>
      </c>
      <c r="C2003" t="s">
        <v>9</v>
      </c>
      <c r="D2003" t="s">
        <v>21</v>
      </c>
      <c r="E2003" t="s">
        <v>80</v>
      </c>
      <c r="F2003" t="s">
        <v>22</v>
      </c>
      <c r="G2003" s="15" t="s">
        <v>22</v>
      </c>
      <c r="H2003" s="15">
        <v>0.99999000000000005</v>
      </c>
    </row>
    <row r="2004" spans="1:8">
      <c r="A2004" t="s">
        <v>14</v>
      </c>
      <c r="B2004" s="23">
        <v>44280</v>
      </c>
      <c r="C2004" t="s">
        <v>9</v>
      </c>
      <c r="D2004" t="s">
        <v>21</v>
      </c>
      <c r="E2004" t="s">
        <v>80</v>
      </c>
      <c r="F2004" t="s">
        <v>22</v>
      </c>
      <c r="G2004" s="15" t="s">
        <v>22</v>
      </c>
      <c r="H2004" s="15">
        <v>0.99999000000000005</v>
      </c>
    </row>
    <row r="2005" spans="1:8">
      <c r="A2005" t="s">
        <v>15</v>
      </c>
      <c r="B2005" s="23">
        <v>44280</v>
      </c>
      <c r="C2005" t="s">
        <v>9</v>
      </c>
      <c r="D2005" t="s">
        <v>21</v>
      </c>
      <c r="E2005" t="s">
        <v>80</v>
      </c>
      <c r="F2005" t="s">
        <v>22</v>
      </c>
      <c r="G2005" s="15" t="s">
        <v>22</v>
      </c>
      <c r="H2005" s="15">
        <v>0.99999000000000005</v>
      </c>
    </row>
    <row r="2006" spans="1:8">
      <c r="A2006" t="s">
        <v>16</v>
      </c>
      <c r="B2006" s="23">
        <v>44280</v>
      </c>
      <c r="C2006" t="s">
        <v>9</v>
      </c>
      <c r="D2006" t="s">
        <v>21</v>
      </c>
      <c r="E2006" t="s">
        <v>80</v>
      </c>
      <c r="F2006" t="s">
        <v>22</v>
      </c>
      <c r="G2006" s="15" t="s">
        <v>22</v>
      </c>
      <c r="H2006" s="15">
        <v>0.99999000000000005</v>
      </c>
    </row>
    <row r="2007" spans="1:8">
      <c r="A2007" t="s">
        <v>8</v>
      </c>
      <c r="B2007" s="23">
        <v>44280</v>
      </c>
      <c r="C2007" t="s">
        <v>9</v>
      </c>
      <c r="D2007" t="s">
        <v>23</v>
      </c>
      <c r="E2007" t="s">
        <v>80</v>
      </c>
      <c r="F2007" t="s">
        <v>46</v>
      </c>
      <c r="G2007" s="14">
        <v>0.81799999999999995</v>
      </c>
      <c r="H2007" s="14">
        <v>0.81799999999999995</v>
      </c>
    </row>
    <row r="2008" spans="1:8">
      <c r="A2008" t="s">
        <v>13</v>
      </c>
      <c r="B2008" s="23">
        <v>44280</v>
      </c>
      <c r="C2008" t="s">
        <v>9</v>
      </c>
      <c r="D2008" t="s">
        <v>23</v>
      </c>
      <c r="E2008" t="s">
        <v>80</v>
      </c>
      <c r="F2008" t="s">
        <v>46</v>
      </c>
      <c r="G2008" s="14">
        <v>1.6</v>
      </c>
      <c r="H2008" s="14">
        <v>1.6</v>
      </c>
    </row>
    <row r="2009" spans="1:8">
      <c r="A2009" t="s">
        <v>14</v>
      </c>
      <c r="B2009" s="23">
        <v>44280</v>
      </c>
      <c r="C2009" t="s">
        <v>9</v>
      </c>
      <c r="D2009" t="s">
        <v>23</v>
      </c>
      <c r="E2009" t="s">
        <v>80</v>
      </c>
      <c r="F2009" t="s">
        <v>46</v>
      </c>
      <c r="G2009" s="14">
        <v>2.79</v>
      </c>
      <c r="H2009" s="14">
        <v>2.79</v>
      </c>
    </row>
    <row r="2010" spans="1:8">
      <c r="A2010" t="s">
        <v>15</v>
      </c>
      <c r="B2010" s="23">
        <v>44280</v>
      </c>
      <c r="C2010" t="s">
        <v>9</v>
      </c>
      <c r="D2010" t="s">
        <v>23</v>
      </c>
      <c r="E2010" t="s">
        <v>80</v>
      </c>
      <c r="F2010" t="s">
        <v>46</v>
      </c>
      <c r="G2010" s="14">
        <v>3.01</v>
      </c>
      <c r="H2010" s="14">
        <v>3.01</v>
      </c>
    </row>
    <row r="2011" spans="1:8">
      <c r="A2011" t="s">
        <v>16</v>
      </c>
      <c r="B2011" s="23">
        <v>44280</v>
      </c>
      <c r="C2011" t="s">
        <v>9</v>
      </c>
      <c r="D2011" t="s">
        <v>23</v>
      </c>
      <c r="E2011" t="s">
        <v>80</v>
      </c>
      <c r="F2011" t="s">
        <v>46</v>
      </c>
      <c r="G2011" s="14">
        <v>4.3899999999999997</v>
      </c>
      <c r="H2011" s="14">
        <v>4.3899999999999997</v>
      </c>
    </row>
    <row r="2012" spans="1:8">
      <c r="A2012" t="s">
        <v>15</v>
      </c>
      <c r="B2012" s="23">
        <v>44280</v>
      </c>
      <c r="C2012" t="s">
        <v>9</v>
      </c>
      <c r="D2012" t="s">
        <v>24</v>
      </c>
      <c r="E2012" t="s">
        <v>80</v>
      </c>
      <c r="F2012" t="s">
        <v>49</v>
      </c>
      <c r="G2012" s="14">
        <v>10.5</v>
      </c>
      <c r="H2012" s="14">
        <v>10.5</v>
      </c>
    </row>
    <row r="2013" spans="1:8">
      <c r="A2013" t="s">
        <v>16</v>
      </c>
      <c r="B2013" s="23">
        <v>44280</v>
      </c>
      <c r="C2013" t="s">
        <v>9</v>
      </c>
      <c r="D2013" t="s">
        <v>24</v>
      </c>
      <c r="E2013" t="s">
        <v>80</v>
      </c>
      <c r="F2013" t="s">
        <v>49</v>
      </c>
      <c r="G2013" s="14">
        <v>25.1</v>
      </c>
      <c r="H2013" s="14">
        <v>25.1</v>
      </c>
    </row>
    <row r="2014" spans="1:8">
      <c r="A2014" t="s">
        <v>8</v>
      </c>
      <c r="B2014" s="23">
        <v>44280</v>
      </c>
      <c r="C2014" t="s">
        <v>9</v>
      </c>
      <c r="D2014" t="s">
        <v>24</v>
      </c>
      <c r="E2014" t="s">
        <v>80</v>
      </c>
      <c r="F2014" t="s">
        <v>49</v>
      </c>
      <c r="G2014" s="14">
        <v>40.299999999999997</v>
      </c>
      <c r="H2014" s="14">
        <v>40.299999999999997</v>
      </c>
    </row>
    <row r="2015" spans="1:8">
      <c r="A2015" t="s">
        <v>14</v>
      </c>
      <c r="B2015" s="23">
        <v>44280</v>
      </c>
      <c r="C2015" t="s">
        <v>9</v>
      </c>
      <c r="D2015" t="s">
        <v>24</v>
      </c>
      <c r="E2015" t="s">
        <v>80</v>
      </c>
      <c r="F2015" t="s">
        <v>49</v>
      </c>
      <c r="G2015" s="14">
        <v>67.7</v>
      </c>
      <c r="H2015" s="14">
        <v>67.7</v>
      </c>
    </row>
    <row r="2016" spans="1:8">
      <c r="A2016" t="s">
        <v>13</v>
      </c>
      <c r="B2016" s="23">
        <v>44280</v>
      </c>
      <c r="C2016" t="s">
        <v>9</v>
      </c>
      <c r="D2016" t="s">
        <v>24</v>
      </c>
      <c r="E2016" t="s">
        <v>80</v>
      </c>
      <c r="F2016" t="s">
        <v>49</v>
      </c>
      <c r="G2016" s="14">
        <v>371</v>
      </c>
      <c r="H2016" s="14">
        <v>371</v>
      </c>
    </row>
    <row r="2017" spans="1:8">
      <c r="A2017" t="s">
        <v>8</v>
      </c>
      <c r="B2017" s="23">
        <v>44280</v>
      </c>
      <c r="C2017" t="s">
        <v>9</v>
      </c>
      <c r="D2017" t="s">
        <v>25</v>
      </c>
      <c r="E2017" t="s">
        <v>80</v>
      </c>
      <c r="F2017" t="s">
        <v>12</v>
      </c>
      <c r="G2017" s="15" t="s">
        <v>12</v>
      </c>
      <c r="H2017" s="15">
        <v>4.9999500000000004E-3</v>
      </c>
    </row>
    <row r="2018" spans="1:8">
      <c r="A2018" t="s">
        <v>13</v>
      </c>
      <c r="B2018" s="23">
        <v>44280</v>
      </c>
      <c r="C2018" t="s">
        <v>9</v>
      </c>
      <c r="D2018" t="s">
        <v>25</v>
      </c>
      <c r="E2018" t="s">
        <v>80</v>
      </c>
      <c r="F2018" t="s">
        <v>12</v>
      </c>
      <c r="G2018" s="15" t="s">
        <v>12</v>
      </c>
      <c r="H2018" s="15">
        <v>4.9999500000000004E-3</v>
      </c>
    </row>
    <row r="2019" spans="1:8">
      <c r="A2019" t="s">
        <v>14</v>
      </c>
      <c r="B2019" s="23">
        <v>44280</v>
      </c>
      <c r="C2019" t="s">
        <v>9</v>
      </c>
      <c r="D2019" t="s">
        <v>25</v>
      </c>
      <c r="E2019" t="s">
        <v>80</v>
      </c>
      <c r="F2019" t="s">
        <v>12</v>
      </c>
      <c r="G2019" s="15" t="s">
        <v>12</v>
      </c>
      <c r="H2019" s="15">
        <v>4.9999500000000004E-3</v>
      </c>
    </row>
    <row r="2020" spans="1:8">
      <c r="A2020" t="s">
        <v>15</v>
      </c>
      <c r="B2020" s="23">
        <v>44280</v>
      </c>
      <c r="C2020" t="s">
        <v>9</v>
      </c>
      <c r="D2020" t="s">
        <v>25</v>
      </c>
      <c r="E2020" t="s">
        <v>80</v>
      </c>
      <c r="F2020" t="s">
        <v>12</v>
      </c>
      <c r="G2020" s="15" t="s">
        <v>12</v>
      </c>
      <c r="H2020" s="15">
        <v>4.9999500000000004E-3</v>
      </c>
    </row>
    <row r="2021" spans="1:8">
      <c r="A2021" t="s">
        <v>16</v>
      </c>
      <c r="B2021" s="23">
        <v>44280</v>
      </c>
      <c r="C2021" t="s">
        <v>9</v>
      </c>
      <c r="D2021" t="s">
        <v>25</v>
      </c>
      <c r="E2021" t="s">
        <v>80</v>
      </c>
      <c r="F2021" t="s">
        <v>12</v>
      </c>
      <c r="G2021" s="15" t="s">
        <v>12</v>
      </c>
      <c r="H2021" s="15">
        <v>4.9999500000000004E-3</v>
      </c>
    </row>
    <row r="2022" spans="1:8">
      <c r="A2022" t="s">
        <v>8</v>
      </c>
      <c r="B2022" s="23">
        <v>44280</v>
      </c>
      <c r="C2022" t="s">
        <v>9</v>
      </c>
      <c r="D2022" t="s">
        <v>26</v>
      </c>
      <c r="E2022" t="s">
        <v>80</v>
      </c>
      <c r="F2022" t="s">
        <v>27</v>
      </c>
      <c r="G2022" s="15" t="s">
        <v>27</v>
      </c>
      <c r="H2022" s="15">
        <v>1.9999800000000002E-3</v>
      </c>
    </row>
    <row r="2023" spans="1:8">
      <c r="A2023" t="s">
        <v>13</v>
      </c>
      <c r="B2023" s="23">
        <v>44280</v>
      </c>
      <c r="C2023" t="s">
        <v>9</v>
      </c>
      <c r="D2023" t="s">
        <v>26</v>
      </c>
      <c r="E2023" t="s">
        <v>80</v>
      </c>
      <c r="F2023" t="s">
        <v>27</v>
      </c>
      <c r="G2023" s="15" t="s">
        <v>27</v>
      </c>
      <c r="H2023" s="15">
        <v>1.9999800000000002E-3</v>
      </c>
    </row>
    <row r="2024" spans="1:8">
      <c r="A2024" t="s">
        <v>14</v>
      </c>
      <c r="B2024" s="23">
        <v>44280</v>
      </c>
      <c r="C2024" t="s">
        <v>9</v>
      </c>
      <c r="D2024" t="s">
        <v>26</v>
      </c>
      <c r="E2024" t="s">
        <v>80</v>
      </c>
      <c r="F2024" t="s">
        <v>27</v>
      </c>
      <c r="G2024" s="15" t="s">
        <v>27</v>
      </c>
      <c r="H2024" s="15">
        <v>1.9999800000000002E-3</v>
      </c>
    </row>
    <row r="2025" spans="1:8">
      <c r="A2025" t="s">
        <v>15</v>
      </c>
      <c r="B2025" s="23">
        <v>44280</v>
      </c>
      <c r="C2025" t="s">
        <v>9</v>
      </c>
      <c r="D2025" t="s">
        <v>26</v>
      </c>
      <c r="E2025" t="s">
        <v>80</v>
      </c>
      <c r="F2025" t="s">
        <v>27</v>
      </c>
      <c r="G2025" s="15" t="s">
        <v>27</v>
      </c>
      <c r="H2025" s="15">
        <v>1.9999800000000002E-3</v>
      </c>
    </row>
    <row r="2026" spans="1:8">
      <c r="A2026" t="s">
        <v>16</v>
      </c>
      <c r="B2026" s="23">
        <v>44280</v>
      </c>
      <c r="C2026" t="s">
        <v>9</v>
      </c>
      <c r="D2026" t="s">
        <v>26</v>
      </c>
      <c r="E2026" t="s">
        <v>80</v>
      </c>
      <c r="F2026" t="s">
        <v>27</v>
      </c>
      <c r="G2026" s="15" t="s">
        <v>27</v>
      </c>
      <c r="H2026" s="15">
        <v>1.9999800000000002E-3</v>
      </c>
    </row>
    <row r="2027" spans="1:8">
      <c r="A2027" t="s">
        <v>8</v>
      </c>
      <c r="B2027" s="23">
        <v>44280</v>
      </c>
      <c r="C2027" t="s">
        <v>9</v>
      </c>
      <c r="D2027" t="s">
        <v>28</v>
      </c>
      <c r="E2027" t="s">
        <v>80</v>
      </c>
      <c r="F2027" t="s">
        <v>12</v>
      </c>
      <c r="G2027" s="15" t="s">
        <v>12</v>
      </c>
      <c r="H2027" s="15">
        <v>4.9999500000000004E-3</v>
      </c>
    </row>
    <row r="2028" spans="1:8">
      <c r="A2028" t="s">
        <v>13</v>
      </c>
      <c r="B2028" s="23">
        <v>44280</v>
      </c>
      <c r="C2028" t="s">
        <v>9</v>
      </c>
      <c r="D2028" t="s">
        <v>28</v>
      </c>
      <c r="E2028" t="s">
        <v>80</v>
      </c>
      <c r="F2028" t="s">
        <v>12</v>
      </c>
      <c r="G2028" s="15" t="s">
        <v>12</v>
      </c>
      <c r="H2028" s="15">
        <v>4.9999500000000004E-3</v>
      </c>
    </row>
    <row r="2029" spans="1:8">
      <c r="A2029" t="s">
        <v>14</v>
      </c>
      <c r="B2029" s="23">
        <v>44280</v>
      </c>
      <c r="C2029" t="s">
        <v>9</v>
      </c>
      <c r="D2029" t="s">
        <v>28</v>
      </c>
      <c r="E2029" t="s">
        <v>80</v>
      </c>
      <c r="F2029" t="s">
        <v>12</v>
      </c>
      <c r="G2029" s="15" t="s">
        <v>12</v>
      </c>
      <c r="H2029" s="15">
        <v>4.9999500000000004E-3</v>
      </c>
    </row>
    <row r="2030" spans="1:8">
      <c r="A2030" t="s">
        <v>15</v>
      </c>
      <c r="B2030" s="23">
        <v>44280</v>
      </c>
      <c r="C2030" t="s">
        <v>9</v>
      </c>
      <c r="D2030" t="s">
        <v>28</v>
      </c>
      <c r="E2030" t="s">
        <v>80</v>
      </c>
      <c r="F2030" t="s">
        <v>12</v>
      </c>
      <c r="G2030" s="15" t="s">
        <v>12</v>
      </c>
      <c r="H2030" s="15">
        <v>4.9999500000000004E-3</v>
      </c>
    </row>
    <row r="2031" spans="1:8">
      <c r="A2031" t="s">
        <v>16</v>
      </c>
      <c r="B2031" s="23">
        <v>44280</v>
      </c>
      <c r="C2031" t="s">
        <v>9</v>
      </c>
      <c r="D2031" t="s">
        <v>28</v>
      </c>
      <c r="E2031" t="s">
        <v>80</v>
      </c>
      <c r="F2031" t="s">
        <v>12</v>
      </c>
      <c r="G2031" s="15" t="s">
        <v>12</v>
      </c>
      <c r="H2031" s="15">
        <v>4.9999500000000004E-3</v>
      </c>
    </row>
    <row r="2032" spans="1:8">
      <c r="A2032" t="s">
        <v>8</v>
      </c>
      <c r="B2032" s="23">
        <v>44280</v>
      </c>
      <c r="C2032" t="s">
        <v>9</v>
      </c>
      <c r="D2032" t="s">
        <v>29</v>
      </c>
      <c r="E2032" t="s">
        <v>80</v>
      </c>
      <c r="F2032" t="s">
        <v>12</v>
      </c>
      <c r="G2032" s="15" t="s">
        <v>12</v>
      </c>
      <c r="H2032" s="15">
        <v>4.9999500000000004E-3</v>
      </c>
    </row>
    <row r="2033" spans="1:8">
      <c r="A2033" t="s">
        <v>13</v>
      </c>
      <c r="B2033" s="23">
        <v>44280</v>
      </c>
      <c r="C2033" t="s">
        <v>9</v>
      </c>
      <c r="D2033" t="s">
        <v>29</v>
      </c>
      <c r="E2033" t="s">
        <v>80</v>
      </c>
      <c r="F2033" t="s">
        <v>12</v>
      </c>
      <c r="G2033" s="15" t="s">
        <v>12</v>
      </c>
      <c r="H2033" s="15">
        <v>4.9999500000000004E-3</v>
      </c>
    </row>
    <row r="2034" spans="1:8">
      <c r="A2034" t="s">
        <v>14</v>
      </c>
      <c r="B2034" s="23">
        <v>44280</v>
      </c>
      <c r="C2034" t="s">
        <v>9</v>
      </c>
      <c r="D2034" t="s">
        <v>29</v>
      </c>
      <c r="E2034" t="s">
        <v>80</v>
      </c>
      <c r="F2034" t="s">
        <v>12</v>
      </c>
      <c r="G2034" s="15" t="s">
        <v>12</v>
      </c>
      <c r="H2034" s="15">
        <v>4.9999500000000004E-3</v>
      </c>
    </row>
    <row r="2035" spans="1:8">
      <c r="A2035" t="s">
        <v>15</v>
      </c>
      <c r="B2035" s="23">
        <v>44280</v>
      </c>
      <c r="C2035" t="s">
        <v>9</v>
      </c>
      <c r="D2035" t="s">
        <v>29</v>
      </c>
      <c r="E2035" t="s">
        <v>80</v>
      </c>
      <c r="F2035" t="s">
        <v>12</v>
      </c>
      <c r="G2035" s="15" t="s">
        <v>12</v>
      </c>
      <c r="H2035" s="15">
        <v>4.9999500000000004E-3</v>
      </c>
    </row>
    <row r="2036" spans="1:8">
      <c r="A2036" t="s">
        <v>16</v>
      </c>
      <c r="B2036" s="23">
        <v>44280</v>
      </c>
      <c r="C2036" t="s">
        <v>9</v>
      </c>
      <c r="D2036" t="s">
        <v>29</v>
      </c>
      <c r="E2036" t="s">
        <v>80</v>
      </c>
      <c r="F2036" t="s">
        <v>12</v>
      </c>
      <c r="G2036" s="15" t="s">
        <v>12</v>
      </c>
      <c r="H2036" s="15">
        <v>4.9999500000000004E-3</v>
      </c>
    </row>
    <row r="2037" spans="1:8">
      <c r="A2037" t="s">
        <v>8</v>
      </c>
      <c r="B2037" s="23">
        <v>44280</v>
      </c>
      <c r="C2037" t="s">
        <v>9</v>
      </c>
      <c r="D2037" t="s">
        <v>30</v>
      </c>
      <c r="E2037" t="s">
        <v>80</v>
      </c>
      <c r="F2037" t="s">
        <v>12</v>
      </c>
      <c r="G2037" s="15" t="s">
        <v>12</v>
      </c>
      <c r="H2037" s="15">
        <v>4.9999500000000004E-3</v>
      </c>
    </row>
    <row r="2038" spans="1:8">
      <c r="A2038" t="s">
        <v>13</v>
      </c>
      <c r="B2038" s="23">
        <v>44280</v>
      </c>
      <c r="C2038" t="s">
        <v>9</v>
      </c>
      <c r="D2038" t="s">
        <v>30</v>
      </c>
      <c r="E2038" t="s">
        <v>80</v>
      </c>
      <c r="F2038" t="s">
        <v>12</v>
      </c>
      <c r="G2038" s="15" t="s">
        <v>12</v>
      </c>
      <c r="H2038" s="15">
        <v>4.9999500000000004E-3</v>
      </c>
    </row>
    <row r="2039" spans="1:8">
      <c r="A2039" t="s">
        <v>14</v>
      </c>
      <c r="B2039" s="23">
        <v>44280</v>
      </c>
      <c r="C2039" t="s">
        <v>9</v>
      </c>
      <c r="D2039" t="s">
        <v>30</v>
      </c>
      <c r="E2039" t="s">
        <v>80</v>
      </c>
      <c r="F2039" t="s">
        <v>12</v>
      </c>
      <c r="G2039" s="15" t="s">
        <v>12</v>
      </c>
      <c r="H2039" s="15">
        <v>4.9999500000000004E-3</v>
      </c>
    </row>
    <row r="2040" spans="1:8">
      <c r="A2040" t="s">
        <v>15</v>
      </c>
      <c r="B2040" s="23">
        <v>44280</v>
      </c>
      <c r="C2040" t="s">
        <v>9</v>
      </c>
      <c r="D2040" t="s">
        <v>30</v>
      </c>
      <c r="E2040" t="s">
        <v>80</v>
      </c>
      <c r="F2040" t="s">
        <v>12</v>
      </c>
      <c r="G2040" s="15" t="s">
        <v>12</v>
      </c>
      <c r="H2040" s="15">
        <v>4.9999500000000004E-3</v>
      </c>
    </row>
    <row r="2041" spans="1:8">
      <c r="A2041" t="s">
        <v>16</v>
      </c>
      <c r="B2041" s="23">
        <v>44280</v>
      </c>
      <c r="C2041" t="s">
        <v>9</v>
      </c>
      <c r="D2041" t="s">
        <v>30</v>
      </c>
      <c r="E2041" t="s">
        <v>80</v>
      </c>
      <c r="F2041" t="s">
        <v>12</v>
      </c>
      <c r="G2041" s="15" t="s">
        <v>12</v>
      </c>
      <c r="H2041" s="15">
        <v>4.9999500000000004E-3</v>
      </c>
    </row>
    <row r="2042" spans="1:8">
      <c r="A2042" t="s">
        <v>8</v>
      </c>
      <c r="B2042" s="23">
        <v>44280</v>
      </c>
      <c r="C2042" t="s">
        <v>9</v>
      </c>
      <c r="D2042" t="s">
        <v>31</v>
      </c>
      <c r="E2042" t="s">
        <v>80</v>
      </c>
      <c r="F2042" t="s">
        <v>32</v>
      </c>
      <c r="G2042" s="15" t="s">
        <v>32</v>
      </c>
      <c r="H2042" s="15">
        <v>7.9999200000000006E-2</v>
      </c>
    </row>
    <row r="2043" spans="1:8">
      <c r="A2043" t="s">
        <v>14</v>
      </c>
      <c r="B2043" s="23">
        <v>44280</v>
      </c>
      <c r="C2043" t="s">
        <v>9</v>
      </c>
      <c r="D2043" t="s">
        <v>31</v>
      </c>
      <c r="E2043" t="s">
        <v>80</v>
      </c>
      <c r="F2043" t="s">
        <v>32</v>
      </c>
      <c r="G2043" s="15" t="s">
        <v>32</v>
      </c>
      <c r="H2043" s="15">
        <v>7.9999200000000006E-2</v>
      </c>
    </row>
    <row r="2044" spans="1:8">
      <c r="A2044" t="s">
        <v>15</v>
      </c>
      <c r="B2044" s="23">
        <v>44280</v>
      </c>
      <c r="C2044" t="s">
        <v>9</v>
      </c>
      <c r="D2044" t="s">
        <v>31</v>
      </c>
      <c r="E2044" t="s">
        <v>80</v>
      </c>
      <c r="F2044" t="s">
        <v>32</v>
      </c>
      <c r="G2044" s="15" t="s">
        <v>32</v>
      </c>
      <c r="H2044" s="15">
        <v>7.9999200000000006E-2</v>
      </c>
    </row>
    <row r="2045" spans="1:8">
      <c r="A2045" t="s">
        <v>16</v>
      </c>
      <c r="B2045" s="23">
        <v>44280</v>
      </c>
      <c r="C2045" t="s">
        <v>9</v>
      </c>
      <c r="D2045" t="s">
        <v>31</v>
      </c>
      <c r="E2045" t="s">
        <v>80</v>
      </c>
      <c r="F2045" t="s">
        <v>32</v>
      </c>
      <c r="G2045" s="15" t="s">
        <v>32</v>
      </c>
      <c r="H2045" s="15">
        <v>7.9999200000000006E-2</v>
      </c>
    </row>
    <row r="2046" spans="1:8">
      <c r="A2046" t="s">
        <v>13</v>
      </c>
      <c r="B2046" s="23">
        <v>44280</v>
      </c>
      <c r="C2046" t="s">
        <v>9</v>
      </c>
      <c r="D2046" t="s">
        <v>31</v>
      </c>
      <c r="E2046" t="s">
        <v>80</v>
      </c>
      <c r="F2046" t="s">
        <v>32</v>
      </c>
      <c r="G2046" s="14">
        <v>0.23400000000000001</v>
      </c>
      <c r="H2046" s="14">
        <v>0.23400000000000001</v>
      </c>
    </row>
    <row r="2047" spans="1:8">
      <c r="A2047" t="s">
        <v>8</v>
      </c>
      <c r="B2047" s="23">
        <v>44280</v>
      </c>
      <c r="C2047" t="s">
        <v>9</v>
      </c>
      <c r="D2047" t="s">
        <v>33</v>
      </c>
      <c r="E2047" t="s">
        <v>19</v>
      </c>
      <c r="F2047" t="s">
        <v>49</v>
      </c>
      <c r="G2047" s="14">
        <v>113</v>
      </c>
      <c r="H2047" s="14">
        <v>113</v>
      </c>
    </row>
    <row r="2048" spans="1:8">
      <c r="A2048" t="s">
        <v>14</v>
      </c>
      <c r="B2048" s="23">
        <v>44280</v>
      </c>
      <c r="C2048" t="s">
        <v>9</v>
      </c>
      <c r="D2048" t="s">
        <v>33</v>
      </c>
      <c r="E2048" t="s">
        <v>19</v>
      </c>
      <c r="F2048" t="s">
        <v>49</v>
      </c>
      <c r="G2048" s="14">
        <v>118</v>
      </c>
      <c r="H2048" s="14">
        <v>118</v>
      </c>
    </row>
    <row r="2049" spans="1:8">
      <c r="A2049" t="s">
        <v>16</v>
      </c>
      <c r="B2049" s="23">
        <v>44280</v>
      </c>
      <c r="C2049" t="s">
        <v>9</v>
      </c>
      <c r="D2049" t="s">
        <v>33</v>
      </c>
      <c r="E2049" t="s">
        <v>19</v>
      </c>
      <c r="F2049" t="s">
        <v>49</v>
      </c>
      <c r="G2049" s="14">
        <v>167</v>
      </c>
      <c r="H2049" s="14">
        <v>167</v>
      </c>
    </row>
    <row r="2050" spans="1:8">
      <c r="A2050" t="s">
        <v>15</v>
      </c>
      <c r="B2050" s="23">
        <v>44280</v>
      </c>
      <c r="C2050" t="s">
        <v>9</v>
      </c>
      <c r="D2050" t="s">
        <v>33</v>
      </c>
      <c r="E2050" t="s">
        <v>19</v>
      </c>
      <c r="F2050" t="s">
        <v>49</v>
      </c>
      <c r="G2050" s="14">
        <v>276</v>
      </c>
      <c r="H2050" s="14">
        <v>276</v>
      </c>
    </row>
    <row r="2051" spans="1:8">
      <c r="A2051" t="s">
        <v>13</v>
      </c>
      <c r="B2051" s="23">
        <v>44280</v>
      </c>
      <c r="C2051" t="s">
        <v>9</v>
      </c>
      <c r="D2051" t="s">
        <v>33</v>
      </c>
      <c r="E2051" t="s">
        <v>19</v>
      </c>
      <c r="F2051" t="s">
        <v>49</v>
      </c>
      <c r="G2051" s="14">
        <v>389</v>
      </c>
      <c r="H2051" s="14">
        <v>389</v>
      </c>
    </row>
    <row r="2052" spans="1:8">
      <c r="A2052" t="s">
        <v>16</v>
      </c>
      <c r="B2052" s="23">
        <v>44280</v>
      </c>
      <c r="C2052" t="s">
        <v>9</v>
      </c>
      <c r="D2052" t="s">
        <v>34</v>
      </c>
      <c r="E2052" t="s">
        <v>19</v>
      </c>
      <c r="F2052" t="s">
        <v>82</v>
      </c>
      <c r="G2052" s="14">
        <v>38.4</v>
      </c>
      <c r="H2052" s="14">
        <v>38.4</v>
      </c>
    </row>
    <row r="2053" spans="1:8">
      <c r="A2053" t="s">
        <v>15</v>
      </c>
      <c r="B2053" s="23">
        <v>44280</v>
      </c>
      <c r="C2053" t="s">
        <v>9</v>
      </c>
      <c r="D2053" t="s">
        <v>34</v>
      </c>
      <c r="E2053" t="s">
        <v>19</v>
      </c>
      <c r="F2053" t="s">
        <v>82</v>
      </c>
      <c r="G2053" s="14">
        <v>52.7</v>
      </c>
      <c r="H2053" s="14">
        <v>52.7</v>
      </c>
    </row>
    <row r="2054" spans="1:8">
      <c r="A2054" t="s">
        <v>14</v>
      </c>
      <c r="B2054" s="23">
        <v>44280</v>
      </c>
      <c r="C2054" t="s">
        <v>9</v>
      </c>
      <c r="D2054" t="s">
        <v>34</v>
      </c>
      <c r="E2054" t="s">
        <v>19</v>
      </c>
      <c r="F2054" t="s">
        <v>82</v>
      </c>
      <c r="G2054" s="14">
        <v>53.4</v>
      </c>
      <c r="H2054" s="14">
        <v>53.4</v>
      </c>
    </row>
    <row r="2055" spans="1:8">
      <c r="A2055" t="s">
        <v>8</v>
      </c>
      <c r="B2055" s="23">
        <v>44280</v>
      </c>
      <c r="C2055" t="s">
        <v>9</v>
      </c>
      <c r="D2055" t="s">
        <v>34</v>
      </c>
      <c r="E2055" t="s">
        <v>19</v>
      </c>
      <c r="F2055" t="s">
        <v>82</v>
      </c>
      <c r="G2055" s="14">
        <v>57.1</v>
      </c>
      <c r="H2055" s="14">
        <v>57.1</v>
      </c>
    </row>
    <row r="2056" spans="1:8">
      <c r="A2056" t="s">
        <v>13</v>
      </c>
      <c r="B2056" s="23">
        <v>44280</v>
      </c>
      <c r="C2056" t="s">
        <v>9</v>
      </c>
      <c r="D2056" t="s">
        <v>34</v>
      </c>
      <c r="E2056" t="s">
        <v>19</v>
      </c>
      <c r="F2056" t="s">
        <v>82</v>
      </c>
      <c r="G2056" s="14">
        <v>2230</v>
      </c>
      <c r="H2056" s="14">
        <v>2230</v>
      </c>
    </row>
    <row r="2057" spans="1:8">
      <c r="A2057" t="s">
        <v>8</v>
      </c>
      <c r="B2057" s="23">
        <v>44280</v>
      </c>
      <c r="C2057" t="s">
        <v>9</v>
      </c>
      <c r="D2057" t="s">
        <v>35</v>
      </c>
      <c r="E2057" t="s">
        <v>80</v>
      </c>
      <c r="F2057" t="s">
        <v>22</v>
      </c>
      <c r="G2057" s="15" t="s">
        <v>22</v>
      </c>
      <c r="H2057" s="15">
        <v>0.99999000000000005</v>
      </c>
    </row>
    <row r="2058" spans="1:8">
      <c r="A2058" t="s">
        <v>13</v>
      </c>
      <c r="B2058" s="23">
        <v>44280</v>
      </c>
      <c r="C2058" t="s">
        <v>9</v>
      </c>
      <c r="D2058" t="s">
        <v>35</v>
      </c>
      <c r="E2058" t="s">
        <v>80</v>
      </c>
      <c r="F2058" t="s">
        <v>22</v>
      </c>
      <c r="G2058" s="15" t="s">
        <v>22</v>
      </c>
      <c r="H2058" s="15">
        <v>0.99999000000000005</v>
      </c>
    </row>
    <row r="2059" spans="1:8">
      <c r="A2059" t="s">
        <v>14</v>
      </c>
      <c r="B2059" s="23">
        <v>44280</v>
      </c>
      <c r="C2059" t="s">
        <v>9</v>
      </c>
      <c r="D2059" t="s">
        <v>35</v>
      </c>
      <c r="E2059" t="s">
        <v>80</v>
      </c>
      <c r="F2059" t="s">
        <v>22</v>
      </c>
      <c r="G2059" s="15" t="s">
        <v>22</v>
      </c>
      <c r="H2059" s="15">
        <v>0.99999000000000005</v>
      </c>
    </row>
    <row r="2060" spans="1:8">
      <c r="A2060" t="s">
        <v>15</v>
      </c>
      <c r="B2060" s="23">
        <v>44280</v>
      </c>
      <c r="C2060" t="s">
        <v>9</v>
      </c>
      <c r="D2060" t="s">
        <v>35</v>
      </c>
      <c r="E2060" t="s">
        <v>80</v>
      </c>
      <c r="F2060" t="s">
        <v>22</v>
      </c>
      <c r="G2060" s="15" t="s">
        <v>22</v>
      </c>
      <c r="H2060" s="15">
        <v>0.99999000000000005</v>
      </c>
    </row>
    <row r="2061" spans="1:8">
      <c r="A2061" t="s">
        <v>16</v>
      </c>
      <c r="B2061" s="23">
        <v>44280</v>
      </c>
      <c r="C2061" t="s">
        <v>9</v>
      </c>
      <c r="D2061" t="s">
        <v>35</v>
      </c>
      <c r="E2061" t="s">
        <v>80</v>
      </c>
      <c r="F2061" t="s">
        <v>22</v>
      </c>
      <c r="G2061" s="15" t="s">
        <v>22</v>
      </c>
      <c r="H2061" s="15">
        <v>0.99999000000000005</v>
      </c>
    </row>
    <row r="2062" spans="1:8">
      <c r="A2062" t="s">
        <v>8</v>
      </c>
      <c r="B2062" s="23">
        <v>44280</v>
      </c>
      <c r="C2062" t="s">
        <v>9</v>
      </c>
      <c r="D2062" t="s">
        <v>36</v>
      </c>
      <c r="E2062" t="s">
        <v>80</v>
      </c>
      <c r="F2062" t="s">
        <v>12</v>
      </c>
      <c r="G2062" s="15" t="s">
        <v>12</v>
      </c>
      <c r="H2062" s="15">
        <v>4.9999500000000004E-3</v>
      </c>
    </row>
    <row r="2063" spans="1:8">
      <c r="A2063" t="s">
        <v>13</v>
      </c>
      <c r="B2063" s="23">
        <v>44280</v>
      </c>
      <c r="C2063" t="s">
        <v>9</v>
      </c>
      <c r="D2063" t="s">
        <v>36</v>
      </c>
      <c r="E2063" t="s">
        <v>80</v>
      </c>
      <c r="F2063" t="s">
        <v>12</v>
      </c>
      <c r="G2063" s="15" t="s">
        <v>12</v>
      </c>
      <c r="H2063" s="15">
        <v>4.9999500000000004E-3</v>
      </c>
    </row>
    <row r="2064" spans="1:8">
      <c r="A2064" t="s">
        <v>14</v>
      </c>
      <c r="B2064" s="23">
        <v>44280</v>
      </c>
      <c r="C2064" t="s">
        <v>9</v>
      </c>
      <c r="D2064" t="s">
        <v>36</v>
      </c>
      <c r="E2064" t="s">
        <v>80</v>
      </c>
      <c r="F2064" t="s">
        <v>12</v>
      </c>
      <c r="G2064" s="15" t="s">
        <v>12</v>
      </c>
      <c r="H2064" s="15">
        <v>4.9999500000000004E-3</v>
      </c>
    </row>
    <row r="2065" spans="1:8">
      <c r="A2065" t="s">
        <v>15</v>
      </c>
      <c r="B2065" s="23">
        <v>44280</v>
      </c>
      <c r="C2065" t="s">
        <v>9</v>
      </c>
      <c r="D2065" t="s">
        <v>36</v>
      </c>
      <c r="E2065" t="s">
        <v>80</v>
      </c>
      <c r="F2065" t="s">
        <v>12</v>
      </c>
      <c r="G2065" s="15" t="s">
        <v>12</v>
      </c>
      <c r="H2065" s="15">
        <v>4.9999500000000004E-3</v>
      </c>
    </row>
    <row r="2066" spans="1:8">
      <c r="A2066" t="s">
        <v>16</v>
      </c>
      <c r="B2066" s="23">
        <v>44280</v>
      </c>
      <c r="C2066" t="s">
        <v>9</v>
      </c>
      <c r="D2066" t="s">
        <v>36</v>
      </c>
      <c r="E2066" t="s">
        <v>80</v>
      </c>
      <c r="F2066" t="s">
        <v>12</v>
      </c>
      <c r="G2066" s="15" t="s">
        <v>12</v>
      </c>
      <c r="H2066" s="15">
        <v>4.9999500000000004E-3</v>
      </c>
    </row>
    <row r="2067" spans="1:8">
      <c r="A2067" t="s">
        <v>14</v>
      </c>
      <c r="B2067" s="23">
        <v>44280</v>
      </c>
      <c r="C2067" t="s">
        <v>9</v>
      </c>
      <c r="D2067" t="s">
        <v>37</v>
      </c>
      <c r="E2067" t="s">
        <v>38</v>
      </c>
      <c r="F2067" t="s">
        <v>12</v>
      </c>
      <c r="G2067" s="14">
        <v>0.79</v>
      </c>
      <c r="H2067" s="14">
        <v>0.79</v>
      </c>
    </row>
    <row r="2068" spans="1:8">
      <c r="A2068" t="s">
        <v>16</v>
      </c>
      <c r="B2068" s="23">
        <v>44280</v>
      </c>
      <c r="C2068" t="s">
        <v>9</v>
      </c>
      <c r="D2068" t="s">
        <v>37</v>
      </c>
      <c r="E2068" t="s">
        <v>38</v>
      </c>
      <c r="F2068" t="s">
        <v>12</v>
      </c>
      <c r="G2068" s="14">
        <v>1.1200000000000001</v>
      </c>
      <c r="H2068" s="14">
        <v>1.1200000000000001</v>
      </c>
    </row>
    <row r="2069" spans="1:8">
      <c r="A2069" t="s">
        <v>8</v>
      </c>
      <c r="B2069" s="23">
        <v>44280</v>
      </c>
      <c r="C2069" t="s">
        <v>9</v>
      </c>
      <c r="D2069" t="s">
        <v>37</v>
      </c>
      <c r="E2069" t="s">
        <v>38</v>
      </c>
      <c r="F2069" t="s">
        <v>12</v>
      </c>
      <c r="G2069" s="14">
        <v>1.21</v>
      </c>
      <c r="H2069" s="14">
        <v>1.21</v>
      </c>
    </row>
    <row r="2070" spans="1:8">
      <c r="A2070" t="s">
        <v>15</v>
      </c>
      <c r="B2070" s="23">
        <v>44280</v>
      </c>
      <c r="C2070" t="s">
        <v>9</v>
      </c>
      <c r="D2070" t="s">
        <v>37</v>
      </c>
      <c r="E2070" t="s">
        <v>38</v>
      </c>
      <c r="F2070" t="s">
        <v>12</v>
      </c>
      <c r="G2070" s="14">
        <v>1.75</v>
      </c>
      <c r="H2070" s="14">
        <v>1.75</v>
      </c>
    </row>
    <row r="2071" spans="1:8">
      <c r="A2071" t="s">
        <v>13</v>
      </c>
      <c r="B2071" s="23">
        <v>44280</v>
      </c>
      <c r="C2071" t="s">
        <v>9</v>
      </c>
      <c r="D2071" t="s">
        <v>37</v>
      </c>
      <c r="E2071" t="s">
        <v>38</v>
      </c>
      <c r="F2071" t="s">
        <v>12</v>
      </c>
      <c r="G2071" s="14">
        <v>7.08</v>
      </c>
      <c r="H2071" s="14">
        <v>7.08</v>
      </c>
    </row>
    <row r="2072" spans="1:8">
      <c r="A2072" t="s">
        <v>16</v>
      </c>
      <c r="B2072" s="23">
        <v>44280</v>
      </c>
      <c r="C2072" t="s">
        <v>9</v>
      </c>
      <c r="D2072" t="s">
        <v>39</v>
      </c>
      <c r="E2072" t="s">
        <v>80</v>
      </c>
      <c r="F2072" t="s">
        <v>78</v>
      </c>
      <c r="G2072" s="14">
        <v>1.1299999999999999</v>
      </c>
      <c r="H2072" s="14">
        <v>1.1299999999999999</v>
      </c>
    </row>
    <row r="2073" spans="1:8">
      <c r="A2073" t="s">
        <v>15</v>
      </c>
      <c r="B2073" s="23">
        <v>44280</v>
      </c>
      <c r="C2073" t="s">
        <v>9</v>
      </c>
      <c r="D2073" t="s">
        <v>39</v>
      </c>
      <c r="E2073" t="s">
        <v>80</v>
      </c>
      <c r="F2073" t="s">
        <v>78</v>
      </c>
      <c r="G2073" s="14">
        <v>1.8</v>
      </c>
      <c r="H2073" s="14">
        <v>1.8</v>
      </c>
    </row>
    <row r="2074" spans="1:8">
      <c r="A2074" t="s">
        <v>8</v>
      </c>
      <c r="B2074" s="23">
        <v>44280</v>
      </c>
      <c r="C2074" t="s">
        <v>9</v>
      </c>
      <c r="D2074" t="s">
        <v>39</v>
      </c>
      <c r="E2074" t="s">
        <v>80</v>
      </c>
      <c r="F2074" t="s">
        <v>78</v>
      </c>
      <c r="G2074" s="14">
        <v>4.79</v>
      </c>
      <c r="H2074" s="14">
        <v>4.79</v>
      </c>
    </row>
    <row r="2075" spans="1:8">
      <c r="A2075" t="s">
        <v>14</v>
      </c>
      <c r="B2075" s="23">
        <v>44280</v>
      </c>
      <c r="C2075" t="s">
        <v>9</v>
      </c>
      <c r="D2075" t="s">
        <v>39</v>
      </c>
      <c r="E2075" t="s">
        <v>80</v>
      </c>
      <c r="F2075" t="s">
        <v>78</v>
      </c>
      <c r="G2075" s="14">
        <v>5.91</v>
      </c>
      <c r="H2075" s="14">
        <v>5.91</v>
      </c>
    </row>
    <row r="2076" spans="1:8">
      <c r="A2076" t="s">
        <v>13</v>
      </c>
      <c r="B2076" s="23">
        <v>44280</v>
      </c>
      <c r="C2076" t="s">
        <v>9</v>
      </c>
      <c r="D2076" t="s">
        <v>39</v>
      </c>
      <c r="E2076" t="s">
        <v>80</v>
      </c>
      <c r="F2076" t="s">
        <v>78</v>
      </c>
      <c r="G2076" s="14">
        <v>25.1</v>
      </c>
      <c r="H2076" s="14">
        <v>25.1</v>
      </c>
    </row>
    <row r="2077" spans="1:8">
      <c r="A2077" t="s">
        <v>8</v>
      </c>
      <c r="B2077" s="23">
        <v>44280</v>
      </c>
      <c r="C2077" t="s">
        <v>9</v>
      </c>
      <c r="D2077" t="s">
        <v>40</v>
      </c>
      <c r="E2077" t="s">
        <v>19</v>
      </c>
      <c r="F2077" t="s">
        <v>41</v>
      </c>
      <c r="G2077" s="15" t="s">
        <v>41</v>
      </c>
      <c r="H2077" s="15">
        <v>5.9999400000000005E-3</v>
      </c>
    </row>
    <row r="2078" spans="1:8">
      <c r="A2078" t="s">
        <v>13</v>
      </c>
      <c r="B2078" s="23">
        <v>44280</v>
      </c>
      <c r="C2078" t="s">
        <v>9</v>
      </c>
      <c r="D2078" t="s">
        <v>40</v>
      </c>
      <c r="E2078" t="s">
        <v>19</v>
      </c>
      <c r="F2078" t="s">
        <v>41</v>
      </c>
      <c r="G2078" s="15" t="s">
        <v>41</v>
      </c>
      <c r="H2078" s="15">
        <v>5.9999400000000005E-3</v>
      </c>
    </row>
    <row r="2079" spans="1:8">
      <c r="A2079" t="s">
        <v>14</v>
      </c>
      <c r="B2079" s="23">
        <v>44280</v>
      </c>
      <c r="C2079" t="s">
        <v>9</v>
      </c>
      <c r="D2079" t="s">
        <v>40</v>
      </c>
      <c r="E2079" t="s">
        <v>19</v>
      </c>
      <c r="F2079" t="s">
        <v>41</v>
      </c>
      <c r="G2079" s="15" t="s">
        <v>41</v>
      </c>
      <c r="H2079" s="15">
        <v>5.9999400000000005E-3</v>
      </c>
    </row>
    <row r="2080" spans="1:8">
      <c r="A2080" t="s">
        <v>15</v>
      </c>
      <c r="B2080" s="23">
        <v>44280</v>
      </c>
      <c r="C2080" t="s">
        <v>9</v>
      </c>
      <c r="D2080" t="s">
        <v>40</v>
      </c>
      <c r="E2080" t="s">
        <v>19</v>
      </c>
      <c r="F2080" t="s">
        <v>41</v>
      </c>
      <c r="G2080" s="15" t="s">
        <v>41</v>
      </c>
      <c r="H2080" s="15">
        <v>5.9999400000000005E-3</v>
      </c>
    </row>
    <row r="2081" spans="1:8">
      <c r="A2081" t="s">
        <v>16</v>
      </c>
      <c r="B2081" s="23">
        <v>44280</v>
      </c>
      <c r="C2081" t="s">
        <v>9</v>
      </c>
      <c r="D2081" t="s">
        <v>40</v>
      </c>
      <c r="E2081" t="s">
        <v>19</v>
      </c>
      <c r="F2081" t="s">
        <v>41</v>
      </c>
      <c r="G2081" s="15" t="s">
        <v>41</v>
      </c>
      <c r="H2081" s="15">
        <v>5.9999400000000005E-3</v>
      </c>
    </row>
    <row r="2082" spans="1:8">
      <c r="A2082" t="s">
        <v>8</v>
      </c>
      <c r="B2082" s="23">
        <v>44280</v>
      </c>
      <c r="C2082" t="s">
        <v>9</v>
      </c>
      <c r="D2082" t="s">
        <v>42</v>
      </c>
      <c r="E2082" t="s">
        <v>80</v>
      </c>
      <c r="F2082" t="s">
        <v>12</v>
      </c>
      <c r="G2082" s="15" t="s">
        <v>12</v>
      </c>
      <c r="H2082" s="15">
        <v>4.9999500000000004E-3</v>
      </c>
    </row>
    <row r="2083" spans="1:8">
      <c r="A2083" t="s">
        <v>13</v>
      </c>
      <c r="B2083" s="23">
        <v>44280</v>
      </c>
      <c r="C2083" t="s">
        <v>9</v>
      </c>
      <c r="D2083" t="s">
        <v>42</v>
      </c>
      <c r="E2083" t="s">
        <v>80</v>
      </c>
      <c r="F2083" t="s">
        <v>12</v>
      </c>
      <c r="G2083" s="15" t="s">
        <v>12</v>
      </c>
      <c r="H2083" s="15">
        <v>4.9999500000000004E-3</v>
      </c>
    </row>
    <row r="2084" spans="1:8">
      <c r="A2084" t="s">
        <v>14</v>
      </c>
      <c r="B2084" s="23">
        <v>44280</v>
      </c>
      <c r="C2084" t="s">
        <v>9</v>
      </c>
      <c r="D2084" t="s">
        <v>42</v>
      </c>
      <c r="E2084" t="s">
        <v>80</v>
      </c>
      <c r="F2084" t="s">
        <v>12</v>
      </c>
      <c r="G2084" s="15" t="s">
        <v>12</v>
      </c>
      <c r="H2084" s="15">
        <v>4.9999500000000004E-3</v>
      </c>
    </row>
    <row r="2085" spans="1:8">
      <c r="A2085" t="s">
        <v>15</v>
      </c>
      <c r="B2085" s="23">
        <v>44280</v>
      </c>
      <c r="C2085" t="s">
        <v>9</v>
      </c>
      <c r="D2085" t="s">
        <v>42</v>
      </c>
      <c r="E2085" t="s">
        <v>80</v>
      </c>
      <c r="F2085" t="s">
        <v>12</v>
      </c>
      <c r="G2085" s="15" t="s">
        <v>12</v>
      </c>
      <c r="H2085" s="15">
        <v>4.9999500000000004E-3</v>
      </c>
    </row>
    <row r="2086" spans="1:8">
      <c r="A2086" t="s">
        <v>16</v>
      </c>
      <c r="B2086" s="23">
        <v>44280</v>
      </c>
      <c r="C2086" t="s">
        <v>9</v>
      </c>
      <c r="D2086" t="s">
        <v>42</v>
      </c>
      <c r="E2086" t="s">
        <v>80</v>
      </c>
      <c r="F2086" t="s">
        <v>12</v>
      </c>
      <c r="G2086" s="15" t="s">
        <v>12</v>
      </c>
      <c r="H2086" s="15">
        <v>4.9999500000000004E-3</v>
      </c>
    </row>
    <row r="2087" spans="1:8">
      <c r="A2087" t="s">
        <v>8</v>
      </c>
      <c r="B2087" s="23">
        <v>44280</v>
      </c>
      <c r="C2087" t="s">
        <v>9</v>
      </c>
      <c r="D2087" t="s">
        <v>43</v>
      </c>
      <c r="E2087" t="s">
        <v>80</v>
      </c>
      <c r="F2087" t="s">
        <v>12</v>
      </c>
      <c r="G2087" s="15" t="s">
        <v>12</v>
      </c>
      <c r="H2087" s="15">
        <v>4.9999500000000004E-3</v>
      </c>
    </row>
    <row r="2088" spans="1:8">
      <c r="A2088" t="s">
        <v>13</v>
      </c>
      <c r="B2088" s="23">
        <v>44280</v>
      </c>
      <c r="C2088" t="s">
        <v>9</v>
      </c>
      <c r="D2088" t="s">
        <v>43</v>
      </c>
      <c r="E2088" t="s">
        <v>80</v>
      </c>
      <c r="F2088" t="s">
        <v>12</v>
      </c>
      <c r="G2088" s="15" t="s">
        <v>12</v>
      </c>
      <c r="H2088" s="15">
        <v>4.9999500000000004E-3</v>
      </c>
    </row>
    <row r="2089" spans="1:8">
      <c r="A2089" t="s">
        <v>14</v>
      </c>
      <c r="B2089" s="23">
        <v>44280</v>
      </c>
      <c r="C2089" t="s">
        <v>9</v>
      </c>
      <c r="D2089" t="s">
        <v>43</v>
      </c>
      <c r="E2089" t="s">
        <v>80</v>
      </c>
      <c r="F2089" t="s">
        <v>12</v>
      </c>
      <c r="G2089" s="15" t="s">
        <v>12</v>
      </c>
      <c r="H2089" s="15">
        <v>4.9999500000000004E-3</v>
      </c>
    </row>
    <row r="2090" spans="1:8">
      <c r="A2090" t="s">
        <v>15</v>
      </c>
      <c r="B2090" s="23">
        <v>44280</v>
      </c>
      <c r="C2090" t="s">
        <v>9</v>
      </c>
      <c r="D2090" t="s">
        <v>43</v>
      </c>
      <c r="E2090" t="s">
        <v>80</v>
      </c>
      <c r="F2090" t="s">
        <v>12</v>
      </c>
      <c r="G2090" s="15" t="s">
        <v>12</v>
      </c>
      <c r="H2090" s="15">
        <v>4.9999500000000004E-3</v>
      </c>
    </row>
    <row r="2091" spans="1:8">
      <c r="A2091" t="s">
        <v>16</v>
      </c>
      <c r="B2091" s="23">
        <v>44280</v>
      </c>
      <c r="C2091" t="s">
        <v>9</v>
      </c>
      <c r="D2091" t="s">
        <v>43</v>
      </c>
      <c r="E2091" t="s">
        <v>80</v>
      </c>
      <c r="F2091" t="s">
        <v>12</v>
      </c>
      <c r="G2091" s="15" t="s">
        <v>12</v>
      </c>
      <c r="H2091" s="15">
        <v>4.9999500000000004E-3</v>
      </c>
    </row>
    <row r="2092" spans="1:8">
      <c r="A2092" t="s">
        <v>8</v>
      </c>
      <c r="B2092" s="23">
        <v>44280</v>
      </c>
      <c r="C2092" t="s">
        <v>9</v>
      </c>
      <c r="D2092" t="s">
        <v>44</v>
      </c>
      <c r="E2092" t="s">
        <v>80</v>
      </c>
      <c r="F2092" t="s">
        <v>12</v>
      </c>
      <c r="G2092" s="15" t="s">
        <v>12</v>
      </c>
      <c r="H2092" s="15">
        <v>4.9999500000000004E-3</v>
      </c>
    </row>
    <row r="2093" spans="1:8">
      <c r="A2093" t="s">
        <v>13</v>
      </c>
      <c r="B2093" s="23">
        <v>44280</v>
      </c>
      <c r="C2093" t="s">
        <v>9</v>
      </c>
      <c r="D2093" t="s">
        <v>44</v>
      </c>
      <c r="E2093" t="s">
        <v>80</v>
      </c>
      <c r="F2093" t="s">
        <v>12</v>
      </c>
      <c r="G2093" s="15" t="s">
        <v>12</v>
      </c>
      <c r="H2093" s="15">
        <v>4.9999500000000004E-3</v>
      </c>
    </row>
    <row r="2094" spans="1:8">
      <c r="A2094" t="s">
        <v>14</v>
      </c>
      <c r="B2094" s="23">
        <v>44280</v>
      </c>
      <c r="C2094" t="s">
        <v>9</v>
      </c>
      <c r="D2094" t="s">
        <v>44</v>
      </c>
      <c r="E2094" t="s">
        <v>80</v>
      </c>
      <c r="F2094" t="s">
        <v>12</v>
      </c>
      <c r="G2094" s="15" t="s">
        <v>12</v>
      </c>
      <c r="H2094" s="15">
        <v>4.9999500000000004E-3</v>
      </c>
    </row>
    <row r="2095" spans="1:8">
      <c r="A2095" t="s">
        <v>15</v>
      </c>
      <c r="B2095" s="23">
        <v>44280</v>
      </c>
      <c r="C2095" t="s">
        <v>9</v>
      </c>
      <c r="D2095" t="s">
        <v>44</v>
      </c>
      <c r="E2095" t="s">
        <v>80</v>
      </c>
      <c r="F2095" t="s">
        <v>12</v>
      </c>
      <c r="G2095" s="15" t="s">
        <v>12</v>
      </c>
      <c r="H2095" s="15">
        <v>4.9999500000000004E-3</v>
      </c>
    </row>
    <row r="2096" spans="1:8">
      <c r="A2096" t="s">
        <v>16</v>
      </c>
      <c r="B2096" s="23">
        <v>44280</v>
      </c>
      <c r="C2096" t="s">
        <v>9</v>
      </c>
      <c r="D2096" t="s">
        <v>44</v>
      </c>
      <c r="E2096" t="s">
        <v>80</v>
      </c>
      <c r="F2096" t="s">
        <v>12</v>
      </c>
      <c r="G2096" s="15" t="s">
        <v>12</v>
      </c>
      <c r="H2096" s="15">
        <v>4.9999500000000004E-3</v>
      </c>
    </row>
    <row r="2097" spans="1:8">
      <c r="A2097" t="s">
        <v>8</v>
      </c>
      <c r="B2097" s="23">
        <v>44280</v>
      </c>
      <c r="C2097" t="s">
        <v>9</v>
      </c>
      <c r="D2097" t="s">
        <v>45</v>
      </c>
      <c r="E2097" t="s">
        <v>19</v>
      </c>
      <c r="F2097" t="s">
        <v>46</v>
      </c>
      <c r="G2097" s="15" t="s">
        <v>46</v>
      </c>
      <c r="H2097" s="15">
        <v>0.49999500000000002</v>
      </c>
    </row>
    <row r="2098" spans="1:8">
      <c r="A2098" t="s">
        <v>13</v>
      </c>
      <c r="B2098" s="23">
        <v>44280</v>
      </c>
      <c r="C2098" t="s">
        <v>9</v>
      </c>
      <c r="D2098" t="s">
        <v>45</v>
      </c>
      <c r="E2098" t="s">
        <v>19</v>
      </c>
      <c r="F2098" t="s">
        <v>46</v>
      </c>
      <c r="G2098" s="15" t="s">
        <v>46</v>
      </c>
      <c r="H2098" s="15">
        <v>0.49999500000000002</v>
      </c>
    </row>
    <row r="2099" spans="1:8">
      <c r="A2099" t="s">
        <v>14</v>
      </c>
      <c r="B2099" s="23">
        <v>44280</v>
      </c>
      <c r="C2099" t="s">
        <v>9</v>
      </c>
      <c r="D2099" t="s">
        <v>45</v>
      </c>
      <c r="E2099" t="s">
        <v>19</v>
      </c>
      <c r="F2099" t="s">
        <v>46</v>
      </c>
      <c r="G2099" s="15" t="s">
        <v>46</v>
      </c>
      <c r="H2099" s="15">
        <v>0.49999500000000002</v>
      </c>
    </row>
    <row r="2100" spans="1:8">
      <c r="A2100" t="s">
        <v>16</v>
      </c>
      <c r="B2100" s="23">
        <v>44280</v>
      </c>
      <c r="C2100" t="s">
        <v>9</v>
      </c>
      <c r="D2100" t="s">
        <v>45</v>
      </c>
      <c r="E2100" t="s">
        <v>19</v>
      </c>
      <c r="F2100" t="s">
        <v>46</v>
      </c>
      <c r="G2100" s="15" t="s">
        <v>46</v>
      </c>
      <c r="H2100" s="15">
        <v>0.49999500000000002</v>
      </c>
    </row>
    <row r="2101" spans="1:8">
      <c r="A2101" t="s">
        <v>15</v>
      </c>
      <c r="B2101" s="23">
        <v>44280</v>
      </c>
      <c r="C2101" t="s">
        <v>9</v>
      </c>
      <c r="D2101" t="s">
        <v>45</v>
      </c>
      <c r="E2101" t="s">
        <v>19</v>
      </c>
      <c r="F2101" t="s">
        <v>46</v>
      </c>
      <c r="G2101" s="14">
        <v>0.58699999999999997</v>
      </c>
      <c r="H2101" s="14">
        <v>0.58699999999999997</v>
      </c>
    </row>
    <row r="2102" spans="1:8">
      <c r="A2102" t="s">
        <v>8</v>
      </c>
      <c r="B2102" s="23">
        <v>44280</v>
      </c>
      <c r="C2102" t="s">
        <v>9</v>
      </c>
      <c r="D2102" t="s">
        <v>47</v>
      </c>
      <c r="E2102" t="s">
        <v>80</v>
      </c>
      <c r="F2102" t="s">
        <v>12</v>
      </c>
      <c r="G2102" s="15" t="s">
        <v>12</v>
      </c>
      <c r="H2102" s="15">
        <v>4.9999500000000004E-3</v>
      </c>
    </row>
    <row r="2103" spans="1:8">
      <c r="A2103" t="s">
        <v>13</v>
      </c>
      <c r="B2103" s="23">
        <v>44280</v>
      </c>
      <c r="C2103" t="s">
        <v>9</v>
      </c>
      <c r="D2103" t="s">
        <v>47</v>
      </c>
      <c r="E2103" t="s">
        <v>80</v>
      </c>
      <c r="F2103" t="s">
        <v>12</v>
      </c>
      <c r="G2103" s="15" t="s">
        <v>12</v>
      </c>
      <c r="H2103" s="15">
        <v>4.9999500000000004E-3</v>
      </c>
    </row>
    <row r="2104" spans="1:8">
      <c r="A2104" t="s">
        <v>14</v>
      </c>
      <c r="B2104" s="23">
        <v>44280</v>
      </c>
      <c r="C2104" t="s">
        <v>9</v>
      </c>
      <c r="D2104" t="s">
        <v>47</v>
      </c>
      <c r="E2104" t="s">
        <v>80</v>
      </c>
      <c r="F2104" t="s">
        <v>12</v>
      </c>
      <c r="G2104" s="15" t="s">
        <v>12</v>
      </c>
      <c r="H2104" s="15">
        <v>4.9999500000000004E-3</v>
      </c>
    </row>
    <row r="2105" spans="1:8">
      <c r="A2105" t="s">
        <v>15</v>
      </c>
      <c r="B2105" s="23">
        <v>44280</v>
      </c>
      <c r="C2105" t="s">
        <v>9</v>
      </c>
      <c r="D2105" t="s">
        <v>47</v>
      </c>
      <c r="E2105" t="s">
        <v>80</v>
      </c>
      <c r="F2105" t="s">
        <v>12</v>
      </c>
      <c r="G2105" s="15" t="s">
        <v>12</v>
      </c>
      <c r="H2105" s="15">
        <v>4.9999500000000004E-3</v>
      </c>
    </row>
    <row r="2106" spans="1:8">
      <c r="A2106" t="s">
        <v>16</v>
      </c>
      <c r="B2106" s="23">
        <v>44280</v>
      </c>
      <c r="C2106" t="s">
        <v>9</v>
      </c>
      <c r="D2106" t="s">
        <v>47</v>
      </c>
      <c r="E2106" t="s">
        <v>80</v>
      </c>
      <c r="F2106" t="s">
        <v>12</v>
      </c>
      <c r="G2106" s="15" t="s">
        <v>12</v>
      </c>
      <c r="H2106" s="15">
        <v>4.9999500000000004E-3</v>
      </c>
    </row>
    <row r="2107" spans="1:8">
      <c r="A2107" t="s">
        <v>8</v>
      </c>
      <c r="B2107" s="23">
        <v>44280</v>
      </c>
      <c r="C2107" t="s">
        <v>9</v>
      </c>
      <c r="D2107" t="s">
        <v>48</v>
      </c>
      <c r="E2107" t="s">
        <v>80</v>
      </c>
      <c r="F2107" t="s">
        <v>49</v>
      </c>
      <c r="G2107" s="15" t="s">
        <v>49</v>
      </c>
      <c r="H2107" s="15">
        <v>0.19999800000000001</v>
      </c>
    </row>
    <row r="2108" spans="1:8" ht="14.45" customHeight="1">
      <c r="A2108" t="s">
        <v>14</v>
      </c>
      <c r="B2108" s="23">
        <v>44280</v>
      </c>
      <c r="C2108" t="s">
        <v>9</v>
      </c>
      <c r="D2108" t="s">
        <v>48</v>
      </c>
      <c r="E2108" t="s">
        <v>80</v>
      </c>
      <c r="F2108" t="s">
        <v>49</v>
      </c>
      <c r="G2108" s="15" t="s">
        <v>49</v>
      </c>
      <c r="H2108" s="15">
        <v>0.19999800000000001</v>
      </c>
    </row>
    <row r="2109" spans="1:8">
      <c r="A2109" t="s">
        <v>16</v>
      </c>
      <c r="B2109" s="23">
        <v>44280</v>
      </c>
      <c r="C2109" t="s">
        <v>9</v>
      </c>
      <c r="D2109" t="s">
        <v>48</v>
      </c>
      <c r="E2109" t="s">
        <v>80</v>
      </c>
      <c r="F2109" t="s">
        <v>49</v>
      </c>
      <c r="G2109" s="15" t="s">
        <v>49</v>
      </c>
      <c r="H2109" s="15">
        <v>0.19999800000000001</v>
      </c>
    </row>
    <row r="2110" spans="1:8">
      <c r="A2110" t="s">
        <v>15</v>
      </c>
      <c r="B2110" s="23">
        <v>44280</v>
      </c>
      <c r="C2110" t="s">
        <v>9</v>
      </c>
      <c r="D2110" t="s">
        <v>48</v>
      </c>
      <c r="E2110" t="s">
        <v>80</v>
      </c>
      <c r="F2110" t="s">
        <v>49</v>
      </c>
      <c r="G2110" s="14">
        <v>0.33900000000000002</v>
      </c>
      <c r="H2110" s="14">
        <v>0.33900000000000002</v>
      </c>
    </row>
    <row r="2111" spans="1:8">
      <c r="A2111" t="s">
        <v>13</v>
      </c>
      <c r="B2111" s="23">
        <v>44280</v>
      </c>
      <c r="C2111" t="s">
        <v>9</v>
      </c>
      <c r="D2111" t="s">
        <v>48</v>
      </c>
      <c r="E2111" t="s">
        <v>80</v>
      </c>
      <c r="F2111" t="s">
        <v>49</v>
      </c>
      <c r="G2111" s="14">
        <v>0.56699999999999995</v>
      </c>
      <c r="H2111" s="14">
        <v>0.56699999999999995</v>
      </c>
    </row>
    <row r="2112" spans="1:8">
      <c r="A2112" t="s">
        <v>8</v>
      </c>
      <c r="B2112" s="23">
        <v>44280</v>
      </c>
      <c r="C2112" t="s">
        <v>9</v>
      </c>
      <c r="D2112" t="s">
        <v>50</v>
      </c>
      <c r="E2112" t="s">
        <v>19</v>
      </c>
      <c r="F2112" t="s">
        <v>83</v>
      </c>
      <c r="G2112" s="14">
        <v>25.7</v>
      </c>
      <c r="H2112" s="14">
        <v>25.7</v>
      </c>
    </row>
    <row r="2113" spans="1:8">
      <c r="A2113" t="s">
        <v>14</v>
      </c>
      <c r="B2113" s="23">
        <v>44280</v>
      </c>
      <c r="C2113" t="s">
        <v>9</v>
      </c>
      <c r="D2113" t="s">
        <v>50</v>
      </c>
      <c r="E2113" t="s">
        <v>19</v>
      </c>
      <c r="F2113" t="s">
        <v>83</v>
      </c>
      <c r="G2113" s="14">
        <v>44.7</v>
      </c>
      <c r="H2113" s="14">
        <v>44.7</v>
      </c>
    </row>
    <row r="2114" spans="1:8">
      <c r="A2114" t="s">
        <v>15</v>
      </c>
      <c r="B2114" s="23">
        <v>44280</v>
      </c>
      <c r="C2114" t="s">
        <v>9</v>
      </c>
      <c r="D2114" t="s">
        <v>50</v>
      </c>
      <c r="E2114" t="s">
        <v>19</v>
      </c>
      <c r="F2114" t="s">
        <v>83</v>
      </c>
      <c r="G2114" s="14">
        <v>47.1</v>
      </c>
      <c r="H2114" s="14">
        <v>47.1</v>
      </c>
    </row>
    <row r="2115" spans="1:8">
      <c r="A2115" t="s">
        <v>16</v>
      </c>
      <c r="B2115" s="23">
        <v>44280</v>
      </c>
      <c r="C2115" t="s">
        <v>9</v>
      </c>
      <c r="D2115" t="s">
        <v>50</v>
      </c>
      <c r="E2115" t="s">
        <v>19</v>
      </c>
      <c r="F2115" t="s">
        <v>83</v>
      </c>
      <c r="G2115" s="14">
        <v>74.400000000000006</v>
      </c>
      <c r="H2115" s="14">
        <v>74.400000000000006</v>
      </c>
    </row>
    <row r="2116" spans="1:8">
      <c r="A2116" t="s">
        <v>13</v>
      </c>
      <c r="B2116" s="23">
        <v>44280</v>
      </c>
      <c r="C2116" t="s">
        <v>9</v>
      </c>
      <c r="D2116" t="s">
        <v>50</v>
      </c>
      <c r="E2116" t="s">
        <v>19</v>
      </c>
      <c r="F2116" t="s">
        <v>83</v>
      </c>
      <c r="G2116" s="14">
        <v>76</v>
      </c>
      <c r="H2116" s="14">
        <v>76</v>
      </c>
    </row>
    <row r="2117" spans="1:8">
      <c r="A2117" t="s">
        <v>8</v>
      </c>
      <c r="B2117" s="23">
        <v>44280</v>
      </c>
      <c r="C2117" t="s">
        <v>9</v>
      </c>
      <c r="D2117" t="s">
        <v>51</v>
      </c>
      <c r="E2117" t="s">
        <v>80</v>
      </c>
      <c r="F2117" t="s">
        <v>52</v>
      </c>
      <c r="G2117" s="15" t="s">
        <v>52</v>
      </c>
      <c r="H2117" s="15">
        <v>9.9999000000000008E-3</v>
      </c>
    </row>
    <row r="2118" spans="1:8">
      <c r="A2118" t="s">
        <v>13</v>
      </c>
      <c r="B2118" s="23">
        <v>44280</v>
      </c>
      <c r="C2118" t="s">
        <v>9</v>
      </c>
      <c r="D2118" t="s">
        <v>51</v>
      </c>
      <c r="E2118" t="s">
        <v>80</v>
      </c>
      <c r="F2118" t="s">
        <v>52</v>
      </c>
      <c r="G2118" s="15" t="s">
        <v>52</v>
      </c>
      <c r="H2118" s="15">
        <v>9.9999000000000008E-3</v>
      </c>
    </row>
    <row r="2119" spans="1:8">
      <c r="A2119" t="s">
        <v>14</v>
      </c>
      <c r="B2119" s="23">
        <v>44280</v>
      </c>
      <c r="C2119" t="s">
        <v>9</v>
      </c>
      <c r="D2119" t="s">
        <v>51</v>
      </c>
      <c r="E2119" t="s">
        <v>80</v>
      </c>
      <c r="F2119" t="s">
        <v>52</v>
      </c>
      <c r="G2119" s="15" t="s">
        <v>52</v>
      </c>
      <c r="H2119" s="15">
        <v>9.9999000000000008E-3</v>
      </c>
    </row>
    <row r="2120" spans="1:8">
      <c r="A2120" t="s">
        <v>15</v>
      </c>
      <c r="B2120" s="23">
        <v>44280</v>
      </c>
      <c r="C2120" t="s">
        <v>9</v>
      </c>
      <c r="D2120" t="s">
        <v>51</v>
      </c>
      <c r="E2120" t="s">
        <v>80</v>
      </c>
      <c r="F2120" t="s">
        <v>52</v>
      </c>
      <c r="G2120" s="15" t="s">
        <v>52</v>
      </c>
      <c r="H2120" s="15">
        <v>9.9999000000000008E-3</v>
      </c>
    </row>
    <row r="2121" spans="1:8">
      <c r="A2121" t="s">
        <v>16</v>
      </c>
      <c r="B2121" s="23">
        <v>44280</v>
      </c>
      <c r="C2121" t="s">
        <v>9</v>
      </c>
      <c r="D2121" t="s">
        <v>51</v>
      </c>
      <c r="E2121" t="s">
        <v>80</v>
      </c>
      <c r="F2121" t="s">
        <v>52</v>
      </c>
      <c r="G2121" s="15" t="s">
        <v>52</v>
      </c>
      <c r="H2121" s="15">
        <v>9.9999000000000008E-3</v>
      </c>
    </row>
    <row r="2122" spans="1:8">
      <c r="A2122" t="s">
        <v>8</v>
      </c>
      <c r="B2122" s="23">
        <v>44280</v>
      </c>
      <c r="C2122" t="s">
        <v>9</v>
      </c>
      <c r="D2122" t="s">
        <v>53</v>
      </c>
      <c r="E2122" t="s">
        <v>80</v>
      </c>
      <c r="F2122" t="s">
        <v>54</v>
      </c>
      <c r="G2122" s="15" t="s">
        <v>54</v>
      </c>
      <c r="H2122" s="15">
        <v>99.999000000000009</v>
      </c>
    </row>
    <row r="2123" spans="1:8">
      <c r="A2123" t="s">
        <v>13</v>
      </c>
      <c r="B2123" s="23">
        <v>44280</v>
      </c>
      <c r="C2123" t="s">
        <v>9</v>
      </c>
      <c r="D2123" t="s">
        <v>53</v>
      </c>
      <c r="E2123" t="s">
        <v>80</v>
      </c>
      <c r="F2123" t="s">
        <v>54</v>
      </c>
      <c r="G2123" s="15" t="s">
        <v>54</v>
      </c>
      <c r="H2123" s="15">
        <v>99.999000000000009</v>
      </c>
    </row>
    <row r="2124" spans="1:8">
      <c r="A2124" t="s">
        <v>14</v>
      </c>
      <c r="B2124" s="23">
        <v>44280</v>
      </c>
      <c r="C2124" t="s">
        <v>9</v>
      </c>
      <c r="D2124" t="s">
        <v>53</v>
      </c>
      <c r="E2124" t="s">
        <v>80</v>
      </c>
      <c r="F2124" t="s">
        <v>54</v>
      </c>
      <c r="G2124" s="15" t="s">
        <v>54</v>
      </c>
      <c r="H2124" s="15">
        <v>99.999000000000009</v>
      </c>
    </row>
    <row r="2125" spans="1:8">
      <c r="A2125" t="s">
        <v>15</v>
      </c>
      <c r="B2125" s="23">
        <v>44280</v>
      </c>
      <c r="C2125" t="s">
        <v>9</v>
      </c>
      <c r="D2125" t="s">
        <v>53</v>
      </c>
      <c r="E2125" t="s">
        <v>80</v>
      </c>
      <c r="F2125" t="s">
        <v>54</v>
      </c>
      <c r="G2125" s="15" t="s">
        <v>54</v>
      </c>
      <c r="H2125" s="15">
        <v>99.999000000000009</v>
      </c>
    </row>
    <row r="2126" spans="1:8">
      <c r="A2126" t="s">
        <v>16</v>
      </c>
      <c r="B2126" s="23">
        <v>44280</v>
      </c>
      <c r="C2126" t="s">
        <v>9</v>
      </c>
      <c r="D2126" t="s">
        <v>53</v>
      </c>
      <c r="E2126" t="s">
        <v>80</v>
      </c>
      <c r="F2126" t="s">
        <v>54</v>
      </c>
      <c r="G2126" s="15" t="s">
        <v>54</v>
      </c>
      <c r="H2126" s="15">
        <v>99.999000000000009</v>
      </c>
    </row>
    <row r="2127" spans="1:8">
      <c r="A2127" t="s">
        <v>14</v>
      </c>
      <c r="B2127" s="23">
        <v>44280</v>
      </c>
      <c r="C2127" t="s">
        <v>9</v>
      </c>
      <c r="D2127" t="s">
        <v>55</v>
      </c>
      <c r="E2127" t="s">
        <v>80</v>
      </c>
      <c r="F2127" t="s">
        <v>56</v>
      </c>
      <c r="G2127" s="15" t="s">
        <v>56</v>
      </c>
      <c r="H2127" s="15">
        <v>2.9999700000000002</v>
      </c>
    </row>
    <row r="2128" spans="1:8">
      <c r="A2128" t="s">
        <v>16</v>
      </c>
      <c r="B2128" s="23">
        <v>44280</v>
      </c>
      <c r="C2128" t="s">
        <v>9</v>
      </c>
      <c r="D2128" t="s">
        <v>55</v>
      </c>
      <c r="E2128" t="s">
        <v>80</v>
      </c>
      <c r="F2128" t="s">
        <v>56</v>
      </c>
      <c r="G2128" s="15" t="s">
        <v>56</v>
      </c>
      <c r="H2128" s="15">
        <v>2.9999700000000002</v>
      </c>
    </row>
    <row r="2129" spans="1:8">
      <c r="A2129" t="s">
        <v>15</v>
      </c>
      <c r="B2129" s="23">
        <v>44280</v>
      </c>
      <c r="C2129" t="s">
        <v>9</v>
      </c>
      <c r="D2129" t="s">
        <v>55</v>
      </c>
      <c r="E2129" t="s">
        <v>80</v>
      </c>
      <c r="F2129" t="s">
        <v>56</v>
      </c>
      <c r="G2129" s="14">
        <v>10.6</v>
      </c>
      <c r="H2129" s="14">
        <v>10.6</v>
      </c>
    </row>
    <row r="2130" spans="1:8">
      <c r="A2130" t="s">
        <v>8</v>
      </c>
      <c r="B2130" s="23">
        <v>44280</v>
      </c>
      <c r="C2130" t="s">
        <v>9</v>
      </c>
      <c r="D2130" t="s">
        <v>55</v>
      </c>
      <c r="E2130" t="s">
        <v>80</v>
      </c>
      <c r="F2130" t="s">
        <v>56</v>
      </c>
      <c r="G2130" s="14">
        <v>14.1</v>
      </c>
      <c r="H2130" s="14">
        <v>14.1</v>
      </c>
    </row>
    <row r="2131" spans="1:8">
      <c r="A2131" t="s">
        <v>13</v>
      </c>
      <c r="B2131" s="23">
        <v>44280</v>
      </c>
      <c r="C2131" t="s">
        <v>9</v>
      </c>
      <c r="D2131" t="s">
        <v>55</v>
      </c>
      <c r="E2131" t="s">
        <v>80</v>
      </c>
      <c r="F2131" t="s">
        <v>56</v>
      </c>
      <c r="G2131" s="14">
        <v>35.200000000000003</v>
      </c>
      <c r="H2131" s="14">
        <v>35.200000000000003</v>
      </c>
    </row>
    <row r="2132" spans="1:8">
      <c r="A2132" t="s">
        <v>8</v>
      </c>
      <c r="B2132" s="23">
        <v>44280</v>
      </c>
      <c r="C2132" t="s">
        <v>9</v>
      </c>
      <c r="D2132" t="s">
        <v>57</v>
      </c>
      <c r="E2132" t="s">
        <v>80</v>
      </c>
      <c r="F2132" t="s">
        <v>52</v>
      </c>
      <c r="G2132" s="15" t="s">
        <v>52</v>
      </c>
      <c r="H2132" s="15">
        <v>9.9999000000000008E-3</v>
      </c>
    </row>
    <row r="2133" spans="1:8">
      <c r="A2133" t="s">
        <v>13</v>
      </c>
      <c r="B2133" s="23">
        <v>44280</v>
      </c>
      <c r="C2133" t="s">
        <v>9</v>
      </c>
      <c r="D2133" t="s">
        <v>57</v>
      </c>
      <c r="E2133" t="s">
        <v>80</v>
      </c>
      <c r="F2133" t="s">
        <v>52</v>
      </c>
      <c r="G2133" s="15" t="s">
        <v>52</v>
      </c>
      <c r="H2133" s="15">
        <v>9.9999000000000008E-3</v>
      </c>
    </row>
    <row r="2134" spans="1:8">
      <c r="A2134" t="s">
        <v>14</v>
      </c>
      <c r="B2134" s="23">
        <v>44280</v>
      </c>
      <c r="C2134" t="s">
        <v>9</v>
      </c>
      <c r="D2134" t="s">
        <v>57</v>
      </c>
      <c r="E2134" t="s">
        <v>80</v>
      </c>
      <c r="F2134" t="s">
        <v>52</v>
      </c>
      <c r="G2134" s="15" t="s">
        <v>52</v>
      </c>
      <c r="H2134" s="15">
        <v>9.9999000000000008E-3</v>
      </c>
    </row>
    <row r="2135" spans="1:8">
      <c r="A2135" t="s">
        <v>15</v>
      </c>
      <c r="B2135" s="23">
        <v>44280</v>
      </c>
      <c r="C2135" t="s">
        <v>9</v>
      </c>
      <c r="D2135" t="s">
        <v>57</v>
      </c>
      <c r="E2135" t="s">
        <v>80</v>
      </c>
      <c r="F2135" t="s">
        <v>52</v>
      </c>
      <c r="G2135" s="15" t="s">
        <v>52</v>
      </c>
      <c r="H2135" s="15">
        <v>9.9999000000000008E-3</v>
      </c>
    </row>
    <row r="2136" spans="1:8">
      <c r="A2136" t="s">
        <v>16</v>
      </c>
      <c r="B2136" s="23">
        <v>44280</v>
      </c>
      <c r="C2136" t="s">
        <v>9</v>
      </c>
      <c r="D2136" t="s">
        <v>57</v>
      </c>
      <c r="E2136" t="s">
        <v>80</v>
      </c>
      <c r="F2136" t="s">
        <v>52</v>
      </c>
      <c r="G2136" s="15" t="s">
        <v>52</v>
      </c>
      <c r="H2136" s="15">
        <v>9.9999000000000008E-3</v>
      </c>
    </row>
    <row r="2137" spans="1:8">
      <c r="A2137" t="s">
        <v>16</v>
      </c>
      <c r="B2137" s="23">
        <v>44280</v>
      </c>
      <c r="C2137" t="s">
        <v>9</v>
      </c>
      <c r="D2137" t="s">
        <v>58</v>
      </c>
      <c r="E2137" t="s">
        <v>80</v>
      </c>
      <c r="F2137" t="s">
        <v>59</v>
      </c>
      <c r="G2137" s="14">
        <v>0.42799999999999999</v>
      </c>
      <c r="H2137" s="14">
        <v>0.42799999999999999</v>
      </c>
    </row>
    <row r="2138" spans="1:8">
      <c r="A2138" t="s">
        <v>15</v>
      </c>
      <c r="B2138" s="23">
        <v>44280</v>
      </c>
      <c r="C2138" t="s">
        <v>9</v>
      </c>
      <c r="D2138" t="s">
        <v>58</v>
      </c>
      <c r="E2138" t="s">
        <v>80</v>
      </c>
      <c r="F2138" t="s">
        <v>59</v>
      </c>
      <c r="G2138" s="14">
        <v>0.501</v>
      </c>
      <c r="H2138" s="14">
        <v>0.501</v>
      </c>
    </row>
    <row r="2139" spans="1:8">
      <c r="A2139" t="s">
        <v>14</v>
      </c>
      <c r="B2139" s="23">
        <v>44280</v>
      </c>
      <c r="C2139" t="s">
        <v>9</v>
      </c>
      <c r="D2139" t="s">
        <v>58</v>
      </c>
      <c r="E2139" t="s">
        <v>80</v>
      </c>
      <c r="F2139" t="s">
        <v>59</v>
      </c>
      <c r="G2139" s="14">
        <v>0.51100000000000001</v>
      </c>
      <c r="H2139" s="14">
        <v>0.51100000000000001</v>
      </c>
    </row>
    <row r="2140" spans="1:8">
      <c r="A2140" t="s">
        <v>8</v>
      </c>
      <c r="B2140" s="23">
        <v>44280</v>
      </c>
      <c r="C2140" t="s">
        <v>9</v>
      </c>
      <c r="D2140" t="s">
        <v>58</v>
      </c>
      <c r="E2140" t="s">
        <v>80</v>
      </c>
      <c r="F2140" t="s">
        <v>59</v>
      </c>
      <c r="G2140" s="14">
        <v>0.79500000000000004</v>
      </c>
      <c r="H2140" s="14">
        <v>0.79500000000000004</v>
      </c>
    </row>
    <row r="2141" spans="1:8">
      <c r="A2141" t="s">
        <v>13</v>
      </c>
      <c r="B2141" s="23">
        <v>44280</v>
      </c>
      <c r="C2141" t="s">
        <v>9</v>
      </c>
      <c r="D2141" t="s">
        <v>58</v>
      </c>
      <c r="E2141" t="s">
        <v>80</v>
      </c>
      <c r="F2141" t="s">
        <v>59</v>
      </c>
      <c r="G2141" s="14">
        <v>27</v>
      </c>
      <c r="H2141" s="14">
        <v>27</v>
      </c>
    </row>
    <row r="2142" spans="1:8">
      <c r="A2142" t="s">
        <v>13</v>
      </c>
      <c r="B2142" s="23">
        <v>44280</v>
      </c>
      <c r="C2142" t="s">
        <v>9</v>
      </c>
      <c r="D2142" t="s">
        <v>60</v>
      </c>
      <c r="E2142" t="s">
        <v>19</v>
      </c>
      <c r="F2142" t="s">
        <v>78</v>
      </c>
      <c r="G2142" s="14">
        <v>8.86</v>
      </c>
      <c r="H2142" s="14">
        <v>8.86</v>
      </c>
    </row>
    <row r="2143" spans="1:8">
      <c r="A2143" t="s">
        <v>16</v>
      </c>
      <c r="B2143" s="23">
        <v>44280</v>
      </c>
      <c r="C2143" t="s">
        <v>9</v>
      </c>
      <c r="D2143" t="s">
        <v>60</v>
      </c>
      <c r="E2143" t="s">
        <v>19</v>
      </c>
      <c r="F2143" t="s">
        <v>78</v>
      </c>
      <c r="G2143" s="14">
        <v>10.199999999999999</v>
      </c>
      <c r="H2143" s="14">
        <v>10.199999999999999</v>
      </c>
    </row>
    <row r="2144" spans="1:8">
      <c r="A2144" t="s">
        <v>15</v>
      </c>
      <c r="B2144" s="23">
        <v>44280</v>
      </c>
      <c r="C2144" t="s">
        <v>9</v>
      </c>
      <c r="D2144" t="s">
        <v>60</v>
      </c>
      <c r="E2144" t="s">
        <v>19</v>
      </c>
      <c r="F2144" t="s">
        <v>78</v>
      </c>
      <c r="G2144" s="14">
        <v>10.6</v>
      </c>
      <c r="H2144" s="14">
        <v>10.6</v>
      </c>
    </row>
    <row r="2145" spans="1:8">
      <c r="A2145" t="s">
        <v>14</v>
      </c>
      <c r="B2145" s="23">
        <v>44280</v>
      </c>
      <c r="C2145" t="s">
        <v>9</v>
      </c>
      <c r="D2145" t="s">
        <v>60</v>
      </c>
      <c r="E2145" t="s">
        <v>19</v>
      </c>
      <c r="F2145" t="s">
        <v>78</v>
      </c>
      <c r="G2145" s="14">
        <v>10.7</v>
      </c>
      <c r="H2145" s="14">
        <v>10.7</v>
      </c>
    </row>
    <row r="2146" spans="1:8">
      <c r="A2146" t="s">
        <v>8</v>
      </c>
      <c r="B2146" s="23">
        <v>44280</v>
      </c>
      <c r="C2146" t="s">
        <v>9</v>
      </c>
      <c r="D2146" t="s">
        <v>60</v>
      </c>
      <c r="E2146" t="s">
        <v>19</v>
      </c>
      <c r="F2146" t="s">
        <v>78</v>
      </c>
      <c r="G2146" s="14">
        <v>11.2</v>
      </c>
      <c r="H2146" s="14">
        <v>11.2</v>
      </c>
    </row>
    <row r="2147" spans="1:8">
      <c r="A2147" t="s">
        <v>8</v>
      </c>
      <c r="B2147" s="23">
        <v>44280</v>
      </c>
      <c r="C2147" t="s">
        <v>9</v>
      </c>
      <c r="D2147" t="s">
        <v>61</v>
      </c>
      <c r="E2147" t="s">
        <v>80</v>
      </c>
      <c r="F2147" t="s">
        <v>62</v>
      </c>
      <c r="G2147" s="15" t="s">
        <v>62</v>
      </c>
      <c r="H2147" s="15">
        <v>8.1999180000000005E-2</v>
      </c>
    </row>
    <row r="2148" spans="1:8">
      <c r="A2148" t="s">
        <v>13</v>
      </c>
      <c r="B2148" s="23">
        <v>44280</v>
      </c>
      <c r="C2148" t="s">
        <v>9</v>
      </c>
      <c r="D2148" t="s">
        <v>61</v>
      </c>
      <c r="E2148" t="s">
        <v>80</v>
      </c>
      <c r="F2148" t="s">
        <v>62</v>
      </c>
      <c r="G2148" s="15" t="s">
        <v>62</v>
      </c>
      <c r="H2148" s="15">
        <v>8.1999180000000005E-2</v>
      </c>
    </row>
    <row r="2149" spans="1:8">
      <c r="A2149" t="s">
        <v>14</v>
      </c>
      <c r="B2149" s="23">
        <v>44280</v>
      </c>
      <c r="C2149" t="s">
        <v>9</v>
      </c>
      <c r="D2149" t="s">
        <v>61</v>
      </c>
      <c r="E2149" t="s">
        <v>80</v>
      </c>
      <c r="F2149" t="s">
        <v>62</v>
      </c>
      <c r="G2149" s="15" t="s">
        <v>62</v>
      </c>
      <c r="H2149" s="15">
        <v>8.1999180000000005E-2</v>
      </c>
    </row>
    <row r="2150" spans="1:8">
      <c r="A2150" t="s">
        <v>15</v>
      </c>
      <c r="B2150" s="23">
        <v>44280</v>
      </c>
      <c r="C2150" t="s">
        <v>9</v>
      </c>
      <c r="D2150" t="s">
        <v>61</v>
      </c>
      <c r="E2150" t="s">
        <v>80</v>
      </c>
      <c r="F2150" t="s">
        <v>62</v>
      </c>
      <c r="G2150" s="15" t="s">
        <v>62</v>
      </c>
      <c r="H2150" s="15">
        <v>8.1999180000000005E-2</v>
      </c>
    </row>
    <row r="2151" spans="1:8">
      <c r="A2151" t="s">
        <v>16</v>
      </c>
      <c r="B2151" s="23">
        <v>44280</v>
      </c>
      <c r="C2151" t="s">
        <v>9</v>
      </c>
      <c r="D2151" t="s">
        <v>61</v>
      </c>
      <c r="E2151" t="s">
        <v>80</v>
      </c>
      <c r="F2151" t="s">
        <v>62</v>
      </c>
      <c r="G2151" s="15" t="s">
        <v>62</v>
      </c>
      <c r="H2151" s="15">
        <v>8.1999180000000005E-2</v>
      </c>
    </row>
    <row r="2152" spans="1:8">
      <c r="A2152" t="s">
        <v>13</v>
      </c>
      <c r="B2152" s="23">
        <v>44280</v>
      </c>
      <c r="C2152" t="s">
        <v>9</v>
      </c>
      <c r="D2152" t="s">
        <v>63</v>
      </c>
      <c r="E2152" t="s">
        <v>64</v>
      </c>
      <c r="F2152" t="s">
        <v>22</v>
      </c>
      <c r="G2152" s="14">
        <v>7.54</v>
      </c>
      <c r="H2152" s="14">
        <v>7.54</v>
      </c>
    </row>
    <row r="2153" spans="1:8">
      <c r="A2153" t="s">
        <v>14</v>
      </c>
      <c r="B2153" s="23">
        <v>44280</v>
      </c>
      <c r="C2153" t="s">
        <v>9</v>
      </c>
      <c r="D2153" t="s">
        <v>63</v>
      </c>
      <c r="E2153" t="s">
        <v>64</v>
      </c>
      <c r="F2153" t="s">
        <v>22</v>
      </c>
      <c r="G2153" s="14">
        <v>7.75</v>
      </c>
      <c r="H2153" s="14">
        <v>7.75</v>
      </c>
    </row>
    <row r="2154" spans="1:8">
      <c r="A2154" t="s">
        <v>15</v>
      </c>
      <c r="B2154" s="23">
        <v>44280</v>
      </c>
      <c r="C2154" t="s">
        <v>9</v>
      </c>
      <c r="D2154" t="s">
        <v>63</v>
      </c>
      <c r="E2154" t="s">
        <v>64</v>
      </c>
      <c r="F2154" t="s">
        <v>22</v>
      </c>
      <c r="G2154" s="14">
        <v>7.8</v>
      </c>
      <c r="H2154" s="14">
        <v>7.8</v>
      </c>
    </row>
    <row r="2155" spans="1:8">
      <c r="A2155" t="s">
        <v>16</v>
      </c>
      <c r="B2155" s="23">
        <v>44280</v>
      </c>
      <c r="C2155" t="s">
        <v>9</v>
      </c>
      <c r="D2155" t="s">
        <v>63</v>
      </c>
      <c r="E2155" t="s">
        <v>64</v>
      </c>
      <c r="F2155" t="s">
        <v>22</v>
      </c>
      <c r="G2155" s="14">
        <v>7.88</v>
      </c>
      <c r="H2155" s="14">
        <v>7.88</v>
      </c>
    </row>
    <row r="2156" spans="1:8">
      <c r="A2156" t="s">
        <v>8</v>
      </c>
      <c r="B2156" s="23">
        <v>44280</v>
      </c>
      <c r="C2156" t="s">
        <v>9</v>
      </c>
      <c r="D2156" t="s">
        <v>63</v>
      </c>
      <c r="E2156" t="s">
        <v>64</v>
      </c>
      <c r="F2156" t="s">
        <v>22</v>
      </c>
      <c r="G2156" s="14">
        <v>8.02</v>
      </c>
      <c r="H2156" s="14">
        <v>8.02</v>
      </c>
    </row>
    <row r="2157" spans="1:8">
      <c r="A2157" t="s">
        <v>13</v>
      </c>
      <c r="B2157" s="23">
        <v>44280</v>
      </c>
      <c r="C2157" t="s">
        <v>9</v>
      </c>
      <c r="D2157" t="s">
        <v>65</v>
      </c>
      <c r="E2157" t="s">
        <v>80</v>
      </c>
      <c r="F2157" t="s">
        <v>12</v>
      </c>
      <c r="G2157" s="15" t="s">
        <v>12</v>
      </c>
      <c r="H2157" s="15">
        <v>4.9999500000000004E-3</v>
      </c>
    </row>
    <row r="2158" spans="1:8">
      <c r="A2158" t="s">
        <v>14</v>
      </c>
      <c r="B2158" s="23">
        <v>44280</v>
      </c>
      <c r="C2158" t="s">
        <v>9</v>
      </c>
      <c r="D2158" t="s">
        <v>65</v>
      </c>
      <c r="E2158" t="s">
        <v>80</v>
      </c>
      <c r="F2158" t="s">
        <v>12</v>
      </c>
      <c r="G2158" s="15" t="s">
        <v>12</v>
      </c>
      <c r="H2158" s="15">
        <v>4.9999500000000004E-3</v>
      </c>
    </row>
    <row r="2159" spans="1:8">
      <c r="A2159" t="s">
        <v>15</v>
      </c>
      <c r="B2159" s="23">
        <v>44280</v>
      </c>
      <c r="C2159" t="s">
        <v>9</v>
      </c>
      <c r="D2159" t="s">
        <v>65</v>
      </c>
      <c r="E2159" t="s">
        <v>80</v>
      </c>
      <c r="F2159" t="s">
        <v>12</v>
      </c>
      <c r="G2159" s="15" t="s">
        <v>12</v>
      </c>
      <c r="H2159" s="15">
        <v>4.9999500000000004E-3</v>
      </c>
    </row>
    <row r="2160" spans="1:8">
      <c r="A2160" t="s">
        <v>16</v>
      </c>
      <c r="B2160" s="23">
        <v>44280</v>
      </c>
      <c r="C2160" t="s">
        <v>9</v>
      </c>
      <c r="D2160" t="s">
        <v>65</v>
      </c>
      <c r="E2160" t="s">
        <v>80</v>
      </c>
      <c r="F2160" t="s">
        <v>12</v>
      </c>
      <c r="G2160" s="15" t="s">
        <v>12</v>
      </c>
      <c r="H2160" s="15">
        <v>4.9999500000000004E-3</v>
      </c>
    </row>
    <row r="2161" spans="1:8">
      <c r="A2161" t="s">
        <v>8</v>
      </c>
      <c r="B2161" s="23">
        <v>44280</v>
      </c>
      <c r="C2161" t="s">
        <v>9</v>
      </c>
      <c r="D2161" t="s">
        <v>65</v>
      </c>
      <c r="E2161" t="s">
        <v>80</v>
      </c>
      <c r="F2161" t="s">
        <v>12</v>
      </c>
      <c r="G2161" s="14">
        <v>7.2100000000000003E-3</v>
      </c>
      <c r="H2161" s="14">
        <v>7.2100000000000003E-3</v>
      </c>
    </row>
    <row r="2162" spans="1:8">
      <c r="A2162" t="s">
        <v>8</v>
      </c>
      <c r="B2162" s="23">
        <v>44280</v>
      </c>
      <c r="C2162" t="s">
        <v>9</v>
      </c>
      <c r="D2162" t="s">
        <v>66</v>
      </c>
      <c r="E2162" t="s">
        <v>19</v>
      </c>
      <c r="F2162" t="s">
        <v>27</v>
      </c>
      <c r="G2162" s="15" t="s">
        <v>27</v>
      </c>
      <c r="H2162" s="15">
        <v>1.9999800000000002E-3</v>
      </c>
    </row>
    <row r="2163" spans="1:8">
      <c r="A2163" t="s">
        <v>13</v>
      </c>
      <c r="B2163" s="23">
        <v>44280</v>
      </c>
      <c r="C2163" t="s">
        <v>9</v>
      </c>
      <c r="D2163" t="s">
        <v>66</v>
      </c>
      <c r="E2163" t="s">
        <v>19</v>
      </c>
      <c r="F2163" t="s">
        <v>27</v>
      </c>
      <c r="G2163" s="15" t="s">
        <v>27</v>
      </c>
      <c r="H2163" s="15">
        <v>1.9999800000000002E-3</v>
      </c>
    </row>
    <row r="2164" spans="1:8">
      <c r="A2164" t="s">
        <v>14</v>
      </c>
      <c r="B2164" s="23">
        <v>44280</v>
      </c>
      <c r="C2164" t="s">
        <v>9</v>
      </c>
      <c r="D2164" t="s">
        <v>66</v>
      </c>
      <c r="E2164" t="s">
        <v>19</v>
      </c>
      <c r="F2164" t="s">
        <v>27</v>
      </c>
      <c r="G2164" s="15" t="s">
        <v>27</v>
      </c>
      <c r="H2164" s="15">
        <v>1.9999800000000002E-3</v>
      </c>
    </row>
    <row r="2165" spans="1:8">
      <c r="A2165" t="s">
        <v>15</v>
      </c>
      <c r="B2165" s="23">
        <v>44280</v>
      </c>
      <c r="C2165" t="s">
        <v>9</v>
      </c>
      <c r="D2165" t="s">
        <v>66</v>
      </c>
      <c r="E2165" t="s">
        <v>19</v>
      </c>
      <c r="F2165" t="s">
        <v>27</v>
      </c>
      <c r="G2165" s="15" t="s">
        <v>27</v>
      </c>
      <c r="H2165" s="15">
        <v>1.9999800000000002E-3</v>
      </c>
    </row>
    <row r="2166" spans="1:8">
      <c r="A2166" t="s">
        <v>16</v>
      </c>
      <c r="B2166" s="23">
        <v>44280</v>
      </c>
      <c r="C2166" t="s">
        <v>9</v>
      </c>
      <c r="D2166" t="s">
        <v>66</v>
      </c>
      <c r="E2166" t="s">
        <v>19</v>
      </c>
      <c r="F2166" t="s">
        <v>27</v>
      </c>
      <c r="G2166" s="15" t="s">
        <v>27</v>
      </c>
      <c r="H2166" s="15">
        <v>1.9999800000000002E-3</v>
      </c>
    </row>
    <row r="2167" spans="1:8">
      <c r="A2167" t="s">
        <v>8</v>
      </c>
      <c r="B2167" s="23">
        <v>44280</v>
      </c>
      <c r="C2167" t="s">
        <v>9</v>
      </c>
      <c r="D2167" t="s">
        <v>67</v>
      </c>
      <c r="E2167" t="s">
        <v>19</v>
      </c>
      <c r="F2167" t="s">
        <v>68</v>
      </c>
      <c r="G2167" s="15" t="s">
        <v>68</v>
      </c>
      <c r="H2167" s="15">
        <v>1.5999840000000001E-2</v>
      </c>
    </row>
    <row r="2168" spans="1:8">
      <c r="A2168" t="s">
        <v>13</v>
      </c>
      <c r="B2168" s="23">
        <v>44280</v>
      </c>
      <c r="C2168" t="s">
        <v>9</v>
      </c>
      <c r="D2168" t="s">
        <v>67</v>
      </c>
      <c r="E2168" t="s">
        <v>19</v>
      </c>
      <c r="F2168" t="s">
        <v>68</v>
      </c>
      <c r="G2168" s="15" t="s">
        <v>68</v>
      </c>
      <c r="H2168" s="15">
        <v>1.5999840000000001E-2</v>
      </c>
    </row>
    <row r="2169" spans="1:8">
      <c r="A2169" t="s">
        <v>14</v>
      </c>
      <c r="B2169" s="23">
        <v>44280</v>
      </c>
      <c r="C2169" t="s">
        <v>9</v>
      </c>
      <c r="D2169" t="s">
        <v>67</v>
      </c>
      <c r="E2169" t="s">
        <v>19</v>
      </c>
      <c r="F2169" t="s">
        <v>68</v>
      </c>
      <c r="G2169" s="15" t="s">
        <v>68</v>
      </c>
      <c r="H2169" s="15">
        <v>1.5999840000000001E-2</v>
      </c>
    </row>
    <row r="2170" spans="1:8">
      <c r="A2170" t="s">
        <v>15</v>
      </c>
      <c r="B2170" s="23">
        <v>44280</v>
      </c>
      <c r="C2170" t="s">
        <v>9</v>
      </c>
      <c r="D2170" t="s">
        <v>67</v>
      </c>
      <c r="E2170" t="s">
        <v>19</v>
      </c>
      <c r="F2170" t="s">
        <v>68</v>
      </c>
      <c r="G2170" s="15" t="s">
        <v>68</v>
      </c>
      <c r="H2170" s="15">
        <v>1.5999840000000001E-2</v>
      </c>
    </row>
    <row r="2171" spans="1:8">
      <c r="A2171" t="s">
        <v>16</v>
      </c>
      <c r="B2171" s="23">
        <v>44280</v>
      </c>
      <c r="C2171" t="s">
        <v>9</v>
      </c>
      <c r="D2171" t="s">
        <v>67</v>
      </c>
      <c r="E2171" t="s">
        <v>19</v>
      </c>
      <c r="F2171" t="s">
        <v>68</v>
      </c>
      <c r="G2171" s="15" t="s">
        <v>68</v>
      </c>
      <c r="H2171" s="15">
        <v>1.5999840000000001E-2</v>
      </c>
    </row>
    <row r="2172" spans="1:8">
      <c r="A2172" t="s">
        <v>8</v>
      </c>
      <c r="B2172" s="23">
        <v>44280</v>
      </c>
      <c r="C2172" t="s">
        <v>9</v>
      </c>
      <c r="D2172" t="s">
        <v>69</v>
      </c>
      <c r="E2172" t="s">
        <v>19</v>
      </c>
      <c r="F2172" t="s">
        <v>49</v>
      </c>
      <c r="G2172" s="14">
        <v>0.81499999999999995</v>
      </c>
      <c r="H2172" s="14">
        <v>0.81499999999999995</v>
      </c>
    </row>
    <row r="2173" spans="1:8">
      <c r="A2173" t="s">
        <v>15</v>
      </c>
      <c r="B2173" s="23">
        <v>44280</v>
      </c>
      <c r="C2173" t="s">
        <v>9</v>
      </c>
      <c r="D2173" t="s">
        <v>69</v>
      </c>
      <c r="E2173" t="s">
        <v>19</v>
      </c>
      <c r="F2173" t="s">
        <v>49</v>
      </c>
      <c r="G2173" s="14">
        <v>1.29</v>
      </c>
      <c r="H2173" s="14">
        <v>1.29</v>
      </c>
    </row>
    <row r="2174" spans="1:8">
      <c r="A2174" t="s">
        <v>14</v>
      </c>
      <c r="B2174" s="23">
        <v>44280</v>
      </c>
      <c r="C2174" t="s">
        <v>9</v>
      </c>
      <c r="D2174" t="s">
        <v>69</v>
      </c>
      <c r="E2174" t="s">
        <v>19</v>
      </c>
      <c r="F2174" t="s">
        <v>49</v>
      </c>
      <c r="G2174" s="14">
        <v>1.75</v>
      </c>
      <c r="H2174" s="14">
        <v>1.75</v>
      </c>
    </row>
    <row r="2175" spans="1:8">
      <c r="A2175" t="s">
        <v>16</v>
      </c>
      <c r="B2175" s="23">
        <v>44280</v>
      </c>
      <c r="C2175" t="s">
        <v>9</v>
      </c>
      <c r="D2175" t="s">
        <v>69</v>
      </c>
      <c r="E2175" t="s">
        <v>19</v>
      </c>
      <c r="F2175" t="s">
        <v>49</v>
      </c>
      <c r="G2175" s="14">
        <v>3.26</v>
      </c>
      <c r="H2175" s="14">
        <v>3.26</v>
      </c>
    </row>
    <row r="2176" spans="1:8">
      <c r="A2176" t="s">
        <v>13</v>
      </c>
      <c r="B2176" s="23">
        <v>44280</v>
      </c>
      <c r="C2176" t="s">
        <v>9</v>
      </c>
      <c r="D2176" t="s">
        <v>69</v>
      </c>
      <c r="E2176" t="s">
        <v>19</v>
      </c>
      <c r="F2176" t="s">
        <v>49</v>
      </c>
      <c r="G2176" s="14">
        <v>43.2</v>
      </c>
      <c r="H2176" s="14">
        <v>43.2</v>
      </c>
    </row>
    <row r="2177" spans="1:8">
      <c r="A2177" t="s">
        <v>8</v>
      </c>
      <c r="B2177" s="23">
        <v>44280</v>
      </c>
      <c r="C2177" t="s">
        <v>9</v>
      </c>
      <c r="D2177" t="s">
        <v>70</v>
      </c>
      <c r="E2177" t="s">
        <v>80</v>
      </c>
      <c r="F2177" t="s">
        <v>12</v>
      </c>
      <c r="G2177" s="15" t="s">
        <v>12</v>
      </c>
      <c r="H2177" s="15">
        <v>4.9999500000000004E-3</v>
      </c>
    </row>
    <row r="2178" spans="1:8">
      <c r="A2178" t="s">
        <v>13</v>
      </c>
      <c r="B2178" s="23">
        <v>44280</v>
      </c>
      <c r="C2178" t="s">
        <v>9</v>
      </c>
      <c r="D2178" t="s">
        <v>70</v>
      </c>
      <c r="E2178" t="s">
        <v>80</v>
      </c>
      <c r="F2178" t="s">
        <v>12</v>
      </c>
      <c r="G2178" s="15" t="s">
        <v>12</v>
      </c>
      <c r="H2178" s="15">
        <v>4.9999500000000004E-3</v>
      </c>
    </row>
    <row r="2179" spans="1:8">
      <c r="A2179" t="s">
        <v>14</v>
      </c>
      <c r="B2179" s="23">
        <v>44280</v>
      </c>
      <c r="C2179" t="s">
        <v>9</v>
      </c>
      <c r="D2179" t="s">
        <v>70</v>
      </c>
      <c r="E2179" t="s">
        <v>80</v>
      </c>
      <c r="F2179" t="s">
        <v>12</v>
      </c>
      <c r="G2179" s="15" t="s">
        <v>12</v>
      </c>
      <c r="H2179" s="15">
        <v>4.9999500000000004E-3</v>
      </c>
    </row>
    <row r="2180" spans="1:8">
      <c r="A2180" t="s">
        <v>15</v>
      </c>
      <c r="B2180" s="23">
        <v>44280</v>
      </c>
      <c r="C2180" t="s">
        <v>9</v>
      </c>
      <c r="D2180" t="s">
        <v>70</v>
      </c>
      <c r="E2180" t="s">
        <v>80</v>
      </c>
      <c r="F2180" t="s">
        <v>12</v>
      </c>
      <c r="G2180" s="15" t="s">
        <v>12</v>
      </c>
      <c r="H2180" s="15">
        <v>4.9999500000000004E-3</v>
      </c>
    </row>
    <row r="2181" spans="1:8">
      <c r="A2181" t="s">
        <v>16</v>
      </c>
      <c r="B2181" s="23">
        <v>44280</v>
      </c>
      <c r="C2181" t="s">
        <v>9</v>
      </c>
      <c r="D2181" t="s">
        <v>70</v>
      </c>
      <c r="E2181" t="s">
        <v>80</v>
      </c>
      <c r="F2181" t="s">
        <v>12</v>
      </c>
      <c r="G2181" s="15" t="s">
        <v>12</v>
      </c>
      <c r="H2181" s="15">
        <v>4.9999500000000004E-3</v>
      </c>
    </row>
    <row r="2182" spans="1:8">
      <c r="A2182" t="s">
        <v>13</v>
      </c>
      <c r="B2182" s="23">
        <v>44280</v>
      </c>
      <c r="C2182" t="s">
        <v>9</v>
      </c>
      <c r="D2182" t="s">
        <v>71</v>
      </c>
      <c r="E2182" t="s">
        <v>80</v>
      </c>
      <c r="F2182" t="s">
        <v>22</v>
      </c>
      <c r="G2182" s="15" t="s">
        <v>22</v>
      </c>
      <c r="H2182" s="15">
        <v>0.99999000000000005</v>
      </c>
    </row>
    <row r="2183" spans="1:8">
      <c r="A2183" t="s">
        <v>16</v>
      </c>
      <c r="B2183" s="23">
        <v>44280</v>
      </c>
      <c r="C2183" t="s">
        <v>9</v>
      </c>
      <c r="D2183" t="s">
        <v>71</v>
      </c>
      <c r="E2183" t="s">
        <v>80</v>
      </c>
      <c r="F2183" t="s">
        <v>22</v>
      </c>
      <c r="G2183" s="15" t="s">
        <v>22</v>
      </c>
      <c r="H2183" s="15">
        <v>0.99999000000000005</v>
      </c>
    </row>
    <row r="2184" spans="1:8">
      <c r="A2184" t="s">
        <v>8</v>
      </c>
      <c r="B2184" s="23">
        <v>44280</v>
      </c>
      <c r="C2184" t="s">
        <v>9</v>
      </c>
      <c r="D2184" t="s">
        <v>71</v>
      </c>
      <c r="E2184" t="s">
        <v>80</v>
      </c>
      <c r="F2184" t="s">
        <v>22</v>
      </c>
      <c r="G2184" s="14">
        <v>1.41</v>
      </c>
      <c r="H2184" s="14">
        <v>1.41</v>
      </c>
    </row>
    <row r="2185" spans="1:8">
      <c r="A2185" t="s">
        <v>15</v>
      </c>
      <c r="B2185" s="23">
        <v>44280</v>
      </c>
      <c r="C2185" t="s">
        <v>9</v>
      </c>
      <c r="D2185" t="s">
        <v>71</v>
      </c>
      <c r="E2185" t="s">
        <v>80</v>
      </c>
      <c r="F2185" t="s">
        <v>22</v>
      </c>
      <c r="G2185" s="14">
        <v>3.73</v>
      </c>
      <c r="H2185" s="14">
        <v>3.73</v>
      </c>
    </row>
    <row r="2186" spans="1:8">
      <c r="A2186" t="s">
        <v>14</v>
      </c>
      <c r="B2186" s="23">
        <v>44280</v>
      </c>
      <c r="C2186" t="s">
        <v>9</v>
      </c>
      <c r="D2186" t="s">
        <v>71</v>
      </c>
      <c r="E2186" t="s">
        <v>80</v>
      </c>
      <c r="F2186" t="s">
        <v>22</v>
      </c>
      <c r="G2186" s="14">
        <v>4.84</v>
      </c>
      <c r="H2186" s="14">
        <v>4.84</v>
      </c>
    </row>
    <row r="2187" spans="1:8">
      <c r="A2187" t="s">
        <v>14</v>
      </c>
      <c r="B2187" s="23">
        <v>44280</v>
      </c>
      <c r="C2187" t="s">
        <v>9</v>
      </c>
      <c r="D2187" t="s">
        <v>72</v>
      </c>
      <c r="E2187" t="s">
        <v>19</v>
      </c>
      <c r="F2187" t="s">
        <v>84</v>
      </c>
      <c r="G2187" s="14">
        <v>14.4</v>
      </c>
      <c r="H2187" s="14">
        <v>14.4</v>
      </c>
    </row>
    <row r="2188" spans="1:8">
      <c r="A2188" t="s">
        <v>16</v>
      </c>
      <c r="B2188" s="23">
        <v>44280</v>
      </c>
      <c r="C2188" t="s">
        <v>9</v>
      </c>
      <c r="D2188" t="s">
        <v>72</v>
      </c>
      <c r="E2188" t="s">
        <v>19</v>
      </c>
      <c r="F2188" t="s">
        <v>84</v>
      </c>
      <c r="G2188" s="14">
        <v>17</v>
      </c>
      <c r="H2188" s="14">
        <v>17</v>
      </c>
    </row>
    <row r="2189" spans="1:8">
      <c r="A2189" t="s">
        <v>15</v>
      </c>
      <c r="B2189" s="23">
        <v>44280</v>
      </c>
      <c r="C2189" t="s">
        <v>9</v>
      </c>
      <c r="D2189" t="s">
        <v>72</v>
      </c>
      <c r="E2189" t="s">
        <v>19</v>
      </c>
      <c r="F2189" t="s">
        <v>84</v>
      </c>
      <c r="G2189" s="14">
        <v>111</v>
      </c>
      <c r="H2189" s="14">
        <v>111</v>
      </c>
    </row>
    <row r="2190" spans="1:8">
      <c r="A2190" t="s">
        <v>8</v>
      </c>
      <c r="B2190" s="23">
        <v>44280</v>
      </c>
      <c r="C2190" t="s">
        <v>9</v>
      </c>
      <c r="D2190" t="s">
        <v>72</v>
      </c>
      <c r="E2190" t="s">
        <v>19</v>
      </c>
      <c r="F2190" t="s">
        <v>84</v>
      </c>
      <c r="G2190" s="14">
        <v>156</v>
      </c>
      <c r="H2190" s="14">
        <v>156</v>
      </c>
    </row>
    <row r="2191" spans="1:8">
      <c r="A2191" t="s">
        <v>13</v>
      </c>
      <c r="B2191" s="23">
        <v>44280</v>
      </c>
      <c r="C2191" t="s">
        <v>9</v>
      </c>
      <c r="D2191" t="s">
        <v>72</v>
      </c>
      <c r="E2191" t="s">
        <v>19</v>
      </c>
      <c r="F2191" t="s">
        <v>84</v>
      </c>
      <c r="G2191" s="14">
        <v>929</v>
      </c>
      <c r="H2191" s="14">
        <v>929</v>
      </c>
    </row>
    <row r="2192" spans="1:8">
      <c r="A2192" t="s">
        <v>14</v>
      </c>
      <c r="B2192" s="23">
        <v>44280</v>
      </c>
      <c r="C2192" t="s">
        <v>9</v>
      </c>
      <c r="D2192" t="s">
        <v>73</v>
      </c>
      <c r="E2192" t="s">
        <v>19</v>
      </c>
      <c r="F2192" t="s">
        <v>85</v>
      </c>
      <c r="G2192" s="14">
        <v>131</v>
      </c>
      <c r="H2192" s="14">
        <v>131</v>
      </c>
    </row>
    <row r="2193" spans="1:8">
      <c r="A2193" t="s">
        <v>16</v>
      </c>
      <c r="B2193" s="23">
        <v>44280</v>
      </c>
      <c r="C2193" t="s">
        <v>9</v>
      </c>
      <c r="D2193" t="s">
        <v>73</v>
      </c>
      <c r="E2193" t="s">
        <v>19</v>
      </c>
      <c r="F2193" t="s">
        <v>85</v>
      </c>
      <c r="G2193" s="14">
        <v>430</v>
      </c>
      <c r="H2193" s="14">
        <v>430</v>
      </c>
    </row>
    <row r="2194" spans="1:8">
      <c r="A2194" t="s">
        <v>8</v>
      </c>
      <c r="B2194" s="23">
        <v>44280</v>
      </c>
      <c r="C2194" t="s">
        <v>9</v>
      </c>
      <c r="D2194" t="s">
        <v>73</v>
      </c>
      <c r="E2194" t="s">
        <v>19</v>
      </c>
      <c r="F2194" t="s">
        <v>85</v>
      </c>
      <c r="G2194" s="14">
        <v>433</v>
      </c>
      <c r="H2194" s="14">
        <v>433</v>
      </c>
    </row>
    <row r="2195" spans="1:8">
      <c r="A2195" t="s">
        <v>13</v>
      </c>
      <c r="B2195" s="23">
        <v>44280</v>
      </c>
      <c r="C2195" t="s">
        <v>9</v>
      </c>
      <c r="D2195" t="s">
        <v>73</v>
      </c>
      <c r="E2195" t="s">
        <v>19</v>
      </c>
      <c r="F2195" t="s">
        <v>85</v>
      </c>
      <c r="G2195" s="14">
        <v>486</v>
      </c>
      <c r="H2195" s="14">
        <v>486</v>
      </c>
    </row>
    <row r="2196" spans="1:8">
      <c r="A2196" t="s">
        <v>15</v>
      </c>
      <c r="B2196" s="23">
        <v>44280</v>
      </c>
      <c r="C2196" t="s">
        <v>9</v>
      </c>
      <c r="D2196" t="s">
        <v>73</v>
      </c>
      <c r="E2196" t="s">
        <v>19</v>
      </c>
      <c r="F2196" t="s">
        <v>85</v>
      </c>
      <c r="G2196" s="14">
        <v>926</v>
      </c>
      <c r="H2196" s="14">
        <v>926</v>
      </c>
    </row>
    <row r="2197" spans="1:8">
      <c r="A2197" t="s">
        <v>8</v>
      </c>
      <c r="B2197" s="23">
        <v>44280</v>
      </c>
      <c r="C2197" t="s">
        <v>9</v>
      </c>
      <c r="D2197" t="s">
        <v>74</v>
      </c>
      <c r="E2197" t="s">
        <v>19</v>
      </c>
      <c r="F2197" t="s">
        <v>75</v>
      </c>
      <c r="G2197" s="15" t="s">
        <v>75</v>
      </c>
      <c r="H2197" s="15">
        <v>7.9999200000000006E-3</v>
      </c>
    </row>
    <row r="2198" spans="1:8">
      <c r="A2198" t="s">
        <v>13</v>
      </c>
      <c r="B2198" s="23">
        <v>44280</v>
      </c>
      <c r="C2198" t="s">
        <v>9</v>
      </c>
      <c r="D2198" t="s">
        <v>74</v>
      </c>
      <c r="E2198" t="s">
        <v>19</v>
      </c>
      <c r="F2198" t="s">
        <v>75</v>
      </c>
      <c r="G2198" s="15" t="s">
        <v>75</v>
      </c>
      <c r="H2198" s="15">
        <v>7.9999200000000006E-3</v>
      </c>
    </row>
    <row r="2199" spans="1:8">
      <c r="A2199" t="s">
        <v>14</v>
      </c>
      <c r="B2199" s="23">
        <v>44280</v>
      </c>
      <c r="C2199" t="s">
        <v>9</v>
      </c>
      <c r="D2199" t="s">
        <v>74</v>
      </c>
      <c r="E2199" t="s">
        <v>19</v>
      </c>
      <c r="F2199" t="s">
        <v>75</v>
      </c>
      <c r="G2199" s="15" t="s">
        <v>75</v>
      </c>
      <c r="H2199" s="15">
        <v>7.9999200000000006E-3</v>
      </c>
    </row>
    <row r="2200" spans="1:8">
      <c r="A2200" t="s">
        <v>15</v>
      </c>
      <c r="B2200" s="23">
        <v>44280</v>
      </c>
      <c r="C2200" t="s">
        <v>9</v>
      </c>
      <c r="D2200" t="s">
        <v>74</v>
      </c>
      <c r="E2200" t="s">
        <v>19</v>
      </c>
      <c r="F2200" t="s">
        <v>75</v>
      </c>
      <c r="G2200" s="15" t="s">
        <v>75</v>
      </c>
      <c r="H2200" s="15">
        <v>7.9999200000000006E-3</v>
      </c>
    </row>
    <row r="2201" spans="1:8">
      <c r="A2201" t="s">
        <v>16</v>
      </c>
      <c r="B2201" s="23">
        <v>44280</v>
      </c>
      <c r="C2201" t="s">
        <v>9</v>
      </c>
      <c r="D2201" t="s">
        <v>74</v>
      </c>
      <c r="E2201" t="s">
        <v>19</v>
      </c>
      <c r="F2201" t="s">
        <v>75</v>
      </c>
      <c r="G2201" s="15" t="s">
        <v>75</v>
      </c>
      <c r="H2201" s="15">
        <v>7.9999200000000006E-3</v>
      </c>
    </row>
    <row r="2202" spans="1:8">
      <c r="A2202" t="s">
        <v>8</v>
      </c>
      <c r="B2202" s="23">
        <v>44280</v>
      </c>
      <c r="C2202" t="s">
        <v>9</v>
      </c>
      <c r="D2202" t="s">
        <v>76</v>
      </c>
      <c r="E2202" t="s">
        <v>80</v>
      </c>
      <c r="F2202" t="s">
        <v>22</v>
      </c>
      <c r="G2202" s="14">
        <v>3.29</v>
      </c>
      <c r="H2202" s="14">
        <v>3.29</v>
      </c>
    </row>
    <row r="2203" spans="1:8">
      <c r="A2203" t="s">
        <v>14</v>
      </c>
      <c r="B2203" s="23">
        <v>44280</v>
      </c>
      <c r="C2203" t="s">
        <v>9</v>
      </c>
      <c r="D2203" t="s">
        <v>76</v>
      </c>
      <c r="E2203" t="s">
        <v>80</v>
      </c>
      <c r="F2203" t="s">
        <v>22</v>
      </c>
      <c r="G2203" s="14">
        <v>4.21</v>
      </c>
      <c r="H2203" s="14">
        <v>4.21</v>
      </c>
    </row>
    <row r="2204" spans="1:8">
      <c r="A2204" t="s">
        <v>16</v>
      </c>
      <c r="B2204" s="23">
        <v>44280</v>
      </c>
      <c r="C2204" t="s">
        <v>9</v>
      </c>
      <c r="D2204" t="s">
        <v>76</v>
      </c>
      <c r="E2204" t="s">
        <v>80</v>
      </c>
      <c r="F2204" t="s">
        <v>22</v>
      </c>
      <c r="G2204" s="14">
        <v>5.39</v>
      </c>
      <c r="H2204" s="14">
        <v>5.39</v>
      </c>
    </row>
    <row r="2205" spans="1:8">
      <c r="A2205" t="s">
        <v>15</v>
      </c>
      <c r="B2205" s="23">
        <v>44280</v>
      </c>
      <c r="C2205" t="s">
        <v>9</v>
      </c>
      <c r="D2205" t="s">
        <v>76</v>
      </c>
      <c r="E2205" t="s">
        <v>80</v>
      </c>
      <c r="F2205" t="s">
        <v>22</v>
      </c>
      <c r="G2205" s="14">
        <v>6.08</v>
      </c>
      <c r="H2205" s="14">
        <v>6.08</v>
      </c>
    </row>
    <row r="2206" spans="1:8">
      <c r="A2206" t="s">
        <v>13</v>
      </c>
      <c r="B2206" s="23">
        <v>44280</v>
      </c>
      <c r="C2206" t="s">
        <v>9</v>
      </c>
      <c r="D2206" t="s">
        <v>76</v>
      </c>
      <c r="E2206" t="s">
        <v>80</v>
      </c>
      <c r="F2206" t="s">
        <v>22</v>
      </c>
      <c r="G2206" s="14">
        <v>7.24</v>
      </c>
      <c r="H2206" s="14">
        <v>7.24</v>
      </c>
    </row>
    <row r="2207" spans="1:8">
      <c r="A2207" t="s">
        <v>8</v>
      </c>
      <c r="B2207" s="23">
        <v>44203</v>
      </c>
      <c r="C2207" t="s">
        <v>9</v>
      </c>
      <c r="D2207" t="s">
        <v>10</v>
      </c>
      <c r="E2207" t="s">
        <v>80</v>
      </c>
      <c r="F2207" t="s">
        <v>12</v>
      </c>
      <c r="G2207" s="15" t="s">
        <v>12</v>
      </c>
      <c r="H2207" s="15">
        <v>4.9999500000000004E-3</v>
      </c>
    </row>
    <row r="2208" spans="1:8">
      <c r="A2208" t="s">
        <v>13</v>
      </c>
      <c r="B2208" s="23">
        <v>44203</v>
      </c>
      <c r="C2208" t="s">
        <v>9</v>
      </c>
      <c r="D2208" t="s">
        <v>10</v>
      </c>
      <c r="E2208" t="s">
        <v>80</v>
      </c>
      <c r="F2208" t="s">
        <v>12</v>
      </c>
      <c r="G2208" s="15" t="s">
        <v>12</v>
      </c>
      <c r="H2208" s="15">
        <v>4.9999500000000004E-3</v>
      </c>
    </row>
    <row r="2209" spans="1:8">
      <c r="A2209" t="s">
        <v>14</v>
      </c>
      <c r="B2209" s="23">
        <v>44203</v>
      </c>
      <c r="C2209" t="s">
        <v>9</v>
      </c>
      <c r="D2209" t="s">
        <v>10</v>
      </c>
      <c r="E2209" t="s">
        <v>80</v>
      </c>
      <c r="F2209" t="s">
        <v>12</v>
      </c>
      <c r="G2209" s="15" t="s">
        <v>12</v>
      </c>
      <c r="H2209" s="15">
        <v>4.9999500000000004E-3</v>
      </c>
    </row>
    <row r="2210" spans="1:8">
      <c r="A2210" t="s">
        <v>15</v>
      </c>
      <c r="B2210" s="23">
        <v>44203</v>
      </c>
      <c r="C2210" t="s">
        <v>9</v>
      </c>
      <c r="D2210" t="s">
        <v>10</v>
      </c>
      <c r="E2210" t="s">
        <v>80</v>
      </c>
      <c r="F2210" t="s">
        <v>12</v>
      </c>
      <c r="G2210" s="15" t="s">
        <v>12</v>
      </c>
      <c r="H2210" s="15">
        <v>4.9999500000000004E-3</v>
      </c>
    </row>
    <row r="2211" spans="1:8">
      <c r="A2211" t="s">
        <v>16</v>
      </c>
      <c r="B2211" s="23">
        <v>44203</v>
      </c>
      <c r="C2211" t="s">
        <v>9</v>
      </c>
      <c r="D2211" t="s">
        <v>10</v>
      </c>
      <c r="E2211" t="s">
        <v>80</v>
      </c>
      <c r="F2211" t="s">
        <v>12</v>
      </c>
      <c r="G2211" s="15" t="s">
        <v>12</v>
      </c>
      <c r="H2211" s="15">
        <v>4.9999500000000004E-3</v>
      </c>
    </row>
    <row r="2212" spans="1:8">
      <c r="A2212" t="s">
        <v>8</v>
      </c>
      <c r="B2212" s="23">
        <v>44203</v>
      </c>
      <c r="C2212" t="s">
        <v>9</v>
      </c>
      <c r="D2212" t="s">
        <v>17</v>
      </c>
      <c r="E2212" t="s">
        <v>80</v>
      </c>
      <c r="F2212" t="s">
        <v>12</v>
      </c>
      <c r="G2212" s="15" t="s">
        <v>12</v>
      </c>
      <c r="H2212" s="15">
        <v>4.9999500000000004E-3</v>
      </c>
    </row>
    <row r="2213" spans="1:8">
      <c r="A2213" t="s">
        <v>13</v>
      </c>
      <c r="B2213" s="23">
        <v>44203</v>
      </c>
      <c r="C2213" t="s">
        <v>9</v>
      </c>
      <c r="D2213" t="s">
        <v>17</v>
      </c>
      <c r="E2213" t="s">
        <v>80</v>
      </c>
      <c r="F2213" t="s">
        <v>12</v>
      </c>
      <c r="G2213" s="15" t="s">
        <v>12</v>
      </c>
      <c r="H2213" s="15">
        <v>4.9999500000000004E-3</v>
      </c>
    </row>
    <row r="2214" spans="1:8">
      <c r="A2214" t="s">
        <v>14</v>
      </c>
      <c r="B2214" s="23">
        <v>44203</v>
      </c>
      <c r="C2214" t="s">
        <v>9</v>
      </c>
      <c r="D2214" t="s">
        <v>17</v>
      </c>
      <c r="E2214" t="s">
        <v>80</v>
      </c>
      <c r="F2214" t="s">
        <v>12</v>
      </c>
      <c r="G2214" s="15" t="s">
        <v>12</v>
      </c>
      <c r="H2214" s="15">
        <v>4.9999500000000004E-3</v>
      </c>
    </row>
    <row r="2215" spans="1:8">
      <c r="A2215" t="s">
        <v>15</v>
      </c>
      <c r="B2215" s="23">
        <v>44203</v>
      </c>
      <c r="C2215" t="s">
        <v>9</v>
      </c>
      <c r="D2215" t="s">
        <v>17</v>
      </c>
      <c r="E2215" t="s">
        <v>80</v>
      </c>
      <c r="F2215" t="s">
        <v>12</v>
      </c>
      <c r="G2215" s="15" t="s">
        <v>12</v>
      </c>
      <c r="H2215" s="15">
        <v>4.9999500000000004E-3</v>
      </c>
    </row>
    <row r="2216" spans="1:8">
      <c r="A2216" t="s">
        <v>16</v>
      </c>
      <c r="B2216" s="23">
        <v>44203</v>
      </c>
      <c r="C2216" t="s">
        <v>9</v>
      </c>
      <c r="D2216" t="s">
        <v>17</v>
      </c>
      <c r="E2216" t="s">
        <v>80</v>
      </c>
      <c r="F2216" t="s">
        <v>12</v>
      </c>
      <c r="G2216" s="15" t="s">
        <v>12</v>
      </c>
      <c r="H2216" s="15">
        <v>4.9999500000000004E-3</v>
      </c>
    </row>
    <row r="2217" spans="1:8">
      <c r="A2217" t="s">
        <v>15</v>
      </c>
      <c r="B2217" s="23">
        <v>44203</v>
      </c>
      <c r="C2217" t="s">
        <v>9</v>
      </c>
      <c r="D2217" t="s">
        <v>18</v>
      </c>
      <c r="E2217" t="s">
        <v>19</v>
      </c>
      <c r="F2217" t="s">
        <v>81</v>
      </c>
      <c r="G2217" s="14">
        <v>140</v>
      </c>
      <c r="H2217" s="14">
        <v>140</v>
      </c>
    </row>
    <row r="2218" spans="1:8">
      <c r="A2218" t="s">
        <v>13</v>
      </c>
      <c r="B2218" s="23">
        <v>44203</v>
      </c>
      <c r="C2218" t="s">
        <v>9</v>
      </c>
      <c r="D2218" t="s">
        <v>18</v>
      </c>
      <c r="E2218" t="s">
        <v>19</v>
      </c>
      <c r="F2218" t="s">
        <v>81</v>
      </c>
      <c r="G2218" s="14">
        <v>173</v>
      </c>
      <c r="H2218" s="14">
        <v>173</v>
      </c>
    </row>
    <row r="2219" spans="1:8">
      <c r="A2219" t="s">
        <v>16</v>
      </c>
      <c r="B2219" s="23">
        <v>44203</v>
      </c>
      <c r="C2219" t="s">
        <v>9</v>
      </c>
      <c r="D2219" t="s">
        <v>18</v>
      </c>
      <c r="E2219" t="s">
        <v>19</v>
      </c>
      <c r="F2219" t="s">
        <v>81</v>
      </c>
      <c r="G2219" s="14">
        <v>202</v>
      </c>
      <c r="H2219" s="14">
        <v>202</v>
      </c>
    </row>
    <row r="2220" spans="1:8">
      <c r="A2220" t="s">
        <v>8</v>
      </c>
      <c r="B2220" s="23">
        <v>44203</v>
      </c>
      <c r="C2220" t="s">
        <v>9</v>
      </c>
      <c r="D2220" t="s">
        <v>18</v>
      </c>
      <c r="E2220" t="s">
        <v>19</v>
      </c>
      <c r="F2220" t="s">
        <v>81</v>
      </c>
      <c r="G2220" s="14">
        <v>210</v>
      </c>
      <c r="H2220" s="14">
        <v>210</v>
      </c>
    </row>
    <row r="2221" spans="1:8">
      <c r="A2221" t="s">
        <v>14</v>
      </c>
      <c r="B2221" s="23">
        <v>44203</v>
      </c>
      <c r="C2221" t="s">
        <v>9</v>
      </c>
      <c r="D2221" t="s">
        <v>18</v>
      </c>
      <c r="E2221" t="s">
        <v>19</v>
      </c>
      <c r="F2221" t="s">
        <v>81</v>
      </c>
      <c r="G2221" s="14">
        <v>250</v>
      </c>
      <c r="H2221" s="14">
        <v>250</v>
      </c>
    </row>
    <row r="2222" spans="1:8">
      <c r="A2222" t="s">
        <v>8</v>
      </c>
      <c r="B2222" s="23">
        <v>44203</v>
      </c>
      <c r="C2222" t="s">
        <v>9</v>
      </c>
      <c r="D2222" t="s">
        <v>20</v>
      </c>
      <c r="E2222" t="s">
        <v>80</v>
      </c>
      <c r="F2222" t="s">
        <v>12</v>
      </c>
      <c r="G2222" s="15" t="s">
        <v>12</v>
      </c>
      <c r="H2222" s="15">
        <v>4.9999500000000004E-3</v>
      </c>
    </row>
    <row r="2223" spans="1:8">
      <c r="A2223" t="s">
        <v>13</v>
      </c>
      <c r="B2223" s="23">
        <v>44203</v>
      </c>
      <c r="C2223" t="s">
        <v>9</v>
      </c>
      <c r="D2223" t="s">
        <v>20</v>
      </c>
      <c r="E2223" t="s">
        <v>80</v>
      </c>
      <c r="F2223" t="s">
        <v>12</v>
      </c>
      <c r="G2223" s="15" t="s">
        <v>12</v>
      </c>
      <c r="H2223" s="15">
        <v>4.9999500000000004E-3</v>
      </c>
    </row>
    <row r="2224" spans="1:8">
      <c r="A2224" t="s">
        <v>14</v>
      </c>
      <c r="B2224" s="23">
        <v>44203</v>
      </c>
      <c r="C2224" t="s">
        <v>9</v>
      </c>
      <c r="D2224" t="s">
        <v>20</v>
      </c>
      <c r="E2224" t="s">
        <v>80</v>
      </c>
      <c r="F2224" t="s">
        <v>12</v>
      </c>
      <c r="G2224" s="15" t="s">
        <v>12</v>
      </c>
      <c r="H2224" s="15">
        <v>4.9999500000000004E-3</v>
      </c>
    </row>
    <row r="2225" spans="1:8">
      <c r="A2225" t="s">
        <v>15</v>
      </c>
      <c r="B2225" s="23">
        <v>44203</v>
      </c>
      <c r="C2225" t="s">
        <v>9</v>
      </c>
      <c r="D2225" t="s">
        <v>20</v>
      </c>
      <c r="E2225" t="s">
        <v>80</v>
      </c>
      <c r="F2225" t="s">
        <v>12</v>
      </c>
      <c r="G2225" s="15" t="s">
        <v>12</v>
      </c>
      <c r="H2225" s="15">
        <v>4.9999500000000004E-3</v>
      </c>
    </row>
    <row r="2226" spans="1:8">
      <c r="A2226" t="s">
        <v>16</v>
      </c>
      <c r="B2226" s="23">
        <v>44203</v>
      </c>
      <c r="C2226" t="s">
        <v>9</v>
      </c>
      <c r="D2226" t="s">
        <v>20</v>
      </c>
      <c r="E2226" t="s">
        <v>80</v>
      </c>
      <c r="F2226" t="s">
        <v>12</v>
      </c>
      <c r="G2226" s="15" t="s">
        <v>12</v>
      </c>
      <c r="H2226" s="15">
        <v>4.9999500000000004E-3</v>
      </c>
    </row>
    <row r="2227" spans="1:8">
      <c r="A2227" t="s">
        <v>8</v>
      </c>
      <c r="B2227" s="23">
        <v>44203</v>
      </c>
      <c r="C2227" t="s">
        <v>9</v>
      </c>
      <c r="D2227" t="s">
        <v>21</v>
      </c>
      <c r="E2227" t="s">
        <v>80</v>
      </c>
      <c r="F2227" t="s">
        <v>22</v>
      </c>
      <c r="G2227" s="15" t="s">
        <v>22</v>
      </c>
      <c r="H2227" s="15">
        <v>0.99999000000000005</v>
      </c>
    </row>
    <row r="2228" spans="1:8">
      <c r="A2228" t="s">
        <v>14</v>
      </c>
      <c r="B2228" s="23">
        <v>44203</v>
      </c>
      <c r="C2228" t="s">
        <v>9</v>
      </c>
      <c r="D2228" t="s">
        <v>21</v>
      </c>
      <c r="E2228" t="s">
        <v>80</v>
      </c>
      <c r="F2228" t="s">
        <v>22</v>
      </c>
      <c r="G2228" s="15" t="s">
        <v>22</v>
      </c>
      <c r="H2228" s="15">
        <v>0.99999000000000005</v>
      </c>
    </row>
    <row r="2229" spans="1:8">
      <c r="A2229" t="s">
        <v>15</v>
      </c>
      <c r="B2229" s="23">
        <v>44203</v>
      </c>
      <c r="C2229" t="s">
        <v>9</v>
      </c>
      <c r="D2229" t="s">
        <v>21</v>
      </c>
      <c r="E2229" t="s">
        <v>80</v>
      </c>
      <c r="F2229" t="s">
        <v>22</v>
      </c>
      <c r="G2229" s="15" t="s">
        <v>22</v>
      </c>
      <c r="H2229" s="15">
        <v>0.99999000000000005</v>
      </c>
    </row>
    <row r="2230" spans="1:8">
      <c r="A2230" t="s">
        <v>16</v>
      </c>
      <c r="B2230" s="23">
        <v>44203</v>
      </c>
      <c r="C2230" t="s">
        <v>9</v>
      </c>
      <c r="D2230" t="s">
        <v>21</v>
      </c>
      <c r="E2230" t="s">
        <v>80</v>
      </c>
      <c r="F2230" t="s">
        <v>22</v>
      </c>
      <c r="G2230" s="15" t="s">
        <v>22</v>
      </c>
      <c r="H2230" s="15">
        <v>0.99999000000000005</v>
      </c>
    </row>
    <row r="2231" spans="1:8">
      <c r="A2231" t="s">
        <v>13</v>
      </c>
      <c r="B2231" s="23">
        <v>44203</v>
      </c>
      <c r="C2231" t="s">
        <v>9</v>
      </c>
      <c r="D2231" t="s">
        <v>21</v>
      </c>
      <c r="E2231" t="s">
        <v>80</v>
      </c>
      <c r="F2231" t="s">
        <v>22</v>
      </c>
      <c r="G2231" s="14">
        <v>4.0199999999999996</v>
      </c>
      <c r="H2231" s="14">
        <v>4.0199999999999996</v>
      </c>
    </row>
    <row r="2232" spans="1:8">
      <c r="A2232" t="s">
        <v>8</v>
      </c>
      <c r="B2232" s="23">
        <v>44203</v>
      </c>
      <c r="C2232" t="s">
        <v>9</v>
      </c>
      <c r="D2232" t="s">
        <v>23</v>
      </c>
      <c r="E2232" t="s">
        <v>80</v>
      </c>
      <c r="F2232" t="s">
        <v>46</v>
      </c>
      <c r="G2232" s="14">
        <v>1.03</v>
      </c>
      <c r="H2232" s="14">
        <v>1.03</v>
      </c>
    </row>
    <row r="2233" spans="1:8" ht="14.45" customHeight="1">
      <c r="A2233" t="s">
        <v>13</v>
      </c>
      <c r="B2233" s="23">
        <v>44203</v>
      </c>
      <c r="C2233" t="s">
        <v>9</v>
      </c>
      <c r="D2233" t="s">
        <v>23</v>
      </c>
      <c r="E2233" t="s">
        <v>80</v>
      </c>
      <c r="F2233" t="s">
        <v>46</v>
      </c>
      <c r="G2233" s="14">
        <v>1.05</v>
      </c>
      <c r="H2233" s="14">
        <v>1.05</v>
      </c>
    </row>
    <row r="2234" spans="1:8">
      <c r="A2234" t="s">
        <v>14</v>
      </c>
      <c r="B2234" s="23">
        <v>44203</v>
      </c>
      <c r="C2234" t="s">
        <v>9</v>
      </c>
      <c r="D2234" t="s">
        <v>23</v>
      </c>
      <c r="E2234" t="s">
        <v>80</v>
      </c>
      <c r="F2234" t="s">
        <v>46</v>
      </c>
      <c r="G2234" s="14">
        <v>2.95</v>
      </c>
      <c r="H2234" s="14">
        <v>2.95</v>
      </c>
    </row>
    <row r="2235" spans="1:8">
      <c r="A2235" t="s">
        <v>15</v>
      </c>
      <c r="B2235" s="23">
        <v>44203</v>
      </c>
      <c r="C2235" t="s">
        <v>9</v>
      </c>
      <c r="D2235" t="s">
        <v>23</v>
      </c>
      <c r="E2235" t="s">
        <v>80</v>
      </c>
      <c r="F2235" t="s">
        <v>46</v>
      </c>
      <c r="G2235" s="14">
        <v>3.25</v>
      </c>
      <c r="H2235" s="14">
        <v>3.25</v>
      </c>
    </row>
    <row r="2236" spans="1:8">
      <c r="A2236" t="s">
        <v>16</v>
      </c>
      <c r="B2236" s="23">
        <v>44203</v>
      </c>
      <c r="C2236" t="s">
        <v>9</v>
      </c>
      <c r="D2236" t="s">
        <v>23</v>
      </c>
      <c r="E2236" t="s">
        <v>80</v>
      </c>
      <c r="F2236" t="s">
        <v>46</v>
      </c>
      <c r="G2236" s="14">
        <v>4.9800000000000004</v>
      </c>
      <c r="H2236" s="14">
        <v>4.9800000000000004</v>
      </c>
    </row>
    <row r="2237" spans="1:8">
      <c r="A2237" t="s">
        <v>15</v>
      </c>
      <c r="B2237" s="23">
        <v>44203</v>
      </c>
      <c r="C2237" t="s">
        <v>9</v>
      </c>
      <c r="D2237" t="s">
        <v>24</v>
      </c>
      <c r="E2237" t="s">
        <v>80</v>
      </c>
      <c r="F2237" t="s">
        <v>49</v>
      </c>
      <c r="G2237" s="14">
        <v>8.26</v>
      </c>
      <c r="H2237" s="14">
        <v>8.26</v>
      </c>
    </row>
    <row r="2238" spans="1:8">
      <c r="A2238" t="s">
        <v>8</v>
      </c>
      <c r="B2238" s="23">
        <v>44203</v>
      </c>
      <c r="C2238" t="s">
        <v>9</v>
      </c>
      <c r="D2238" t="s">
        <v>24</v>
      </c>
      <c r="E2238" t="s">
        <v>80</v>
      </c>
      <c r="F2238" t="s">
        <v>49</v>
      </c>
      <c r="G2238" s="14">
        <v>23</v>
      </c>
      <c r="H2238" s="14">
        <v>23</v>
      </c>
    </row>
    <row r="2239" spans="1:8">
      <c r="A2239" t="s">
        <v>16</v>
      </c>
      <c r="B2239" s="23">
        <v>44203</v>
      </c>
      <c r="C2239" t="s">
        <v>9</v>
      </c>
      <c r="D2239" t="s">
        <v>24</v>
      </c>
      <c r="E2239" t="s">
        <v>80</v>
      </c>
      <c r="F2239" t="s">
        <v>49</v>
      </c>
      <c r="G2239" s="14">
        <v>23.7</v>
      </c>
      <c r="H2239" s="14">
        <v>23.7</v>
      </c>
    </row>
    <row r="2240" spans="1:8" ht="14.45" customHeight="1">
      <c r="A2240" t="s">
        <v>13</v>
      </c>
      <c r="B2240" s="23">
        <v>44203</v>
      </c>
      <c r="C2240" t="s">
        <v>9</v>
      </c>
      <c r="D2240" t="s">
        <v>24</v>
      </c>
      <c r="E2240" t="s">
        <v>80</v>
      </c>
      <c r="F2240" t="s">
        <v>49</v>
      </c>
      <c r="G2240" s="14">
        <v>53.6</v>
      </c>
      <c r="H2240" s="14">
        <v>53.6</v>
      </c>
    </row>
    <row r="2241" spans="1:8">
      <c r="A2241" t="s">
        <v>14</v>
      </c>
      <c r="B2241" s="23">
        <v>44203</v>
      </c>
      <c r="C2241" t="s">
        <v>9</v>
      </c>
      <c r="D2241" t="s">
        <v>24</v>
      </c>
      <c r="E2241" t="s">
        <v>80</v>
      </c>
      <c r="F2241" t="s">
        <v>49</v>
      </c>
      <c r="G2241" s="14">
        <v>62.5</v>
      </c>
      <c r="H2241" s="14">
        <v>62.5</v>
      </c>
    </row>
    <row r="2242" spans="1:8">
      <c r="A2242" t="s">
        <v>8</v>
      </c>
      <c r="B2242" s="23">
        <v>44203</v>
      </c>
      <c r="C2242" t="s">
        <v>9</v>
      </c>
      <c r="D2242" t="s">
        <v>25</v>
      </c>
      <c r="E2242" t="s">
        <v>80</v>
      </c>
      <c r="F2242" t="s">
        <v>12</v>
      </c>
      <c r="G2242" s="15" t="s">
        <v>12</v>
      </c>
      <c r="H2242" s="15">
        <v>4.9999500000000004E-3</v>
      </c>
    </row>
    <row r="2243" spans="1:8">
      <c r="A2243" t="s">
        <v>13</v>
      </c>
      <c r="B2243" s="23">
        <v>44203</v>
      </c>
      <c r="C2243" t="s">
        <v>9</v>
      </c>
      <c r="D2243" t="s">
        <v>25</v>
      </c>
      <c r="E2243" t="s">
        <v>80</v>
      </c>
      <c r="F2243" t="s">
        <v>12</v>
      </c>
      <c r="G2243" s="15" t="s">
        <v>12</v>
      </c>
      <c r="H2243" s="15">
        <v>4.9999500000000004E-3</v>
      </c>
    </row>
    <row r="2244" spans="1:8">
      <c r="A2244" t="s">
        <v>14</v>
      </c>
      <c r="B2244" s="23">
        <v>44203</v>
      </c>
      <c r="C2244" t="s">
        <v>9</v>
      </c>
      <c r="D2244" t="s">
        <v>25</v>
      </c>
      <c r="E2244" t="s">
        <v>80</v>
      </c>
      <c r="F2244" t="s">
        <v>12</v>
      </c>
      <c r="G2244" s="15" t="s">
        <v>12</v>
      </c>
      <c r="H2244" s="15">
        <v>4.9999500000000004E-3</v>
      </c>
    </row>
    <row r="2245" spans="1:8" ht="14.45" customHeight="1">
      <c r="A2245" t="s">
        <v>15</v>
      </c>
      <c r="B2245" s="23">
        <v>44203</v>
      </c>
      <c r="C2245" t="s">
        <v>9</v>
      </c>
      <c r="D2245" t="s">
        <v>25</v>
      </c>
      <c r="E2245" t="s">
        <v>80</v>
      </c>
      <c r="F2245" t="s">
        <v>12</v>
      </c>
      <c r="G2245" s="15" t="s">
        <v>12</v>
      </c>
      <c r="H2245" s="15">
        <v>4.9999500000000004E-3</v>
      </c>
    </row>
    <row r="2246" spans="1:8">
      <c r="A2246" t="s">
        <v>16</v>
      </c>
      <c r="B2246" s="23">
        <v>44203</v>
      </c>
      <c r="C2246" t="s">
        <v>9</v>
      </c>
      <c r="D2246" t="s">
        <v>25</v>
      </c>
      <c r="E2246" t="s">
        <v>80</v>
      </c>
      <c r="F2246" t="s">
        <v>12</v>
      </c>
      <c r="G2246" s="15" t="s">
        <v>12</v>
      </c>
      <c r="H2246" s="15">
        <v>4.9999500000000004E-3</v>
      </c>
    </row>
    <row r="2247" spans="1:8">
      <c r="A2247" t="s">
        <v>8</v>
      </c>
      <c r="B2247" s="23">
        <v>44203</v>
      </c>
      <c r="C2247" t="s">
        <v>9</v>
      </c>
      <c r="D2247" t="s">
        <v>26</v>
      </c>
      <c r="E2247" t="s">
        <v>80</v>
      </c>
      <c r="F2247" t="s">
        <v>27</v>
      </c>
      <c r="G2247" s="15" t="s">
        <v>27</v>
      </c>
      <c r="H2247" s="15">
        <v>1.9999800000000002E-3</v>
      </c>
    </row>
    <row r="2248" spans="1:8">
      <c r="A2248" t="s">
        <v>13</v>
      </c>
      <c r="B2248" s="23">
        <v>44203</v>
      </c>
      <c r="C2248" t="s">
        <v>9</v>
      </c>
      <c r="D2248" t="s">
        <v>26</v>
      </c>
      <c r="E2248" t="s">
        <v>80</v>
      </c>
      <c r="F2248" t="s">
        <v>27</v>
      </c>
      <c r="G2248" s="15" t="s">
        <v>27</v>
      </c>
      <c r="H2248" s="15">
        <v>1.9999800000000002E-3</v>
      </c>
    </row>
    <row r="2249" spans="1:8">
      <c r="A2249" t="s">
        <v>14</v>
      </c>
      <c r="B2249" s="23">
        <v>44203</v>
      </c>
      <c r="C2249" t="s">
        <v>9</v>
      </c>
      <c r="D2249" t="s">
        <v>26</v>
      </c>
      <c r="E2249" t="s">
        <v>80</v>
      </c>
      <c r="F2249" t="s">
        <v>27</v>
      </c>
      <c r="G2249" s="15" t="s">
        <v>27</v>
      </c>
      <c r="H2249" s="15">
        <v>1.9999800000000002E-3</v>
      </c>
    </row>
    <row r="2250" spans="1:8">
      <c r="A2250" t="s">
        <v>15</v>
      </c>
      <c r="B2250" s="23">
        <v>44203</v>
      </c>
      <c r="C2250" t="s">
        <v>9</v>
      </c>
      <c r="D2250" t="s">
        <v>26</v>
      </c>
      <c r="E2250" t="s">
        <v>80</v>
      </c>
      <c r="F2250" t="s">
        <v>27</v>
      </c>
      <c r="G2250" s="15" t="s">
        <v>27</v>
      </c>
      <c r="H2250" s="15">
        <v>1.9999800000000002E-3</v>
      </c>
    </row>
    <row r="2251" spans="1:8">
      <c r="A2251" t="s">
        <v>16</v>
      </c>
      <c r="B2251" s="23">
        <v>44203</v>
      </c>
      <c r="C2251" t="s">
        <v>9</v>
      </c>
      <c r="D2251" t="s">
        <v>26</v>
      </c>
      <c r="E2251" t="s">
        <v>80</v>
      </c>
      <c r="F2251" t="s">
        <v>27</v>
      </c>
      <c r="G2251" s="15" t="s">
        <v>27</v>
      </c>
      <c r="H2251" s="15">
        <v>1.9999800000000002E-3</v>
      </c>
    </row>
    <row r="2252" spans="1:8">
      <c r="A2252" t="s">
        <v>8</v>
      </c>
      <c r="B2252" s="23">
        <v>44203</v>
      </c>
      <c r="C2252" t="s">
        <v>9</v>
      </c>
      <c r="D2252" t="s">
        <v>28</v>
      </c>
      <c r="E2252" t="s">
        <v>80</v>
      </c>
      <c r="F2252" t="s">
        <v>12</v>
      </c>
      <c r="G2252" s="15" t="s">
        <v>12</v>
      </c>
      <c r="H2252" s="15">
        <v>4.9999500000000004E-3</v>
      </c>
    </row>
    <row r="2253" spans="1:8">
      <c r="A2253" t="s">
        <v>13</v>
      </c>
      <c r="B2253" s="23">
        <v>44203</v>
      </c>
      <c r="C2253" t="s">
        <v>9</v>
      </c>
      <c r="D2253" t="s">
        <v>28</v>
      </c>
      <c r="E2253" t="s">
        <v>80</v>
      </c>
      <c r="F2253" t="s">
        <v>12</v>
      </c>
      <c r="G2253" s="15" t="s">
        <v>12</v>
      </c>
      <c r="H2253" s="15">
        <v>4.9999500000000004E-3</v>
      </c>
    </row>
    <row r="2254" spans="1:8">
      <c r="A2254" t="s">
        <v>14</v>
      </c>
      <c r="B2254" s="23">
        <v>44203</v>
      </c>
      <c r="C2254" t="s">
        <v>9</v>
      </c>
      <c r="D2254" t="s">
        <v>28</v>
      </c>
      <c r="E2254" t="s">
        <v>80</v>
      </c>
      <c r="F2254" t="s">
        <v>12</v>
      </c>
      <c r="G2254" s="15" t="s">
        <v>12</v>
      </c>
      <c r="H2254" s="15">
        <v>4.9999500000000004E-3</v>
      </c>
    </row>
    <row r="2255" spans="1:8">
      <c r="A2255" t="s">
        <v>15</v>
      </c>
      <c r="B2255" s="23">
        <v>44203</v>
      </c>
      <c r="C2255" t="s">
        <v>9</v>
      </c>
      <c r="D2255" t="s">
        <v>28</v>
      </c>
      <c r="E2255" t="s">
        <v>80</v>
      </c>
      <c r="F2255" t="s">
        <v>12</v>
      </c>
      <c r="G2255" s="15" t="s">
        <v>12</v>
      </c>
      <c r="H2255" s="15">
        <v>4.9999500000000004E-3</v>
      </c>
    </row>
    <row r="2256" spans="1:8">
      <c r="A2256" t="s">
        <v>16</v>
      </c>
      <c r="B2256" s="23">
        <v>44203</v>
      </c>
      <c r="C2256" t="s">
        <v>9</v>
      </c>
      <c r="D2256" t="s">
        <v>28</v>
      </c>
      <c r="E2256" t="s">
        <v>80</v>
      </c>
      <c r="F2256" t="s">
        <v>12</v>
      </c>
      <c r="G2256" s="15" t="s">
        <v>12</v>
      </c>
      <c r="H2256" s="15">
        <v>4.9999500000000004E-3</v>
      </c>
    </row>
    <row r="2257" spans="1:8">
      <c r="A2257" t="s">
        <v>8</v>
      </c>
      <c r="B2257" s="23">
        <v>44203</v>
      </c>
      <c r="C2257" t="s">
        <v>9</v>
      </c>
      <c r="D2257" t="s">
        <v>29</v>
      </c>
      <c r="E2257" t="s">
        <v>80</v>
      </c>
      <c r="F2257" t="s">
        <v>12</v>
      </c>
      <c r="G2257" s="15" t="s">
        <v>12</v>
      </c>
      <c r="H2257" s="15">
        <v>4.9999500000000004E-3</v>
      </c>
    </row>
    <row r="2258" spans="1:8">
      <c r="A2258" t="s">
        <v>13</v>
      </c>
      <c r="B2258" s="23">
        <v>44203</v>
      </c>
      <c r="C2258" t="s">
        <v>9</v>
      </c>
      <c r="D2258" t="s">
        <v>29</v>
      </c>
      <c r="E2258" t="s">
        <v>80</v>
      </c>
      <c r="F2258" t="s">
        <v>12</v>
      </c>
      <c r="G2258" s="15" t="s">
        <v>12</v>
      </c>
      <c r="H2258" s="15">
        <v>4.9999500000000004E-3</v>
      </c>
    </row>
    <row r="2259" spans="1:8">
      <c r="A2259" t="s">
        <v>14</v>
      </c>
      <c r="B2259" s="23">
        <v>44203</v>
      </c>
      <c r="C2259" t="s">
        <v>9</v>
      </c>
      <c r="D2259" t="s">
        <v>29</v>
      </c>
      <c r="E2259" t="s">
        <v>80</v>
      </c>
      <c r="F2259" t="s">
        <v>12</v>
      </c>
      <c r="G2259" s="15" t="s">
        <v>12</v>
      </c>
      <c r="H2259" s="15">
        <v>4.9999500000000004E-3</v>
      </c>
    </row>
    <row r="2260" spans="1:8">
      <c r="A2260" t="s">
        <v>15</v>
      </c>
      <c r="B2260" s="23">
        <v>44203</v>
      </c>
      <c r="C2260" t="s">
        <v>9</v>
      </c>
      <c r="D2260" t="s">
        <v>29</v>
      </c>
      <c r="E2260" t="s">
        <v>80</v>
      </c>
      <c r="F2260" t="s">
        <v>12</v>
      </c>
      <c r="G2260" s="15" t="s">
        <v>12</v>
      </c>
      <c r="H2260" s="15">
        <v>4.9999500000000004E-3</v>
      </c>
    </row>
    <row r="2261" spans="1:8">
      <c r="A2261" t="s">
        <v>16</v>
      </c>
      <c r="B2261" s="23">
        <v>44203</v>
      </c>
      <c r="C2261" t="s">
        <v>9</v>
      </c>
      <c r="D2261" t="s">
        <v>29</v>
      </c>
      <c r="E2261" t="s">
        <v>80</v>
      </c>
      <c r="F2261" t="s">
        <v>12</v>
      </c>
      <c r="G2261" s="15" t="s">
        <v>12</v>
      </c>
      <c r="H2261" s="15">
        <v>4.9999500000000004E-3</v>
      </c>
    </row>
    <row r="2262" spans="1:8">
      <c r="A2262" t="s">
        <v>8</v>
      </c>
      <c r="B2262" s="23">
        <v>44203</v>
      </c>
      <c r="C2262" t="s">
        <v>9</v>
      </c>
      <c r="D2262" t="s">
        <v>30</v>
      </c>
      <c r="E2262" t="s">
        <v>80</v>
      </c>
      <c r="F2262" t="s">
        <v>12</v>
      </c>
      <c r="G2262" s="15" t="s">
        <v>12</v>
      </c>
      <c r="H2262" s="15">
        <v>4.9999500000000004E-3</v>
      </c>
    </row>
    <row r="2263" spans="1:8">
      <c r="A2263" t="s">
        <v>13</v>
      </c>
      <c r="B2263" s="23">
        <v>44203</v>
      </c>
      <c r="C2263" t="s">
        <v>9</v>
      </c>
      <c r="D2263" t="s">
        <v>30</v>
      </c>
      <c r="E2263" t="s">
        <v>80</v>
      </c>
      <c r="F2263" t="s">
        <v>12</v>
      </c>
      <c r="G2263" s="15" t="s">
        <v>12</v>
      </c>
      <c r="H2263" s="15">
        <v>4.9999500000000004E-3</v>
      </c>
    </row>
    <row r="2264" spans="1:8">
      <c r="A2264" t="s">
        <v>14</v>
      </c>
      <c r="B2264" s="23">
        <v>44203</v>
      </c>
      <c r="C2264" t="s">
        <v>9</v>
      </c>
      <c r="D2264" t="s">
        <v>30</v>
      </c>
      <c r="E2264" t="s">
        <v>80</v>
      </c>
      <c r="F2264" t="s">
        <v>12</v>
      </c>
      <c r="G2264" s="15" t="s">
        <v>12</v>
      </c>
      <c r="H2264" s="15">
        <v>4.9999500000000004E-3</v>
      </c>
    </row>
    <row r="2265" spans="1:8">
      <c r="A2265" t="s">
        <v>15</v>
      </c>
      <c r="B2265" s="23">
        <v>44203</v>
      </c>
      <c r="C2265" t="s">
        <v>9</v>
      </c>
      <c r="D2265" t="s">
        <v>30</v>
      </c>
      <c r="E2265" t="s">
        <v>80</v>
      </c>
      <c r="F2265" t="s">
        <v>12</v>
      </c>
      <c r="G2265" s="15" t="s">
        <v>12</v>
      </c>
      <c r="H2265" s="15">
        <v>4.9999500000000004E-3</v>
      </c>
    </row>
    <row r="2266" spans="1:8">
      <c r="A2266" t="s">
        <v>16</v>
      </c>
      <c r="B2266" s="23">
        <v>44203</v>
      </c>
      <c r="C2266" t="s">
        <v>9</v>
      </c>
      <c r="D2266" t="s">
        <v>30</v>
      </c>
      <c r="E2266" t="s">
        <v>80</v>
      </c>
      <c r="F2266" t="s">
        <v>12</v>
      </c>
      <c r="G2266" s="15" t="s">
        <v>12</v>
      </c>
      <c r="H2266" s="15">
        <v>4.9999500000000004E-3</v>
      </c>
    </row>
    <row r="2267" spans="1:8">
      <c r="A2267" t="s">
        <v>8</v>
      </c>
      <c r="B2267" s="23">
        <v>44203</v>
      </c>
      <c r="C2267" t="s">
        <v>9</v>
      </c>
      <c r="D2267" t="s">
        <v>31</v>
      </c>
      <c r="E2267" t="s">
        <v>80</v>
      </c>
      <c r="F2267" t="s">
        <v>32</v>
      </c>
      <c r="G2267" s="15" t="s">
        <v>32</v>
      </c>
      <c r="H2267" s="15">
        <v>7.9999200000000006E-2</v>
      </c>
    </row>
    <row r="2268" spans="1:8">
      <c r="A2268" t="s">
        <v>13</v>
      </c>
      <c r="B2268" s="23">
        <v>44203</v>
      </c>
      <c r="C2268" t="s">
        <v>9</v>
      </c>
      <c r="D2268" t="s">
        <v>31</v>
      </c>
      <c r="E2268" t="s">
        <v>80</v>
      </c>
      <c r="F2268" t="s">
        <v>32</v>
      </c>
      <c r="G2268" s="15" t="s">
        <v>32</v>
      </c>
      <c r="H2268" s="15">
        <v>7.9999200000000006E-2</v>
      </c>
    </row>
    <row r="2269" spans="1:8">
      <c r="A2269" t="s">
        <v>14</v>
      </c>
      <c r="B2269" s="23">
        <v>44203</v>
      </c>
      <c r="C2269" t="s">
        <v>9</v>
      </c>
      <c r="D2269" t="s">
        <v>31</v>
      </c>
      <c r="E2269" t="s">
        <v>80</v>
      </c>
      <c r="F2269" t="s">
        <v>32</v>
      </c>
      <c r="G2269" s="15" t="s">
        <v>32</v>
      </c>
      <c r="H2269" s="15">
        <v>7.9999200000000006E-2</v>
      </c>
    </row>
    <row r="2270" spans="1:8">
      <c r="A2270" t="s">
        <v>15</v>
      </c>
      <c r="B2270" s="23">
        <v>44203</v>
      </c>
      <c r="C2270" t="s">
        <v>9</v>
      </c>
      <c r="D2270" t="s">
        <v>31</v>
      </c>
      <c r="E2270" t="s">
        <v>80</v>
      </c>
      <c r="F2270" t="s">
        <v>32</v>
      </c>
      <c r="G2270" s="15" t="s">
        <v>32</v>
      </c>
      <c r="H2270" s="15">
        <v>7.9999200000000006E-2</v>
      </c>
    </row>
    <row r="2271" spans="1:8">
      <c r="A2271" t="s">
        <v>16</v>
      </c>
      <c r="B2271" s="23">
        <v>44203</v>
      </c>
      <c r="C2271" t="s">
        <v>9</v>
      </c>
      <c r="D2271" t="s">
        <v>31</v>
      </c>
      <c r="E2271" t="s">
        <v>80</v>
      </c>
      <c r="F2271" t="s">
        <v>32</v>
      </c>
      <c r="G2271" s="15" t="s">
        <v>32</v>
      </c>
      <c r="H2271" s="15">
        <v>7.9999200000000006E-2</v>
      </c>
    </row>
    <row r="2272" spans="1:8">
      <c r="A2272" t="s">
        <v>8</v>
      </c>
      <c r="B2272" s="23">
        <v>44203</v>
      </c>
      <c r="C2272" t="s">
        <v>9</v>
      </c>
      <c r="D2272" t="s">
        <v>33</v>
      </c>
      <c r="E2272" t="s">
        <v>19</v>
      </c>
      <c r="F2272" t="s">
        <v>49</v>
      </c>
      <c r="G2272" s="14">
        <v>78.599999999999994</v>
      </c>
      <c r="H2272" s="14">
        <v>78.599999999999994</v>
      </c>
    </row>
    <row r="2273" spans="1:8">
      <c r="A2273" t="s">
        <v>14</v>
      </c>
      <c r="B2273" s="23">
        <v>44203</v>
      </c>
      <c r="C2273" t="s">
        <v>9</v>
      </c>
      <c r="D2273" t="s">
        <v>33</v>
      </c>
      <c r="E2273" t="s">
        <v>19</v>
      </c>
      <c r="F2273" t="s">
        <v>49</v>
      </c>
      <c r="G2273" s="14">
        <v>107</v>
      </c>
      <c r="H2273" s="14">
        <v>107</v>
      </c>
    </row>
    <row r="2274" spans="1:8">
      <c r="A2274" t="s">
        <v>16</v>
      </c>
      <c r="B2274" s="23">
        <v>44203</v>
      </c>
      <c r="C2274" t="s">
        <v>9</v>
      </c>
      <c r="D2274" t="s">
        <v>33</v>
      </c>
      <c r="E2274" t="s">
        <v>19</v>
      </c>
      <c r="F2274" t="s">
        <v>49</v>
      </c>
      <c r="G2274" s="14">
        <v>153</v>
      </c>
      <c r="H2274" s="14">
        <v>153</v>
      </c>
    </row>
    <row r="2275" spans="1:8">
      <c r="A2275" t="s">
        <v>13</v>
      </c>
      <c r="B2275" s="23">
        <v>44203</v>
      </c>
      <c r="C2275" t="s">
        <v>9</v>
      </c>
      <c r="D2275" t="s">
        <v>33</v>
      </c>
      <c r="E2275" t="s">
        <v>19</v>
      </c>
      <c r="F2275" t="s">
        <v>49</v>
      </c>
      <c r="G2275" s="14">
        <v>162</v>
      </c>
      <c r="H2275" s="14">
        <v>162</v>
      </c>
    </row>
    <row r="2276" spans="1:8">
      <c r="A2276" t="s">
        <v>15</v>
      </c>
      <c r="B2276" s="23">
        <v>44203</v>
      </c>
      <c r="C2276" t="s">
        <v>9</v>
      </c>
      <c r="D2276" t="s">
        <v>33</v>
      </c>
      <c r="E2276" t="s">
        <v>19</v>
      </c>
      <c r="F2276" t="s">
        <v>49</v>
      </c>
      <c r="G2276" s="14">
        <v>342</v>
      </c>
      <c r="H2276" s="14">
        <v>342</v>
      </c>
    </row>
    <row r="2277" spans="1:8">
      <c r="A2277" t="s">
        <v>16</v>
      </c>
      <c r="B2277" s="23">
        <v>44203</v>
      </c>
      <c r="C2277" t="s">
        <v>9</v>
      </c>
      <c r="D2277" t="s">
        <v>34</v>
      </c>
      <c r="E2277" t="s">
        <v>19</v>
      </c>
      <c r="F2277" t="s">
        <v>82</v>
      </c>
      <c r="G2277" s="14">
        <v>36.799999999999997</v>
      </c>
      <c r="H2277" s="14">
        <v>36.799999999999997</v>
      </c>
    </row>
    <row r="2278" spans="1:8">
      <c r="A2278" t="s">
        <v>8</v>
      </c>
      <c r="B2278" s="23">
        <v>44203</v>
      </c>
      <c r="C2278" t="s">
        <v>9</v>
      </c>
      <c r="D2278" t="s">
        <v>34</v>
      </c>
      <c r="E2278" t="s">
        <v>19</v>
      </c>
      <c r="F2278" t="s">
        <v>82</v>
      </c>
      <c r="G2278" s="14">
        <v>50.2</v>
      </c>
      <c r="H2278" s="14">
        <v>50.2</v>
      </c>
    </row>
    <row r="2279" spans="1:8">
      <c r="A2279" t="s">
        <v>14</v>
      </c>
      <c r="B2279" s="23">
        <v>44203</v>
      </c>
      <c r="C2279" t="s">
        <v>9</v>
      </c>
      <c r="D2279" t="s">
        <v>34</v>
      </c>
      <c r="E2279" t="s">
        <v>19</v>
      </c>
      <c r="F2279" t="s">
        <v>82</v>
      </c>
      <c r="G2279" s="14">
        <v>51.9</v>
      </c>
      <c r="H2279" s="14">
        <v>51.9</v>
      </c>
    </row>
    <row r="2280" spans="1:8">
      <c r="A2280" t="s">
        <v>15</v>
      </c>
      <c r="B2280" s="23">
        <v>44203</v>
      </c>
      <c r="C2280" t="s">
        <v>9</v>
      </c>
      <c r="D2280" t="s">
        <v>34</v>
      </c>
      <c r="E2280" t="s">
        <v>19</v>
      </c>
      <c r="F2280" t="s">
        <v>82</v>
      </c>
      <c r="G2280" s="14">
        <v>52.8</v>
      </c>
      <c r="H2280" s="14">
        <v>52.8</v>
      </c>
    </row>
    <row r="2281" spans="1:8">
      <c r="A2281" t="s">
        <v>13</v>
      </c>
      <c r="B2281" s="23">
        <v>44203</v>
      </c>
      <c r="C2281" t="s">
        <v>9</v>
      </c>
      <c r="D2281" t="s">
        <v>34</v>
      </c>
      <c r="E2281" t="s">
        <v>19</v>
      </c>
      <c r="F2281" t="s">
        <v>82</v>
      </c>
      <c r="G2281" s="14">
        <v>568</v>
      </c>
      <c r="H2281" s="14">
        <v>568</v>
      </c>
    </row>
    <row r="2282" spans="1:8">
      <c r="A2282" t="s">
        <v>8</v>
      </c>
      <c r="B2282" s="23">
        <v>44203</v>
      </c>
      <c r="C2282" t="s">
        <v>9</v>
      </c>
      <c r="D2282" t="s">
        <v>35</v>
      </c>
      <c r="E2282" t="s">
        <v>80</v>
      </c>
      <c r="F2282" t="s">
        <v>22</v>
      </c>
      <c r="G2282" s="15" t="s">
        <v>22</v>
      </c>
      <c r="H2282" s="15">
        <v>0.99999000000000005</v>
      </c>
    </row>
    <row r="2283" spans="1:8">
      <c r="A2283" t="s">
        <v>13</v>
      </c>
      <c r="B2283" s="23">
        <v>44203</v>
      </c>
      <c r="C2283" t="s">
        <v>9</v>
      </c>
      <c r="D2283" t="s">
        <v>35</v>
      </c>
      <c r="E2283" t="s">
        <v>80</v>
      </c>
      <c r="F2283" t="s">
        <v>22</v>
      </c>
      <c r="G2283" s="15" t="s">
        <v>22</v>
      </c>
      <c r="H2283" s="15">
        <v>0.99999000000000005</v>
      </c>
    </row>
    <row r="2284" spans="1:8">
      <c r="A2284" t="s">
        <v>14</v>
      </c>
      <c r="B2284" s="23">
        <v>44203</v>
      </c>
      <c r="C2284" t="s">
        <v>9</v>
      </c>
      <c r="D2284" t="s">
        <v>35</v>
      </c>
      <c r="E2284" t="s">
        <v>80</v>
      </c>
      <c r="F2284" t="s">
        <v>22</v>
      </c>
      <c r="G2284" s="15" t="s">
        <v>22</v>
      </c>
      <c r="H2284" s="15">
        <v>0.99999000000000005</v>
      </c>
    </row>
    <row r="2285" spans="1:8">
      <c r="A2285" t="s">
        <v>15</v>
      </c>
      <c r="B2285" s="23">
        <v>44203</v>
      </c>
      <c r="C2285" t="s">
        <v>9</v>
      </c>
      <c r="D2285" t="s">
        <v>35</v>
      </c>
      <c r="E2285" t="s">
        <v>80</v>
      </c>
      <c r="F2285" t="s">
        <v>22</v>
      </c>
      <c r="G2285" s="15" t="s">
        <v>22</v>
      </c>
      <c r="H2285" s="15">
        <v>0.99999000000000005</v>
      </c>
    </row>
    <row r="2286" spans="1:8">
      <c r="A2286" t="s">
        <v>16</v>
      </c>
      <c r="B2286" s="23">
        <v>44203</v>
      </c>
      <c r="C2286" t="s">
        <v>9</v>
      </c>
      <c r="D2286" t="s">
        <v>35</v>
      </c>
      <c r="E2286" t="s">
        <v>80</v>
      </c>
      <c r="F2286" t="s">
        <v>22</v>
      </c>
      <c r="G2286" s="15" t="s">
        <v>22</v>
      </c>
      <c r="H2286" s="15">
        <v>0.99999000000000005</v>
      </c>
    </row>
    <row r="2287" spans="1:8">
      <c r="A2287" t="s">
        <v>8</v>
      </c>
      <c r="B2287" s="23">
        <v>44203</v>
      </c>
      <c r="C2287" t="s">
        <v>9</v>
      </c>
      <c r="D2287" t="s">
        <v>36</v>
      </c>
      <c r="E2287" t="s">
        <v>80</v>
      </c>
      <c r="F2287" t="s">
        <v>12</v>
      </c>
      <c r="G2287" s="15" t="s">
        <v>12</v>
      </c>
      <c r="H2287" s="15">
        <v>4.9999500000000004E-3</v>
      </c>
    </row>
    <row r="2288" spans="1:8">
      <c r="A2288" t="s">
        <v>13</v>
      </c>
      <c r="B2288" s="23">
        <v>44203</v>
      </c>
      <c r="C2288" t="s">
        <v>9</v>
      </c>
      <c r="D2288" t="s">
        <v>36</v>
      </c>
      <c r="E2288" t="s">
        <v>80</v>
      </c>
      <c r="F2288" t="s">
        <v>12</v>
      </c>
      <c r="G2288" s="15" t="s">
        <v>12</v>
      </c>
      <c r="H2288" s="15">
        <v>4.9999500000000004E-3</v>
      </c>
    </row>
    <row r="2289" spans="1:8">
      <c r="A2289" t="s">
        <v>14</v>
      </c>
      <c r="B2289" s="23">
        <v>44203</v>
      </c>
      <c r="C2289" t="s">
        <v>9</v>
      </c>
      <c r="D2289" t="s">
        <v>36</v>
      </c>
      <c r="E2289" t="s">
        <v>80</v>
      </c>
      <c r="F2289" t="s">
        <v>12</v>
      </c>
      <c r="G2289" s="15" t="s">
        <v>12</v>
      </c>
      <c r="H2289" s="15">
        <v>4.9999500000000004E-3</v>
      </c>
    </row>
    <row r="2290" spans="1:8">
      <c r="A2290" t="s">
        <v>15</v>
      </c>
      <c r="B2290" s="23">
        <v>44203</v>
      </c>
      <c r="C2290" t="s">
        <v>9</v>
      </c>
      <c r="D2290" t="s">
        <v>36</v>
      </c>
      <c r="E2290" t="s">
        <v>80</v>
      </c>
      <c r="F2290" t="s">
        <v>12</v>
      </c>
      <c r="G2290" s="15" t="s">
        <v>12</v>
      </c>
      <c r="H2290" s="15">
        <v>4.9999500000000004E-3</v>
      </c>
    </row>
    <row r="2291" spans="1:8">
      <c r="A2291" t="s">
        <v>16</v>
      </c>
      <c r="B2291" s="23">
        <v>44203</v>
      </c>
      <c r="C2291" t="s">
        <v>9</v>
      </c>
      <c r="D2291" t="s">
        <v>36</v>
      </c>
      <c r="E2291" t="s">
        <v>80</v>
      </c>
      <c r="F2291" t="s">
        <v>12</v>
      </c>
      <c r="G2291" s="15" t="s">
        <v>12</v>
      </c>
      <c r="H2291" s="15">
        <v>4.9999500000000004E-3</v>
      </c>
    </row>
    <row r="2292" spans="1:8">
      <c r="A2292" t="s">
        <v>14</v>
      </c>
      <c r="B2292" s="23">
        <v>44203</v>
      </c>
      <c r="C2292" t="s">
        <v>9</v>
      </c>
      <c r="D2292" t="s">
        <v>37</v>
      </c>
      <c r="E2292" t="s">
        <v>38</v>
      </c>
      <c r="F2292" t="s">
        <v>12</v>
      </c>
      <c r="G2292" s="14">
        <v>0.76500000000000001</v>
      </c>
      <c r="H2292" s="14">
        <v>0.76500000000000001</v>
      </c>
    </row>
    <row r="2293" spans="1:8">
      <c r="A2293" t="s">
        <v>8</v>
      </c>
      <c r="B2293" s="23">
        <v>44203</v>
      </c>
      <c r="C2293" t="s">
        <v>9</v>
      </c>
      <c r="D2293" t="s">
        <v>37</v>
      </c>
      <c r="E2293" t="s">
        <v>38</v>
      </c>
      <c r="F2293" t="s">
        <v>12</v>
      </c>
      <c r="G2293" s="14">
        <v>1.01</v>
      </c>
      <c r="H2293" s="14">
        <v>1.01</v>
      </c>
    </row>
    <row r="2294" spans="1:8">
      <c r="A2294" t="s">
        <v>16</v>
      </c>
      <c r="B2294" s="23">
        <v>44203</v>
      </c>
      <c r="C2294" t="s">
        <v>9</v>
      </c>
      <c r="D2294" t="s">
        <v>37</v>
      </c>
      <c r="E2294" t="s">
        <v>38</v>
      </c>
      <c r="F2294" t="s">
        <v>12</v>
      </c>
      <c r="G2294" s="14">
        <v>1.1000000000000001</v>
      </c>
      <c r="H2294" s="14">
        <v>1.1000000000000001</v>
      </c>
    </row>
    <row r="2295" spans="1:8" ht="14.45" customHeight="1">
      <c r="A2295" t="s">
        <v>15</v>
      </c>
      <c r="B2295" s="23">
        <v>44203</v>
      </c>
      <c r="C2295" t="s">
        <v>9</v>
      </c>
      <c r="D2295" t="s">
        <v>37</v>
      </c>
      <c r="E2295" t="s">
        <v>38</v>
      </c>
      <c r="F2295" t="s">
        <v>12</v>
      </c>
      <c r="G2295" s="14">
        <v>1.94</v>
      </c>
      <c r="H2295" s="14">
        <v>1.94</v>
      </c>
    </row>
    <row r="2296" spans="1:8">
      <c r="A2296" t="s">
        <v>13</v>
      </c>
      <c r="B2296" s="23">
        <v>44203</v>
      </c>
      <c r="C2296" t="s">
        <v>9</v>
      </c>
      <c r="D2296" t="s">
        <v>37</v>
      </c>
      <c r="E2296" t="s">
        <v>38</v>
      </c>
      <c r="F2296" t="s">
        <v>12</v>
      </c>
      <c r="G2296" s="14">
        <v>2.4700000000000002</v>
      </c>
      <c r="H2296" s="14">
        <v>2.4700000000000002</v>
      </c>
    </row>
    <row r="2297" spans="1:8">
      <c r="A2297" t="s">
        <v>15</v>
      </c>
      <c r="B2297" s="23">
        <v>44203</v>
      </c>
      <c r="C2297" t="s">
        <v>9</v>
      </c>
      <c r="D2297" t="s">
        <v>39</v>
      </c>
      <c r="E2297" t="s">
        <v>80</v>
      </c>
      <c r="F2297" t="s">
        <v>78</v>
      </c>
      <c r="G2297" s="15" t="s">
        <v>78</v>
      </c>
      <c r="H2297" s="15">
        <v>0.29999700000000001</v>
      </c>
    </row>
    <row r="2298" spans="1:8">
      <c r="A2298" t="s">
        <v>16</v>
      </c>
      <c r="B2298" s="23">
        <v>44203</v>
      </c>
      <c r="C2298" t="s">
        <v>9</v>
      </c>
      <c r="D2298" t="s">
        <v>39</v>
      </c>
      <c r="E2298" t="s">
        <v>80</v>
      </c>
      <c r="F2298" t="s">
        <v>78</v>
      </c>
      <c r="G2298" s="15" t="s">
        <v>78</v>
      </c>
      <c r="H2298" s="15">
        <v>0.29999700000000001</v>
      </c>
    </row>
    <row r="2299" spans="1:8">
      <c r="A2299" t="s">
        <v>8</v>
      </c>
      <c r="B2299" s="23">
        <v>44203</v>
      </c>
      <c r="C2299" t="s">
        <v>9</v>
      </c>
      <c r="D2299" t="s">
        <v>39</v>
      </c>
      <c r="E2299" t="s">
        <v>80</v>
      </c>
      <c r="F2299" t="s">
        <v>78</v>
      </c>
      <c r="G2299" s="14">
        <v>3.38</v>
      </c>
      <c r="H2299" s="14">
        <v>3.38</v>
      </c>
    </row>
    <row r="2300" spans="1:8">
      <c r="A2300" t="s">
        <v>14</v>
      </c>
      <c r="B2300" s="23">
        <v>44203</v>
      </c>
      <c r="C2300" t="s">
        <v>9</v>
      </c>
      <c r="D2300" t="s">
        <v>39</v>
      </c>
      <c r="E2300" t="s">
        <v>80</v>
      </c>
      <c r="F2300" t="s">
        <v>78</v>
      </c>
      <c r="G2300" s="14">
        <v>4.09</v>
      </c>
      <c r="H2300" s="14">
        <v>4.09</v>
      </c>
    </row>
    <row r="2301" spans="1:8">
      <c r="A2301" t="s">
        <v>13</v>
      </c>
      <c r="B2301" s="23">
        <v>44203</v>
      </c>
      <c r="C2301" t="s">
        <v>9</v>
      </c>
      <c r="D2301" t="s">
        <v>39</v>
      </c>
      <c r="E2301" t="s">
        <v>80</v>
      </c>
      <c r="F2301" t="s">
        <v>78</v>
      </c>
      <c r="G2301" s="14">
        <v>9.73</v>
      </c>
      <c r="H2301" s="14">
        <v>9.73</v>
      </c>
    </row>
    <row r="2302" spans="1:8">
      <c r="A2302" t="s">
        <v>8</v>
      </c>
      <c r="B2302" s="23">
        <v>44203</v>
      </c>
      <c r="C2302" t="s">
        <v>9</v>
      </c>
      <c r="D2302" t="s">
        <v>40</v>
      </c>
      <c r="E2302" t="s">
        <v>19</v>
      </c>
      <c r="F2302" t="s">
        <v>41</v>
      </c>
      <c r="G2302" s="15" t="s">
        <v>41</v>
      </c>
      <c r="H2302" s="15">
        <v>5.9999400000000005E-3</v>
      </c>
    </row>
    <row r="2303" spans="1:8">
      <c r="A2303" t="s">
        <v>13</v>
      </c>
      <c r="B2303" s="23">
        <v>44203</v>
      </c>
      <c r="C2303" t="s">
        <v>9</v>
      </c>
      <c r="D2303" t="s">
        <v>40</v>
      </c>
      <c r="E2303" t="s">
        <v>19</v>
      </c>
      <c r="F2303" t="s">
        <v>41</v>
      </c>
      <c r="G2303" s="15" t="s">
        <v>41</v>
      </c>
      <c r="H2303" s="15">
        <v>5.9999400000000005E-3</v>
      </c>
    </row>
    <row r="2304" spans="1:8">
      <c r="A2304" t="s">
        <v>14</v>
      </c>
      <c r="B2304" s="23">
        <v>44203</v>
      </c>
      <c r="C2304" t="s">
        <v>9</v>
      </c>
      <c r="D2304" t="s">
        <v>40</v>
      </c>
      <c r="E2304" t="s">
        <v>19</v>
      </c>
      <c r="F2304" t="s">
        <v>41</v>
      </c>
      <c r="G2304" s="15" t="s">
        <v>41</v>
      </c>
      <c r="H2304" s="15">
        <v>5.9999400000000005E-3</v>
      </c>
    </row>
    <row r="2305" spans="1:8">
      <c r="A2305" t="s">
        <v>15</v>
      </c>
      <c r="B2305" s="23">
        <v>44203</v>
      </c>
      <c r="C2305" t="s">
        <v>9</v>
      </c>
      <c r="D2305" t="s">
        <v>40</v>
      </c>
      <c r="E2305" t="s">
        <v>19</v>
      </c>
      <c r="F2305" t="s">
        <v>41</v>
      </c>
      <c r="G2305" s="15" t="s">
        <v>41</v>
      </c>
      <c r="H2305" s="15">
        <v>5.9999400000000005E-3</v>
      </c>
    </row>
    <row r="2306" spans="1:8">
      <c r="A2306" t="s">
        <v>16</v>
      </c>
      <c r="B2306" s="23">
        <v>44203</v>
      </c>
      <c r="C2306" t="s">
        <v>9</v>
      </c>
      <c r="D2306" t="s">
        <v>40</v>
      </c>
      <c r="E2306" t="s">
        <v>19</v>
      </c>
      <c r="F2306" t="s">
        <v>41</v>
      </c>
      <c r="G2306" s="15" t="s">
        <v>41</v>
      </c>
      <c r="H2306" s="15">
        <v>5.9999400000000005E-3</v>
      </c>
    </row>
    <row r="2307" spans="1:8">
      <c r="A2307" t="s">
        <v>8</v>
      </c>
      <c r="B2307" s="23">
        <v>44203</v>
      </c>
      <c r="C2307" t="s">
        <v>9</v>
      </c>
      <c r="D2307" t="s">
        <v>42</v>
      </c>
      <c r="E2307" t="s">
        <v>80</v>
      </c>
      <c r="F2307" t="s">
        <v>12</v>
      </c>
      <c r="G2307" s="15" t="s">
        <v>12</v>
      </c>
      <c r="H2307" s="15">
        <v>4.9999500000000004E-3</v>
      </c>
    </row>
    <row r="2308" spans="1:8">
      <c r="A2308" t="s">
        <v>13</v>
      </c>
      <c r="B2308" s="23">
        <v>44203</v>
      </c>
      <c r="C2308" t="s">
        <v>9</v>
      </c>
      <c r="D2308" t="s">
        <v>42</v>
      </c>
      <c r="E2308" t="s">
        <v>80</v>
      </c>
      <c r="F2308" t="s">
        <v>12</v>
      </c>
      <c r="G2308" s="15" t="s">
        <v>12</v>
      </c>
      <c r="H2308" s="15">
        <v>4.9999500000000004E-3</v>
      </c>
    </row>
    <row r="2309" spans="1:8">
      <c r="A2309" t="s">
        <v>14</v>
      </c>
      <c r="B2309" s="23">
        <v>44203</v>
      </c>
      <c r="C2309" t="s">
        <v>9</v>
      </c>
      <c r="D2309" t="s">
        <v>42</v>
      </c>
      <c r="E2309" t="s">
        <v>80</v>
      </c>
      <c r="F2309" t="s">
        <v>12</v>
      </c>
      <c r="G2309" s="15" t="s">
        <v>12</v>
      </c>
      <c r="H2309" s="15">
        <v>4.9999500000000004E-3</v>
      </c>
    </row>
    <row r="2310" spans="1:8">
      <c r="A2310" t="s">
        <v>15</v>
      </c>
      <c r="B2310" s="23">
        <v>44203</v>
      </c>
      <c r="C2310" t="s">
        <v>9</v>
      </c>
      <c r="D2310" t="s">
        <v>42</v>
      </c>
      <c r="E2310" t="s">
        <v>80</v>
      </c>
      <c r="F2310" t="s">
        <v>12</v>
      </c>
      <c r="G2310" s="15" t="s">
        <v>12</v>
      </c>
      <c r="H2310" s="15">
        <v>4.9999500000000004E-3</v>
      </c>
    </row>
    <row r="2311" spans="1:8">
      <c r="A2311" t="s">
        <v>16</v>
      </c>
      <c r="B2311" s="23">
        <v>44203</v>
      </c>
      <c r="C2311" t="s">
        <v>9</v>
      </c>
      <c r="D2311" t="s">
        <v>42</v>
      </c>
      <c r="E2311" t="s">
        <v>80</v>
      </c>
      <c r="F2311" t="s">
        <v>12</v>
      </c>
      <c r="G2311" s="15" t="s">
        <v>12</v>
      </c>
      <c r="H2311" s="15">
        <v>4.9999500000000004E-3</v>
      </c>
    </row>
    <row r="2312" spans="1:8">
      <c r="A2312" t="s">
        <v>8</v>
      </c>
      <c r="B2312" s="23">
        <v>44203</v>
      </c>
      <c r="C2312" t="s">
        <v>9</v>
      </c>
      <c r="D2312" t="s">
        <v>43</v>
      </c>
      <c r="E2312" t="s">
        <v>80</v>
      </c>
      <c r="F2312" t="s">
        <v>12</v>
      </c>
      <c r="G2312" s="15" t="s">
        <v>12</v>
      </c>
      <c r="H2312" s="15">
        <v>4.9999500000000004E-3</v>
      </c>
    </row>
    <row r="2313" spans="1:8" ht="14.45" customHeight="1">
      <c r="A2313" t="s">
        <v>13</v>
      </c>
      <c r="B2313" s="23">
        <v>44203</v>
      </c>
      <c r="C2313" t="s">
        <v>9</v>
      </c>
      <c r="D2313" t="s">
        <v>43</v>
      </c>
      <c r="E2313" t="s">
        <v>80</v>
      </c>
      <c r="F2313" t="s">
        <v>12</v>
      </c>
      <c r="G2313" s="15" t="s">
        <v>12</v>
      </c>
      <c r="H2313" s="15">
        <v>4.9999500000000004E-3</v>
      </c>
    </row>
    <row r="2314" spans="1:8">
      <c r="A2314" t="s">
        <v>14</v>
      </c>
      <c r="B2314" s="23">
        <v>44203</v>
      </c>
      <c r="C2314" t="s">
        <v>9</v>
      </c>
      <c r="D2314" t="s">
        <v>43</v>
      </c>
      <c r="E2314" t="s">
        <v>80</v>
      </c>
      <c r="F2314" t="s">
        <v>12</v>
      </c>
      <c r="G2314" s="15" t="s">
        <v>12</v>
      </c>
      <c r="H2314" s="15">
        <v>4.9999500000000004E-3</v>
      </c>
    </row>
    <row r="2315" spans="1:8">
      <c r="A2315" t="s">
        <v>15</v>
      </c>
      <c r="B2315" s="23">
        <v>44203</v>
      </c>
      <c r="C2315" t="s">
        <v>9</v>
      </c>
      <c r="D2315" t="s">
        <v>43</v>
      </c>
      <c r="E2315" t="s">
        <v>80</v>
      </c>
      <c r="F2315" t="s">
        <v>12</v>
      </c>
      <c r="G2315" s="15" t="s">
        <v>12</v>
      </c>
      <c r="H2315" s="15">
        <v>4.9999500000000004E-3</v>
      </c>
    </row>
    <row r="2316" spans="1:8">
      <c r="A2316" t="s">
        <v>16</v>
      </c>
      <c r="B2316" s="23">
        <v>44203</v>
      </c>
      <c r="C2316" t="s">
        <v>9</v>
      </c>
      <c r="D2316" t="s">
        <v>43</v>
      </c>
      <c r="E2316" t="s">
        <v>80</v>
      </c>
      <c r="F2316" t="s">
        <v>12</v>
      </c>
      <c r="G2316" s="15" t="s">
        <v>12</v>
      </c>
      <c r="H2316" s="15">
        <v>4.9999500000000004E-3</v>
      </c>
    </row>
    <row r="2317" spans="1:8">
      <c r="A2317" t="s">
        <v>8</v>
      </c>
      <c r="B2317" s="23">
        <v>44203</v>
      </c>
      <c r="C2317" t="s">
        <v>9</v>
      </c>
      <c r="D2317" t="s">
        <v>44</v>
      </c>
      <c r="E2317" t="s">
        <v>80</v>
      </c>
      <c r="F2317" t="s">
        <v>12</v>
      </c>
      <c r="G2317" s="15" t="s">
        <v>12</v>
      </c>
      <c r="H2317" s="15">
        <v>4.9999500000000004E-3</v>
      </c>
    </row>
    <row r="2318" spans="1:8">
      <c r="A2318" t="s">
        <v>13</v>
      </c>
      <c r="B2318" s="23">
        <v>44203</v>
      </c>
      <c r="C2318" t="s">
        <v>9</v>
      </c>
      <c r="D2318" t="s">
        <v>44</v>
      </c>
      <c r="E2318" t="s">
        <v>80</v>
      </c>
      <c r="F2318" t="s">
        <v>12</v>
      </c>
      <c r="G2318" s="15" t="s">
        <v>12</v>
      </c>
      <c r="H2318" s="15">
        <v>4.9999500000000004E-3</v>
      </c>
    </row>
    <row r="2319" spans="1:8">
      <c r="A2319" t="s">
        <v>14</v>
      </c>
      <c r="B2319" s="23">
        <v>44203</v>
      </c>
      <c r="C2319" t="s">
        <v>9</v>
      </c>
      <c r="D2319" t="s">
        <v>44</v>
      </c>
      <c r="E2319" t="s">
        <v>80</v>
      </c>
      <c r="F2319" t="s">
        <v>12</v>
      </c>
      <c r="G2319" s="15" t="s">
        <v>12</v>
      </c>
      <c r="H2319" s="15">
        <v>4.9999500000000004E-3</v>
      </c>
    </row>
    <row r="2320" spans="1:8">
      <c r="A2320" t="s">
        <v>15</v>
      </c>
      <c r="B2320" s="23">
        <v>44203</v>
      </c>
      <c r="C2320" t="s">
        <v>9</v>
      </c>
      <c r="D2320" t="s">
        <v>44</v>
      </c>
      <c r="E2320" t="s">
        <v>80</v>
      </c>
      <c r="F2320" t="s">
        <v>12</v>
      </c>
      <c r="G2320" s="15" t="s">
        <v>12</v>
      </c>
      <c r="H2320" s="15">
        <v>4.9999500000000004E-3</v>
      </c>
    </row>
    <row r="2321" spans="1:8">
      <c r="A2321" t="s">
        <v>16</v>
      </c>
      <c r="B2321" s="23">
        <v>44203</v>
      </c>
      <c r="C2321" t="s">
        <v>9</v>
      </c>
      <c r="D2321" t="s">
        <v>44</v>
      </c>
      <c r="E2321" t="s">
        <v>80</v>
      </c>
      <c r="F2321" t="s">
        <v>12</v>
      </c>
      <c r="G2321" s="15" t="s">
        <v>12</v>
      </c>
      <c r="H2321" s="15">
        <v>4.9999500000000004E-3</v>
      </c>
    </row>
    <row r="2322" spans="1:8">
      <c r="A2322" t="s">
        <v>8</v>
      </c>
      <c r="B2322" s="23">
        <v>44203</v>
      </c>
      <c r="C2322" t="s">
        <v>9</v>
      </c>
      <c r="D2322" t="s">
        <v>45</v>
      </c>
      <c r="E2322" t="s">
        <v>19</v>
      </c>
      <c r="F2322" t="s">
        <v>46</v>
      </c>
      <c r="G2322" s="15" t="s">
        <v>46</v>
      </c>
      <c r="H2322" s="15">
        <v>0.49999500000000002</v>
      </c>
    </row>
    <row r="2323" spans="1:8">
      <c r="A2323" t="s">
        <v>13</v>
      </c>
      <c r="B2323" s="23">
        <v>44203</v>
      </c>
      <c r="C2323" t="s">
        <v>9</v>
      </c>
      <c r="D2323" t="s">
        <v>45</v>
      </c>
      <c r="E2323" t="s">
        <v>19</v>
      </c>
      <c r="F2323" t="s">
        <v>46</v>
      </c>
      <c r="G2323" s="15" t="s">
        <v>46</v>
      </c>
      <c r="H2323" s="15">
        <v>0.49999500000000002</v>
      </c>
    </row>
    <row r="2324" spans="1:8">
      <c r="A2324" t="s">
        <v>14</v>
      </c>
      <c r="B2324" s="23">
        <v>44203</v>
      </c>
      <c r="C2324" t="s">
        <v>9</v>
      </c>
      <c r="D2324" t="s">
        <v>45</v>
      </c>
      <c r="E2324" t="s">
        <v>19</v>
      </c>
      <c r="F2324" t="s">
        <v>46</v>
      </c>
      <c r="G2324" s="15" t="s">
        <v>46</v>
      </c>
      <c r="H2324" s="15">
        <v>0.49999500000000002</v>
      </c>
    </row>
    <row r="2325" spans="1:8">
      <c r="A2325" t="s">
        <v>16</v>
      </c>
      <c r="B2325" s="23">
        <v>44203</v>
      </c>
      <c r="C2325" t="s">
        <v>9</v>
      </c>
      <c r="D2325" t="s">
        <v>45</v>
      </c>
      <c r="E2325" t="s">
        <v>19</v>
      </c>
      <c r="F2325" t="s">
        <v>46</v>
      </c>
      <c r="G2325" s="15" t="s">
        <v>46</v>
      </c>
      <c r="H2325" s="15">
        <v>0.49999500000000002</v>
      </c>
    </row>
    <row r="2326" spans="1:8">
      <c r="A2326" t="s">
        <v>15</v>
      </c>
      <c r="B2326" s="23">
        <v>44203</v>
      </c>
      <c r="C2326" t="s">
        <v>9</v>
      </c>
      <c r="D2326" t="s">
        <v>45</v>
      </c>
      <c r="E2326" t="s">
        <v>19</v>
      </c>
      <c r="F2326" t="s">
        <v>46</v>
      </c>
      <c r="G2326" s="14">
        <v>0.56999999999999995</v>
      </c>
      <c r="H2326" s="14">
        <v>0.56999999999999995</v>
      </c>
    </row>
    <row r="2327" spans="1:8">
      <c r="A2327" t="s">
        <v>8</v>
      </c>
      <c r="B2327" s="23">
        <v>44203</v>
      </c>
      <c r="C2327" t="s">
        <v>9</v>
      </c>
      <c r="D2327" t="s">
        <v>47</v>
      </c>
      <c r="E2327" t="s">
        <v>80</v>
      </c>
      <c r="F2327" t="s">
        <v>12</v>
      </c>
      <c r="G2327" s="15" t="s">
        <v>12</v>
      </c>
      <c r="H2327" s="15">
        <v>4.9999500000000004E-3</v>
      </c>
    </row>
    <row r="2328" spans="1:8">
      <c r="A2328" t="s">
        <v>13</v>
      </c>
      <c r="B2328" s="23">
        <v>44203</v>
      </c>
      <c r="C2328" t="s">
        <v>9</v>
      </c>
      <c r="D2328" t="s">
        <v>47</v>
      </c>
      <c r="E2328" t="s">
        <v>80</v>
      </c>
      <c r="F2328" t="s">
        <v>12</v>
      </c>
      <c r="G2328" s="15" t="s">
        <v>12</v>
      </c>
      <c r="H2328" s="15">
        <v>4.9999500000000004E-3</v>
      </c>
    </row>
    <row r="2329" spans="1:8">
      <c r="A2329" t="s">
        <v>14</v>
      </c>
      <c r="B2329" s="23">
        <v>44203</v>
      </c>
      <c r="C2329" t="s">
        <v>9</v>
      </c>
      <c r="D2329" t="s">
        <v>47</v>
      </c>
      <c r="E2329" t="s">
        <v>80</v>
      </c>
      <c r="F2329" t="s">
        <v>12</v>
      </c>
      <c r="G2329" s="15" t="s">
        <v>12</v>
      </c>
      <c r="H2329" s="15">
        <v>4.9999500000000004E-3</v>
      </c>
    </row>
    <row r="2330" spans="1:8">
      <c r="A2330" t="s">
        <v>15</v>
      </c>
      <c r="B2330" s="23">
        <v>44203</v>
      </c>
      <c r="C2330" t="s">
        <v>9</v>
      </c>
      <c r="D2330" t="s">
        <v>47</v>
      </c>
      <c r="E2330" t="s">
        <v>80</v>
      </c>
      <c r="F2330" t="s">
        <v>12</v>
      </c>
      <c r="G2330" s="15" t="s">
        <v>12</v>
      </c>
      <c r="H2330" s="15">
        <v>4.9999500000000004E-3</v>
      </c>
    </row>
    <row r="2331" spans="1:8">
      <c r="A2331" t="s">
        <v>16</v>
      </c>
      <c r="B2331" s="23">
        <v>44203</v>
      </c>
      <c r="C2331" t="s">
        <v>9</v>
      </c>
      <c r="D2331" t="s">
        <v>47</v>
      </c>
      <c r="E2331" t="s">
        <v>80</v>
      </c>
      <c r="F2331" t="s">
        <v>12</v>
      </c>
      <c r="G2331" s="15" t="s">
        <v>12</v>
      </c>
      <c r="H2331" s="15">
        <v>4.9999500000000004E-3</v>
      </c>
    </row>
    <row r="2332" spans="1:8">
      <c r="A2332" t="s">
        <v>8</v>
      </c>
      <c r="B2332" s="23">
        <v>44203</v>
      </c>
      <c r="C2332" t="s">
        <v>9</v>
      </c>
      <c r="D2332" t="s">
        <v>48</v>
      </c>
      <c r="E2332" t="s">
        <v>80</v>
      </c>
      <c r="F2332" t="s">
        <v>49</v>
      </c>
      <c r="G2332" s="15" t="s">
        <v>49</v>
      </c>
      <c r="H2332" s="15">
        <v>0.19999800000000001</v>
      </c>
    </row>
    <row r="2333" spans="1:8">
      <c r="A2333" t="s">
        <v>13</v>
      </c>
      <c r="B2333" s="23">
        <v>44203</v>
      </c>
      <c r="C2333" t="s">
        <v>9</v>
      </c>
      <c r="D2333" t="s">
        <v>48</v>
      </c>
      <c r="E2333" t="s">
        <v>80</v>
      </c>
      <c r="F2333" t="s">
        <v>49</v>
      </c>
      <c r="G2333" s="15" t="s">
        <v>49</v>
      </c>
      <c r="H2333" s="15">
        <v>0.19999800000000001</v>
      </c>
    </row>
    <row r="2334" spans="1:8">
      <c r="A2334" t="s">
        <v>14</v>
      </c>
      <c r="B2334" s="23">
        <v>44203</v>
      </c>
      <c r="C2334" t="s">
        <v>9</v>
      </c>
      <c r="D2334" t="s">
        <v>48</v>
      </c>
      <c r="E2334" t="s">
        <v>80</v>
      </c>
      <c r="F2334" t="s">
        <v>49</v>
      </c>
      <c r="G2334" s="15" t="s">
        <v>49</v>
      </c>
      <c r="H2334" s="15">
        <v>0.19999800000000001</v>
      </c>
    </row>
    <row r="2335" spans="1:8">
      <c r="A2335" t="s">
        <v>15</v>
      </c>
      <c r="B2335" s="23">
        <v>44203</v>
      </c>
      <c r="C2335" t="s">
        <v>9</v>
      </c>
      <c r="D2335" t="s">
        <v>48</v>
      </c>
      <c r="E2335" t="s">
        <v>80</v>
      </c>
      <c r="F2335" t="s">
        <v>49</v>
      </c>
      <c r="G2335" s="15" t="s">
        <v>49</v>
      </c>
      <c r="H2335" s="15">
        <v>0.19999800000000001</v>
      </c>
    </row>
    <row r="2336" spans="1:8">
      <c r="A2336" t="s">
        <v>16</v>
      </c>
      <c r="B2336" s="23">
        <v>44203</v>
      </c>
      <c r="C2336" t="s">
        <v>9</v>
      </c>
      <c r="D2336" t="s">
        <v>48</v>
      </c>
      <c r="E2336" t="s">
        <v>80</v>
      </c>
      <c r="F2336" t="s">
        <v>49</v>
      </c>
      <c r="G2336" s="15" t="s">
        <v>49</v>
      </c>
      <c r="H2336" s="15">
        <v>0.19999800000000001</v>
      </c>
    </row>
    <row r="2337" spans="1:8">
      <c r="A2337" t="s">
        <v>8</v>
      </c>
      <c r="B2337" s="23">
        <v>44203</v>
      </c>
      <c r="C2337" t="s">
        <v>9</v>
      </c>
      <c r="D2337" t="s">
        <v>50</v>
      </c>
      <c r="E2337" t="s">
        <v>19</v>
      </c>
      <c r="F2337" t="s">
        <v>83</v>
      </c>
      <c r="G2337" s="14">
        <v>18</v>
      </c>
      <c r="H2337" s="14">
        <v>18</v>
      </c>
    </row>
    <row r="2338" spans="1:8">
      <c r="A2338" t="s">
        <v>13</v>
      </c>
      <c r="B2338" s="23">
        <v>44203</v>
      </c>
      <c r="C2338" t="s">
        <v>9</v>
      </c>
      <c r="D2338" t="s">
        <v>50</v>
      </c>
      <c r="E2338" t="s">
        <v>19</v>
      </c>
      <c r="F2338" t="s">
        <v>83</v>
      </c>
      <c r="G2338" s="14">
        <v>32</v>
      </c>
      <c r="H2338" s="14">
        <v>32</v>
      </c>
    </row>
    <row r="2339" spans="1:8">
      <c r="A2339" t="s">
        <v>14</v>
      </c>
      <c r="B2339" s="23">
        <v>44203</v>
      </c>
      <c r="C2339" t="s">
        <v>9</v>
      </c>
      <c r="D2339" t="s">
        <v>50</v>
      </c>
      <c r="E2339" t="s">
        <v>19</v>
      </c>
      <c r="F2339" t="s">
        <v>83</v>
      </c>
      <c r="G2339" s="14">
        <v>42.5</v>
      </c>
      <c r="H2339" s="14">
        <v>42.5</v>
      </c>
    </row>
    <row r="2340" spans="1:8">
      <c r="A2340" t="s">
        <v>15</v>
      </c>
      <c r="B2340" s="23">
        <v>44203</v>
      </c>
      <c r="C2340" t="s">
        <v>9</v>
      </c>
      <c r="D2340" t="s">
        <v>50</v>
      </c>
      <c r="E2340" t="s">
        <v>19</v>
      </c>
      <c r="F2340" t="s">
        <v>83</v>
      </c>
      <c r="G2340" s="14">
        <v>48.6</v>
      </c>
      <c r="H2340" s="14">
        <v>48.6</v>
      </c>
    </row>
    <row r="2341" spans="1:8">
      <c r="A2341" t="s">
        <v>16</v>
      </c>
      <c r="B2341" s="23">
        <v>44203</v>
      </c>
      <c r="C2341" t="s">
        <v>9</v>
      </c>
      <c r="D2341" t="s">
        <v>50</v>
      </c>
      <c r="E2341" t="s">
        <v>19</v>
      </c>
      <c r="F2341" t="s">
        <v>83</v>
      </c>
      <c r="G2341" s="14">
        <v>76.5</v>
      </c>
      <c r="H2341" s="14">
        <v>76.5</v>
      </c>
    </row>
    <row r="2342" spans="1:8">
      <c r="A2342" t="s">
        <v>8</v>
      </c>
      <c r="B2342" s="23">
        <v>44203</v>
      </c>
      <c r="C2342" t="s">
        <v>9</v>
      </c>
      <c r="D2342" t="s">
        <v>51</v>
      </c>
      <c r="E2342" t="s">
        <v>80</v>
      </c>
      <c r="F2342" t="s">
        <v>52</v>
      </c>
      <c r="G2342" s="15" t="s">
        <v>52</v>
      </c>
      <c r="H2342" s="15">
        <v>9.9999000000000008E-3</v>
      </c>
    </row>
    <row r="2343" spans="1:8">
      <c r="A2343" t="s">
        <v>13</v>
      </c>
      <c r="B2343" s="23">
        <v>44203</v>
      </c>
      <c r="C2343" t="s">
        <v>9</v>
      </c>
      <c r="D2343" t="s">
        <v>51</v>
      </c>
      <c r="E2343" t="s">
        <v>80</v>
      </c>
      <c r="F2343" t="s">
        <v>52</v>
      </c>
      <c r="G2343" s="15" t="s">
        <v>52</v>
      </c>
      <c r="H2343" s="15">
        <v>9.9999000000000008E-3</v>
      </c>
    </row>
    <row r="2344" spans="1:8">
      <c r="A2344" t="s">
        <v>14</v>
      </c>
      <c r="B2344" s="23">
        <v>44203</v>
      </c>
      <c r="C2344" t="s">
        <v>9</v>
      </c>
      <c r="D2344" t="s">
        <v>51</v>
      </c>
      <c r="E2344" t="s">
        <v>80</v>
      </c>
      <c r="F2344" t="s">
        <v>52</v>
      </c>
      <c r="G2344" s="15" t="s">
        <v>52</v>
      </c>
      <c r="H2344" s="15">
        <v>9.9999000000000008E-3</v>
      </c>
    </row>
    <row r="2345" spans="1:8">
      <c r="A2345" t="s">
        <v>15</v>
      </c>
      <c r="B2345" s="23">
        <v>44203</v>
      </c>
      <c r="C2345" t="s">
        <v>9</v>
      </c>
      <c r="D2345" t="s">
        <v>51</v>
      </c>
      <c r="E2345" t="s">
        <v>80</v>
      </c>
      <c r="F2345" t="s">
        <v>52</v>
      </c>
      <c r="G2345" s="15" t="s">
        <v>52</v>
      </c>
      <c r="H2345" s="15">
        <v>9.9999000000000008E-3</v>
      </c>
    </row>
    <row r="2346" spans="1:8">
      <c r="A2346" t="s">
        <v>16</v>
      </c>
      <c r="B2346" s="23">
        <v>44203</v>
      </c>
      <c r="C2346" t="s">
        <v>9</v>
      </c>
      <c r="D2346" t="s">
        <v>51</v>
      </c>
      <c r="E2346" t="s">
        <v>80</v>
      </c>
      <c r="F2346" t="s">
        <v>52</v>
      </c>
      <c r="G2346" s="15" t="s">
        <v>52</v>
      </c>
      <c r="H2346" s="15">
        <v>9.9999000000000008E-3</v>
      </c>
    </row>
    <row r="2347" spans="1:8">
      <c r="A2347" t="s">
        <v>8</v>
      </c>
      <c r="B2347" s="23">
        <v>44203</v>
      </c>
      <c r="C2347" t="s">
        <v>9</v>
      </c>
      <c r="D2347" t="s">
        <v>53</v>
      </c>
      <c r="E2347" t="s">
        <v>80</v>
      </c>
      <c r="F2347" t="s">
        <v>54</v>
      </c>
      <c r="G2347" s="15" t="s">
        <v>54</v>
      </c>
      <c r="H2347" s="15">
        <v>99.999000000000009</v>
      </c>
    </row>
    <row r="2348" spans="1:8">
      <c r="A2348" t="s">
        <v>13</v>
      </c>
      <c r="B2348" s="23">
        <v>44203</v>
      </c>
      <c r="C2348" t="s">
        <v>9</v>
      </c>
      <c r="D2348" t="s">
        <v>53</v>
      </c>
      <c r="E2348" t="s">
        <v>80</v>
      </c>
      <c r="F2348" t="s">
        <v>54</v>
      </c>
      <c r="G2348" s="15" t="s">
        <v>54</v>
      </c>
      <c r="H2348" s="15">
        <v>99.999000000000009</v>
      </c>
    </row>
    <row r="2349" spans="1:8">
      <c r="A2349" t="s">
        <v>14</v>
      </c>
      <c r="B2349" s="23">
        <v>44203</v>
      </c>
      <c r="C2349" t="s">
        <v>9</v>
      </c>
      <c r="D2349" t="s">
        <v>53</v>
      </c>
      <c r="E2349" t="s">
        <v>80</v>
      </c>
      <c r="F2349" t="s">
        <v>54</v>
      </c>
      <c r="G2349" s="15" t="s">
        <v>54</v>
      </c>
      <c r="H2349" s="15">
        <v>99.999000000000009</v>
      </c>
    </row>
    <row r="2350" spans="1:8">
      <c r="A2350" t="s">
        <v>15</v>
      </c>
      <c r="B2350" s="23">
        <v>44203</v>
      </c>
      <c r="C2350" t="s">
        <v>9</v>
      </c>
      <c r="D2350" t="s">
        <v>53</v>
      </c>
      <c r="E2350" t="s">
        <v>80</v>
      </c>
      <c r="F2350" t="s">
        <v>54</v>
      </c>
      <c r="G2350" s="15" t="s">
        <v>54</v>
      </c>
      <c r="H2350" s="15">
        <v>99.999000000000009</v>
      </c>
    </row>
    <row r="2351" spans="1:8">
      <c r="A2351" t="s">
        <v>16</v>
      </c>
      <c r="B2351" s="23">
        <v>44203</v>
      </c>
      <c r="C2351" t="s">
        <v>9</v>
      </c>
      <c r="D2351" t="s">
        <v>53</v>
      </c>
      <c r="E2351" t="s">
        <v>80</v>
      </c>
      <c r="F2351" t="s">
        <v>54</v>
      </c>
      <c r="G2351" s="15" t="s">
        <v>54</v>
      </c>
      <c r="H2351" s="15">
        <v>99.999000000000009</v>
      </c>
    </row>
    <row r="2352" spans="1:8">
      <c r="A2352" t="s">
        <v>14</v>
      </c>
      <c r="B2352" s="23">
        <v>44203</v>
      </c>
      <c r="C2352" t="s">
        <v>9</v>
      </c>
      <c r="D2352" t="s">
        <v>55</v>
      </c>
      <c r="E2352" t="s">
        <v>80</v>
      </c>
      <c r="F2352" t="s">
        <v>56</v>
      </c>
      <c r="G2352" s="15" t="s">
        <v>56</v>
      </c>
      <c r="H2352" s="15">
        <v>2.9999700000000002</v>
      </c>
    </row>
    <row r="2353" spans="1:8">
      <c r="A2353" t="s">
        <v>16</v>
      </c>
      <c r="B2353" s="23">
        <v>44203</v>
      </c>
      <c r="C2353" t="s">
        <v>9</v>
      </c>
      <c r="D2353" t="s">
        <v>55</v>
      </c>
      <c r="E2353" t="s">
        <v>80</v>
      </c>
      <c r="F2353" t="s">
        <v>56</v>
      </c>
      <c r="G2353" s="15" t="s">
        <v>56</v>
      </c>
      <c r="H2353" s="15">
        <v>2.9999700000000002</v>
      </c>
    </row>
    <row r="2354" spans="1:8">
      <c r="A2354" t="s">
        <v>15</v>
      </c>
      <c r="B2354" s="23">
        <v>44203</v>
      </c>
      <c r="C2354" t="s">
        <v>9</v>
      </c>
      <c r="D2354" t="s">
        <v>55</v>
      </c>
      <c r="E2354" t="s">
        <v>80</v>
      </c>
      <c r="F2354" t="s">
        <v>56</v>
      </c>
      <c r="G2354" s="14">
        <v>12.9</v>
      </c>
      <c r="H2354" s="14">
        <v>12.9</v>
      </c>
    </row>
    <row r="2355" spans="1:8">
      <c r="A2355" t="s">
        <v>8</v>
      </c>
      <c r="B2355" s="23">
        <v>44203</v>
      </c>
      <c r="C2355" t="s">
        <v>9</v>
      </c>
      <c r="D2355" t="s">
        <v>55</v>
      </c>
      <c r="E2355" t="s">
        <v>80</v>
      </c>
      <c r="F2355" t="s">
        <v>56</v>
      </c>
      <c r="G2355" s="14">
        <v>19.7</v>
      </c>
      <c r="H2355" s="14">
        <v>19.7</v>
      </c>
    </row>
    <row r="2356" spans="1:8">
      <c r="A2356" t="s">
        <v>13</v>
      </c>
      <c r="B2356" s="23">
        <v>44203</v>
      </c>
      <c r="C2356" t="s">
        <v>9</v>
      </c>
      <c r="D2356" t="s">
        <v>55</v>
      </c>
      <c r="E2356" t="s">
        <v>80</v>
      </c>
      <c r="F2356" t="s">
        <v>56</v>
      </c>
      <c r="G2356" s="14">
        <v>35</v>
      </c>
      <c r="H2356" s="14">
        <v>35</v>
      </c>
    </row>
    <row r="2357" spans="1:8">
      <c r="A2357" t="s">
        <v>8</v>
      </c>
      <c r="B2357" s="23">
        <v>44203</v>
      </c>
      <c r="C2357" t="s">
        <v>9</v>
      </c>
      <c r="D2357" t="s">
        <v>57</v>
      </c>
      <c r="E2357" t="s">
        <v>80</v>
      </c>
      <c r="F2357" t="s">
        <v>52</v>
      </c>
      <c r="G2357" s="15" t="s">
        <v>52</v>
      </c>
      <c r="H2357" s="15">
        <v>9.9999000000000008E-3</v>
      </c>
    </row>
    <row r="2358" spans="1:8">
      <c r="A2358" t="s">
        <v>13</v>
      </c>
      <c r="B2358" s="23">
        <v>44203</v>
      </c>
      <c r="C2358" t="s">
        <v>9</v>
      </c>
      <c r="D2358" t="s">
        <v>57</v>
      </c>
      <c r="E2358" t="s">
        <v>80</v>
      </c>
      <c r="F2358" t="s">
        <v>52</v>
      </c>
      <c r="G2358" s="15" t="s">
        <v>52</v>
      </c>
      <c r="H2358" s="15">
        <v>9.9999000000000008E-3</v>
      </c>
    </row>
    <row r="2359" spans="1:8">
      <c r="A2359" t="s">
        <v>14</v>
      </c>
      <c r="B2359" s="23">
        <v>44203</v>
      </c>
      <c r="C2359" t="s">
        <v>9</v>
      </c>
      <c r="D2359" t="s">
        <v>57</v>
      </c>
      <c r="E2359" t="s">
        <v>80</v>
      </c>
      <c r="F2359" t="s">
        <v>52</v>
      </c>
      <c r="G2359" s="15" t="s">
        <v>52</v>
      </c>
      <c r="H2359" s="15">
        <v>9.9999000000000008E-3</v>
      </c>
    </row>
    <row r="2360" spans="1:8">
      <c r="A2360" t="s">
        <v>15</v>
      </c>
      <c r="B2360" s="23">
        <v>44203</v>
      </c>
      <c r="C2360" t="s">
        <v>9</v>
      </c>
      <c r="D2360" t="s">
        <v>57</v>
      </c>
      <c r="E2360" t="s">
        <v>80</v>
      </c>
      <c r="F2360" t="s">
        <v>52</v>
      </c>
      <c r="G2360" s="15" t="s">
        <v>52</v>
      </c>
      <c r="H2360" s="15">
        <v>9.9999000000000008E-3</v>
      </c>
    </row>
    <row r="2361" spans="1:8">
      <c r="A2361" t="s">
        <v>16</v>
      </c>
      <c r="B2361" s="23">
        <v>44203</v>
      </c>
      <c r="C2361" t="s">
        <v>9</v>
      </c>
      <c r="D2361" t="s">
        <v>57</v>
      </c>
      <c r="E2361" t="s">
        <v>80</v>
      </c>
      <c r="F2361" t="s">
        <v>52</v>
      </c>
      <c r="G2361" s="15" t="s">
        <v>52</v>
      </c>
      <c r="H2361" s="15">
        <v>9.9999000000000008E-3</v>
      </c>
    </row>
    <row r="2362" spans="1:8">
      <c r="A2362" t="s">
        <v>16</v>
      </c>
      <c r="B2362" s="23">
        <v>44203</v>
      </c>
      <c r="C2362" t="s">
        <v>9</v>
      </c>
      <c r="D2362" t="s">
        <v>58</v>
      </c>
      <c r="E2362" t="s">
        <v>80</v>
      </c>
      <c r="F2362" t="s">
        <v>59</v>
      </c>
      <c r="G2362" s="14">
        <v>0.49199999999999999</v>
      </c>
      <c r="H2362" s="14">
        <v>0.49199999999999999</v>
      </c>
    </row>
    <row r="2363" spans="1:8">
      <c r="A2363" t="s">
        <v>15</v>
      </c>
      <c r="B2363" s="23">
        <v>44203</v>
      </c>
      <c r="C2363" t="s">
        <v>9</v>
      </c>
      <c r="D2363" t="s">
        <v>58</v>
      </c>
      <c r="E2363" t="s">
        <v>80</v>
      </c>
      <c r="F2363" t="s">
        <v>59</v>
      </c>
      <c r="G2363" s="14">
        <v>0.53</v>
      </c>
      <c r="H2363" s="14">
        <v>0.53</v>
      </c>
    </row>
    <row r="2364" spans="1:8">
      <c r="A2364" t="s">
        <v>14</v>
      </c>
      <c r="B2364" s="23">
        <v>44203</v>
      </c>
      <c r="C2364" t="s">
        <v>9</v>
      </c>
      <c r="D2364" t="s">
        <v>58</v>
      </c>
      <c r="E2364" t="s">
        <v>80</v>
      </c>
      <c r="F2364" t="s">
        <v>59</v>
      </c>
      <c r="G2364" s="14">
        <v>0.73799999999999999</v>
      </c>
      <c r="H2364" s="14">
        <v>0.73799999999999999</v>
      </c>
    </row>
    <row r="2365" spans="1:8">
      <c r="A2365" t="s">
        <v>8</v>
      </c>
      <c r="B2365" s="23">
        <v>44203</v>
      </c>
      <c r="C2365" t="s">
        <v>9</v>
      </c>
      <c r="D2365" t="s">
        <v>58</v>
      </c>
      <c r="E2365" t="s">
        <v>80</v>
      </c>
      <c r="F2365" t="s">
        <v>59</v>
      </c>
      <c r="G2365" s="14">
        <v>1.1100000000000001</v>
      </c>
      <c r="H2365" s="14">
        <v>1.1100000000000001</v>
      </c>
    </row>
    <row r="2366" spans="1:8">
      <c r="A2366" t="s">
        <v>13</v>
      </c>
      <c r="B2366" s="23">
        <v>44203</v>
      </c>
      <c r="C2366" t="s">
        <v>9</v>
      </c>
      <c r="D2366" t="s">
        <v>58</v>
      </c>
      <c r="E2366" t="s">
        <v>80</v>
      </c>
      <c r="F2366" t="s">
        <v>59</v>
      </c>
      <c r="G2366" s="14">
        <v>2.82</v>
      </c>
      <c r="H2366" s="14">
        <v>2.82</v>
      </c>
    </row>
    <row r="2367" spans="1:8">
      <c r="A2367" t="s">
        <v>8</v>
      </c>
      <c r="B2367" s="23">
        <v>44203</v>
      </c>
      <c r="C2367" t="s">
        <v>9</v>
      </c>
      <c r="D2367" t="s">
        <v>60</v>
      </c>
      <c r="E2367" t="s">
        <v>19</v>
      </c>
      <c r="F2367" t="s">
        <v>78</v>
      </c>
      <c r="G2367" s="14">
        <v>7.86</v>
      </c>
      <c r="H2367" s="14">
        <v>7.86</v>
      </c>
    </row>
    <row r="2368" spans="1:8">
      <c r="A2368" t="s">
        <v>14</v>
      </c>
      <c r="B2368" s="23">
        <v>44203</v>
      </c>
      <c r="C2368" t="s">
        <v>9</v>
      </c>
      <c r="D2368" t="s">
        <v>60</v>
      </c>
      <c r="E2368" t="s">
        <v>19</v>
      </c>
      <c r="F2368" t="s">
        <v>78</v>
      </c>
      <c r="G2368" s="14">
        <v>7.98</v>
      </c>
      <c r="H2368" s="14">
        <v>7.98</v>
      </c>
    </row>
    <row r="2369" spans="1:8">
      <c r="A2369" t="s">
        <v>16</v>
      </c>
      <c r="B2369" s="23">
        <v>44203</v>
      </c>
      <c r="C2369" t="s">
        <v>9</v>
      </c>
      <c r="D2369" t="s">
        <v>60</v>
      </c>
      <c r="E2369" t="s">
        <v>19</v>
      </c>
      <c r="F2369" t="s">
        <v>78</v>
      </c>
      <c r="G2369" s="14">
        <v>8.1</v>
      </c>
      <c r="H2369" s="14">
        <v>8.1</v>
      </c>
    </row>
    <row r="2370" spans="1:8">
      <c r="A2370" t="s">
        <v>15</v>
      </c>
      <c r="B2370" s="23">
        <v>44203</v>
      </c>
      <c r="C2370" t="s">
        <v>9</v>
      </c>
      <c r="D2370" t="s">
        <v>60</v>
      </c>
      <c r="E2370" t="s">
        <v>19</v>
      </c>
      <c r="F2370" t="s">
        <v>78</v>
      </c>
      <c r="G2370" s="14">
        <v>8.1199999999999992</v>
      </c>
      <c r="H2370" s="14">
        <v>8.1199999999999992</v>
      </c>
    </row>
    <row r="2371" spans="1:8">
      <c r="A2371" t="s">
        <v>13</v>
      </c>
      <c r="B2371" s="23">
        <v>44203</v>
      </c>
      <c r="C2371" t="s">
        <v>9</v>
      </c>
      <c r="D2371" t="s">
        <v>60</v>
      </c>
      <c r="E2371" t="s">
        <v>19</v>
      </c>
      <c r="F2371" t="s">
        <v>78</v>
      </c>
      <c r="G2371" s="14">
        <v>9.3699999999999992</v>
      </c>
      <c r="H2371" s="14">
        <v>9.3699999999999992</v>
      </c>
    </row>
    <row r="2372" spans="1:8">
      <c r="A2372" t="s">
        <v>8</v>
      </c>
      <c r="B2372" s="23">
        <v>44203</v>
      </c>
      <c r="C2372" t="s">
        <v>9</v>
      </c>
      <c r="D2372" t="s">
        <v>61</v>
      </c>
      <c r="E2372" t="s">
        <v>80</v>
      </c>
      <c r="F2372" t="s">
        <v>62</v>
      </c>
      <c r="G2372" s="15" t="s">
        <v>62</v>
      </c>
      <c r="H2372" s="15">
        <v>8.1999180000000005E-2</v>
      </c>
    </row>
    <row r="2373" spans="1:8">
      <c r="A2373" t="s">
        <v>13</v>
      </c>
      <c r="B2373" s="23">
        <v>44203</v>
      </c>
      <c r="C2373" t="s">
        <v>9</v>
      </c>
      <c r="D2373" t="s">
        <v>61</v>
      </c>
      <c r="E2373" t="s">
        <v>80</v>
      </c>
      <c r="F2373" t="s">
        <v>62</v>
      </c>
      <c r="G2373" s="15" t="s">
        <v>62</v>
      </c>
      <c r="H2373" s="15">
        <v>8.1999180000000005E-2</v>
      </c>
    </row>
    <row r="2374" spans="1:8">
      <c r="A2374" t="s">
        <v>14</v>
      </c>
      <c r="B2374" s="23">
        <v>44203</v>
      </c>
      <c r="C2374" t="s">
        <v>9</v>
      </c>
      <c r="D2374" t="s">
        <v>61</v>
      </c>
      <c r="E2374" t="s">
        <v>80</v>
      </c>
      <c r="F2374" t="s">
        <v>62</v>
      </c>
      <c r="G2374" s="15" t="s">
        <v>62</v>
      </c>
      <c r="H2374" s="15">
        <v>8.1999180000000005E-2</v>
      </c>
    </row>
    <row r="2375" spans="1:8">
      <c r="A2375" t="s">
        <v>15</v>
      </c>
      <c r="B2375" s="23">
        <v>44203</v>
      </c>
      <c r="C2375" t="s">
        <v>9</v>
      </c>
      <c r="D2375" t="s">
        <v>61</v>
      </c>
      <c r="E2375" t="s">
        <v>80</v>
      </c>
      <c r="F2375" t="s">
        <v>62</v>
      </c>
      <c r="G2375" s="15" t="s">
        <v>62</v>
      </c>
      <c r="H2375" s="15">
        <v>8.1999180000000005E-2</v>
      </c>
    </row>
    <row r="2376" spans="1:8" ht="14.45" customHeight="1">
      <c r="A2376" t="s">
        <v>16</v>
      </c>
      <c r="B2376" s="23">
        <v>44203</v>
      </c>
      <c r="C2376" t="s">
        <v>9</v>
      </c>
      <c r="D2376" t="s">
        <v>61</v>
      </c>
      <c r="E2376" t="s">
        <v>80</v>
      </c>
      <c r="F2376" t="s">
        <v>62</v>
      </c>
      <c r="G2376" s="15" t="s">
        <v>62</v>
      </c>
      <c r="H2376" s="15">
        <v>8.1999180000000005E-2</v>
      </c>
    </row>
    <row r="2377" spans="1:8">
      <c r="A2377" t="s">
        <v>15</v>
      </c>
      <c r="B2377" s="23">
        <v>44203</v>
      </c>
      <c r="C2377" t="s">
        <v>9</v>
      </c>
      <c r="D2377" t="s">
        <v>63</v>
      </c>
      <c r="E2377" t="s">
        <v>64</v>
      </c>
      <c r="F2377" t="s">
        <v>22</v>
      </c>
      <c r="G2377" s="14">
        <v>7.72</v>
      </c>
      <c r="H2377" s="14">
        <v>7.72</v>
      </c>
    </row>
    <row r="2378" spans="1:8">
      <c r="A2378" t="s">
        <v>16</v>
      </c>
      <c r="B2378" s="23">
        <v>44203</v>
      </c>
      <c r="C2378" t="s">
        <v>9</v>
      </c>
      <c r="D2378" t="s">
        <v>63</v>
      </c>
      <c r="E2378" t="s">
        <v>64</v>
      </c>
      <c r="F2378" t="s">
        <v>22</v>
      </c>
      <c r="G2378" s="14">
        <v>7.74</v>
      </c>
      <c r="H2378" s="14">
        <v>7.74</v>
      </c>
    </row>
    <row r="2379" spans="1:8" ht="14.45" customHeight="1">
      <c r="A2379" t="s">
        <v>8</v>
      </c>
      <c r="B2379" s="23">
        <v>44203</v>
      </c>
      <c r="C2379" t="s">
        <v>9</v>
      </c>
      <c r="D2379" t="s">
        <v>63</v>
      </c>
      <c r="E2379" t="s">
        <v>64</v>
      </c>
      <c r="F2379" t="s">
        <v>22</v>
      </c>
      <c r="G2379" s="14">
        <v>7.8</v>
      </c>
      <c r="H2379" s="14">
        <v>7.8</v>
      </c>
    </row>
    <row r="2380" spans="1:8">
      <c r="A2380" t="s">
        <v>14</v>
      </c>
      <c r="B2380" s="23">
        <v>44203</v>
      </c>
      <c r="C2380" t="s">
        <v>9</v>
      </c>
      <c r="D2380" t="s">
        <v>63</v>
      </c>
      <c r="E2380" t="s">
        <v>64</v>
      </c>
      <c r="F2380" t="s">
        <v>22</v>
      </c>
      <c r="G2380" s="14">
        <v>7.85</v>
      </c>
      <c r="H2380" s="14">
        <v>7.85</v>
      </c>
    </row>
    <row r="2381" spans="1:8">
      <c r="A2381" t="s">
        <v>13</v>
      </c>
      <c r="B2381" s="23">
        <v>44203</v>
      </c>
      <c r="C2381" t="s">
        <v>9</v>
      </c>
      <c r="D2381" t="s">
        <v>63</v>
      </c>
      <c r="E2381" t="s">
        <v>64</v>
      </c>
      <c r="F2381" t="s">
        <v>22</v>
      </c>
      <c r="G2381" s="14">
        <v>7.86</v>
      </c>
      <c r="H2381" s="14">
        <v>7.86</v>
      </c>
    </row>
    <row r="2382" spans="1:8">
      <c r="A2382" t="s">
        <v>8</v>
      </c>
      <c r="B2382" s="23">
        <v>44203</v>
      </c>
      <c r="C2382" t="s">
        <v>9</v>
      </c>
      <c r="D2382" t="s">
        <v>65</v>
      </c>
      <c r="E2382" t="s">
        <v>80</v>
      </c>
      <c r="F2382" t="s">
        <v>12</v>
      </c>
      <c r="G2382" s="15" t="s">
        <v>12</v>
      </c>
      <c r="H2382" s="15">
        <v>4.9999500000000004E-3</v>
      </c>
    </row>
    <row r="2383" spans="1:8">
      <c r="A2383" t="s">
        <v>13</v>
      </c>
      <c r="B2383" s="23">
        <v>44203</v>
      </c>
      <c r="C2383" t="s">
        <v>9</v>
      </c>
      <c r="D2383" t="s">
        <v>65</v>
      </c>
      <c r="E2383" t="s">
        <v>80</v>
      </c>
      <c r="F2383" t="s">
        <v>12</v>
      </c>
      <c r="G2383" s="15" t="s">
        <v>12</v>
      </c>
      <c r="H2383" s="15">
        <v>4.9999500000000004E-3</v>
      </c>
    </row>
    <row r="2384" spans="1:8">
      <c r="A2384" t="s">
        <v>14</v>
      </c>
      <c r="B2384" s="23">
        <v>44203</v>
      </c>
      <c r="C2384" t="s">
        <v>9</v>
      </c>
      <c r="D2384" t="s">
        <v>65</v>
      </c>
      <c r="E2384" t="s">
        <v>80</v>
      </c>
      <c r="F2384" t="s">
        <v>12</v>
      </c>
      <c r="G2384" s="15" t="s">
        <v>12</v>
      </c>
      <c r="H2384" s="15">
        <v>4.9999500000000004E-3</v>
      </c>
    </row>
    <row r="2385" spans="1:8">
      <c r="A2385" t="s">
        <v>15</v>
      </c>
      <c r="B2385" s="23">
        <v>44203</v>
      </c>
      <c r="C2385" t="s">
        <v>9</v>
      </c>
      <c r="D2385" t="s">
        <v>65</v>
      </c>
      <c r="E2385" t="s">
        <v>80</v>
      </c>
      <c r="F2385" t="s">
        <v>12</v>
      </c>
      <c r="G2385" s="15" t="s">
        <v>12</v>
      </c>
      <c r="H2385" s="15">
        <v>4.9999500000000004E-3</v>
      </c>
    </row>
    <row r="2386" spans="1:8">
      <c r="A2386" t="s">
        <v>16</v>
      </c>
      <c r="B2386" s="23">
        <v>44203</v>
      </c>
      <c r="C2386" t="s">
        <v>9</v>
      </c>
      <c r="D2386" t="s">
        <v>65</v>
      </c>
      <c r="E2386" t="s">
        <v>80</v>
      </c>
      <c r="F2386" t="s">
        <v>12</v>
      </c>
      <c r="G2386" s="15" t="s">
        <v>12</v>
      </c>
      <c r="H2386" s="15">
        <v>4.9999500000000004E-3</v>
      </c>
    </row>
    <row r="2387" spans="1:8">
      <c r="A2387" t="s">
        <v>8</v>
      </c>
      <c r="B2387" s="23">
        <v>44203</v>
      </c>
      <c r="C2387" t="s">
        <v>9</v>
      </c>
      <c r="D2387" t="s">
        <v>66</v>
      </c>
      <c r="E2387" t="s">
        <v>19</v>
      </c>
      <c r="F2387" t="s">
        <v>27</v>
      </c>
      <c r="G2387" s="15" t="s">
        <v>27</v>
      </c>
      <c r="H2387" s="15">
        <v>1.9999800000000002E-3</v>
      </c>
    </row>
    <row r="2388" spans="1:8">
      <c r="A2388" t="s">
        <v>13</v>
      </c>
      <c r="B2388" s="23">
        <v>44203</v>
      </c>
      <c r="C2388" t="s">
        <v>9</v>
      </c>
      <c r="D2388" t="s">
        <v>66</v>
      </c>
      <c r="E2388" t="s">
        <v>19</v>
      </c>
      <c r="F2388" t="s">
        <v>27</v>
      </c>
      <c r="G2388" s="15" t="s">
        <v>27</v>
      </c>
      <c r="H2388" s="15">
        <v>1.9999800000000002E-3</v>
      </c>
    </row>
    <row r="2389" spans="1:8">
      <c r="A2389" t="s">
        <v>14</v>
      </c>
      <c r="B2389" s="23">
        <v>44203</v>
      </c>
      <c r="C2389" t="s">
        <v>9</v>
      </c>
      <c r="D2389" t="s">
        <v>66</v>
      </c>
      <c r="E2389" t="s">
        <v>19</v>
      </c>
      <c r="F2389" t="s">
        <v>27</v>
      </c>
      <c r="G2389" s="15" t="s">
        <v>27</v>
      </c>
      <c r="H2389" s="15">
        <v>1.9999800000000002E-3</v>
      </c>
    </row>
    <row r="2390" spans="1:8">
      <c r="A2390" t="s">
        <v>15</v>
      </c>
      <c r="B2390" s="23">
        <v>44203</v>
      </c>
      <c r="C2390" t="s">
        <v>9</v>
      </c>
      <c r="D2390" t="s">
        <v>66</v>
      </c>
      <c r="E2390" t="s">
        <v>19</v>
      </c>
      <c r="F2390" t="s">
        <v>27</v>
      </c>
      <c r="G2390" s="15" t="s">
        <v>27</v>
      </c>
      <c r="H2390" s="15">
        <v>1.9999800000000002E-3</v>
      </c>
    </row>
    <row r="2391" spans="1:8">
      <c r="A2391" t="s">
        <v>16</v>
      </c>
      <c r="B2391" s="23">
        <v>44203</v>
      </c>
      <c r="C2391" t="s">
        <v>9</v>
      </c>
      <c r="D2391" t="s">
        <v>66</v>
      </c>
      <c r="E2391" t="s">
        <v>19</v>
      </c>
      <c r="F2391" t="s">
        <v>27</v>
      </c>
      <c r="G2391" s="15" t="s">
        <v>27</v>
      </c>
      <c r="H2391" s="15">
        <v>1.9999800000000002E-3</v>
      </c>
    </row>
    <row r="2392" spans="1:8">
      <c r="A2392" t="s">
        <v>8</v>
      </c>
      <c r="B2392" s="23">
        <v>44203</v>
      </c>
      <c r="C2392" t="s">
        <v>9</v>
      </c>
      <c r="D2392" t="s">
        <v>67</v>
      </c>
      <c r="E2392" t="s">
        <v>19</v>
      </c>
      <c r="F2392" t="s">
        <v>68</v>
      </c>
      <c r="G2392" s="15" t="s">
        <v>68</v>
      </c>
      <c r="H2392" s="15">
        <v>1.5999840000000001E-2</v>
      </c>
    </row>
    <row r="2393" spans="1:8">
      <c r="A2393" t="s">
        <v>13</v>
      </c>
      <c r="B2393" s="23">
        <v>44203</v>
      </c>
      <c r="C2393" t="s">
        <v>9</v>
      </c>
      <c r="D2393" t="s">
        <v>67</v>
      </c>
      <c r="E2393" t="s">
        <v>19</v>
      </c>
      <c r="F2393" t="s">
        <v>68</v>
      </c>
      <c r="G2393" s="15" t="s">
        <v>68</v>
      </c>
      <c r="H2393" s="15">
        <v>1.5999840000000001E-2</v>
      </c>
    </row>
    <row r="2394" spans="1:8">
      <c r="A2394" t="s">
        <v>14</v>
      </c>
      <c r="B2394" s="23">
        <v>44203</v>
      </c>
      <c r="C2394" t="s">
        <v>9</v>
      </c>
      <c r="D2394" t="s">
        <v>67</v>
      </c>
      <c r="E2394" t="s">
        <v>19</v>
      </c>
      <c r="F2394" t="s">
        <v>68</v>
      </c>
      <c r="G2394" s="15" t="s">
        <v>68</v>
      </c>
      <c r="H2394" s="15">
        <v>1.5999840000000001E-2</v>
      </c>
    </row>
    <row r="2395" spans="1:8">
      <c r="A2395" t="s">
        <v>15</v>
      </c>
      <c r="B2395" s="23">
        <v>44203</v>
      </c>
      <c r="C2395" t="s">
        <v>9</v>
      </c>
      <c r="D2395" t="s">
        <v>67</v>
      </c>
      <c r="E2395" t="s">
        <v>19</v>
      </c>
      <c r="F2395" t="s">
        <v>68</v>
      </c>
      <c r="G2395" s="15" t="s">
        <v>68</v>
      </c>
      <c r="H2395" s="15">
        <v>1.5999840000000001E-2</v>
      </c>
    </row>
    <row r="2396" spans="1:8">
      <c r="A2396" t="s">
        <v>16</v>
      </c>
      <c r="B2396" s="23">
        <v>44203</v>
      </c>
      <c r="C2396" t="s">
        <v>9</v>
      </c>
      <c r="D2396" t="s">
        <v>67</v>
      </c>
      <c r="E2396" t="s">
        <v>19</v>
      </c>
      <c r="F2396" t="s">
        <v>68</v>
      </c>
      <c r="G2396" s="15" t="s">
        <v>68</v>
      </c>
      <c r="H2396" s="15">
        <v>1.5999840000000001E-2</v>
      </c>
    </row>
    <row r="2397" spans="1:8">
      <c r="A2397" t="s">
        <v>8</v>
      </c>
      <c r="B2397" s="23">
        <v>44203</v>
      </c>
      <c r="C2397" t="s">
        <v>9</v>
      </c>
      <c r="D2397" t="s">
        <v>69</v>
      </c>
      <c r="E2397" t="s">
        <v>19</v>
      </c>
      <c r="F2397" t="s">
        <v>49</v>
      </c>
      <c r="G2397" s="14">
        <v>0.72599999999999998</v>
      </c>
      <c r="H2397" s="14">
        <v>0.72599999999999998</v>
      </c>
    </row>
    <row r="2398" spans="1:8">
      <c r="A2398" t="s">
        <v>15</v>
      </c>
      <c r="B2398" s="23">
        <v>44203</v>
      </c>
      <c r="C2398" t="s">
        <v>9</v>
      </c>
      <c r="D2398" t="s">
        <v>69</v>
      </c>
      <c r="E2398" t="s">
        <v>19</v>
      </c>
      <c r="F2398" t="s">
        <v>49</v>
      </c>
      <c r="G2398" s="14">
        <v>1.2</v>
      </c>
      <c r="H2398" s="14">
        <v>1.2</v>
      </c>
    </row>
    <row r="2399" spans="1:8">
      <c r="A2399" t="s">
        <v>14</v>
      </c>
      <c r="B2399" s="23">
        <v>44203</v>
      </c>
      <c r="C2399" t="s">
        <v>9</v>
      </c>
      <c r="D2399" t="s">
        <v>69</v>
      </c>
      <c r="E2399" t="s">
        <v>19</v>
      </c>
      <c r="F2399" t="s">
        <v>49</v>
      </c>
      <c r="G2399" s="14">
        <v>1.48</v>
      </c>
      <c r="H2399" s="14">
        <v>1.48</v>
      </c>
    </row>
    <row r="2400" spans="1:8">
      <c r="A2400" t="s">
        <v>16</v>
      </c>
      <c r="B2400" s="23">
        <v>44203</v>
      </c>
      <c r="C2400" t="s">
        <v>9</v>
      </c>
      <c r="D2400" t="s">
        <v>69</v>
      </c>
      <c r="E2400" t="s">
        <v>19</v>
      </c>
      <c r="F2400" t="s">
        <v>49</v>
      </c>
      <c r="G2400" s="14">
        <v>2.95</v>
      </c>
      <c r="H2400" s="14">
        <v>2.95</v>
      </c>
    </row>
    <row r="2401" spans="1:8">
      <c r="A2401" t="s">
        <v>13</v>
      </c>
      <c r="B2401" s="23">
        <v>44203</v>
      </c>
      <c r="C2401" t="s">
        <v>9</v>
      </c>
      <c r="D2401" t="s">
        <v>69</v>
      </c>
      <c r="E2401" t="s">
        <v>19</v>
      </c>
      <c r="F2401" t="s">
        <v>49</v>
      </c>
      <c r="G2401" s="14">
        <v>3.26</v>
      </c>
      <c r="H2401" s="14">
        <v>3.26</v>
      </c>
    </row>
    <row r="2402" spans="1:8">
      <c r="A2402" t="s">
        <v>8</v>
      </c>
      <c r="B2402" s="23">
        <v>44203</v>
      </c>
      <c r="C2402" t="s">
        <v>9</v>
      </c>
      <c r="D2402" t="s">
        <v>70</v>
      </c>
      <c r="E2402" t="s">
        <v>80</v>
      </c>
      <c r="F2402" t="s">
        <v>12</v>
      </c>
      <c r="G2402" s="15" t="s">
        <v>12</v>
      </c>
      <c r="H2402" s="15">
        <v>4.9999500000000004E-3</v>
      </c>
    </row>
    <row r="2403" spans="1:8">
      <c r="A2403" t="s">
        <v>13</v>
      </c>
      <c r="B2403" s="23">
        <v>44203</v>
      </c>
      <c r="C2403" t="s">
        <v>9</v>
      </c>
      <c r="D2403" t="s">
        <v>70</v>
      </c>
      <c r="E2403" t="s">
        <v>80</v>
      </c>
      <c r="F2403" t="s">
        <v>12</v>
      </c>
      <c r="G2403" s="15" t="s">
        <v>12</v>
      </c>
      <c r="H2403" s="15">
        <v>4.9999500000000004E-3</v>
      </c>
    </row>
    <row r="2404" spans="1:8">
      <c r="A2404" t="s">
        <v>14</v>
      </c>
      <c r="B2404" s="23">
        <v>44203</v>
      </c>
      <c r="C2404" t="s">
        <v>9</v>
      </c>
      <c r="D2404" t="s">
        <v>70</v>
      </c>
      <c r="E2404" t="s">
        <v>80</v>
      </c>
      <c r="F2404" t="s">
        <v>12</v>
      </c>
      <c r="G2404" s="15" t="s">
        <v>12</v>
      </c>
      <c r="H2404" s="15">
        <v>4.9999500000000004E-3</v>
      </c>
    </row>
    <row r="2405" spans="1:8">
      <c r="A2405" t="s">
        <v>15</v>
      </c>
      <c r="B2405" s="23">
        <v>44203</v>
      </c>
      <c r="C2405" t="s">
        <v>9</v>
      </c>
      <c r="D2405" t="s">
        <v>70</v>
      </c>
      <c r="E2405" t="s">
        <v>80</v>
      </c>
      <c r="F2405" t="s">
        <v>12</v>
      </c>
      <c r="G2405" s="15" t="s">
        <v>12</v>
      </c>
      <c r="H2405" s="15">
        <v>4.9999500000000004E-3</v>
      </c>
    </row>
    <row r="2406" spans="1:8">
      <c r="A2406" t="s">
        <v>16</v>
      </c>
      <c r="B2406" s="23">
        <v>44203</v>
      </c>
      <c r="C2406" t="s">
        <v>9</v>
      </c>
      <c r="D2406" t="s">
        <v>70</v>
      </c>
      <c r="E2406" t="s">
        <v>80</v>
      </c>
      <c r="F2406" t="s">
        <v>12</v>
      </c>
      <c r="G2406" s="15" t="s">
        <v>12</v>
      </c>
      <c r="H2406" s="15">
        <v>4.9999500000000004E-3</v>
      </c>
    </row>
    <row r="2407" spans="1:8">
      <c r="A2407" t="s">
        <v>13</v>
      </c>
      <c r="B2407" s="23">
        <v>44203</v>
      </c>
      <c r="C2407" t="s">
        <v>9</v>
      </c>
      <c r="D2407" t="s">
        <v>71</v>
      </c>
      <c r="E2407" t="s">
        <v>80</v>
      </c>
      <c r="F2407" t="s">
        <v>22</v>
      </c>
      <c r="G2407" s="15" t="s">
        <v>22</v>
      </c>
      <c r="H2407" s="15">
        <v>0.99999000000000005</v>
      </c>
    </row>
    <row r="2408" spans="1:8">
      <c r="A2408" t="s">
        <v>16</v>
      </c>
      <c r="B2408" s="23">
        <v>44203</v>
      </c>
      <c r="C2408" t="s">
        <v>9</v>
      </c>
      <c r="D2408" t="s">
        <v>71</v>
      </c>
      <c r="E2408" t="s">
        <v>80</v>
      </c>
      <c r="F2408" t="s">
        <v>22</v>
      </c>
      <c r="G2408" s="15" t="s">
        <v>22</v>
      </c>
      <c r="H2408" s="15">
        <v>0.99999000000000005</v>
      </c>
    </row>
    <row r="2409" spans="1:8">
      <c r="A2409" t="s">
        <v>8</v>
      </c>
      <c r="B2409" s="23">
        <v>44203</v>
      </c>
      <c r="C2409" t="s">
        <v>9</v>
      </c>
      <c r="D2409" t="s">
        <v>71</v>
      </c>
      <c r="E2409" t="s">
        <v>80</v>
      </c>
      <c r="F2409" t="s">
        <v>22</v>
      </c>
      <c r="G2409" s="14">
        <v>2.1800000000000002</v>
      </c>
      <c r="H2409" s="14">
        <v>2.1800000000000002</v>
      </c>
    </row>
    <row r="2410" spans="1:8">
      <c r="A2410" t="s">
        <v>15</v>
      </c>
      <c r="B2410" s="23">
        <v>44203</v>
      </c>
      <c r="C2410" t="s">
        <v>9</v>
      </c>
      <c r="D2410" t="s">
        <v>71</v>
      </c>
      <c r="E2410" t="s">
        <v>80</v>
      </c>
      <c r="F2410" t="s">
        <v>22</v>
      </c>
      <c r="G2410" s="14">
        <v>2.88</v>
      </c>
      <c r="H2410" s="14">
        <v>2.88</v>
      </c>
    </row>
    <row r="2411" spans="1:8">
      <c r="A2411" t="s">
        <v>14</v>
      </c>
      <c r="B2411" s="23">
        <v>44203</v>
      </c>
      <c r="C2411" t="s">
        <v>9</v>
      </c>
      <c r="D2411" t="s">
        <v>71</v>
      </c>
      <c r="E2411" t="s">
        <v>80</v>
      </c>
      <c r="F2411" t="s">
        <v>22</v>
      </c>
      <c r="G2411" s="14">
        <v>3.7</v>
      </c>
      <c r="H2411" s="14">
        <v>3.7</v>
      </c>
    </row>
    <row r="2412" spans="1:8">
      <c r="A2412" t="s">
        <v>14</v>
      </c>
      <c r="B2412" s="23">
        <v>44203</v>
      </c>
      <c r="C2412" t="s">
        <v>9</v>
      </c>
      <c r="D2412" t="s">
        <v>72</v>
      </c>
      <c r="E2412" t="s">
        <v>19</v>
      </c>
      <c r="F2412" t="s">
        <v>84</v>
      </c>
      <c r="G2412" s="14">
        <v>14.8</v>
      </c>
      <c r="H2412" s="14">
        <v>14.8</v>
      </c>
    </row>
    <row r="2413" spans="1:8">
      <c r="A2413" t="s">
        <v>16</v>
      </c>
      <c r="B2413" s="23">
        <v>44203</v>
      </c>
      <c r="C2413" t="s">
        <v>9</v>
      </c>
      <c r="D2413" t="s">
        <v>72</v>
      </c>
      <c r="E2413" t="s">
        <v>19</v>
      </c>
      <c r="F2413" t="s">
        <v>84</v>
      </c>
      <c r="G2413" s="14">
        <v>16.8</v>
      </c>
      <c r="H2413" s="14">
        <v>16.8</v>
      </c>
    </row>
    <row r="2414" spans="1:8">
      <c r="A2414" t="s">
        <v>15</v>
      </c>
      <c r="B2414" s="23">
        <v>44203</v>
      </c>
      <c r="C2414" t="s">
        <v>9</v>
      </c>
      <c r="D2414" t="s">
        <v>72</v>
      </c>
      <c r="E2414" t="s">
        <v>19</v>
      </c>
      <c r="F2414" t="s">
        <v>84</v>
      </c>
      <c r="G2414" s="14">
        <v>138</v>
      </c>
      <c r="H2414" s="14">
        <v>138</v>
      </c>
    </row>
    <row r="2415" spans="1:8">
      <c r="A2415" t="s">
        <v>8</v>
      </c>
      <c r="B2415" s="23">
        <v>44203</v>
      </c>
      <c r="C2415" t="s">
        <v>9</v>
      </c>
      <c r="D2415" t="s">
        <v>72</v>
      </c>
      <c r="E2415" t="s">
        <v>19</v>
      </c>
      <c r="F2415" t="s">
        <v>84</v>
      </c>
      <c r="G2415" s="14">
        <v>152</v>
      </c>
      <c r="H2415" s="14">
        <v>152</v>
      </c>
    </row>
    <row r="2416" spans="1:8">
      <c r="A2416" t="s">
        <v>13</v>
      </c>
      <c r="B2416" s="23">
        <v>44203</v>
      </c>
      <c r="C2416" t="s">
        <v>9</v>
      </c>
      <c r="D2416" t="s">
        <v>72</v>
      </c>
      <c r="E2416" t="s">
        <v>19</v>
      </c>
      <c r="F2416" t="s">
        <v>84</v>
      </c>
      <c r="G2416" s="14">
        <v>389</v>
      </c>
      <c r="H2416" s="14">
        <v>389</v>
      </c>
    </row>
    <row r="2417" spans="1:8">
      <c r="A2417" t="s">
        <v>14</v>
      </c>
      <c r="B2417" s="23">
        <v>44203</v>
      </c>
      <c r="C2417" t="s">
        <v>9</v>
      </c>
      <c r="D2417" t="s">
        <v>73</v>
      </c>
      <c r="E2417" t="s">
        <v>19</v>
      </c>
      <c r="F2417" t="s">
        <v>85</v>
      </c>
      <c r="G2417" s="14">
        <v>130</v>
      </c>
      <c r="H2417" s="14">
        <v>130</v>
      </c>
    </row>
    <row r="2418" spans="1:8">
      <c r="A2418" t="s">
        <v>8</v>
      </c>
      <c r="B2418" s="23">
        <v>44203</v>
      </c>
      <c r="C2418" t="s">
        <v>9</v>
      </c>
      <c r="D2418" t="s">
        <v>73</v>
      </c>
      <c r="E2418" t="s">
        <v>19</v>
      </c>
      <c r="F2418" t="s">
        <v>85</v>
      </c>
      <c r="G2418" s="14">
        <v>286</v>
      </c>
      <c r="H2418" s="14">
        <v>286</v>
      </c>
    </row>
    <row r="2419" spans="1:8">
      <c r="A2419" t="s">
        <v>13</v>
      </c>
      <c r="B2419" s="23">
        <v>44203</v>
      </c>
      <c r="C2419" t="s">
        <v>9</v>
      </c>
      <c r="D2419" t="s">
        <v>73</v>
      </c>
      <c r="E2419" t="s">
        <v>19</v>
      </c>
      <c r="F2419" t="s">
        <v>85</v>
      </c>
      <c r="G2419" s="14">
        <v>338</v>
      </c>
      <c r="H2419" s="14">
        <v>338</v>
      </c>
    </row>
    <row r="2420" spans="1:8">
      <c r="A2420" t="s">
        <v>16</v>
      </c>
      <c r="B2420" s="23">
        <v>44203</v>
      </c>
      <c r="C2420" t="s">
        <v>9</v>
      </c>
      <c r="D2420" t="s">
        <v>73</v>
      </c>
      <c r="E2420" t="s">
        <v>19</v>
      </c>
      <c r="F2420" t="s">
        <v>85</v>
      </c>
      <c r="G2420" s="14">
        <v>439</v>
      </c>
      <c r="H2420" s="14">
        <v>439</v>
      </c>
    </row>
    <row r="2421" spans="1:8">
      <c r="A2421" t="s">
        <v>15</v>
      </c>
      <c r="B2421" s="23">
        <v>44203</v>
      </c>
      <c r="C2421" t="s">
        <v>9</v>
      </c>
      <c r="D2421" t="s">
        <v>73</v>
      </c>
      <c r="E2421" t="s">
        <v>19</v>
      </c>
      <c r="F2421" t="s">
        <v>85</v>
      </c>
      <c r="G2421" s="14">
        <v>1060</v>
      </c>
      <c r="H2421" s="14">
        <v>1060</v>
      </c>
    </row>
    <row r="2422" spans="1:8">
      <c r="A2422" t="s">
        <v>8</v>
      </c>
      <c r="B2422" s="23">
        <v>44203</v>
      </c>
      <c r="C2422" t="s">
        <v>9</v>
      </c>
      <c r="D2422" t="s">
        <v>74</v>
      </c>
      <c r="E2422" t="s">
        <v>19</v>
      </c>
      <c r="F2422" t="s">
        <v>75</v>
      </c>
      <c r="G2422" s="15" t="s">
        <v>75</v>
      </c>
      <c r="H2422" s="15">
        <v>7.9999200000000006E-3</v>
      </c>
    </row>
    <row r="2423" spans="1:8">
      <c r="A2423" t="s">
        <v>13</v>
      </c>
      <c r="B2423" s="23">
        <v>44203</v>
      </c>
      <c r="C2423" t="s">
        <v>9</v>
      </c>
      <c r="D2423" t="s">
        <v>74</v>
      </c>
      <c r="E2423" t="s">
        <v>19</v>
      </c>
      <c r="F2423" t="s">
        <v>75</v>
      </c>
      <c r="G2423" s="15" t="s">
        <v>75</v>
      </c>
      <c r="H2423" s="15">
        <v>7.9999200000000006E-3</v>
      </c>
    </row>
    <row r="2424" spans="1:8">
      <c r="A2424" t="s">
        <v>14</v>
      </c>
      <c r="B2424" s="23">
        <v>44203</v>
      </c>
      <c r="C2424" t="s">
        <v>9</v>
      </c>
      <c r="D2424" t="s">
        <v>74</v>
      </c>
      <c r="E2424" t="s">
        <v>19</v>
      </c>
      <c r="F2424" t="s">
        <v>75</v>
      </c>
      <c r="G2424" s="15" t="s">
        <v>75</v>
      </c>
      <c r="H2424" s="15">
        <v>7.9999200000000006E-3</v>
      </c>
    </row>
    <row r="2425" spans="1:8">
      <c r="A2425" t="s">
        <v>15</v>
      </c>
      <c r="B2425" s="23">
        <v>44203</v>
      </c>
      <c r="C2425" t="s">
        <v>9</v>
      </c>
      <c r="D2425" t="s">
        <v>74</v>
      </c>
      <c r="E2425" t="s">
        <v>19</v>
      </c>
      <c r="F2425" t="s">
        <v>75</v>
      </c>
      <c r="G2425" s="15" t="s">
        <v>75</v>
      </c>
      <c r="H2425" s="15">
        <v>7.9999200000000006E-3</v>
      </c>
    </row>
    <row r="2426" spans="1:8">
      <c r="A2426" t="s">
        <v>16</v>
      </c>
      <c r="B2426" s="23">
        <v>44203</v>
      </c>
      <c r="C2426" t="s">
        <v>9</v>
      </c>
      <c r="D2426" t="s">
        <v>74</v>
      </c>
      <c r="E2426" t="s">
        <v>19</v>
      </c>
      <c r="F2426" t="s">
        <v>75</v>
      </c>
      <c r="G2426" s="15" t="s">
        <v>75</v>
      </c>
      <c r="H2426" s="15">
        <v>7.9999200000000006E-3</v>
      </c>
    </row>
    <row r="2427" spans="1:8">
      <c r="A2427" t="s">
        <v>14</v>
      </c>
      <c r="B2427" s="23">
        <v>44203</v>
      </c>
      <c r="C2427" t="s">
        <v>9</v>
      </c>
      <c r="D2427" t="s">
        <v>76</v>
      </c>
      <c r="E2427" t="s">
        <v>80</v>
      </c>
      <c r="F2427" t="s">
        <v>22</v>
      </c>
      <c r="G2427" s="14">
        <v>3.39</v>
      </c>
      <c r="H2427" s="14">
        <v>3.39</v>
      </c>
    </row>
    <row r="2428" spans="1:8">
      <c r="A2428" t="s">
        <v>15</v>
      </c>
      <c r="B2428" s="23">
        <v>44203</v>
      </c>
      <c r="C2428" t="s">
        <v>9</v>
      </c>
      <c r="D2428" t="s">
        <v>76</v>
      </c>
      <c r="E2428" t="s">
        <v>80</v>
      </c>
      <c r="F2428" t="s">
        <v>22</v>
      </c>
      <c r="G2428" s="14">
        <v>4.1900000000000004</v>
      </c>
      <c r="H2428" s="14">
        <v>4.1900000000000004</v>
      </c>
    </row>
    <row r="2429" spans="1:8">
      <c r="A2429" t="s">
        <v>13</v>
      </c>
      <c r="B2429" s="23">
        <v>44203</v>
      </c>
      <c r="C2429" t="s">
        <v>9</v>
      </c>
      <c r="D2429" t="s">
        <v>76</v>
      </c>
      <c r="E2429" t="s">
        <v>80</v>
      </c>
      <c r="F2429" t="s">
        <v>22</v>
      </c>
      <c r="G2429" s="14">
        <v>4.3899999999999997</v>
      </c>
      <c r="H2429" s="14">
        <v>4.3899999999999997</v>
      </c>
    </row>
    <row r="2430" spans="1:8">
      <c r="A2430" t="s">
        <v>16</v>
      </c>
      <c r="B2430" s="23">
        <v>44203</v>
      </c>
      <c r="C2430" t="s">
        <v>9</v>
      </c>
      <c r="D2430" t="s">
        <v>76</v>
      </c>
      <c r="E2430" t="s">
        <v>80</v>
      </c>
      <c r="F2430" t="s">
        <v>22</v>
      </c>
      <c r="G2430" s="14">
        <v>5.22</v>
      </c>
      <c r="H2430" s="14">
        <v>5.22</v>
      </c>
    </row>
    <row r="2431" spans="1:8">
      <c r="A2431" t="s">
        <v>8</v>
      </c>
      <c r="B2431" s="23">
        <v>44203</v>
      </c>
      <c r="C2431" t="s">
        <v>9</v>
      </c>
      <c r="D2431" t="s">
        <v>76</v>
      </c>
      <c r="E2431" t="s">
        <v>80</v>
      </c>
      <c r="F2431" t="s">
        <v>22</v>
      </c>
      <c r="G2431" s="14">
        <v>8.5500000000000007</v>
      </c>
      <c r="H2431" s="14">
        <v>8.5500000000000007</v>
      </c>
    </row>
    <row r="2432" spans="1:8">
      <c r="A2432" t="s">
        <v>8</v>
      </c>
      <c r="B2432" s="23">
        <v>44103</v>
      </c>
      <c r="C2432" t="s">
        <v>9</v>
      </c>
      <c r="D2432" t="s">
        <v>10</v>
      </c>
      <c r="E2432" t="s">
        <v>80</v>
      </c>
      <c r="F2432" t="s">
        <v>12</v>
      </c>
      <c r="G2432" s="15" t="s">
        <v>12</v>
      </c>
      <c r="H2432" s="15">
        <v>4.9999500000000004E-3</v>
      </c>
    </row>
    <row r="2433" spans="1:8">
      <c r="A2433" t="s">
        <v>13</v>
      </c>
      <c r="B2433" s="23">
        <v>44103</v>
      </c>
      <c r="C2433" t="s">
        <v>9</v>
      </c>
      <c r="D2433" t="s">
        <v>10</v>
      </c>
      <c r="E2433" t="s">
        <v>80</v>
      </c>
      <c r="F2433" t="s">
        <v>12</v>
      </c>
      <c r="G2433" s="15" t="s">
        <v>12</v>
      </c>
      <c r="H2433" s="15">
        <v>4.9999500000000004E-3</v>
      </c>
    </row>
    <row r="2434" spans="1:8">
      <c r="A2434" t="s">
        <v>14</v>
      </c>
      <c r="B2434" s="23">
        <v>44103</v>
      </c>
      <c r="C2434" t="s">
        <v>9</v>
      </c>
      <c r="D2434" t="s">
        <v>10</v>
      </c>
      <c r="E2434" t="s">
        <v>80</v>
      </c>
      <c r="F2434" t="s">
        <v>12</v>
      </c>
      <c r="G2434" s="15" t="s">
        <v>12</v>
      </c>
      <c r="H2434" s="15">
        <v>4.9999500000000004E-3</v>
      </c>
    </row>
    <row r="2435" spans="1:8">
      <c r="A2435" t="s">
        <v>15</v>
      </c>
      <c r="B2435" s="23">
        <v>44103</v>
      </c>
      <c r="C2435" t="s">
        <v>9</v>
      </c>
      <c r="D2435" t="s">
        <v>10</v>
      </c>
      <c r="E2435" t="s">
        <v>80</v>
      </c>
      <c r="F2435" t="s">
        <v>12</v>
      </c>
      <c r="G2435" s="15" t="s">
        <v>12</v>
      </c>
      <c r="H2435" s="15">
        <v>4.9999500000000004E-3</v>
      </c>
    </row>
    <row r="2436" spans="1:8">
      <c r="A2436" t="s">
        <v>16</v>
      </c>
      <c r="B2436" s="23">
        <v>44103</v>
      </c>
      <c r="C2436" t="s">
        <v>9</v>
      </c>
      <c r="D2436" t="s">
        <v>10</v>
      </c>
      <c r="E2436" t="s">
        <v>80</v>
      </c>
      <c r="F2436" t="s">
        <v>12</v>
      </c>
      <c r="G2436" s="15" t="s">
        <v>12</v>
      </c>
      <c r="H2436" s="15">
        <v>4.9999500000000004E-3</v>
      </c>
    </row>
    <row r="2437" spans="1:8">
      <c r="A2437" t="s">
        <v>8</v>
      </c>
      <c r="B2437" s="23">
        <v>44103</v>
      </c>
      <c r="C2437" t="s">
        <v>9</v>
      </c>
      <c r="D2437" t="s">
        <v>17</v>
      </c>
      <c r="E2437" t="s">
        <v>80</v>
      </c>
      <c r="F2437" t="s">
        <v>12</v>
      </c>
      <c r="G2437" s="15" t="s">
        <v>12</v>
      </c>
      <c r="H2437" s="15">
        <v>4.9999500000000004E-3</v>
      </c>
    </row>
    <row r="2438" spans="1:8" ht="14.45" customHeight="1">
      <c r="A2438" t="s">
        <v>13</v>
      </c>
      <c r="B2438" s="23">
        <v>44103</v>
      </c>
      <c r="C2438" t="s">
        <v>9</v>
      </c>
      <c r="D2438" t="s">
        <v>17</v>
      </c>
      <c r="E2438" t="s">
        <v>80</v>
      </c>
      <c r="F2438" t="s">
        <v>12</v>
      </c>
      <c r="G2438" s="15" t="s">
        <v>12</v>
      </c>
      <c r="H2438" s="15">
        <v>4.9999500000000004E-3</v>
      </c>
    </row>
    <row r="2439" spans="1:8">
      <c r="A2439" t="s">
        <v>14</v>
      </c>
      <c r="B2439" s="23">
        <v>44103</v>
      </c>
      <c r="C2439" t="s">
        <v>9</v>
      </c>
      <c r="D2439" t="s">
        <v>17</v>
      </c>
      <c r="E2439" t="s">
        <v>80</v>
      </c>
      <c r="F2439" t="s">
        <v>12</v>
      </c>
      <c r="G2439" s="15" t="s">
        <v>12</v>
      </c>
      <c r="H2439" s="15">
        <v>4.9999500000000004E-3</v>
      </c>
    </row>
    <row r="2440" spans="1:8">
      <c r="A2440" t="s">
        <v>15</v>
      </c>
      <c r="B2440" s="23">
        <v>44103</v>
      </c>
      <c r="C2440" t="s">
        <v>9</v>
      </c>
      <c r="D2440" t="s">
        <v>17</v>
      </c>
      <c r="E2440" t="s">
        <v>80</v>
      </c>
      <c r="F2440" t="s">
        <v>12</v>
      </c>
      <c r="G2440" s="15" t="s">
        <v>12</v>
      </c>
      <c r="H2440" s="15">
        <v>4.9999500000000004E-3</v>
      </c>
    </row>
    <row r="2441" spans="1:8">
      <c r="A2441" t="s">
        <v>16</v>
      </c>
      <c r="B2441" s="23">
        <v>44103</v>
      </c>
      <c r="C2441" t="s">
        <v>9</v>
      </c>
      <c r="D2441" t="s">
        <v>17</v>
      </c>
      <c r="E2441" t="s">
        <v>80</v>
      </c>
      <c r="F2441" t="s">
        <v>12</v>
      </c>
      <c r="G2441" s="15" t="s">
        <v>12</v>
      </c>
      <c r="H2441" s="15">
        <v>4.9999500000000004E-3</v>
      </c>
    </row>
    <row r="2442" spans="1:8">
      <c r="A2442" t="s">
        <v>15</v>
      </c>
      <c r="B2442" s="23">
        <v>44103</v>
      </c>
      <c r="C2442" t="s">
        <v>9</v>
      </c>
      <c r="D2442" t="s">
        <v>18</v>
      </c>
      <c r="E2442" t="s">
        <v>19</v>
      </c>
      <c r="F2442" t="s">
        <v>81</v>
      </c>
      <c r="G2442" s="14">
        <v>140</v>
      </c>
      <c r="H2442" s="14">
        <v>140</v>
      </c>
    </row>
    <row r="2443" spans="1:8" ht="14.45" customHeight="1">
      <c r="A2443" t="s">
        <v>8</v>
      </c>
      <c r="B2443" s="23">
        <v>44103</v>
      </c>
      <c r="C2443" t="s">
        <v>9</v>
      </c>
      <c r="D2443" t="s">
        <v>18</v>
      </c>
      <c r="E2443" t="s">
        <v>19</v>
      </c>
      <c r="F2443" t="s">
        <v>81</v>
      </c>
      <c r="G2443" s="14">
        <v>160</v>
      </c>
      <c r="H2443" s="14">
        <v>160</v>
      </c>
    </row>
    <row r="2444" spans="1:8">
      <c r="A2444" t="s">
        <v>16</v>
      </c>
      <c r="B2444" s="23">
        <v>44103</v>
      </c>
      <c r="C2444" t="s">
        <v>9</v>
      </c>
      <c r="D2444" t="s">
        <v>18</v>
      </c>
      <c r="E2444" t="s">
        <v>19</v>
      </c>
      <c r="F2444" t="s">
        <v>81</v>
      </c>
      <c r="G2444" s="14">
        <v>205</v>
      </c>
      <c r="H2444" s="14">
        <v>205</v>
      </c>
    </row>
    <row r="2445" spans="1:8">
      <c r="A2445" t="s">
        <v>13</v>
      </c>
      <c r="B2445" s="23">
        <v>44103</v>
      </c>
      <c r="C2445" t="s">
        <v>9</v>
      </c>
      <c r="D2445" t="s">
        <v>18</v>
      </c>
      <c r="E2445" t="s">
        <v>19</v>
      </c>
      <c r="F2445" t="s">
        <v>81</v>
      </c>
      <c r="G2445" s="14">
        <v>220</v>
      </c>
      <c r="H2445" s="14">
        <v>220</v>
      </c>
    </row>
    <row r="2446" spans="1:8">
      <c r="A2446" t="s">
        <v>14</v>
      </c>
      <c r="B2446" s="23">
        <v>44103</v>
      </c>
      <c r="C2446" t="s">
        <v>9</v>
      </c>
      <c r="D2446" t="s">
        <v>18</v>
      </c>
      <c r="E2446" t="s">
        <v>19</v>
      </c>
      <c r="F2446" t="s">
        <v>81</v>
      </c>
      <c r="G2446" s="14">
        <v>250</v>
      </c>
      <c r="H2446" s="14">
        <v>250</v>
      </c>
    </row>
    <row r="2447" spans="1:8">
      <c r="A2447" t="s">
        <v>8</v>
      </c>
      <c r="B2447" s="23">
        <v>44103</v>
      </c>
      <c r="C2447" t="s">
        <v>9</v>
      </c>
      <c r="D2447" t="s">
        <v>20</v>
      </c>
      <c r="E2447" t="s">
        <v>80</v>
      </c>
      <c r="F2447" t="s">
        <v>12</v>
      </c>
      <c r="G2447" s="15" t="s">
        <v>12</v>
      </c>
      <c r="H2447" s="15">
        <v>4.9999500000000004E-3</v>
      </c>
    </row>
    <row r="2448" spans="1:8">
      <c r="A2448" t="s">
        <v>13</v>
      </c>
      <c r="B2448" s="23">
        <v>44103</v>
      </c>
      <c r="C2448" t="s">
        <v>9</v>
      </c>
      <c r="D2448" t="s">
        <v>20</v>
      </c>
      <c r="E2448" t="s">
        <v>80</v>
      </c>
      <c r="F2448" t="s">
        <v>12</v>
      </c>
      <c r="G2448" s="15" t="s">
        <v>12</v>
      </c>
      <c r="H2448" s="15">
        <v>4.9999500000000004E-3</v>
      </c>
    </row>
    <row r="2449" spans="1:8">
      <c r="A2449" t="s">
        <v>14</v>
      </c>
      <c r="B2449" s="23">
        <v>44103</v>
      </c>
      <c r="C2449" t="s">
        <v>9</v>
      </c>
      <c r="D2449" t="s">
        <v>20</v>
      </c>
      <c r="E2449" t="s">
        <v>80</v>
      </c>
      <c r="F2449" t="s">
        <v>12</v>
      </c>
      <c r="G2449" s="15" t="s">
        <v>12</v>
      </c>
      <c r="H2449" s="15">
        <v>4.9999500000000004E-3</v>
      </c>
    </row>
    <row r="2450" spans="1:8">
      <c r="A2450" t="s">
        <v>15</v>
      </c>
      <c r="B2450" s="23">
        <v>44103</v>
      </c>
      <c r="C2450" t="s">
        <v>9</v>
      </c>
      <c r="D2450" t="s">
        <v>20</v>
      </c>
      <c r="E2450" t="s">
        <v>80</v>
      </c>
      <c r="F2450" t="s">
        <v>12</v>
      </c>
      <c r="G2450" s="15" t="s">
        <v>12</v>
      </c>
      <c r="H2450" s="15">
        <v>4.9999500000000004E-3</v>
      </c>
    </row>
    <row r="2451" spans="1:8">
      <c r="A2451" t="s">
        <v>16</v>
      </c>
      <c r="B2451" s="23">
        <v>44103</v>
      </c>
      <c r="C2451" t="s">
        <v>9</v>
      </c>
      <c r="D2451" t="s">
        <v>20</v>
      </c>
      <c r="E2451" t="s">
        <v>80</v>
      </c>
      <c r="F2451" t="s">
        <v>12</v>
      </c>
      <c r="G2451" s="15" t="s">
        <v>12</v>
      </c>
      <c r="H2451" s="15">
        <v>4.9999500000000004E-3</v>
      </c>
    </row>
    <row r="2452" spans="1:8">
      <c r="A2452" t="s">
        <v>8</v>
      </c>
      <c r="B2452" s="23">
        <v>44103</v>
      </c>
      <c r="C2452" t="s">
        <v>9</v>
      </c>
      <c r="D2452" t="s">
        <v>21</v>
      </c>
      <c r="E2452" t="s">
        <v>80</v>
      </c>
      <c r="F2452" t="s">
        <v>22</v>
      </c>
      <c r="G2452" s="15" t="s">
        <v>22</v>
      </c>
      <c r="H2452" s="15">
        <v>0.99999000000000005</v>
      </c>
    </row>
    <row r="2453" spans="1:8">
      <c r="A2453" t="s">
        <v>14</v>
      </c>
      <c r="B2453" s="23">
        <v>44103</v>
      </c>
      <c r="C2453" t="s">
        <v>9</v>
      </c>
      <c r="D2453" t="s">
        <v>21</v>
      </c>
      <c r="E2453" t="s">
        <v>80</v>
      </c>
      <c r="F2453" t="s">
        <v>22</v>
      </c>
      <c r="G2453" s="15" t="s">
        <v>22</v>
      </c>
      <c r="H2453" s="15">
        <v>0.99999000000000005</v>
      </c>
    </row>
    <row r="2454" spans="1:8">
      <c r="A2454" t="s">
        <v>15</v>
      </c>
      <c r="B2454" s="23">
        <v>44103</v>
      </c>
      <c r="C2454" t="s">
        <v>9</v>
      </c>
      <c r="D2454" t="s">
        <v>21</v>
      </c>
      <c r="E2454" t="s">
        <v>80</v>
      </c>
      <c r="F2454" t="s">
        <v>22</v>
      </c>
      <c r="G2454" s="15" t="s">
        <v>22</v>
      </c>
      <c r="H2454" s="15">
        <v>0.99999000000000005</v>
      </c>
    </row>
    <row r="2455" spans="1:8">
      <c r="A2455" t="s">
        <v>16</v>
      </c>
      <c r="B2455" s="23">
        <v>44103</v>
      </c>
      <c r="C2455" t="s">
        <v>9</v>
      </c>
      <c r="D2455" t="s">
        <v>21</v>
      </c>
      <c r="E2455" t="s">
        <v>80</v>
      </c>
      <c r="F2455" t="s">
        <v>22</v>
      </c>
      <c r="G2455" s="15" t="s">
        <v>22</v>
      </c>
      <c r="H2455" s="15">
        <v>0.99999000000000005</v>
      </c>
    </row>
    <row r="2456" spans="1:8">
      <c r="A2456" t="s">
        <v>13</v>
      </c>
      <c r="B2456" s="23">
        <v>44103</v>
      </c>
      <c r="C2456" t="s">
        <v>9</v>
      </c>
      <c r="D2456" t="s">
        <v>21</v>
      </c>
      <c r="E2456" t="s">
        <v>80</v>
      </c>
      <c r="F2456" t="s">
        <v>22</v>
      </c>
      <c r="G2456" s="14">
        <v>1.71</v>
      </c>
      <c r="H2456" s="14">
        <v>1.71</v>
      </c>
    </row>
    <row r="2457" spans="1:8">
      <c r="A2457" t="s">
        <v>13</v>
      </c>
      <c r="B2457" s="23">
        <v>44103</v>
      </c>
      <c r="C2457" t="s">
        <v>9</v>
      </c>
      <c r="D2457" t="s">
        <v>23</v>
      </c>
      <c r="E2457" t="s">
        <v>80</v>
      </c>
      <c r="F2457" t="s">
        <v>46</v>
      </c>
      <c r="G2457" s="14">
        <v>0.54200000000000004</v>
      </c>
      <c r="H2457" s="14">
        <v>0.54200000000000004</v>
      </c>
    </row>
    <row r="2458" spans="1:8">
      <c r="A2458" t="s">
        <v>8</v>
      </c>
      <c r="B2458" s="23">
        <v>44103</v>
      </c>
      <c r="C2458" t="s">
        <v>9</v>
      </c>
      <c r="D2458" t="s">
        <v>23</v>
      </c>
      <c r="E2458" t="s">
        <v>80</v>
      </c>
      <c r="F2458" t="s">
        <v>46</v>
      </c>
      <c r="G2458" s="14">
        <v>0.60399999999999998</v>
      </c>
      <c r="H2458" s="14">
        <v>0.60399999999999998</v>
      </c>
    </row>
    <row r="2459" spans="1:8">
      <c r="A2459" t="s">
        <v>15</v>
      </c>
      <c r="B2459" s="23">
        <v>44103</v>
      </c>
      <c r="C2459" t="s">
        <v>9</v>
      </c>
      <c r="D2459" t="s">
        <v>23</v>
      </c>
      <c r="E2459" t="s">
        <v>80</v>
      </c>
      <c r="F2459" t="s">
        <v>46</v>
      </c>
      <c r="G2459" s="14">
        <v>2.42</v>
      </c>
      <c r="H2459" s="14">
        <v>2.42</v>
      </c>
    </row>
    <row r="2460" spans="1:8">
      <c r="A2460" t="s">
        <v>14</v>
      </c>
      <c r="B2460" s="23">
        <v>44103</v>
      </c>
      <c r="C2460" t="s">
        <v>9</v>
      </c>
      <c r="D2460" t="s">
        <v>23</v>
      </c>
      <c r="E2460" t="s">
        <v>80</v>
      </c>
      <c r="F2460" t="s">
        <v>46</v>
      </c>
      <c r="G2460" s="14">
        <v>2.73</v>
      </c>
      <c r="H2460" s="14">
        <v>2.73</v>
      </c>
    </row>
    <row r="2461" spans="1:8">
      <c r="A2461" t="s">
        <v>16</v>
      </c>
      <c r="B2461" s="23">
        <v>44103</v>
      </c>
      <c r="C2461" t="s">
        <v>9</v>
      </c>
      <c r="D2461" t="s">
        <v>23</v>
      </c>
      <c r="E2461" t="s">
        <v>80</v>
      </c>
      <c r="F2461" t="s">
        <v>46</v>
      </c>
      <c r="G2461" s="14">
        <v>3.84</v>
      </c>
      <c r="H2461" s="14">
        <v>3.84</v>
      </c>
    </row>
    <row r="2462" spans="1:8">
      <c r="A2462" t="s">
        <v>15</v>
      </c>
      <c r="B2462" s="23">
        <v>44103</v>
      </c>
      <c r="C2462" t="s">
        <v>9</v>
      </c>
      <c r="D2462" t="s">
        <v>24</v>
      </c>
      <c r="E2462" t="s">
        <v>80</v>
      </c>
      <c r="F2462" t="s">
        <v>49</v>
      </c>
      <c r="G2462" s="14">
        <v>8.51</v>
      </c>
      <c r="H2462" s="14">
        <v>8.51</v>
      </c>
    </row>
    <row r="2463" spans="1:8">
      <c r="A2463" t="s">
        <v>16</v>
      </c>
      <c r="B2463" s="23">
        <v>44103</v>
      </c>
      <c r="C2463" t="s">
        <v>9</v>
      </c>
      <c r="D2463" t="s">
        <v>24</v>
      </c>
      <c r="E2463" t="s">
        <v>80</v>
      </c>
      <c r="F2463" t="s">
        <v>49</v>
      </c>
      <c r="G2463" s="14">
        <v>22.4</v>
      </c>
      <c r="H2463" s="14">
        <v>22.4</v>
      </c>
    </row>
    <row r="2464" spans="1:8">
      <c r="A2464" t="s">
        <v>8</v>
      </c>
      <c r="B2464" s="23">
        <v>44103</v>
      </c>
      <c r="C2464" t="s">
        <v>9</v>
      </c>
      <c r="D2464" t="s">
        <v>24</v>
      </c>
      <c r="E2464" t="s">
        <v>80</v>
      </c>
      <c r="F2464" t="s">
        <v>49</v>
      </c>
      <c r="G2464" s="14">
        <v>28.9</v>
      </c>
      <c r="H2464" s="14">
        <v>28.9</v>
      </c>
    </row>
    <row r="2465" spans="1:8">
      <c r="A2465" t="s">
        <v>13</v>
      </c>
      <c r="B2465" s="23">
        <v>44103</v>
      </c>
      <c r="C2465" t="s">
        <v>9</v>
      </c>
      <c r="D2465" t="s">
        <v>24</v>
      </c>
      <c r="E2465" t="s">
        <v>80</v>
      </c>
      <c r="F2465" t="s">
        <v>49</v>
      </c>
      <c r="G2465" s="14">
        <v>48.5</v>
      </c>
      <c r="H2465" s="14">
        <v>48.5</v>
      </c>
    </row>
    <row r="2466" spans="1:8">
      <c r="A2466" t="s">
        <v>14</v>
      </c>
      <c r="B2466" s="23">
        <v>44103</v>
      </c>
      <c r="C2466" t="s">
        <v>9</v>
      </c>
      <c r="D2466" t="s">
        <v>24</v>
      </c>
      <c r="E2466" t="s">
        <v>80</v>
      </c>
      <c r="F2466" t="s">
        <v>49</v>
      </c>
      <c r="G2466" s="14">
        <v>61.2</v>
      </c>
      <c r="H2466" s="14">
        <v>61.2</v>
      </c>
    </row>
    <row r="2467" spans="1:8">
      <c r="A2467" t="s">
        <v>8</v>
      </c>
      <c r="B2467" s="23">
        <v>44103</v>
      </c>
      <c r="C2467" t="s">
        <v>9</v>
      </c>
      <c r="D2467" t="s">
        <v>25</v>
      </c>
      <c r="E2467" t="s">
        <v>80</v>
      </c>
      <c r="F2467" t="s">
        <v>12</v>
      </c>
      <c r="G2467" s="15" t="s">
        <v>12</v>
      </c>
      <c r="H2467" s="15">
        <v>4.9999500000000004E-3</v>
      </c>
    </row>
    <row r="2468" spans="1:8">
      <c r="A2468" t="s">
        <v>13</v>
      </c>
      <c r="B2468" s="23">
        <v>44103</v>
      </c>
      <c r="C2468" t="s">
        <v>9</v>
      </c>
      <c r="D2468" t="s">
        <v>25</v>
      </c>
      <c r="E2468" t="s">
        <v>80</v>
      </c>
      <c r="F2468" t="s">
        <v>12</v>
      </c>
      <c r="G2468" s="15" t="s">
        <v>12</v>
      </c>
      <c r="H2468" s="15">
        <v>4.9999500000000004E-3</v>
      </c>
    </row>
    <row r="2469" spans="1:8">
      <c r="A2469" t="s">
        <v>14</v>
      </c>
      <c r="B2469" s="23">
        <v>44103</v>
      </c>
      <c r="C2469" t="s">
        <v>9</v>
      </c>
      <c r="D2469" t="s">
        <v>25</v>
      </c>
      <c r="E2469" t="s">
        <v>80</v>
      </c>
      <c r="F2469" t="s">
        <v>12</v>
      </c>
      <c r="G2469" s="15" t="s">
        <v>12</v>
      </c>
      <c r="H2469" s="15">
        <v>4.9999500000000004E-3</v>
      </c>
    </row>
    <row r="2470" spans="1:8">
      <c r="A2470" t="s">
        <v>15</v>
      </c>
      <c r="B2470" s="23">
        <v>44103</v>
      </c>
      <c r="C2470" t="s">
        <v>9</v>
      </c>
      <c r="D2470" t="s">
        <v>25</v>
      </c>
      <c r="E2470" t="s">
        <v>80</v>
      </c>
      <c r="F2470" t="s">
        <v>12</v>
      </c>
      <c r="G2470" s="15" t="s">
        <v>12</v>
      </c>
      <c r="H2470" s="15">
        <v>4.9999500000000004E-3</v>
      </c>
    </row>
    <row r="2471" spans="1:8">
      <c r="A2471" t="s">
        <v>16</v>
      </c>
      <c r="B2471" s="23">
        <v>44103</v>
      </c>
      <c r="C2471" t="s">
        <v>9</v>
      </c>
      <c r="D2471" t="s">
        <v>25</v>
      </c>
      <c r="E2471" t="s">
        <v>80</v>
      </c>
      <c r="F2471" t="s">
        <v>12</v>
      </c>
      <c r="G2471" s="15" t="s">
        <v>12</v>
      </c>
      <c r="H2471" s="15">
        <v>4.9999500000000004E-3</v>
      </c>
    </row>
    <row r="2472" spans="1:8">
      <c r="A2472" t="s">
        <v>8</v>
      </c>
      <c r="B2472" s="23">
        <v>44103</v>
      </c>
      <c r="C2472" t="s">
        <v>9</v>
      </c>
      <c r="D2472" t="s">
        <v>26</v>
      </c>
      <c r="E2472" t="s">
        <v>80</v>
      </c>
      <c r="F2472" t="s">
        <v>27</v>
      </c>
      <c r="G2472" s="15" t="s">
        <v>27</v>
      </c>
      <c r="H2472" s="15">
        <v>1.9999800000000002E-3</v>
      </c>
    </row>
    <row r="2473" spans="1:8">
      <c r="A2473" t="s">
        <v>13</v>
      </c>
      <c r="B2473" s="23">
        <v>44103</v>
      </c>
      <c r="C2473" t="s">
        <v>9</v>
      </c>
      <c r="D2473" t="s">
        <v>26</v>
      </c>
      <c r="E2473" t="s">
        <v>80</v>
      </c>
      <c r="F2473" t="s">
        <v>27</v>
      </c>
      <c r="G2473" s="15" t="s">
        <v>27</v>
      </c>
      <c r="H2473" s="15">
        <v>1.9999800000000002E-3</v>
      </c>
    </row>
    <row r="2474" spans="1:8">
      <c r="A2474" t="s">
        <v>14</v>
      </c>
      <c r="B2474" s="23">
        <v>44103</v>
      </c>
      <c r="C2474" t="s">
        <v>9</v>
      </c>
      <c r="D2474" t="s">
        <v>26</v>
      </c>
      <c r="E2474" t="s">
        <v>80</v>
      </c>
      <c r="F2474" t="s">
        <v>27</v>
      </c>
      <c r="G2474" s="15" t="s">
        <v>27</v>
      </c>
      <c r="H2474" s="15">
        <v>1.9999800000000002E-3</v>
      </c>
    </row>
    <row r="2475" spans="1:8">
      <c r="A2475" t="s">
        <v>15</v>
      </c>
      <c r="B2475" s="23">
        <v>44103</v>
      </c>
      <c r="C2475" t="s">
        <v>9</v>
      </c>
      <c r="D2475" t="s">
        <v>26</v>
      </c>
      <c r="E2475" t="s">
        <v>80</v>
      </c>
      <c r="F2475" t="s">
        <v>27</v>
      </c>
      <c r="G2475" s="15" t="s">
        <v>27</v>
      </c>
      <c r="H2475" s="15">
        <v>1.9999800000000002E-3</v>
      </c>
    </row>
    <row r="2476" spans="1:8">
      <c r="A2476" t="s">
        <v>16</v>
      </c>
      <c r="B2476" s="23">
        <v>44103</v>
      </c>
      <c r="C2476" t="s">
        <v>9</v>
      </c>
      <c r="D2476" t="s">
        <v>26</v>
      </c>
      <c r="E2476" t="s">
        <v>80</v>
      </c>
      <c r="F2476" t="s">
        <v>27</v>
      </c>
      <c r="G2476" s="15" t="s">
        <v>27</v>
      </c>
      <c r="H2476" s="15">
        <v>1.9999800000000002E-3</v>
      </c>
    </row>
    <row r="2477" spans="1:8">
      <c r="A2477" t="s">
        <v>8</v>
      </c>
      <c r="B2477" s="23">
        <v>44103</v>
      </c>
      <c r="C2477" t="s">
        <v>9</v>
      </c>
      <c r="D2477" t="s">
        <v>28</v>
      </c>
      <c r="E2477" t="s">
        <v>80</v>
      </c>
      <c r="F2477" t="s">
        <v>12</v>
      </c>
      <c r="G2477" s="15" t="s">
        <v>12</v>
      </c>
      <c r="H2477" s="15">
        <v>4.9999500000000004E-3</v>
      </c>
    </row>
    <row r="2478" spans="1:8">
      <c r="A2478" t="s">
        <v>13</v>
      </c>
      <c r="B2478" s="23">
        <v>44103</v>
      </c>
      <c r="C2478" t="s">
        <v>9</v>
      </c>
      <c r="D2478" t="s">
        <v>28</v>
      </c>
      <c r="E2478" t="s">
        <v>80</v>
      </c>
      <c r="F2478" t="s">
        <v>12</v>
      </c>
      <c r="G2478" s="15" t="s">
        <v>12</v>
      </c>
      <c r="H2478" s="15">
        <v>4.9999500000000004E-3</v>
      </c>
    </row>
    <row r="2479" spans="1:8">
      <c r="A2479" t="s">
        <v>14</v>
      </c>
      <c r="B2479" s="23">
        <v>44103</v>
      </c>
      <c r="C2479" t="s">
        <v>9</v>
      </c>
      <c r="D2479" t="s">
        <v>28</v>
      </c>
      <c r="E2479" t="s">
        <v>80</v>
      </c>
      <c r="F2479" t="s">
        <v>12</v>
      </c>
      <c r="G2479" s="15" t="s">
        <v>12</v>
      </c>
      <c r="H2479" s="15">
        <v>4.9999500000000004E-3</v>
      </c>
    </row>
    <row r="2480" spans="1:8">
      <c r="A2480" t="s">
        <v>15</v>
      </c>
      <c r="B2480" s="23">
        <v>44103</v>
      </c>
      <c r="C2480" t="s">
        <v>9</v>
      </c>
      <c r="D2480" t="s">
        <v>28</v>
      </c>
      <c r="E2480" t="s">
        <v>80</v>
      </c>
      <c r="F2480" t="s">
        <v>12</v>
      </c>
      <c r="G2480" s="15" t="s">
        <v>12</v>
      </c>
      <c r="H2480" s="15">
        <v>4.9999500000000004E-3</v>
      </c>
    </row>
    <row r="2481" spans="1:8">
      <c r="A2481" t="s">
        <v>16</v>
      </c>
      <c r="B2481" s="23">
        <v>44103</v>
      </c>
      <c r="C2481" t="s">
        <v>9</v>
      </c>
      <c r="D2481" t="s">
        <v>28</v>
      </c>
      <c r="E2481" t="s">
        <v>80</v>
      </c>
      <c r="F2481" t="s">
        <v>12</v>
      </c>
      <c r="G2481" s="15" t="s">
        <v>12</v>
      </c>
      <c r="H2481" s="15">
        <v>4.9999500000000004E-3</v>
      </c>
    </row>
    <row r="2482" spans="1:8">
      <c r="A2482" t="s">
        <v>8</v>
      </c>
      <c r="B2482" s="23">
        <v>44103</v>
      </c>
      <c r="C2482" t="s">
        <v>9</v>
      </c>
      <c r="D2482" t="s">
        <v>29</v>
      </c>
      <c r="E2482" t="s">
        <v>80</v>
      </c>
      <c r="F2482" t="s">
        <v>12</v>
      </c>
      <c r="G2482" s="15" t="s">
        <v>12</v>
      </c>
      <c r="H2482" s="15">
        <v>4.9999500000000004E-3</v>
      </c>
    </row>
    <row r="2483" spans="1:8">
      <c r="A2483" t="s">
        <v>13</v>
      </c>
      <c r="B2483" s="23">
        <v>44103</v>
      </c>
      <c r="C2483" t="s">
        <v>9</v>
      </c>
      <c r="D2483" t="s">
        <v>29</v>
      </c>
      <c r="E2483" t="s">
        <v>80</v>
      </c>
      <c r="F2483" t="s">
        <v>12</v>
      </c>
      <c r="G2483" s="15" t="s">
        <v>12</v>
      </c>
      <c r="H2483" s="15">
        <v>4.9999500000000004E-3</v>
      </c>
    </row>
    <row r="2484" spans="1:8">
      <c r="A2484" t="s">
        <v>14</v>
      </c>
      <c r="B2484" s="23">
        <v>44103</v>
      </c>
      <c r="C2484" t="s">
        <v>9</v>
      </c>
      <c r="D2484" t="s">
        <v>29</v>
      </c>
      <c r="E2484" t="s">
        <v>80</v>
      </c>
      <c r="F2484" t="s">
        <v>12</v>
      </c>
      <c r="G2484" s="15" t="s">
        <v>12</v>
      </c>
      <c r="H2484" s="15">
        <v>4.9999500000000004E-3</v>
      </c>
    </row>
    <row r="2485" spans="1:8">
      <c r="A2485" t="s">
        <v>15</v>
      </c>
      <c r="B2485" s="23">
        <v>44103</v>
      </c>
      <c r="C2485" t="s">
        <v>9</v>
      </c>
      <c r="D2485" t="s">
        <v>29</v>
      </c>
      <c r="E2485" t="s">
        <v>80</v>
      </c>
      <c r="F2485" t="s">
        <v>12</v>
      </c>
      <c r="G2485" s="15" t="s">
        <v>12</v>
      </c>
      <c r="H2485" s="15">
        <v>4.9999500000000004E-3</v>
      </c>
    </row>
    <row r="2486" spans="1:8">
      <c r="A2486" t="s">
        <v>16</v>
      </c>
      <c r="B2486" s="23">
        <v>44103</v>
      </c>
      <c r="C2486" t="s">
        <v>9</v>
      </c>
      <c r="D2486" t="s">
        <v>29</v>
      </c>
      <c r="E2486" t="s">
        <v>80</v>
      </c>
      <c r="F2486" t="s">
        <v>12</v>
      </c>
      <c r="G2486" s="15" t="s">
        <v>12</v>
      </c>
      <c r="H2486" s="15">
        <v>4.9999500000000004E-3</v>
      </c>
    </row>
    <row r="2487" spans="1:8">
      <c r="A2487" t="s">
        <v>8</v>
      </c>
      <c r="B2487" s="23">
        <v>44103</v>
      </c>
      <c r="C2487" t="s">
        <v>9</v>
      </c>
      <c r="D2487" t="s">
        <v>30</v>
      </c>
      <c r="E2487" t="s">
        <v>80</v>
      </c>
      <c r="F2487" t="s">
        <v>12</v>
      </c>
      <c r="G2487" s="15" t="s">
        <v>12</v>
      </c>
      <c r="H2487" s="15">
        <v>4.9999500000000004E-3</v>
      </c>
    </row>
    <row r="2488" spans="1:8">
      <c r="A2488" t="s">
        <v>13</v>
      </c>
      <c r="B2488" s="23">
        <v>44103</v>
      </c>
      <c r="C2488" t="s">
        <v>9</v>
      </c>
      <c r="D2488" t="s">
        <v>30</v>
      </c>
      <c r="E2488" t="s">
        <v>80</v>
      </c>
      <c r="F2488" t="s">
        <v>12</v>
      </c>
      <c r="G2488" s="15" t="s">
        <v>12</v>
      </c>
      <c r="H2488" s="15">
        <v>4.9999500000000004E-3</v>
      </c>
    </row>
    <row r="2489" spans="1:8">
      <c r="A2489" t="s">
        <v>14</v>
      </c>
      <c r="B2489" s="23">
        <v>44103</v>
      </c>
      <c r="C2489" t="s">
        <v>9</v>
      </c>
      <c r="D2489" t="s">
        <v>30</v>
      </c>
      <c r="E2489" t="s">
        <v>80</v>
      </c>
      <c r="F2489" t="s">
        <v>12</v>
      </c>
      <c r="G2489" s="15" t="s">
        <v>12</v>
      </c>
      <c r="H2489" s="15">
        <v>4.9999500000000004E-3</v>
      </c>
    </row>
    <row r="2490" spans="1:8">
      <c r="A2490" t="s">
        <v>15</v>
      </c>
      <c r="B2490" s="23">
        <v>44103</v>
      </c>
      <c r="C2490" t="s">
        <v>9</v>
      </c>
      <c r="D2490" t="s">
        <v>30</v>
      </c>
      <c r="E2490" t="s">
        <v>80</v>
      </c>
      <c r="F2490" t="s">
        <v>12</v>
      </c>
      <c r="G2490" s="15" t="s">
        <v>12</v>
      </c>
      <c r="H2490" s="15">
        <v>4.9999500000000004E-3</v>
      </c>
    </row>
    <row r="2491" spans="1:8">
      <c r="A2491" t="s">
        <v>16</v>
      </c>
      <c r="B2491" s="23">
        <v>44103</v>
      </c>
      <c r="C2491" t="s">
        <v>9</v>
      </c>
      <c r="D2491" t="s">
        <v>30</v>
      </c>
      <c r="E2491" t="s">
        <v>80</v>
      </c>
      <c r="F2491" t="s">
        <v>12</v>
      </c>
      <c r="G2491" s="15" t="s">
        <v>12</v>
      </c>
      <c r="H2491" s="15">
        <v>4.9999500000000004E-3</v>
      </c>
    </row>
    <row r="2492" spans="1:8">
      <c r="A2492" t="s">
        <v>8</v>
      </c>
      <c r="B2492" s="23">
        <v>44103</v>
      </c>
      <c r="C2492" t="s">
        <v>9</v>
      </c>
      <c r="D2492" t="s">
        <v>31</v>
      </c>
      <c r="E2492" t="s">
        <v>80</v>
      </c>
      <c r="F2492" t="s">
        <v>32</v>
      </c>
      <c r="G2492" s="15" t="s">
        <v>32</v>
      </c>
      <c r="H2492" s="15">
        <v>7.9999200000000006E-2</v>
      </c>
    </row>
    <row r="2493" spans="1:8">
      <c r="A2493" t="s">
        <v>13</v>
      </c>
      <c r="B2493" s="23">
        <v>44103</v>
      </c>
      <c r="C2493" t="s">
        <v>9</v>
      </c>
      <c r="D2493" t="s">
        <v>31</v>
      </c>
      <c r="E2493" t="s">
        <v>80</v>
      </c>
      <c r="F2493" t="s">
        <v>32</v>
      </c>
      <c r="G2493" s="15" t="s">
        <v>32</v>
      </c>
      <c r="H2493" s="15">
        <v>7.9999200000000006E-2</v>
      </c>
    </row>
    <row r="2494" spans="1:8">
      <c r="A2494" t="s">
        <v>14</v>
      </c>
      <c r="B2494" s="23">
        <v>44103</v>
      </c>
      <c r="C2494" t="s">
        <v>9</v>
      </c>
      <c r="D2494" t="s">
        <v>31</v>
      </c>
      <c r="E2494" t="s">
        <v>80</v>
      </c>
      <c r="F2494" t="s">
        <v>32</v>
      </c>
      <c r="G2494" s="15" t="s">
        <v>32</v>
      </c>
      <c r="H2494" s="15">
        <v>7.9999200000000006E-2</v>
      </c>
    </row>
    <row r="2495" spans="1:8">
      <c r="A2495" t="s">
        <v>15</v>
      </c>
      <c r="B2495" s="23">
        <v>44103</v>
      </c>
      <c r="C2495" t="s">
        <v>9</v>
      </c>
      <c r="D2495" t="s">
        <v>31</v>
      </c>
      <c r="E2495" t="s">
        <v>80</v>
      </c>
      <c r="F2495" t="s">
        <v>32</v>
      </c>
      <c r="G2495" s="15" t="s">
        <v>32</v>
      </c>
      <c r="H2495" s="15">
        <v>7.9999200000000006E-2</v>
      </c>
    </row>
    <row r="2496" spans="1:8">
      <c r="A2496" t="s">
        <v>16</v>
      </c>
      <c r="B2496" s="23">
        <v>44103</v>
      </c>
      <c r="C2496" t="s">
        <v>9</v>
      </c>
      <c r="D2496" t="s">
        <v>31</v>
      </c>
      <c r="E2496" t="s">
        <v>80</v>
      </c>
      <c r="F2496" t="s">
        <v>32</v>
      </c>
      <c r="G2496" s="15" t="s">
        <v>32</v>
      </c>
      <c r="H2496" s="15">
        <v>7.9999200000000006E-2</v>
      </c>
    </row>
    <row r="2497" spans="1:8">
      <c r="A2497" t="s">
        <v>14</v>
      </c>
      <c r="B2497" s="23">
        <v>44103</v>
      </c>
      <c r="C2497" t="s">
        <v>9</v>
      </c>
      <c r="D2497" t="s">
        <v>33</v>
      </c>
      <c r="E2497" t="s">
        <v>19</v>
      </c>
      <c r="F2497" t="s">
        <v>49</v>
      </c>
      <c r="G2497" s="14">
        <v>106</v>
      </c>
      <c r="H2497" s="14">
        <v>106</v>
      </c>
    </row>
    <row r="2498" spans="1:8">
      <c r="A2498" t="s">
        <v>16</v>
      </c>
      <c r="B2498" s="23">
        <v>44103</v>
      </c>
      <c r="C2498" t="s">
        <v>9</v>
      </c>
      <c r="D2498" t="s">
        <v>33</v>
      </c>
      <c r="E2498" t="s">
        <v>19</v>
      </c>
      <c r="F2498" t="s">
        <v>49</v>
      </c>
      <c r="G2498" s="14">
        <v>124</v>
      </c>
      <c r="H2498" s="14">
        <v>124</v>
      </c>
    </row>
    <row r="2499" spans="1:8">
      <c r="A2499" t="s">
        <v>13</v>
      </c>
      <c r="B2499" s="23">
        <v>44103</v>
      </c>
      <c r="C2499" t="s">
        <v>9</v>
      </c>
      <c r="D2499" t="s">
        <v>33</v>
      </c>
      <c r="E2499" t="s">
        <v>19</v>
      </c>
      <c r="F2499" t="s">
        <v>49</v>
      </c>
      <c r="G2499" s="14">
        <v>150</v>
      </c>
      <c r="H2499" s="14">
        <v>150</v>
      </c>
    </row>
    <row r="2500" spans="1:8">
      <c r="A2500" t="s">
        <v>8</v>
      </c>
      <c r="B2500" s="23">
        <v>44103</v>
      </c>
      <c r="C2500" t="s">
        <v>9</v>
      </c>
      <c r="D2500" t="s">
        <v>33</v>
      </c>
      <c r="E2500" t="s">
        <v>19</v>
      </c>
      <c r="F2500" t="s">
        <v>49</v>
      </c>
      <c r="G2500" s="14">
        <v>266</v>
      </c>
      <c r="H2500" s="14">
        <v>266</v>
      </c>
    </row>
    <row r="2501" spans="1:8">
      <c r="A2501" t="s">
        <v>15</v>
      </c>
      <c r="B2501" s="23">
        <v>44103</v>
      </c>
      <c r="C2501" t="s">
        <v>9</v>
      </c>
      <c r="D2501" t="s">
        <v>33</v>
      </c>
      <c r="E2501" t="s">
        <v>19</v>
      </c>
      <c r="F2501" t="s">
        <v>49</v>
      </c>
      <c r="G2501" s="14">
        <v>316</v>
      </c>
      <c r="H2501" s="14">
        <v>316</v>
      </c>
    </row>
    <row r="2502" spans="1:8">
      <c r="A2502" t="s">
        <v>16</v>
      </c>
      <c r="B2502" s="23">
        <v>44103</v>
      </c>
      <c r="C2502" t="s">
        <v>9</v>
      </c>
      <c r="D2502" t="s">
        <v>34</v>
      </c>
      <c r="E2502" t="s">
        <v>19</v>
      </c>
      <c r="F2502" t="s">
        <v>82</v>
      </c>
      <c r="G2502" s="14">
        <v>38.700000000000003</v>
      </c>
      <c r="H2502" s="14">
        <v>38.700000000000003</v>
      </c>
    </row>
    <row r="2503" spans="1:8">
      <c r="A2503" t="s">
        <v>14</v>
      </c>
      <c r="B2503" s="23">
        <v>44103</v>
      </c>
      <c r="C2503" t="s">
        <v>9</v>
      </c>
      <c r="D2503" t="s">
        <v>34</v>
      </c>
      <c r="E2503" t="s">
        <v>19</v>
      </c>
      <c r="F2503" t="s">
        <v>82</v>
      </c>
      <c r="G2503" s="14">
        <v>56.4</v>
      </c>
      <c r="H2503" s="14">
        <v>56.4</v>
      </c>
    </row>
    <row r="2504" spans="1:8">
      <c r="A2504" t="s">
        <v>15</v>
      </c>
      <c r="B2504" s="23">
        <v>44103</v>
      </c>
      <c r="C2504" t="s">
        <v>9</v>
      </c>
      <c r="D2504" t="s">
        <v>34</v>
      </c>
      <c r="E2504" t="s">
        <v>19</v>
      </c>
      <c r="F2504" t="s">
        <v>82</v>
      </c>
      <c r="G2504" s="14">
        <v>62.1</v>
      </c>
      <c r="H2504" s="14">
        <v>62.1</v>
      </c>
    </row>
    <row r="2505" spans="1:8">
      <c r="A2505" t="s">
        <v>8</v>
      </c>
      <c r="B2505" s="23">
        <v>44103</v>
      </c>
      <c r="C2505" t="s">
        <v>9</v>
      </c>
      <c r="D2505" t="s">
        <v>34</v>
      </c>
      <c r="E2505" t="s">
        <v>19</v>
      </c>
      <c r="F2505" t="s">
        <v>82</v>
      </c>
      <c r="G2505" s="14">
        <v>130</v>
      </c>
      <c r="H2505" s="14">
        <v>130</v>
      </c>
    </row>
    <row r="2506" spans="1:8">
      <c r="A2506" t="s">
        <v>13</v>
      </c>
      <c r="B2506" s="23">
        <v>44103</v>
      </c>
      <c r="C2506" t="s">
        <v>9</v>
      </c>
      <c r="D2506" t="s">
        <v>34</v>
      </c>
      <c r="E2506" t="s">
        <v>19</v>
      </c>
      <c r="F2506" t="s">
        <v>82</v>
      </c>
      <c r="G2506" s="14">
        <v>304</v>
      </c>
      <c r="H2506" s="14">
        <v>304</v>
      </c>
    </row>
    <row r="2507" spans="1:8">
      <c r="A2507" t="s">
        <v>8</v>
      </c>
      <c r="B2507" s="23">
        <v>44103</v>
      </c>
      <c r="C2507" t="s">
        <v>9</v>
      </c>
      <c r="D2507" t="s">
        <v>35</v>
      </c>
      <c r="E2507" t="s">
        <v>80</v>
      </c>
      <c r="F2507" t="s">
        <v>22</v>
      </c>
      <c r="G2507" s="15" t="s">
        <v>22</v>
      </c>
      <c r="H2507" s="15">
        <v>0.99999000000000005</v>
      </c>
    </row>
    <row r="2508" spans="1:8">
      <c r="A2508" t="s">
        <v>13</v>
      </c>
      <c r="B2508" s="23">
        <v>44103</v>
      </c>
      <c r="C2508" t="s">
        <v>9</v>
      </c>
      <c r="D2508" t="s">
        <v>35</v>
      </c>
      <c r="E2508" t="s">
        <v>80</v>
      </c>
      <c r="F2508" t="s">
        <v>22</v>
      </c>
      <c r="G2508" s="15" t="s">
        <v>22</v>
      </c>
      <c r="H2508" s="15">
        <v>0.99999000000000005</v>
      </c>
    </row>
    <row r="2509" spans="1:8">
      <c r="A2509" t="s">
        <v>14</v>
      </c>
      <c r="B2509" s="23">
        <v>44103</v>
      </c>
      <c r="C2509" t="s">
        <v>9</v>
      </c>
      <c r="D2509" t="s">
        <v>35</v>
      </c>
      <c r="E2509" t="s">
        <v>80</v>
      </c>
      <c r="F2509" t="s">
        <v>22</v>
      </c>
      <c r="G2509" s="15" t="s">
        <v>22</v>
      </c>
      <c r="H2509" s="15">
        <v>0.99999000000000005</v>
      </c>
    </row>
    <row r="2510" spans="1:8">
      <c r="A2510" t="s">
        <v>15</v>
      </c>
      <c r="B2510" s="23">
        <v>44103</v>
      </c>
      <c r="C2510" t="s">
        <v>9</v>
      </c>
      <c r="D2510" t="s">
        <v>35</v>
      </c>
      <c r="E2510" t="s">
        <v>80</v>
      </c>
      <c r="F2510" t="s">
        <v>22</v>
      </c>
      <c r="G2510" s="15" t="s">
        <v>22</v>
      </c>
      <c r="H2510" s="15">
        <v>0.99999000000000005</v>
      </c>
    </row>
    <row r="2511" spans="1:8">
      <c r="A2511" t="s">
        <v>16</v>
      </c>
      <c r="B2511" s="23">
        <v>44103</v>
      </c>
      <c r="C2511" t="s">
        <v>9</v>
      </c>
      <c r="D2511" t="s">
        <v>35</v>
      </c>
      <c r="E2511" t="s">
        <v>80</v>
      </c>
      <c r="F2511" t="s">
        <v>22</v>
      </c>
      <c r="G2511" s="15" t="s">
        <v>22</v>
      </c>
      <c r="H2511" s="15">
        <v>0.99999000000000005</v>
      </c>
    </row>
    <row r="2512" spans="1:8">
      <c r="A2512" t="s">
        <v>8</v>
      </c>
      <c r="B2512" s="23">
        <v>44103</v>
      </c>
      <c r="C2512" t="s">
        <v>9</v>
      </c>
      <c r="D2512" t="s">
        <v>36</v>
      </c>
      <c r="E2512" t="s">
        <v>80</v>
      </c>
      <c r="F2512" t="s">
        <v>12</v>
      </c>
      <c r="G2512" s="15" t="s">
        <v>12</v>
      </c>
      <c r="H2512" s="15">
        <v>4.9999500000000004E-3</v>
      </c>
    </row>
    <row r="2513" spans="1:8">
      <c r="A2513" t="s">
        <v>13</v>
      </c>
      <c r="B2513" s="23">
        <v>44103</v>
      </c>
      <c r="C2513" t="s">
        <v>9</v>
      </c>
      <c r="D2513" t="s">
        <v>36</v>
      </c>
      <c r="E2513" t="s">
        <v>80</v>
      </c>
      <c r="F2513" t="s">
        <v>12</v>
      </c>
      <c r="G2513" s="15" t="s">
        <v>12</v>
      </c>
      <c r="H2513" s="15">
        <v>4.9999500000000004E-3</v>
      </c>
    </row>
    <row r="2514" spans="1:8">
      <c r="A2514" t="s">
        <v>14</v>
      </c>
      <c r="B2514" s="23">
        <v>44103</v>
      </c>
      <c r="C2514" t="s">
        <v>9</v>
      </c>
      <c r="D2514" t="s">
        <v>36</v>
      </c>
      <c r="E2514" t="s">
        <v>80</v>
      </c>
      <c r="F2514" t="s">
        <v>12</v>
      </c>
      <c r="G2514" s="15" t="s">
        <v>12</v>
      </c>
      <c r="H2514" s="15">
        <v>4.9999500000000004E-3</v>
      </c>
    </row>
    <row r="2515" spans="1:8">
      <c r="A2515" t="s">
        <v>15</v>
      </c>
      <c r="B2515" s="23">
        <v>44103</v>
      </c>
      <c r="C2515" t="s">
        <v>9</v>
      </c>
      <c r="D2515" t="s">
        <v>36</v>
      </c>
      <c r="E2515" t="s">
        <v>80</v>
      </c>
      <c r="F2515" t="s">
        <v>12</v>
      </c>
      <c r="G2515" s="15" t="s">
        <v>12</v>
      </c>
      <c r="H2515" s="15">
        <v>4.9999500000000004E-3</v>
      </c>
    </row>
    <row r="2516" spans="1:8">
      <c r="A2516" t="s">
        <v>16</v>
      </c>
      <c r="B2516" s="23">
        <v>44103</v>
      </c>
      <c r="C2516" t="s">
        <v>9</v>
      </c>
      <c r="D2516" t="s">
        <v>36</v>
      </c>
      <c r="E2516" t="s">
        <v>80</v>
      </c>
      <c r="F2516" t="s">
        <v>12</v>
      </c>
      <c r="G2516" s="15" t="s">
        <v>12</v>
      </c>
      <c r="H2516" s="15">
        <v>4.9999500000000004E-3</v>
      </c>
    </row>
    <row r="2517" spans="1:8">
      <c r="A2517" t="s">
        <v>14</v>
      </c>
      <c r="B2517" s="23">
        <v>44103</v>
      </c>
      <c r="C2517" t="s">
        <v>9</v>
      </c>
      <c r="D2517" t="s">
        <v>37</v>
      </c>
      <c r="E2517" t="s">
        <v>38</v>
      </c>
      <c r="F2517" t="s">
        <v>12</v>
      </c>
      <c r="G2517" s="14">
        <v>0.8</v>
      </c>
      <c r="H2517" s="14">
        <v>0.8</v>
      </c>
    </row>
    <row r="2518" spans="1:8">
      <c r="A2518" t="s">
        <v>16</v>
      </c>
      <c r="B2518" s="23">
        <v>44103</v>
      </c>
      <c r="C2518" t="s">
        <v>9</v>
      </c>
      <c r="D2518" t="s">
        <v>37</v>
      </c>
      <c r="E2518" t="s">
        <v>38</v>
      </c>
      <c r="F2518" t="s">
        <v>12</v>
      </c>
      <c r="G2518" s="14">
        <v>1.03</v>
      </c>
      <c r="H2518" s="14">
        <v>1.03</v>
      </c>
    </row>
    <row r="2519" spans="1:8">
      <c r="A2519" t="s">
        <v>13</v>
      </c>
      <c r="B2519" s="23">
        <v>44103</v>
      </c>
      <c r="C2519" t="s">
        <v>9</v>
      </c>
      <c r="D2519" t="s">
        <v>37</v>
      </c>
      <c r="E2519" t="s">
        <v>38</v>
      </c>
      <c r="F2519" t="s">
        <v>12</v>
      </c>
      <c r="G2519" s="14">
        <v>1.92</v>
      </c>
      <c r="H2519" s="14">
        <v>1.92</v>
      </c>
    </row>
    <row r="2520" spans="1:8">
      <c r="A2520" t="s">
        <v>15</v>
      </c>
      <c r="B2520" s="23">
        <v>44103</v>
      </c>
      <c r="C2520" t="s">
        <v>9</v>
      </c>
      <c r="D2520" t="s">
        <v>37</v>
      </c>
      <c r="E2520" t="s">
        <v>38</v>
      </c>
      <c r="F2520" t="s">
        <v>12</v>
      </c>
      <c r="G2520" s="14">
        <v>2.2200000000000002</v>
      </c>
      <c r="H2520" s="14">
        <v>2.2200000000000002</v>
      </c>
    </row>
    <row r="2521" spans="1:8">
      <c r="A2521" t="s">
        <v>8</v>
      </c>
      <c r="B2521" s="23">
        <v>44103</v>
      </c>
      <c r="C2521" t="s">
        <v>9</v>
      </c>
      <c r="D2521" t="s">
        <v>37</v>
      </c>
      <c r="E2521" t="s">
        <v>38</v>
      </c>
      <c r="F2521" t="s">
        <v>12</v>
      </c>
      <c r="G2521" s="14">
        <v>2.69</v>
      </c>
      <c r="H2521" s="14">
        <v>2.69</v>
      </c>
    </row>
    <row r="2522" spans="1:8">
      <c r="A2522" t="s">
        <v>16</v>
      </c>
      <c r="B2522" s="23">
        <v>44103</v>
      </c>
      <c r="C2522" t="s">
        <v>9</v>
      </c>
      <c r="D2522" t="s">
        <v>39</v>
      </c>
      <c r="E2522" t="s">
        <v>80</v>
      </c>
      <c r="F2522" t="s">
        <v>78</v>
      </c>
      <c r="G2522" s="14">
        <v>0.34</v>
      </c>
      <c r="H2522" s="14">
        <v>0.34</v>
      </c>
    </row>
    <row r="2523" spans="1:8">
      <c r="A2523" t="s">
        <v>15</v>
      </c>
      <c r="B2523" s="23">
        <v>44103</v>
      </c>
      <c r="C2523" t="s">
        <v>9</v>
      </c>
      <c r="D2523" t="s">
        <v>39</v>
      </c>
      <c r="E2523" t="s">
        <v>80</v>
      </c>
      <c r="F2523" t="s">
        <v>78</v>
      </c>
      <c r="G2523" s="14">
        <v>1.34</v>
      </c>
      <c r="H2523" s="14">
        <v>1.34</v>
      </c>
    </row>
    <row r="2524" spans="1:8">
      <c r="A2524" t="s">
        <v>8</v>
      </c>
      <c r="B2524" s="23">
        <v>44103</v>
      </c>
      <c r="C2524" t="s">
        <v>9</v>
      </c>
      <c r="D2524" t="s">
        <v>39</v>
      </c>
      <c r="E2524" t="s">
        <v>80</v>
      </c>
      <c r="F2524" t="s">
        <v>78</v>
      </c>
      <c r="G2524" s="14">
        <v>2.61</v>
      </c>
      <c r="H2524" s="14">
        <v>2.61</v>
      </c>
    </row>
    <row r="2525" spans="1:8">
      <c r="A2525" t="s">
        <v>13</v>
      </c>
      <c r="B2525" s="23">
        <v>44103</v>
      </c>
      <c r="C2525" t="s">
        <v>9</v>
      </c>
      <c r="D2525" t="s">
        <v>39</v>
      </c>
      <c r="E2525" t="s">
        <v>80</v>
      </c>
      <c r="F2525" t="s">
        <v>78</v>
      </c>
      <c r="G2525" s="14">
        <v>3.22</v>
      </c>
      <c r="H2525" s="14">
        <v>3.22</v>
      </c>
    </row>
    <row r="2526" spans="1:8">
      <c r="A2526" t="s">
        <v>14</v>
      </c>
      <c r="B2526" s="23">
        <v>44103</v>
      </c>
      <c r="C2526" t="s">
        <v>9</v>
      </c>
      <c r="D2526" t="s">
        <v>39</v>
      </c>
      <c r="E2526" t="s">
        <v>80</v>
      </c>
      <c r="F2526" t="s">
        <v>78</v>
      </c>
      <c r="G2526" s="14">
        <v>4.47</v>
      </c>
      <c r="H2526" s="14">
        <v>4.47</v>
      </c>
    </row>
    <row r="2527" spans="1:8">
      <c r="A2527" t="s">
        <v>8</v>
      </c>
      <c r="B2527" s="23">
        <v>44103</v>
      </c>
      <c r="C2527" t="s">
        <v>9</v>
      </c>
      <c r="D2527" t="s">
        <v>40</v>
      </c>
      <c r="E2527" t="s">
        <v>19</v>
      </c>
      <c r="F2527" t="s">
        <v>41</v>
      </c>
      <c r="G2527" s="15" t="s">
        <v>41</v>
      </c>
      <c r="H2527" s="15">
        <v>5.9999400000000005E-3</v>
      </c>
    </row>
    <row r="2528" spans="1:8">
      <c r="A2528" t="s">
        <v>13</v>
      </c>
      <c r="B2528" s="23">
        <v>44103</v>
      </c>
      <c r="C2528" t="s">
        <v>9</v>
      </c>
      <c r="D2528" t="s">
        <v>40</v>
      </c>
      <c r="E2528" t="s">
        <v>19</v>
      </c>
      <c r="F2528" t="s">
        <v>41</v>
      </c>
      <c r="G2528" s="15" t="s">
        <v>41</v>
      </c>
      <c r="H2528" s="15">
        <v>5.9999400000000005E-3</v>
      </c>
    </row>
    <row r="2529" spans="1:8">
      <c r="A2529" t="s">
        <v>14</v>
      </c>
      <c r="B2529" s="23">
        <v>44103</v>
      </c>
      <c r="C2529" t="s">
        <v>9</v>
      </c>
      <c r="D2529" t="s">
        <v>40</v>
      </c>
      <c r="E2529" t="s">
        <v>19</v>
      </c>
      <c r="F2529" t="s">
        <v>41</v>
      </c>
      <c r="G2529" s="15" t="s">
        <v>41</v>
      </c>
      <c r="H2529" s="15">
        <v>5.9999400000000005E-3</v>
      </c>
    </row>
    <row r="2530" spans="1:8">
      <c r="A2530" t="s">
        <v>15</v>
      </c>
      <c r="B2530" s="23">
        <v>44103</v>
      </c>
      <c r="C2530" t="s">
        <v>9</v>
      </c>
      <c r="D2530" t="s">
        <v>40</v>
      </c>
      <c r="E2530" t="s">
        <v>19</v>
      </c>
      <c r="F2530" t="s">
        <v>41</v>
      </c>
      <c r="G2530" s="15" t="s">
        <v>41</v>
      </c>
      <c r="H2530" s="15">
        <v>5.9999400000000005E-3</v>
      </c>
    </row>
    <row r="2531" spans="1:8">
      <c r="A2531" t="s">
        <v>16</v>
      </c>
      <c r="B2531" s="23">
        <v>44103</v>
      </c>
      <c r="C2531" t="s">
        <v>9</v>
      </c>
      <c r="D2531" t="s">
        <v>40</v>
      </c>
      <c r="E2531" t="s">
        <v>19</v>
      </c>
      <c r="F2531" t="s">
        <v>41</v>
      </c>
      <c r="G2531" s="15" t="s">
        <v>41</v>
      </c>
      <c r="H2531" s="15">
        <v>5.9999400000000005E-3</v>
      </c>
    </row>
    <row r="2532" spans="1:8">
      <c r="A2532" t="s">
        <v>8</v>
      </c>
      <c r="B2532" s="23">
        <v>44103</v>
      </c>
      <c r="C2532" t="s">
        <v>9</v>
      </c>
      <c r="D2532" t="s">
        <v>42</v>
      </c>
      <c r="E2532" t="s">
        <v>80</v>
      </c>
      <c r="F2532" t="s">
        <v>12</v>
      </c>
      <c r="G2532" s="15" t="s">
        <v>12</v>
      </c>
      <c r="H2532" s="15">
        <v>4.9999500000000004E-3</v>
      </c>
    </row>
    <row r="2533" spans="1:8">
      <c r="A2533" t="s">
        <v>13</v>
      </c>
      <c r="B2533" s="23">
        <v>44103</v>
      </c>
      <c r="C2533" t="s">
        <v>9</v>
      </c>
      <c r="D2533" t="s">
        <v>42</v>
      </c>
      <c r="E2533" t="s">
        <v>80</v>
      </c>
      <c r="F2533" t="s">
        <v>12</v>
      </c>
      <c r="G2533" s="15" t="s">
        <v>12</v>
      </c>
      <c r="H2533" s="15">
        <v>4.9999500000000004E-3</v>
      </c>
    </row>
    <row r="2534" spans="1:8">
      <c r="A2534" t="s">
        <v>14</v>
      </c>
      <c r="B2534" s="23">
        <v>44103</v>
      </c>
      <c r="C2534" t="s">
        <v>9</v>
      </c>
      <c r="D2534" t="s">
        <v>42</v>
      </c>
      <c r="E2534" t="s">
        <v>80</v>
      </c>
      <c r="F2534" t="s">
        <v>12</v>
      </c>
      <c r="G2534" s="15" t="s">
        <v>12</v>
      </c>
      <c r="H2534" s="15">
        <v>4.9999500000000004E-3</v>
      </c>
    </row>
    <row r="2535" spans="1:8">
      <c r="A2535" t="s">
        <v>15</v>
      </c>
      <c r="B2535" s="23">
        <v>44103</v>
      </c>
      <c r="C2535" t="s">
        <v>9</v>
      </c>
      <c r="D2535" t="s">
        <v>42</v>
      </c>
      <c r="E2535" t="s">
        <v>80</v>
      </c>
      <c r="F2535" t="s">
        <v>12</v>
      </c>
      <c r="G2535" s="15" t="s">
        <v>12</v>
      </c>
      <c r="H2535" s="15">
        <v>4.9999500000000004E-3</v>
      </c>
    </row>
    <row r="2536" spans="1:8">
      <c r="A2536" t="s">
        <v>16</v>
      </c>
      <c r="B2536" s="23">
        <v>44103</v>
      </c>
      <c r="C2536" t="s">
        <v>9</v>
      </c>
      <c r="D2536" t="s">
        <v>42</v>
      </c>
      <c r="E2536" t="s">
        <v>80</v>
      </c>
      <c r="F2536" t="s">
        <v>12</v>
      </c>
      <c r="G2536" s="15" t="s">
        <v>12</v>
      </c>
      <c r="H2536" s="15">
        <v>4.9999500000000004E-3</v>
      </c>
    </row>
    <row r="2537" spans="1:8">
      <c r="A2537" t="s">
        <v>8</v>
      </c>
      <c r="B2537" s="23">
        <v>44103</v>
      </c>
      <c r="C2537" t="s">
        <v>9</v>
      </c>
      <c r="D2537" t="s">
        <v>43</v>
      </c>
      <c r="E2537" t="s">
        <v>80</v>
      </c>
      <c r="F2537" t="s">
        <v>12</v>
      </c>
      <c r="G2537" s="15" t="s">
        <v>12</v>
      </c>
      <c r="H2537" s="15">
        <v>4.9999500000000004E-3</v>
      </c>
    </row>
    <row r="2538" spans="1:8">
      <c r="A2538" t="s">
        <v>13</v>
      </c>
      <c r="B2538" s="23">
        <v>44103</v>
      </c>
      <c r="C2538" t="s">
        <v>9</v>
      </c>
      <c r="D2538" t="s">
        <v>43</v>
      </c>
      <c r="E2538" t="s">
        <v>80</v>
      </c>
      <c r="F2538" t="s">
        <v>12</v>
      </c>
      <c r="G2538" s="15" t="s">
        <v>12</v>
      </c>
      <c r="H2538" s="15">
        <v>4.9999500000000004E-3</v>
      </c>
    </row>
    <row r="2539" spans="1:8" ht="14.45" customHeight="1">
      <c r="A2539" t="s">
        <v>14</v>
      </c>
      <c r="B2539" s="23">
        <v>44103</v>
      </c>
      <c r="C2539" t="s">
        <v>9</v>
      </c>
      <c r="D2539" t="s">
        <v>43</v>
      </c>
      <c r="E2539" t="s">
        <v>80</v>
      </c>
      <c r="F2539" t="s">
        <v>12</v>
      </c>
      <c r="G2539" s="15" t="s">
        <v>12</v>
      </c>
      <c r="H2539" s="15">
        <v>4.9999500000000004E-3</v>
      </c>
    </row>
    <row r="2540" spans="1:8">
      <c r="A2540" t="s">
        <v>15</v>
      </c>
      <c r="B2540" s="23">
        <v>44103</v>
      </c>
      <c r="C2540" t="s">
        <v>9</v>
      </c>
      <c r="D2540" t="s">
        <v>43</v>
      </c>
      <c r="E2540" t="s">
        <v>80</v>
      </c>
      <c r="F2540" t="s">
        <v>12</v>
      </c>
      <c r="G2540" s="15" t="s">
        <v>12</v>
      </c>
      <c r="H2540" s="15">
        <v>4.9999500000000004E-3</v>
      </c>
    </row>
    <row r="2541" spans="1:8">
      <c r="A2541" t="s">
        <v>16</v>
      </c>
      <c r="B2541" s="23">
        <v>44103</v>
      </c>
      <c r="C2541" t="s">
        <v>9</v>
      </c>
      <c r="D2541" t="s">
        <v>43</v>
      </c>
      <c r="E2541" t="s">
        <v>80</v>
      </c>
      <c r="F2541" t="s">
        <v>12</v>
      </c>
      <c r="G2541" s="15" t="s">
        <v>12</v>
      </c>
      <c r="H2541" s="15">
        <v>4.9999500000000004E-3</v>
      </c>
    </row>
    <row r="2542" spans="1:8">
      <c r="A2542" t="s">
        <v>8</v>
      </c>
      <c r="B2542" s="23">
        <v>44103</v>
      </c>
      <c r="C2542" t="s">
        <v>9</v>
      </c>
      <c r="D2542" t="s">
        <v>44</v>
      </c>
      <c r="E2542" t="s">
        <v>80</v>
      </c>
      <c r="F2542" t="s">
        <v>12</v>
      </c>
      <c r="G2542" s="15" t="s">
        <v>12</v>
      </c>
      <c r="H2542" s="15">
        <v>4.9999500000000004E-3</v>
      </c>
    </row>
    <row r="2543" spans="1:8">
      <c r="A2543" t="s">
        <v>13</v>
      </c>
      <c r="B2543" s="23">
        <v>44103</v>
      </c>
      <c r="C2543" t="s">
        <v>9</v>
      </c>
      <c r="D2543" t="s">
        <v>44</v>
      </c>
      <c r="E2543" t="s">
        <v>80</v>
      </c>
      <c r="F2543" t="s">
        <v>12</v>
      </c>
      <c r="G2543" s="15" t="s">
        <v>12</v>
      </c>
      <c r="H2543" s="15">
        <v>4.9999500000000004E-3</v>
      </c>
    </row>
    <row r="2544" spans="1:8">
      <c r="A2544" t="s">
        <v>14</v>
      </c>
      <c r="B2544" s="23">
        <v>44103</v>
      </c>
      <c r="C2544" t="s">
        <v>9</v>
      </c>
      <c r="D2544" t="s">
        <v>44</v>
      </c>
      <c r="E2544" t="s">
        <v>80</v>
      </c>
      <c r="F2544" t="s">
        <v>12</v>
      </c>
      <c r="G2544" s="15" t="s">
        <v>12</v>
      </c>
      <c r="H2544" s="15">
        <v>4.9999500000000004E-3</v>
      </c>
    </row>
    <row r="2545" spans="1:8">
      <c r="A2545" t="s">
        <v>15</v>
      </c>
      <c r="B2545" s="23">
        <v>44103</v>
      </c>
      <c r="C2545" t="s">
        <v>9</v>
      </c>
      <c r="D2545" t="s">
        <v>44</v>
      </c>
      <c r="E2545" t="s">
        <v>80</v>
      </c>
      <c r="F2545" t="s">
        <v>12</v>
      </c>
      <c r="G2545" s="15" t="s">
        <v>12</v>
      </c>
      <c r="H2545" s="15">
        <v>4.9999500000000004E-3</v>
      </c>
    </row>
    <row r="2546" spans="1:8">
      <c r="A2546" t="s">
        <v>16</v>
      </c>
      <c r="B2546" s="23">
        <v>44103</v>
      </c>
      <c r="C2546" t="s">
        <v>9</v>
      </c>
      <c r="D2546" t="s">
        <v>44</v>
      </c>
      <c r="E2546" t="s">
        <v>80</v>
      </c>
      <c r="F2546" t="s">
        <v>12</v>
      </c>
      <c r="G2546" s="15" t="s">
        <v>12</v>
      </c>
      <c r="H2546" s="15">
        <v>4.9999500000000004E-3</v>
      </c>
    </row>
    <row r="2547" spans="1:8">
      <c r="A2547" t="s">
        <v>8</v>
      </c>
      <c r="B2547" s="23">
        <v>44103</v>
      </c>
      <c r="C2547" t="s">
        <v>9</v>
      </c>
      <c r="D2547" t="s">
        <v>45</v>
      </c>
      <c r="E2547" t="s">
        <v>19</v>
      </c>
      <c r="F2547" t="s">
        <v>46</v>
      </c>
      <c r="G2547" s="15" t="s">
        <v>46</v>
      </c>
      <c r="H2547" s="15">
        <v>0.49999500000000002</v>
      </c>
    </row>
    <row r="2548" spans="1:8">
      <c r="A2548" t="s">
        <v>13</v>
      </c>
      <c r="B2548" s="23">
        <v>44103</v>
      </c>
      <c r="C2548" t="s">
        <v>9</v>
      </c>
      <c r="D2548" t="s">
        <v>45</v>
      </c>
      <c r="E2548" t="s">
        <v>19</v>
      </c>
      <c r="F2548" t="s">
        <v>46</v>
      </c>
      <c r="G2548" s="15" t="s">
        <v>46</v>
      </c>
      <c r="H2548" s="15">
        <v>0.49999500000000002</v>
      </c>
    </row>
    <row r="2549" spans="1:8">
      <c r="A2549" t="s">
        <v>14</v>
      </c>
      <c r="B2549" s="23">
        <v>44103</v>
      </c>
      <c r="C2549" t="s">
        <v>9</v>
      </c>
      <c r="D2549" t="s">
        <v>45</v>
      </c>
      <c r="E2549" t="s">
        <v>19</v>
      </c>
      <c r="F2549" t="s">
        <v>46</v>
      </c>
      <c r="G2549" s="15" t="s">
        <v>46</v>
      </c>
      <c r="H2549" s="15">
        <v>0.49999500000000002</v>
      </c>
    </row>
    <row r="2550" spans="1:8">
      <c r="A2550" t="s">
        <v>16</v>
      </c>
      <c r="B2550" s="23">
        <v>44103</v>
      </c>
      <c r="C2550" t="s">
        <v>9</v>
      </c>
      <c r="D2550" t="s">
        <v>45</v>
      </c>
      <c r="E2550" t="s">
        <v>19</v>
      </c>
      <c r="F2550" t="s">
        <v>46</v>
      </c>
      <c r="G2550" s="15" t="s">
        <v>46</v>
      </c>
      <c r="H2550" s="15">
        <v>0.49999500000000002</v>
      </c>
    </row>
    <row r="2551" spans="1:8">
      <c r="A2551" t="s">
        <v>15</v>
      </c>
      <c r="B2551" s="23">
        <v>44103</v>
      </c>
      <c r="C2551" t="s">
        <v>9</v>
      </c>
      <c r="D2551" t="s">
        <v>45</v>
      </c>
      <c r="E2551" t="s">
        <v>19</v>
      </c>
      <c r="F2551" t="s">
        <v>46</v>
      </c>
      <c r="G2551" s="14">
        <v>0.65400000000000003</v>
      </c>
      <c r="H2551" s="14">
        <v>0.65400000000000003</v>
      </c>
    </row>
    <row r="2552" spans="1:8">
      <c r="A2552" t="s">
        <v>8</v>
      </c>
      <c r="B2552" s="23">
        <v>44103</v>
      </c>
      <c r="C2552" t="s">
        <v>9</v>
      </c>
      <c r="D2552" t="s">
        <v>47</v>
      </c>
      <c r="E2552" t="s">
        <v>80</v>
      </c>
      <c r="F2552" t="s">
        <v>12</v>
      </c>
      <c r="G2552" s="15" t="s">
        <v>12</v>
      </c>
      <c r="H2552" s="15">
        <v>4.9999500000000004E-3</v>
      </c>
    </row>
    <row r="2553" spans="1:8">
      <c r="A2553" t="s">
        <v>13</v>
      </c>
      <c r="B2553" s="23">
        <v>44103</v>
      </c>
      <c r="C2553" t="s">
        <v>9</v>
      </c>
      <c r="D2553" t="s">
        <v>47</v>
      </c>
      <c r="E2553" t="s">
        <v>80</v>
      </c>
      <c r="F2553" t="s">
        <v>12</v>
      </c>
      <c r="G2553" s="15" t="s">
        <v>12</v>
      </c>
      <c r="H2553" s="15">
        <v>4.9999500000000004E-3</v>
      </c>
    </row>
    <row r="2554" spans="1:8">
      <c r="A2554" t="s">
        <v>14</v>
      </c>
      <c r="B2554" s="23">
        <v>44103</v>
      </c>
      <c r="C2554" t="s">
        <v>9</v>
      </c>
      <c r="D2554" t="s">
        <v>47</v>
      </c>
      <c r="E2554" t="s">
        <v>80</v>
      </c>
      <c r="F2554" t="s">
        <v>12</v>
      </c>
      <c r="G2554" s="15" t="s">
        <v>12</v>
      </c>
      <c r="H2554" s="15">
        <v>4.9999500000000004E-3</v>
      </c>
    </row>
    <row r="2555" spans="1:8">
      <c r="A2555" t="s">
        <v>15</v>
      </c>
      <c r="B2555" s="23">
        <v>44103</v>
      </c>
      <c r="C2555" t="s">
        <v>9</v>
      </c>
      <c r="D2555" t="s">
        <v>47</v>
      </c>
      <c r="E2555" t="s">
        <v>80</v>
      </c>
      <c r="F2555" t="s">
        <v>12</v>
      </c>
      <c r="G2555" s="15" t="s">
        <v>12</v>
      </c>
      <c r="H2555" s="15">
        <v>4.9999500000000004E-3</v>
      </c>
    </row>
    <row r="2556" spans="1:8">
      <c r="A2556" t="s">
        <v>16</v>
      </c>
      <c r="B2556" s="23">
        <v>44103</v>
      </c>
      <c r="C2556" t="s">
        <v>9</v>
      </c>
      <c r="D2556" t="s">
        <v>47</v>
      </c>
      <c r="E2556" t="s">
        <v>80</v>
      </c>
      <c r="F2556" t="s">
        <v>12</v>
      </c>
      <c r="G2556" s="15" t="s">
        <v>12</v>
      </c>
      <c r="H2556" s="15">
        <v>4.9999500000000004E-3</v>
      </c>
    </row>
    <row r="2557" spans="1:8">
      <c r="A2557" t="s">
        <v>8</v>
      </c>
      <c r="B2557" s="23">
        <v>44103</v>
      </c>
      <c r="C2557" t="s">
        <v>9</v>
      </c>
      <c r="D2557" t="s">
        <v>48</v>
      </c>
      <c r="E2557" t="s">
        <v>80</v>
      </c>
      <c r="F2557" t="s">
        <v>49</v>
      </c>
      <c r="G2557" s="15" t="s">
        <v>49</v>
      </c>
      <c r="H2557" s="15">
        <v>0.19999800000000001</v>
      </c>
    </row>
    <row r="2558" spans="1:8">
      <c r="A2558" t="s">
        <v>13</v>
      </c>
      <c r="B2558" s="23">
        <v>44103</v>
      </c>
      <c r="C2558" t="s">
        <v>9</v>
      </c>
      <c r="D2558" t="s">
        <v>48</v>
      </c>
      <c r="E2558" t="s">
        <v>80</v>
      </c>
      <c r="F2558" t="s">
        <v>49</v>
      </c>
      <c r="G2558" s="15" t="s">
        <v>49</v>
      </c>
      <c r="H2558" s="15">
        <v>0.19999800000000001</v>
      </c>
    </row>
    <row r="2559" spans="1:8">
      <c r="A2559" t="s">
        <v>14</v>
      </c>
      <c r="B2559" s="23">
        <v>44103</v>
      </c>
      <c r="C2559" t="s">
        <v>9</v>
      </c>
      <c r="D2559" t="s">
        <v>48</v>
      </c>
      <c r="E2559" t="s">
        <v>80</v>
      </c>
      <c r="F2559" t="s">
        <v>49</v>
      </c>
      <c r="G2559" s="15" t="s">
        <v>49</v>
      </c>
      <c r="H2559" s="15">
        <v>0.19999800000000001</v>
      </c>
    </row>
    <row r="2560" spans="1:8">
      <c r="A2560" t="s">
        <v>15</v>
      </c>
      <c r="B2560" s="23">
        <v>44103</v>
      </c>
      <c r="C2560" t="s">
        <v>9</v>
      </c>
      <c r="D2560" t="s">
        <v>48</v>
      </c>
      <c r="E2560" t="s">
        <v>80</v>
      </c>
      <c r="F2560" t="s">
        <v>49</v>
      </c>
      <c r="G2560" s="15" t="s">
        <v>49</v>
      </c>
      <c r="H2560" s="15">
        <v>0.19999800000000001</v>
      </c>
    </row>
    <row r="2561" spans="1:8">
      <c r="A2561" t="s">
        <v>16</v>
      </c>
      <c r="B2561" s="23">
        <v>44103</v>
      </c>
      <c r="C2561" t="s">
        <v>9</v>
      </c>
      <c r="D2561" t="s">
        <v>48</v>
      </c>
      <c r="E2561" t="s">
        <v>80</v>
      </c>
      <c r="F2561" t="s">
        <v>49</v>
      </c>
      <c r="G2561" s="15" t="s">
        <v>49</v>
      </c>
      <c r="H2561" s="15">
        <v>0.19999800000000001</v>
      </c>
    </row>
    <row r="2562" spans="1:8">
      <c r="A2562" t="s">
        <v>13</v>
      </c>
      <c r="B2562" s="23">
        <v>44103</v>
      </c>
      <c r="C2562" t="s">
        <v>9</v>
      </c>
      <c r="D2562" t="s">
        <v>50</v>
      </c>
      <c r="E2562" t="s">
        <v>19</v>
      </c>
      <c r="F2562" t="s">
        <v>83</v>
      </c>
      <c r="G2562" s="14">
        <v>24.5</v>
      </c>
      <c r="H2562" s="14">
        <v>24.5</v>
      </c>
    </row>
    <row r="2563" spans="1:8">
      <c r="A2563" t="s">
        <v>14</v>
      </c>
      <c r="B2563" s="23">
        <v>44103</v>
      </c>
      <c r="C2563" t="s">
        <v>9</v>
      </c>
      <c r="D2563" t="s">
        <v>50</v>
      </c>
      <c r="E2563" t="s">
        <v>19</v>
      </c>
      <c r="F2563" t="s">
        <v>83</v>
      </c>
      <c r="G2563" s="14">
        <v>42.3</v>
      </c>
      <c r="H2563" s="14">
        <v>42.3</v>
      </c>
    </row>
    <row r="2564" spans="1:8">
      <c r="A2564" t="s">
        <v>15</v>
      </c>
      <c r="B2564" s="23">
        <v>44103</v>
      </c>
      <c r="C2564" t="s">
        <v>9</v>
      </c>
      <c r="D2564" t="s">
        <v>50</v>
      </c>
      <c r="E2564" t="s">
        <v>19</v>
      </c>
      <c r="F2564" t="s">
        <v>83</v>
      </c>
      <c r="G2564" s="14">
        <v>46.6</v>
      </c>
      <c r="H2564" s="14">
        <v>46.6</v>
      </c>
    </row>
    <row r="2565" spans="1:8">
      <c r="A2565" t="s">
        <v>8</v>
      </c>
      <c r="B2565" s="23">
        <v>44103</v>
      </c>
      <c r="C2565" t="s">
        <v>9</v>
      </c>
      <c r="D2565" t="s">
        <v>50</v>
      </c>
      <c r="E2565" t="s">
        <v>19</v>
      </c>
      <c r="F2565" t="s">
        <v>83</v>
      </c>
      <c r="G2565" s="14">
        <v>52.5</v>
      </c>
      <c r="H2565" s="14">
        <v>52.5</v>
      </c>
    </row>
    <row r="2566" spans="1:8">
      <c r="A2566" t="s">
        <v>16</v>
      </c>
      <c r="B2566" s="23">
        <v>44103</v>
      </c>
      <c r="C2566" t="s">
        <v>9</v>
      </c>
      <c r="D2566" t="s">
        <v>50</v>
      </c>
      <c r="E2566" t="s">
        <v>19</v>
      </c>
      <c r="F2566" t="s">
        <v>83</v>
      </c>
      <c r="G2566" s="14">
        <v>60.2</v>
      </c>
      <c r="H2566" s="14">
        <v>60.2</v>
      </c>
    </row>
    <row r="2567" spans="1:8">
      <c r="A2567" t="s">
        <v>8</v>
      </c>
      <c r="B2567" s="23">
        <v>44103</v>
      </c>
      <c r="C2567" t="s">
        <v>9</v>
      </c>
      <c r="D2567" t="s">
        <v>51</v>
      </c>
      <c r="E2567" t="s">
        <v>80</v>
      </c>
      <c r="F2567" t="s">
        <v>52</v>
      </c>
      <c r="G2567" s="15" t="s">
        <v>52</v>
      </c>
      <c r="H2567" s="15">
        <v>9.9999000000000008E-3</v>
      </c>
    </row>
    <row r="2568" spans="1:8">
      <c r="A2568" t="s">
        <v>13</v>
      </c>
      <c r="B2568" s="23">
        <v>44103</v>
      </c>
      <c r="C2568" t="s">
        <v>9</v>
      </c>
      <c r="D2568" t="s">
        <v>51</v>
      </c>
      <c r="E2568" t="s">
        <v>80</v>
      </c>
      <c r="F2568" t="s">
        <v>52</v>
      </c>
      <c r="G2568" s="15" t="s">
        <v>52</v>
      </c>
      <c r="H2568" s="15">
        <v>9.9999000000000008E-3</v>
      </c>
    </row>
    <row r="2569" spans="1:8">
      <c r="A2569" t="s">
        <v>14</v>
      </c>
      <c r="B2569" s="23">
        <v>44103</v>
      </c>
      <c r="C2569" t="s">
        <v>9</v>
      </c>
      <c r="D2569" t="s">
        <v>51</v>
      </c>
      <c r="E2569" t="s">
        <v>80</v>
      </c>
      <c r="F2569" t="s">
        <v>52</v>
      </c>
      <c r="G2569" s="15" t="s">
        <v>52</v>
      </c>
      <c r="H2569" s="15">
        <v>9.9999000000000008E-3</v>
      </c>
    </row>
    <row r="2570" spans="1:8">
      <c r="A2570" t="s">
        <v>15</v>
      </c>
      <c r="B2570" s="23">
        <v>44103</v>
      </c>
      <c r="C2570" t="s">
        <v>9</v>
      </c>
      <c r="D2570" t="s">
        <v>51</v>
      </c>
      <c r="E2570" t="s">
        <v>80</v>
      </c>
      <c r="F2570" t="s">
        <v>52</v>
      </c>
      <c r="G2570" s="15" t="s">
        <v>52</v>
      </c>
      <c r="H2570" s="15">
        <v>9.9999000000000008E-3</v>
      </c>
    </row>
    <row r="2571" spans="1:8">
      <c r="A2571" t="s">
        <v>16</v>
      </c>
      <c r="B2571" s="23">
        <v>44103</v>
      </c>
      <c r="C2571" t="s">
        <v>9</v>
      </c>
      <c r="D2571" t="s">
        <v>51</v>
      </c>
      <c r="E2571" t="s">
        <v>80</v>
      </c>
      <c r="F2571" t="s">
        <v>52</v>
      </c>
      <c r="G2571" s="15" t="s">
        <v>52</v>
      </c>
      <c r="H2571" s="15">
        <v>9.9999000000000008E-3</v>
      </c>
    </row>
    <row r="2572" spans="1:8">
      <c r="A2572" t="s">
        <v>8</v>
      </c>
      <c r="B2572" s="23">
        <v>44103</v>
      </c>
      <c r="C2572" t="s">
        <v>9</v>
      </c>
      <c r="D2572" t="s">
        <v>53</v>
      </c>
      <c r="E2572" t="s">
        <v>80</v>
      </c>
      <c r="F2572" t="s">
        <v>54</v>
      </c>
      <c r="G2572" s="15" t="s">
        <v>54</v>
      </c>
      <c r="H2572" s="15">
        <v>99.999000000000009</v>
      </c>
    </row>
    <row r="2573" spans="1:8">
      <c r="A2573" t="s">
        <v>13</v>
      </c>
      <c r="B2573" s="23">
        <v>44103</v>
      </c>
      <c r="C2573" t="s">
        <v>9</v>
      </c>
      <c r="D2573" t="s">
        <v>53</v>
      </c>
      <c r="E2573" t="s">
        <v>80</v>
      </c>
      <c r="F2573" t="s">
        <v>54</v>
      </c>
      <c r="G2573" s="15" t="s">
        <v>54</v>
      </c>
      <c r="H2573" s="15">
        <v>99.999000000000009</v>
      </c>
    </row>
    <row r="2574" spans="1:8">
      <c r="A2574" t="s">
        <v>14</v>
      </c>
      <c r="B2574" s="23">
        <v>44103</v>
      </c>
      <c r="C2574" t="s">
        <v>9</v>
      </c>
      <c r="D2574" t="s">
        <v>53</v>
      </c>
      <c r="E2574" t="s">
        <v>80</v>
      </c>
      <c r="F2574" t="s">
        <v>54</v>
      </c>
      <c r="G2574" s="15" t="s">
        <v>54</v>
      </c>
      <c r="H2574" s="15">
        <v>99.999000000000009</v>
      </c>
    </row>
    <row r="2575" spans="1:8">
      <c r="A2575" t="s">
        <v>15</v>
      </c>
      <c r="B2575" s="23">
        <v>44103</v>
      </c>
      <c r="C2575" t="s">
        <v>9</v>
      </c>
      <c r="D2575" t="s">
        <v>53</v>
      </c>
      <c r="E2575" t="s">
        <v>80</v>
      </c>
      <c r="F2575" t="s">
        <v>54</v>
      </c>
      <c r="G2575" s="15" t="s">
        <v>54</v>
      </c>
      <c r="H2575" s="15">
        <v>99.999000000000009</v>
      </c>
    </row>
    <row r="2576" spans="1:8">
      <c r="A2576" t="s">
        <v>16</v>
      </c>
      <c r="B2576" s="23">
        <v>44103</v>
      </c>
      <c r="C2576" t="s">
        <v>9</v>
      </c>
      <c r="D2576" t="s">
        <v>53</v>
      </c>
      <c r="E2576" t="s">
        <v>80</v>
      </c>
      <c r="F2576" t="s">
        <v>54</v>
      </c>
      <c r="G2576" s="15" t="s">
        <v>54</v>
      </c>
      <c r="H2576" s="15">
        <v>99.999000000000009</v>
      </c>
    </row>
    <row r="2577" spans="1:8">
      <c r="A2577" t="s">
        <v>14</v>
      </c>
      <c r="B2577" s="23">
        <v>44103</v>
      </c>
      <c r="C2577" t="s">
        <v>9</v>
      </c>
      <c r="D2577" t="s">
        <v>55</v>
      </c>
      <c r="E2577" t="s">
        <v>80</v>
      </c>
      <c r="F2577" t="s">
        <v>56</v>
      </c>
      <c r="G2577" s="15" t="s">
        <v>56</v>
      </c>
      <c r="H2577" s="15">
        <v>2.9999700000000002</v>
      </c>
    </row>
    <row r="2578" spans="1:8">
      <c r="A2578" t="s">
        <v>16</v>
      </c>
      <c r="B2578" s="23">
        <v>44103</v>
      </c>
      <c r="C2578" t="s">
        <v>9</v>
      </c>
      <c r="D2578" t="s">
        <v>55</v>
      </c>
      <c r="E2578" t="s">
        <v>80</v>
      </c>
      <c r="F2578" t="s">
        <v>56</v>
      </c>
      <c r="G2578" s="15" t="s">
        <v>56</v>
      </c>
      <c r="H2578" s="15">
        <v>2.9999700000000002</v>
      </c>
    </row>
    <row r="2579" spans="1:8">
      <c r="A2579" t="s">
        <v>13</v>
      </c>
      <c r="B2579" s="23">
        <v>44103</v>
      </c>
      <c r="C2579" t="s">
        <v>9</v>
      </c>
      <c r="D2579" t="s">
        <v>55</v>
      </c>
      <c r="E2579" t="s">
        <v>80</v>
      </c>
      <c r="F2579" t="s">
        <v>56</v>
      </c>
      <c r="G2579" s="14">
        <v>10.5</v>
      </c>
      <c r="H2579" s="14">
        <v>10.5</v>
      </c>
    </row>
    <row r="2580" spans="1:8">
      <c r="A2580" t="s">
        <v>8</v>
      </c>
      <c r="B2580" s="23">
        <v>44103</v>
      </c>
      <c r="C2580" t="s">
        <v>9</v>
      </c>
      <c r="D2580" t="s">
        <v>55</v>
      </c>
      <c r="E2580" t="s">
        <v>80</v>
      </c>
      <c r="F2580" t="s">
        <v>56</v>
      </c>
      <c r="G2580" s="14">
        <v>12.9</v>
      </c>
      <c r="H2580" s="14">
        <v>12.9</v>
      </c>
    </row>
    <row r="2581" spans="1:8">
      <c r="A2581" t="s">
        <v>15</v>
      </c>
      <c r="B2581" s="23">
        <v>44103</v>
      </c>
      <c r="C2581" t="s">
        <v>9</v>
      </c>
      <c r="D2581" t="s">
        <v>55</v>
      </c>
      <c r="E2581" t="s">
        <v>80</v>
      </c>
      <c r="F2581" t="s">
        <v>56</v>
      </c>
      <c r="G2581" s="14">
        <v>16.2</v>
      </c>
      <c r="H2581" s="14">
        <v>16.2</v>
      </c>
    </row>
    <row r="2582" spans="1:8">
      <c r="A2582" t="s">
        <v>8</v>
      </c>
      <c r="B2582" s="23">
        <v>44103</v>
      </c>
      <c r="C2582" t="s">
        <v>9</v>
      </c>
      <c r="D2582" t="s">
        <v>57</v>
      </c>
      <c r="E2582" t="s">
        <v>80</v>
      </c>
      <c r="F2582" t="s">
        <v>52</v>
      </c>
      <c r="G2582" s="15" t="s">
        <v>52</v>
      </c>
      <c r="H2582" s="15">
        <v>9.9999000000000008E-3</v>
      </c>
    </row>
    <row r="2583" spans="1:8">
      <c r="A2583" t="s">
        <v>13</v>
      </c>
      <c r="B2583" s="23">
        <v>44103</v>
      </c>
      <c r="C2583" t="s">
        <v>9</v>
      </c>
      <c r="D2583" t="s">
        <v>57</v>
      </c>
      <c r="E2583" t="s">
        <v>80</v>
      </c>
      <c r="F2583" t="s">
        <v>52</v>
      </c>
      <c r="G2583" s="15" t="s">
        <v>52</v>
      </c>
      <c r="H2583" s="15">
        <v>9.9999000000000008E-3</v>
      </c>
    </row>
    <row r="2584" spans="1:8">
      <c r="A2584" t="s">
        <v>14</v>
      </c>
      <c r="B2584" s="23">
        <v>44103</v>
      </c>
      <c r="C2584" t="s">
        <v>9</v>
      </c>
      <c r="D2584" t="s">
        <v>57</v>
      </c>
      <c r="E2584" t="s">
        <v>80</v>
      </c>
      <c r="F2584" t="s">
        <v>52</v>
      </c>
      <c r="G2584" s="15" t="s">
        <v>52</v>
      </c>
      <c r="H2584" s="15">
        <v>9.9999000000000008E-3</v>
      </c>
    </row>
    <row r="2585" spans="1:8">
      <c r="A2585" t="s">
        <v>15</v>
      </c>
      <c r="B2585" s="23">
        <v>44103</v>
      </c>
      <c r="C2585" t="s">
        <v>9</v>
      </c>
      <c r="D2585" t="s">
        <v>57</v>
      </c>
      <c r="E2585" t="s">
        <v>80</v>
      </c>
      <c r="F2585" t="s">
        <v>52</v>
      </c>
      <c r="G2585" s="15" t="s">
        <v>52</v>
      </c>
      <c r="H2585" s="15">
        <v>9.9999000000000008E-3</v>
      </c>
    </row>
    <row r="2586" spans="1:8">
      <c r="A2586" t="s">
        <v>16</v>
      </c>
      <c r="B2586" s="23">
        <v>44103</v>
      </c>
      <c r="C2586" t="s">
        <v>9</v>
      </c>
      <c r="D2586" t="s">
        <v>57</v>
      </c>
      <c r="E2586" t="s">
        <v>80</v>
      </c>
      <c r="F2586" t="s">
        <v>52</v>
      </c>
      <c r="G2586" s="15" t="s">
        <v>52</v>
      </c>
      <c r="H2586" s="15">
        <v>9.9999000000000008E-3</v>
      </c>
    </row>
    <row r="2587" spans="1:8">
      <c r="A2587" t="s">
        <v>14</v>
      </c>
      <c r="B2587" s="23">
        <v>44103</v>
      </c>
      <c r="C2587" t="s">
        <v>9</v>
      </c>
      <c r="D2587" t="s">
        <v>58</v>
      </c>
      <c r="E2587" t="s">
        <v>80</v>
      </c>
      <c r="F2587" t="s">
        <v>59</v>
      </c>
      <c r="G2587" s="15" t="s">
        <v>59</v>
      </c>
      <c r="H2587" s="15">
        <v>0.39999600000000002</v>
      </c>
    </row>
    <row r="2588" spans="1:8">
      <c r="A2588" t="s">
        <v>16</v>
      </c>
      <c r="B2588" s="23">
        <v>44103</v>
      </c>
      <c r="C2588" t="s">
        <v>9</v>
      </c>
      <c r="D2588" t="s">
        <v>58</v>
      </c>
      <c r="E2588" t="s">
        <v>80</v>
      </c>
      <c r="F2588" t="s">
        <v>59</v>
      </c>
      <c r="G2588" s="15" t="s">
        <v>59</v>
      </c>
      <c r="H2588" s="15">
        <v>0.39999600000000002</v>
      </c>
    </row>
    <row r="2589" spans="1:8">
      <c r="A2589" t="s">
        <v>15</v>
      </c>
      <c r="B2589" s="23">
        <v>44103</v>
      </c>
      <c r="C2589" t="s">
        <v>9</v>
      </c>
      <c r="D2589" t="s">
        <v>58</v>
      </c>
      <c r="E2589" t="s">
        <v>80</v>
      </c>
      <c r="F2589" t="s">
        <v>59</v>
      </c>
      <c r="G2589" s="14">
        <v>0.73899999999999999</v>
      </c>
      <c r="H2589" s="14">
        <v>0.73899999999999999</v>
      </c>
    </row>
    <row r="2590" spans="1:8">
      <c r="A2590" t="s">
        <v>8</v>
      </c>
      <c r="B2590" s="23">
        <v>44103</v>
      </c>
      <c r="C2590" t="s">
        <v>9</v>
      </c>
      <c r="D2590" t="s">
        <v>58</v>
      </c>
      <c r="E2590" t="s">
        <v>80</v>
      </c>
      <c r="F2590" t="s">
        <v>59</v>
      </c>
      <c r="G2590" s="14">
        <v>1.04</v>
      </c>
      <c r="H2590" s="14">
        <v>1.04</v>
      </c>
    </row>
    <row r="2591" spans="1:8">
      <c r="A2591" t="s">
        <v>13</v>
      </c>
      <c r="B2591" s="23">
        <v>44103</v>
      </c>
      <c r="C2591" t="s">
        <v>9</v>
      </c>
      <c r="D2591" t="s">
        <v>58</v>
      </c>
      <c r="E2591" t="s">
        <v>80</v>
      </c>
      <c r="F2591" t="s">
        <v>59</v>
      </c>
      <c r="G2591" s="14">
        <v>2.21</v>
      </c>
      <c r="H2591" s="14">
        <v>2.21</v>
      </c>
    </row>
    <row r="2592" spans="1:8">
      <c r="A2592" t="s">
        <v>13</v>
      </c>
      <c r="B2592" s="23">
        <v>44103</v>
      </c>
      <c r="C2592" t="s">
        <v>9</v>
      </c>
      <c r="D2592" t="s">
        <v>60</v>
      </c>
      <c r="E2592" t="s">
        <v>19</v>
      </c>
      <c r="F2592" t="s">
        <v>78</v>
      </c>
      <c r="G2592" s="14">
        <v>9.09</v>
      </c>
      <c r="H2592" s="14">
        <v>9.09</v>
      </c>
    </row>
    <row r="2593" spans="1:8">
      <c r="A2593" t="s">
        <v>16</v>
      </c>
      <c r="B2593" s="23">
        <v>44103</v>
      </c>
      <c r="C2593" t="s">
        <v>9</v>
      </c>
      <c r="D2593" t="s">
        <v>60</v>
      </c>
      <c r="E2593" t="s">
        <v>19</v>
      </c>
      <c r="F2593" t="s">
        <v>78</v>
      </c>
      <c r="G2593" s="14">
        <v>9.9</v>
      </c>
      <c r="H2593" s="14">
        <v>9.9</v>
      </c>
    </row>
    <row r="2594" spans="1:8">
      <c r="A2594" t="s">
        <v>15</v>
      </c>
      <c r="B2594" s="23">
        <v>44103</v>
      </c>
      <c r="C2594" t="s">
        <v>9</v>
      </c>
      <c r="D2594" t="s">
        <v>60</v>
      </c>
      <c r="E2594" t="s">
        <v>19</v>
      </c>
      <c r="F2594" t="s">
        <v>78</v>
      </c>
      <c r="G2594" s="14">
        <v>10.1</v>
      </c>
      <c r="H2594" s="14">
        <v>10.1</v>
      </c>
    </row>
    <row r="2595" spans="1:8">
      <c r="A2595" t="s">
        <v>14</v>
      </c>
      <c r="B2595" s="23">
        <v>44103</v>
      </c>
      <c r="C2595" t="s">
        <v>9</v>
      </c>
      <c r="D2595" t="s">
        <v>60</v>
      </c>
      <c r="E2595" t="s">
        <v>19</v>
      </c>
      <c r="F2595" t="s">
        <v>78</v>
      </c>
      <c r="G2595" s="14">
        <v>10.4</v>
      </c>
      <c r="H2595" s="14">
        <v>10.4</v>
      </c>
    </row>
    <row r="2596" spans="1:8">
      <c r="A2596" t="s">
        <v>8</v>
      </c>
      <c r="B2596" s="23">
        <v>44103</v>
      </c>
      <c r="C2596" t="s">
        <v>9</v>
      </c>
      <c r="D2596" t="s">
        <v>60</v>
      </c>
      <c r="E2596" t="s">
        <v>19</v>
      </c>
      <c r="F2596" t="s">
        <v>78</v>
      </c>
      <c r="G2596" s="14">
        <v>10.5</v>
      </c>
      <c r="H2596" s="14">
        <v>10.5</v>
      </c>
    </row>
    <row r="2597" spans="1:8">
      <c r="A2597" t="s">
        <v>8</v>
      </c>
      <c r="B2597" s="23">
        <v>44103</v>
      </c>
      <c r="C2597" t="s">
        <v>9</v>
      </c>
      <c r="D2597" t="s">
        <v>61</v>
      </c>
      <c r="E2597" t="s">
        <v>80</v>
      </c>
      <c r="F2597" t="s">
        <v>62</v>
      </c>
      <c r="G2597" s="15" t="s">
        <v>62</v>
      </c>
      <c r="H2597" s="15">
        <v>8.1999180000000005E-2</v>
      </c>
    </row>
    <row r="2598" spans="1:8">
      <c r="A2598" t="s">
        <v>13</v>
      </c>
      <c r="B2598" s="23">
        <v>44103</v>
      </c>
      <c r="C2598" t="s">
        <v>9</v>
      </c>
      <c r="D2598" t="s">
        <v>61</v>
      </c>
      <c r="E2598" t="s">
        <v>80</v>
      </c>
      <c r="F2598" t="s">
        <v>62</v>
      </c>
      <c r="G2598" s="15" t="s">
        <v>62</v>
      </c>
      <c r="H2598" s="15">
        <v>8.1999180000000005E-2</v>
      </c>
    </row>
    <row r="2599" spans="1:8">
      <c r="A2599" t="s">
        <v>14</v>
      </c>
      <c r="B2599" s="23">
        <v>44103</v>
      </c>
      <c r="C2599" t="s">
        <v>9</v>
      </c>
      <c r="D2599" t="s">
        <v>61</v>
      </c>
      <c r="E2599" t="s">
        <v>80</v>
      </c>
      <c r="F2599" t="s">
        <v>62</v>
      </c>
      <c r="G2599" s="15" t="s">
        <v>62</v>
      </c>
      <c r="H2599" s="15">
        <v>8.1999180000000005E-2</v>
      </c>
    </row>
    <row r="2600" spans="1:8">
      <c r="A2600" t="s">
        <v>15</v>
      </c>
      <c r="B2600" s="23">
        <v>44103</v>
      </c>
      <c r="C2600" t="s">
        <v>9</v>
      </c>
      <c r="D2600" t="s">
        <v>61</v>
      </c>
      <c r="E2600" t="s">
        <v>80</v>
      </c>
      <c r="F2600" t="s">
        <v>62</v>
      </c>
      <c r="G2600" s="15" t="s">
        <v>62</v>
      </c>
      <c r="H2600" s="15">
        <v>8.1999180000000005E-2</v>
      </c>
    </row>
    <row r="2601" spans="1:8">
      <c r="A2601" t="s">
        <v>16</v>
      </c>
      <c r="B2601" s="23">
        <v>44103</v>
      </c>
      <c r="C2601" t="s">
        <v>9</v>
      </c>
      <c r="D2601" t="s">
        <v>61</v>
      </c>
      <c r="E2601" t="s">
        <v>80</v>
      </c>
      <c r="F2601" t="s">
        <v>62</v>
      </c>
      <c r="G2601" s="15" t="s">
        <v>62</v>
      </c>
      <c r="H2601" s="15">
        <v>8.1999180000000005E-2</v>
      </c>
    </row>
    <row r="2602" spans="1:8">
      <c r="A2602" t="s">
        <v>13</v>
      </c>
      <c r="B2602" s="23">
        <v>44103</v>
      </c>
      <c r="C2602" t="s">
        <v>9</v>
      </c>
      <c r="D2602" t="s">
        <v>63</v>
      </c>
      <c r="E2602" t="s">
        <v>64</v>
      </c>
      <c r="F2602" t="s">
        <v>22</v>
      </c>
      <c r="G2602" s="14">
        <v>7.61</v>
      </c>
      <c r="H2602" s="14">
        <v>7.61</v>
      </c>
    </row>
    <row r="2603" spans="1:8">
      <c r="A2603" t="s">
        <v>8</v>
      </c>
      <c r="B2603" s="23">
        <v>44103</v>
      </c>
      <c r="C2603" t="s">
        <v>9</v>
      </c>
      <c r="D2603" t="s">
        <v>63</v>
      </c>
      <c r="E2603" t="s">
        <v>64</v>
      </c>
      <c r="F2603" t="s">
        <v>22</v>
      </c>
      <c r="G2603" s="14">
        <v>7.78</v>
      </c>
      <c r="H2603" s="14">
        <v>7.78</v>
      </c>
    </row>
    <row r="2604" spans="1:8">
      <c r="A2604" t="s">
        <v>15</v>
      </c>
      <c r="B2604" s="23">
        <v>44103</v>
      </c>
      <c r="C2604" t="s">
        <v>9</v>
      </c>
      <c r="D2604" t="s">
        <v>63</v>
      </c>
      <c r="E2604" t="s">
        <v>64</v>
      </c>
      <c r="F2604" t="s">
        <v>22</v>
      </c>
      <c r="G2604" s="14">
        <v>7.78</v>
      </c>
      <c r="H2604" s="14">
        <v>7.78</v>
      </c>
    </row>
    <row r="2605" spans="1:8">
      <c r="A2605" t="s">
        <v>16</v>
      </c>
      <c r="B2605" s="23">
        <v>44103</v>
      </c>
      <c r="C2605" t="s">
        <v>9</v>
      </c>
      <c r="D2605" t="s">
        <v>63</v>
      </c>
      <c r="E2605" t="s">
        <v>64</v>
      </c>
      <c r="F2605" t="s">
        <v>22</v>
      </c>
      <c r="G2605" s="14">
        <v>7.78</v>
      </c>
      <c r="H2605" s="14">
        <v>7.78</v>
      </c>
    </row>
    <row r="2606" spans="1:8">
      <c r="A2606" t="s">
        <v>14</v>
      </c>
      <c r="B2606" s="23">
        <v>44103</v>
      </c>
      <c r="C2606" t="s">
        <v>9</v>
      </c>
      <c r="D2606" t="s">
        <v>63</v>
      </c>
      <c r="E2606" t="s">
        <v>64</v>
      </c>
      <c r="F2606" t="s">
        <v>22</v>
      </c>
      <c r="G2606" s="14">
        <v>7.79</v>
      </c>
      <c r="H2606" s="14">
        <v>7.79</v>
      </c>
    </row>
    <row r="2607" spans="1:8">
      <c r="A2607" t="s">
        <v>8</v>
      </c>
      <c r="B2607" s="23">
        <v>44103</v>
      </c>
      <c r="C2607" t="s">
        <v>9</v>
      </c>
      <c r="D2607" t="s">
        <v>65</v>
      </c>
      <c r="E2607" t="s">
        <v>80</v>
      </c>
      <c r="F2607" t="s">
        <v>12</v>
      </c>
      <c r="G2607" s="15" t="s">
        <v>12</v>
      </c>
      <c r="H2607" s="15">
        <v>4.9999500000000004E-3</v>
      </c>
    </row>
    <row r="2608" spans="1:8">
      <c r="A2608" t="s">
        <v>13</v>
      </c>
      <c r="B2608" s="23">
        <v>44103</v>
      </c>
      <c r="C2608" t="s">
        <v>9</v>
      </c>
      <c r="D2608" t="s">
        <v>65</v>
      </c>
      <c r="E2608" t="s">
        <v>80</v>
      </c>
      <c r="F2608" t="s">
        <v>12</v>
      </c>
      <c r="G2608" s="15" t="s">
        <v>12</v>
      </c>
      <c r="H2608" s="15">
        <v>4.9999500000000004E-3</v>
      </c>
    </row>
    <row r="2609" spans="1:8">
      <c r="A2609" t="s">
        <v>14</v>
      </c>
      <c r="B2609" s="23">
        <v>44103</v>
      </c>
      <c r="C2609" t="s">
        <v>9</v>
      </c>
      <c r="D2609" t="s">
        <v>65</v>
      </c>
      <c r="E2609" t="s">
        <v>80</v>
      </c>
      <c r="F2609" t="s">
        <v>12</v>
      </c>
      <c r="G2609" s="15" t="s">
        <v>12</v>
      </c>
      <c r="H2609" s="15">
        <v>4.9999500000000004E-3</v>
      </c>
    </row>
    <row r="2610" spans="1:8">
      <c r="A2610" t="s">
        <v>15</v>
      </c>
      <c r="B2610" s="23">
        <v>44103</v>
      </c>
      <c r="C2610" t="s">
        <v>9</v>
      </c>
      <c r="D2610" t="s">
        <v>65</v>
      </c>
      <c r="E2610" t="s">
        <v>80</v>
      </c>
      <c r="F2610" t="s">
        <v>12</v>
      </c>
      <c r="G2610" s="15" t="s">
        <v>12</v>
      </c>
      <c r="H2610" s="15">
        <v>4.9999500000000004E-3</v>
      </c>
    </row>
    <row r="2611" spans="1:8">
      <c r="A2611" t="s">
        <v>16</v>
      </c>
      <c r="B2611" s="23">
        <v>44103</v>
      </c>
      <c r="C2611" t="s">
        <v>9</v>
      </c>
      <c r="D2611" t="s">
        <v>65</v>
      </c>
      <c r="E2611" t="s">
        <v>80</v>
      </c>
      <c r="F2611" t="s">
        <v>12</v>
      </c>
      <c r="G2611" s="15" t="s">
        <v>12</v>
      </c>
      <c r="H2611" s="15">
        <v>4.9999500000000004E-3</v>
      </c>
    </row>
    <row r="2612" spans="1:8">
      <c r="A2612" t="s">
        <v>8</v>
      </c>
      <c r="B2612" s="23">
        <v>44103</v>
      </c>
      <c r="C2612" t="s">
        <v>9</v>
      </c>
      <c r="D2612" t="s">
        <v>66</v>
      </c>
      <c r="E2612" t="s">
        <v>19</v>
      </c>
      <c r="F2612" t="s">
        <v>27</v>
      </c>
      <c r="G2612" s="15" t="s">
        <v>27</v>
      </c>
      <c r="H2612" s="15">
        <v>1.9999800000000002E-3</v>
      </c>
    </row>
    <row r="2613" spans="1:8">
      <c r="A2613" t="s">
        <v>13</v>
      </c>
      <c r="B2613" s="23">
        <v>44103</v>
      </c>
      <c r="C2613" t="s">
        <v>9</v>
      </c>
      <c r="D2613" t="s">
        <v>66</v>
      </c>
      <c r="E2613" t="s">
        <v>19</v>
      </c>
      <c r="F2613" t="s">
        <v>27</v>
      </c>
      <c r="G2613" s="15" t="s">
        <v>27</v>
      </c>
      <c r="H2613" s="15">
        <v>1.9999800000000002E-3</v>
      </c>
    </row>
    <row r="2614" spans="1:8">
      <c r="A2614" t="s">
        <v>14</v>
      </c>
      <c r="B2614" s="23">
        <v>44103</v>
      </c>
      <c r="C2614" t="s">
        <v>9</v>
      </c>
      <c r="D2614" t="s">
        <v>66</v>
      </c>
      <c r="E2614" t="s">
        <v>19</v>
      </c>
      <c r="F2614" t="s">
        <v>27</v>
      </c>
      <c r="G2614" s="15" t="s">
        <v>27</v>
      </c>
      <c r="H2614" s="15">
        <v>1.9999800000000002E-3</v>
      </c>
    </row>
    <row r="2615" spans="1:8">
      <c r="A2615" t="s">
        <v>15</v>
      </c>
      <c r="B2615" s="23">
        <v>44103</v>
      </c>
      <c r="C2615" t="s">
        <v>9</v>
      </c>
      <c r="D2615" t="s">
        <v>66</v>
      </c>
      <c r="E2615" t="s">
        <v>19</v>
      </c>
      <c r="F2615" t="s">
        <v>27</v>
      </c>
      <c r="G2615" s="15" t="s">
        <v>27</v>
      </c>
      <c r="H2615" s="15">
        <v>1.9999800000000002E-3</v>
      </c>
    </row>
    <row r="2616" spans="1:8">
      <c r="A2616" t="s">
        <v>16</v>
      </c>
      <c r="B2616" s="23">
        <v>44103</v>
      </c>
      <c r="C2616" t="s">
        <v>9</v>
      </c>
      <c r="D2616" t="s">
        <v>66</v>
      </c>
      <c r="E2616" t="s">
        <v>19</v>
      </c>
      <c r="F2616" t="s">
        <v>27</v>
      </c>
      <c r="G2616" s="15" t="s">
        <v>27</v>
      </c>
      <c r="H2616" s="15">
        <v>1.9999800000000002E-3</v>
      </c>
    </row>
    <row r="2617" spans="1:8">
      <c r="A2617" t="s">
        <v>8</v>
      </c>
      <c r="B2617" s="23">
        <v>44103</v>
      </c>
      <c r="C2617" t="s">
        <v>9</v>
      </c>
      <c r="D2617" t="s">
        <v>67</v>
      </c>
      <c r="E2617" t="s">
        <v>19</v>
      </c>
      <c r="F2617" t="s">
        <v>68</v>
      </c>
      <c r="G2617" s="15" t="s">
        <v>68</v>
      </c>
      <c r="H2617" s="15">
        <v>1.5999840000000001E-2</v>
      </c>
    </row>
    <row r="2618" spans="1:8">
      <c r="A2618" t="s">
        <v>13</v>
      </c>
      <c r="B2618" s="23">
        <v>44103</v>
      </c>
      <c r="C2618" t="s">
        <v>9</v>
      </c>
      <c r="D2618" t="s">
        <v>67</v>
      </c>
      <c r="E2618" t="s">
        <v>19</v>
      </c>
      <c r="F2618" t="s">
        <v>68</v>
      </c>
      <c r="G2618" s="15" t="s">
        <v>68</v>
      </c>
      <c r="H2618" s="15">
        <v>1.5999840000000001E-2</v>
      </c>
    </row>
    <row r="2619" spans="1:8">
      <c r="A2619" t="s">
        <v>14</v>
      </c>
      <c r="B2619" s="23">
        <v>44103</v>
      </c>
      <c r="C2619" t="s">
        <v>9</v>
      </c>
      <c r="D2619" t="s">
        <v>67</v>
      </c>
      <c r="E2619" t="s">
        <v>19</v>
      </c>
      <c r="F2619" t="s">
        <v>68</v>
      </c>
      <c r="G2619" s="15" t="s">
        <v>68</v>
      </c>
      <c r="H2619" s="15">
        <v>1.5999840000000001E-2</v>
      </c>
    </row>
    <row r="2620" spans="1:8">
      <c r="A2620" t="s">
        <v>15</v>
      </c>
      <c r="B2620" s="23">
        <v>44103</v>
      </c>
      <c r="C2620" t="s">
        <v>9</v>
      </c>
      <c r="D2620" t="s">
        <v>67</v>
      </c>
      <c r="E2620" t="s">
        <v>19</v>
      </c>
      <c r="F2620" t="s">
        <v>68</v>
      </c>
      <c r="G2620" s="15" t="s">
        <v>68</v>
      </c>
      <c r="H2620" s="15">
        <v>1.5999840000000001E-2</v>
      </c>
    </row>
    <row r="2621" spans="1:8">
      <c r="A2621" t="s">
        <v>16</v>
      </c>
      <c r="B2621" s="23">
        <v>44103</v>
      </c>
      <c r="C2621" t="s">
        <v>9</v>
      </c>
      <c r="D2621" t="s">
        <v>67</v>
      </c>
      <c r="E2621" t="s">
        <v>19</v>
      </c>
      <c r="F2621" t="s">
        <v>68</v>
      </c>
      <c r="G2621" s="15" t="s">
        <v>68</v>
      </c>
      <c r="H2621" s="15">
        <v>1.5999840000000001E-2</v>
      </c>
    </row>
    <row r="2622" spans="1:8">
      <c r="A2622" t="s">
        <v>15</v>
      </c>
      <c r="B2622" s="23">
        <v>44103</v>
      </c>
      <c r="C2622" t="s">
        <v>9</v>
      </c>
      <c r="D2622" t="s">
        <v>69</v>
      </c>
      <c r="E2622" t="s">
        <v>19</v>
      </c>
      <c r="F2622" t="s">
        <v>49</v>
      </c>
      <c r="G2622" s="14">
        <v>1.31</v>
      </c>
      <c r="H2622" s="14">
        <v>1.31</v>
      </c>
    </row>
    <row r="2623" spans="1:8">
      <c r="A2623" t="s">
        <v>8</v>
      </c>
      <c r="B2623" s="23">
        <v>44103</v>
      </c>
      <c r="C2623" t="s">
        <v>9</v>
      </c>
      <c r="D2623" t="s">
        <v>69</v>
      </c>
      <c r="E2623" t="s">
        <v>19</v>
      </c>
      <c r="F2623" t="s">
        <v>49</v>
      </c>
      <c r="G2623" s="14">
        <v>1.37</v>
      </c>
      <c r="H2623" s="14">
        <v>1.37</v>
      </c>
    </row>
    <row r="2624" spans="1:8">
      <c r="A2624" t="s">
        <v>14</v>
      </c>
      <c r="B2624" s="23">
        <v>44103</v>
      </c>
      <c r="C2624" t="s">
        <v>9</v>
      </c>
      <c r="D2624" t="s">
        <v>69</v>
      </c>
      <c r="E2624" t="s">
        <v>19</v>
      </c>
      <c r="F2624" t="s">
        <v>49</v>
      </c>
      <c r="G2624" s="14">
        <v>1.45</v>
      </c>
      <c r="H2624" s="14">
        <v>1.45</v>
      </c>
    </row>
    <row r="2625" spans="1:8">
      <c r="A2625" t="s">
        <v>16</v>
      </c>
      <c r="B2625" s="23">
        <v>44103</v>
      </c>
      <c r="C2625" t="s">
        <v>9</v>
      </c>
      <c r="D2625" t="s">
        <v>69</v>
      </c>
      <c r="E2625" t="s">
        <v>19</v>
      </c>
      <c r="F2625" t="s">
        <v>49</v>
      </c>
      <c r="G2625" s="14">
        <v>2.54</v>
      </c>
      <c r="H2625" s="14">
        <v>2.54</v>
      </c>
    </row>
    <row r="2626" spans="1:8">
      <c r="A2626" t="s">
        <v>13</v>
      </c>
      <c r="B2626" s="23">
        <v>44103</v>
      </c>
      <c r="C2626" t="s">
        <v>9</v>
      </c>
      <c r="D2626" t="s">
        <v>69</v>
      </c>
      <c r="E2626" t="s">
        <v>19</v>
      </c>
      <c r="F2626" t="s">
        <v>49</v>
      </c>
      <c r="G2626" s="14">
        <v>2.91</v>
      </c>
      <c r="H2626" s="14">
        <v>2.91</v>
      </c>
    </row>
    <row r="2627" spans="1:8">
      <c r="A2627" t="s">
        <v>8</v>
      </c>
      <c r="B2627" s="23">
        <v>44103</v>
      </c>
      <c r="C2627" t="s">
        <v>9</v>
      </c>
      <c r="D2627" t="s">
        <v>70</v>
      </c>
      <c r="E2627" t="s">
        <v>80</v>
      </c>
      <c r="F2627" t="s">
        <v>12</v>
      </c>
      <c r="G2627" s="15" t="s">
        <v>12</v>
      </c>
      <c r="H2627" s="15">
        <v>4.9999500000000004E-3</v>
      </c>
    </row>
    <row r="2628" spans="1:8">
      <c r="A2628" t="s">
        <v>13</v>
      </c>
      <c r="B2628" s="23">
        <v>44103</v>
      </c>
      <c r="C2628" t="s">
        <v>9</v>
      </c>
      <c r="D2628" t="s">
        <v>70</v>
      </c>
      <c r="E2628" t="s">
        <v>80</v>
      </c>
      <c r="F2628" t="s">
        <v>12</v>
      </c>
      <c r="G2628" s="15" t="s">
        <v>12</v>
      </c>
      <c r="H2628" s="15">
        <v>4.9999500000000004E-3</v>
      </c>
    </row>
    <row r="2629" spans="1:8">
      <c r="A2629" t="s">
        <v>14</v>
      </c>
      <c r="B2629" s="23">
        <v>44103</v>
      </c>
      <c r="C2629" t="s">
        <v>9</v>
      </c>
      <c r="D2629" t="s">
        <v>70</v>
      </c>
      <c r="E2629" t="s">
        <v>80</v>
      </c>
      <c r="F2629" t="s">
        <v>12</v>
      </c>
      <c r="G2629" s="15" t="s">
        <v>12</v>
      </c>
      <c r="H2629" s="15">
        <v>4.9999500000000004E-3</v>
      </c>
    </row>
    <row r="2630" spans="1:8">
      <c r="A2630" t="s">
        <v>15</v>
      </c>
      <c r="B2630" s="23">
        <v>44103</v>
      </c>
      <c r="C2630" t="s">
        <v>9</v>
      </c>
      <c r="D2630" t="s">
        <v>70</v>
      </c>
      <c r="E2630" t="s">
        <v>80</v>
      </c>
      <c r="F2630" t="s">
        <v>12</v>
      </c>
      <c r="G2630" s="15" t="s">
        <v>12</v>
      </c>
      <c r="H2630" s="15">
        <v>4.9999500000000004E-3</v>
      </c>
    </row>
    <row r="2631" spans="1:8">
      <c r="A2631" t="s">
        <v>16</v>
      </c>
      <c r="B2631" s="23">
        <v>44103</v>
      </c>
      <c r="C2631" t="s">
        <v>9</v>
      </c>
      <c r="D2631" t="s">
        <v>70</v>
      </c>
      <c r="E2631" t="s">
        <v>80</v>
      </c>
      <c r="F2631" t="s">
        <v>12</v>
      </c>
      <c r="G2631" s="15" t="s">
        <v>12</v>
      </c>
      <c r="H2631" s="15">
        <v>4.9999500000000004E-3</v>
      </c>
    </row>
    <row r="2632" spans="1:8">
      <c r="A2632" t="s">
        <v>8</v>
      </c>
      <c r="B2632" s="23">
        <v>44103</v>
      </c>
      <c r="C2632" t="s">
        <v>9</v>
      </c>
      <c r="D2632" t="s">
        <v>71</v>
      </c>
      <c r="E2632" t="s">
        <v>80</v>
      </c>
      <c r="F2632" t="s">
        <v>22</v>
      </c>
      <c r="G2632" s="15" t="s">
        <v>22</v>
      </c>
      <c r="H2632" s="15">
        <v>0.99999000000000005</v>
      </c>
    </row>
    <row r="2633" spans="1:8">
      <c r="A2633" t="s">
        <v>13</v>
      </c>
      <c r="B2633" s="23">
        <v>44103</v>
      </c>
      <c r="C2633" t="s">
        <v>9</v>
      </c>
      <c r="D2633" t="s">
        <v>71</v>
      </c>
      <c r="E2633" t="s">
        <v>80</v>
      </c>
      <c r="F2633" t="s">
        <v>22</v>
      </c>
      <c r="G2633" s="15" t="s">
        <v>22</v>
      </c>
      <c r="H2633" s="15">
        <v>0.99999000000000005</v>
      </c>
    </row>
    <row r="2634" spans="1:8">
      <c r="A2634" t="s">
        <v>16</v>
      </c>
      <c r="B2634" s="23">
        <v>44103</v>
      </c>
      <c r="C2634" t="s">
        <v>9</v>
      </c>
      <c r="D2634" t="s">
        <v>71</v>
      </c>
      <c r="E2634" t="s">
        <v>80</v>
      </c>
      <c r="F2634" t="s">
        <v>22</v>
      </c>
      <c r="G2634" s="15" t="s">
        <v>22</v>
      </c>
      <c r="H2634" s="15">
        <v>0.99999000000000005</v>
      </c>
    </row>
    <row r="2635" spans="1:8">
      <c r="A2635" t="s">
        <v>15</v>
      </c>
      <c r="B2635" s="23">
        <v>44103</v>
      </c>
      <c r="C2635" t="s">
        <v>9</v>
      </c>
      <c r="D2635" t="s">
        <v>71</v>
      </c>
      <c r="E2635" t="s">
        <v>80</v>
      </c>
      <c r="F2635" t="s">
        <v>22</v>
      </c>
      <c r="G2635" s="14">
        <v>1.92</v>
      </c>
      <c r="H2635" s="14">
        <v>1.92</v>
      </c>
    </row>
    <row r="2636" spans="1:8">
      <c r="A2636" t="s">
        <v>14</v>
      </c>
      <c r="B2636" s="23">
        <v>44103</v>
      </c>
      <c r="C2636" t="s">
        <v>9</v>
      </c>
      <c r="D2636" t="s">
        <v>71</v>
      </c>
      <c r="E2636" t="s">
        <v>80</v>
      </c>
      <c r="F2636" t="s">
        <v>22</v>
      </c>
      <c r="G2636" s="14">
        <v>4.17</v>
      </c>
      <c r="H2636" s="14">
        <v>4.17</v>
      </c>
    </row>
    <row r="2637" spans="1:8">
      <c r="A2637" t="s">
        <v>14</v>
      </c>
      <c r="B2637" s="23">
        <v>44103</v>
      </c>
      <c r="C2637" t="s">
        <v>9</v>
      </c>
      <c r="D2637" t="s">
        <v>72</v>
      </c>
      <c r="E2637" t="s">
        <v>19</v>
      </c>
      <c r="F2637" t="s">
        <v>84</v>
      </c>
      <c r="G2637" s="14">
        <v>12.8</v>
      </c>
      <c r="H2637" s="14">
        <v>12.8</v>
      </c>
    </row>
    <row r="2638" spans="1:8">
      <c r="A2638" t="s">
        <v>16</v>
      </c>
      <c r="B2638" s="23">
        <v>44103</v>
      </c>
      <c r="C2638" t="s">
        <v>9</v>
      </c>
      <c r="D2638" t="s">
        <v>72</v>
      </c>
      <c r="E2638" t="s">
        <v>19</v>
      </c>
      <c r="F2638" t="s">
        <v>84</v>
      </c>
      <c r="G2638" s="14">
        <v>12.8</v>
      </c>
      <c r="H2638" s="14">
        <v>12.8</v>
      </c>
    </row>
    <row r="2639" spans="1:8">
      <c r="A2639" t="s">
        <v>15</v>
      </c>
      <c r="B2639" s="23">
        <v>44103</v>
      </c>
      <c r="C2639" t="s">
        <v>9</v>
      </c>
      <c r="D2639" t="s">
        <v>72</v>
      </c>
      <c r="E2639" t="s">
        <v>19</v>
      </c>
      <c r="F2639" t="s">
        <v>84</v>
      </c>
      <c r="G2639" s="14">
        <v>173</v>
      </c>
      <c r="H2639" s="14">
        <v>173</v>
      </c>
    </row>
    <row r="2640" spans="1:8">
      <c r="A2640" t="s">
        <v>13</v>
      </c>
      <c r="B2640" s="23">
        <v>44103</v>
      </c>
      <c r="C2640" t="s">
        <v>9</v>
      </c>
      <c r="D2640" t="s">
        <v>72</v>
      </c>
      <c r="E2640" t="s">
        <v>19</v>
      </c>
      <c r="F2640" t="s">
        <v>84</v>
      </c>
      <c r="G2640" s="14">
        <v>275</v>
      </c>
      <c r="H2640" s="14">
        <v>275</v>
      </c>
    </row>
    <row r="2641" spans="1:8">
      <c r="A2641" t="s">
        <v>8</v>
      </c>
      <c r="B2641" s="23">
        <v>44103</v>
      </c>
      <c r="C2641" t="s">
        <v>9</v>
      </c>
      <c r="D2641" t="s">
        <v>72</v>
      </c>
      <c r="E2641" t="s">
        <v>19</v>
      </c>
      <c r="F2641" t="s">
        <v>84</v>
      </c>
      <c r="G2641" s="14">
        <v>336</v>
      </c>
      <c r="H2641" s="14">
        <v>336</v>
      </c>
    </row>
    <row r="2642" spans="1:8">
      <c r="A2642" t="s">
        <v>14</v>
      </c>
      <c r="B2642" s="23">
        <v>44103</v>
      </c>
      <c r="C2642" t="s">
        <v>9</v>
      </c>
      <c r="D2642" t="s">
        <v>73</v>
      </c>
      <c r="E2642" t="s">
        <v>19</v>
      </c>
      <c r="F2642" t="s">
        <v>85</v>
      </c>
      <c r="G2642" s="14">
        <v>129</v>
      </c>
      <c r="H2642" s="14">
        <v>129</v>
      </c>
    </row>
    <row r="2643" spans="1:8">
      <c r="A2643" t="s">
        <v>16</v>
      </c>
      <c r="B2643" s="23">
        <v>44103</v>
      </c>
      <c r="C2643" t="s">
        <v>9</v>
      </c>
      <c r="D2643" t="s">
        <v>73</v>
      </c>
      <c r="E2643" t="s">
        <v>19</v>
      </c>
      <c r="F2643" t="s">
        <v>85</v>
      </c>
      <c r="G2643" s="14">
        <v>346</v>
      </c>
      <c r="H2643" s="14">
        <v>346</v>
      </c>
    </row>
    <row r="2644" spans="1:8">
      <c r="A2644" t="s">
        <v>13</v>
      </c>
      <c r="B2644" s="23">
        <v>44103</v>
      </c>
      <c r="C2644" t="s">
        <v>9</v>
      </c>
      <c r="D2644" t="s">
        <v>73</v>
      </c>
      <c r="E2644" t="s">
        <v>19</v>
      </c>
      <c r="F2644" t="s">
        <v>85</v>
      </c>
      <c r="G2644" s="14">
        <v>468</v>
      </c>
      <c r="H2644" s="14">
        <v>468</v>
      </c>
    </row>
    <row r="2645" spans="1:8">
      <c r="A2645" t="s">
        <v>15</v>
      </c>
      <c r="B2645" s="23">
        <v>44103</v>
      </c>
      <c r="C2645" t="s">
        <v>9</v>
      </c>
      <c r="D2645" t="s">
        <v>73</v>
      </c>
      <c r="E2645" t="s">
        <v>19</v>
      </c>
      <c r="F2645" t="s">
        <v>85</v>
      </c>
      <c r="G2645" s="14">
        <v>1260</v>
      </c>
      <c r="H2645" s="14">
        <v>1260</v>
      </c>
    </row>
    <row r="2646" spans="1:8">
      <c r="A2646" t="s">
        <v>8</v>
      </c>
      <c r="B2646" s="23">
        <v>44103</v>
      </c>
      <c r="C2646" t="s">
        <v>9</v>
      </c>
      <c r="D2646" t="s">
        <v>73</v>
      </c>
      <c r="E2646" t="s">
        <v>19</v>
      </c>
      <c r="F2646" t="s">
        <v>85</v>
      </c>
      <c r="G2646" s="14">
        <v>1440</v>
      </c>
      <c r="H2646" s="14">
        <v>1440</v>
      </c>
    </row>
    <row r="2647" spans="1:8">
      <c r="A2647" t="s">
        <v>8</v>
      </c>
      <c r="B2647" s="23">
        <v>44103</v>
      </c>
      <c r="C2647" t="s">
        <v>9</v>
      </c>
      <c r="D2647" t="s">
        <v>74</v>
      </c>
      <c r="E2647" t="s">
        <v>19</v>
      </c>
      <c r="F2647" t="s">
        <v>75</v>
      </c>
      <c r="G2647" s="15" t="s">
        <v>75</v>
      </c>
      <c r="H2647" s="15">
        <v>7.9999200000000006E-3</v>
      </c>
    </row>
    <row r="2648" spans="1:8">
      <c r="A2648" t="s">
        <v>13</v>
      </c>
      <c r="B2648" s="23">
        <v>44103</v>
      </c>
      <c r="C2648" t="s">
        <v>9</v>
      </c>
      <c r="D2648" t="s">
        <v>74</v>
      </c>
      <c r="E2648" t="s">
        <v>19</v>
      </c>
      <c r="F2648" t="s">
        <v>75</v>
      </c>
      <c r="G2648" s="15" t="s">
        <v>75</v>
      </c>
      <c r="H2648" s="15">
        <v>7.9999200000000006E-3</v>
      </c>
    </row>
    <row r="2649" spans="1:8">
      <c r="A2649" t="s">
        <v>14</v>
      </c>
      <c r="B2649" s="23">
        <v>44103</v>
      </c>
      <c r="C2649" t="s">
        <v>9</v>
      </c>
      <c r="D2649" t="s">
        <v>74</v>
      </c>
      <c r="E2649" t="s">
        <v>19</v>
      </c>
      <c r="F2649" t="s">
        <v>75</v>
      </c>
      <c r="G2649" s="15" t="s">
        <v>75</v>
      </c>
      <c r="H2649" s="15">
        <v>7.9999200000000006E-3</v>
      </c>
    </row>
    <row r="2650" spans="1:8">
      <c r="A2650" t="s">
        <v>15</v>
      </c>
      <c r="B2650" s="23">
        <v>44103</v>
      </c>
      <c r="C2650" t="s">
        <v>9</v>
      </c>
      <c r="D2650" t="s">
        <v>74</v>
      </c>
      <c r="E2650" t="s">
        <v>19</v>
      </c>
      <c r="F2650" t="s">
        <v>75</v>
      </c>
      <c r="G2650" s="15" t="s">
        <v>75</v>
      </c>
      <c r="H2650" s="15">
        <v>7.9999200000000006E-3</v>
      </c>
    </row>
    <row r="2651" spans="1:8">
      <c r="A2651" t="s">
        <v>16</v>
      </c>
      <c r="B2651" s="23">
        <v>44103</v>
      </c>
      <c r="C2651" t="s">
        <v>9</v>
      </c>
      <c r="D2651" t="s">
        <v>74</v>
      </c>
      <c r="E2651" t="s">
        <v>19</v>
      </c>
      <c r="F2651" t="s">
        <v>75</v>
      </c>
      <c r="G2651" s="15" t="s">
        <v>75</v>
      </c>
      <c r="H2651" s="15">
        <v>7.9999200000000006E-3</v>
      </c>
    </row>
    <row r="2652" spans="1:8">
      <c r="A2652" t="s">
        <v>14</v>
      </c>
      <c r="B2652" s="23">
        <v>44103</v>
      </c>
      <c r="C2652" t="s">
        <v>9</v>
      </c>
      <c r="D2652" t="s">
        <v>76</v>
      </c>
      <c r="E2652" t="s">
        <v>80</v>
      </c>
      <c r="F2652" t="s">
        <v>22</v>
      </c>
      <c r="G2652" s="15" t="s">
        <v>22</v>
      </c>
      <c r="H2652" s="15">
        <v>0.99999000000000005</v>
      </c>
    </row>
    <row r="2653" spans="1:8">
      <c r="A2653" t="s">
        <v>16</v>
      </c>
      <c r="B2653" s="23">
        <v>44103</v>
      </c>
      <c r="C2653" t="s">
        <v>9</v>
      </c>
      <c r="D2653" t="s">
        <v>76</v>
      </c>
      <c r="E2653" t="s">
        <v>80</v>
      </c>
      <c r="F2653" t="s">
        <v>22</v>
      </c>
      <c r="G2653" s="15" t="s">
        <v>22</v>
      </c>
      <c r="H2653" s="15">
        <v>0.99999000000000005</v>
      </c>
    </row>
    <row r="2654" spans="1:8">
      <c r="A2654" t="s">
        <v>15</v>
      </c>
      <c r="B2654" s="23">
        <v>44103</v>
      </c>
      <c r="C2654" t="s">
        <v>9</v>
      </c>
      <c r="D2654" t="s">
        <v>76</v>
      </c>
      <c r="E2654" t="s">
        <v>80</v>
      </c>
      <c r="F2654" t="s">
        <v>22</v>
      </c>
      <c r="G2654" s="14">
        <v>5.01</v>
      </c>
      <c r="H2654" s="14">
        <v>5.01</v>
      </c>
    </row>
    <row r="2655" spans="1:8">
      <c r="A2655" t="s">
        <v>13</v>
      </c>
      <c r="B2655" s="23">
        <v>44103</v>
      </c>
      <c r="C2655" t="s">
        <v>9</v>
      </c>
      <c r="D2655" t="s">
        <v>76</v>
      </c>
      <c r="E2655" t="s">
        <v>80</v>
      </c>
      <c r="F2655" t="s">
        <v>22</v>
      </c>
      <c r="G2655" s="14">
        <v>6.1</v>
      </c>
      <c r="H2655" s="14">
        <v>6.1</v>
      </c>
    </row>
    <row r="2656" spans="1:8">
      <c r="A2656" t="s">
        <v>8</v>
      </c>
      <c r="B2656" s="23">
        <v>44103</v>
      </c>
      <c r="C2656" t="s">
        <v>9</v>
      </c>
      <c r="D2656" t="s">
        <v>76</v>
      </c>
      <c r="E2656" t="s">
        <v>80</v>
      </c>
      <c r="F2656" t="s">
        <v>22</v>
      </c>
      <c r="G2656" s="14">
        <v>6.4</v>
      </c>
      <c r="H2656" s="14">
        <v>6.4</v>
      </c>
    </row>
    <row r="2657" spans="1:8">
      <c r="A2657" t="s">
        <v>8</v>
      </c>
      <c r="B2657" s="23">
        <v>44021</v>
      </c>
      <c r="C2657" t="s">
        <v>9</v>
      </c>
      <c r="D2657" t="s">
        <v>10</v>
      </c>
      <c r="E2657" t="s">
        <v>80</v>
      </c>
      <c r="F2657" t="s">
        <v>12</v>
      </c>
      <c r="G2657" s="15" t="s">
        <v>12</v>
      </c>
      <c r="H2657" s="15">
        <v>4.9999500000000004E-3</v>
      </c>
    </row>
    <row r="2658" spans="1:8">
      <c r="A2658" t="s">
        <v>13</v>
      </c>
      <c r="B2658" s="23">
        <v>44021</v>
      </c>
      <c r="C2658" t="s">
        <v>9</v>
      </c>
      <c r="D2658" t="s">
        <v>10</v>
      </c>
      <c r="E2658" t="s">
        <v>80</v>
      </c>
      <c r="F2658" t="s">
        <v>12</v>
      </c>
      <c r="G2658" s="15" t="s">
        <v>12</v>
      </c>
      <c r="H2658" s="15">
        <v>4.9999500000000004E-3</v>
      </c>
    </row>
    <row r="2659" spans="1:8">
      <c r="A2659" t="s">
        <v>14</v>
      </c>
      <c r="B2659" s="23">
        <v>44021</v>
      </c>
      <c r="C2659" t="s">
        <v>9</v>
      </c>
      <c r="D2659" t="s">
        <v>10</v>
      </c>
      <c r="E2659" t="s">
        <v>80</v>
      </c>
      <c r="F2659" t="s">
        <v>12</v>
      </c>
      <c r="G2659" s="15" t="s">
        <v>12</v>
      </c>
      <c r="H2659" s="15">
        <v>4.9999500000000004E-3</v>
      </c>
    </row>
    <row r="2660" spans="1:8">
      <c r="A2660" t="s">
        <v>15</v>
      </c>
      <c r="B2660" s="23">
        <v>44021</v>
      </c>
      <c r="C2660" t="s">
        <v>9</v>
      </c>
      <c r="D2660" t="s">
        <v>10</v>
      </c>
      <c r="E2660" t="s">
        <v>80</v>
      </c>
      <c r="F2660" t="s">
        <v>12</v>
      </c>
      <c r="G2660" s="15" t="s">
        <v>12</v>
      </c>
      <c r="H2660" s="15">
        <v>4.9999500000000004E-3</v>
      </c>
    </row>
    <row r="2661" spans="1:8">
      <c r="A2661" t="s">
        <v>16</v>
      </c>
      <c r="B2661" s="23">
        <v>44021</v>
      </c>
      <c r="C2661" t="s">
        <v>9</v>
      </c>
      <c r="D2661" t="s">
        <v>10</v>
      </c>
      <c r="E2661" t="s">
        <v>80</v>
      </c>
      <c r="F2661" t="s">
        <v>12</v>
      </c>
      <c r="G2661" s="15" t="s">
        <v>12</v>
      </c>
      <c r="H2661" s="15">
        <v>4.9999500000000004E-3</v>
      </c>
    </row>
    <row r="2662" spans="1:8">
      <c r="A2662" t="s">
        <v>8</v>
      </c>
      <c r="B2662" s="23">
        <v>44021</v>
      </c>
      <c r="C2662" t="s">
        <v>9</v>
      </c>
      <c r="D2662" t="s">
        <v>17</v>
      </c>
      <c r="E2662" t="s">
        <v>80</v>
      </c>
      <c r="F2662" t="s">
        <v>12</v>
      </c>
      <c r="G2662" s="15" t="s">
        <v>12</v>
      </c>
      <c r="H2662" s="15">
        <v>4.9999500000000004E-3</v>
      </c>
    </row>
    <row r="2663" spans="1:8">
      <c r="A2663" t="s">
        <v>13</v>
      </c>
      <c r="B2663" s="23">
        <v>44021</v>
      </c>
      <c r="C2663" t="s">
        <v>9</v>
      </c>
      <c r="D2663" t="s">
        <v>17</v>
      </c>
      <c r="E2663" t="s">
        <v>80</v>
      </c>
      <c r="F2663" t="s">
        <v>12</v>
      </c>
      <c r="G2663" s="15" t="s">
        <v>12</v>
      </c>
      <c r="H2663" s="15">
        <v>4.9999500000000004E-3</v>
      </c>
    </row>
    <row r="2664" spans="1:8">
      <c r="A2664" t="s">
        <v>14</v>
      </c>
      <c r="B2664" s="23">
        <v>44021</v>
      </c>
      <c r="C2664" t="s">
        <v>9</v>
      </c>
      <c r="D2664" t="s">
        <v>17</v>
      </c>
      <c r="E2664" t="s">
        <v>80</v>
      </c>
      <c r="F2664" t="s">
        <v>12</v>
      </c>
      <c r="G2664" s="15" t="s">
        <v>12</v>
      </c>
      <c r="H2664" s="15">
        <v>4.9999500000000004E-3</v>
      </c>
    </row>
    <row r="2665" spans="1:8">
      <c r="A2665" t="s">
        <v>15</v>
      </c>
      <c r="B2665" s="23">
        <v>44021</v>
      </c>
      <c r="C2665" t="s">
        <v>9</v>
      </c>
      <c r="D2665" t="s">
        <v>17</v>
      </c>
      <c r="E2665" t="s">
        <v>80</v>
      </c>
      <c r="F2665" t="s">
        <v>12</v>
      </c>
      <c r="G2665" s="15" t="s">
        <v>12</v>
      </c>
      <c r="H2665" s="15">
        <v>4.9999500000000004E-3</v>
      </c>
    </row>
    <row r="2666" spans="1:8">
      <c r="A2666" t="s">
        <v>16</v>
      </c>
      <c r="B2666" s="23">
        <v>44021</v>
      </c>
      <c r="C2666" t="s">
        <v>9</v>
      </c>
      <c r="D2666" t="s">
        <v>17</v>
      </c>
      <c r="E2666" t="s">
        <v>80</v>
      </c>
      <c r="F2666" t="s">
        <v>12</v>
      </c>
      <c r="G2666" s="15" t="s">
        <v>12</v>
      </c>
      <c r="H2666" s="15">
        <v>4.9999500000000004E-3</v>
      </c>
    </row>
    <row r="2667" spans="1:8">
      <c r="A2667" t="s">
        <v>15</v>
      </c>
      <c r="B2667" s="23">
        <v>44021</v>
      </c>
      <c r="C2667" t="s">
        <v>9</v>
      </c>
      <c r="D2667" t="s">
        <v>18</v>
      </c>
      <c r="E2667" t="s">
        <v>19</v>
      </c>
      <c r="F2667" t="s">
        <v>81</v>
      </c>
      <c r="G2667" s="14">
        <v>135</v>
      </c>
      <c r="H2667" s="14">
        <v>135</v>
      </c>
    </row>
    <row r="2668" spans="1:8">
      <c r="A2668" t="s">
        <v>13</v>
      </c>
      <c r="B2668" s="23">
        <v>44021</v>
      </c>
      <c r="C2668" t="s">
        <v>9</v>
      </c>
      <c r="D2668" t="s">
        <v>18</v>
      </c>
      <c r="E2668" t="s">
        <v>19</v>
      </c>
      <c r="F2668" t="s">
        <v>81</v>
      </c>
      <c r="G2668" s="14">
        <v>195</v>
      </c>
      <c r="H2668" s="14">
        <v>195</v>
      </c>
    </row>
    <row r="2669" spans="1:8">
      <c r="A2669" t="s">
        <v>8</v>
      </c>
      <c r="B2669" s="23">
        <v>44021</v>
      </c>
      <c r="C2669" t="s">
        <v>9</v>
      </c>
      <c r="D2669" t="s">
        <v>18</v>
      </c>
      <c r="E2669" t="s">
        <v>19</v>
      </c>
      <c r="F2669" t="s">
        <v>81</v>
      </c>
      <c r="G2669" s="14">
        <v>205</v>
      </c>
      <c r="H2669" s="14">
        <v>205</v>
      </c>
    </row>
    <row r="2670" spans="1:8">
      <c r="A2670" t="s">
        <v>16</v>
      </c>
      <c r="B2670" s="23">
        <v>44021</v>
      </c>
      <c r="C2670" t="s">
        <v>9</v>
      </c>
      <c r="D2670" t="s">
        <v>18</v>
      </c>
      <c r="E2670" t="s">
        <v>19</v>
      </c>
      <c r="F2670" t="s">
        <v>81</v>
      </c>
      <c r="G2670" s="14">
        <v>210</v>
      </c>
      <c r="H2670" s="14">
        <v>210</v>
      </c>
    </row>
    <row r="2671" spans="1:8">
      <c r="A2671" t="s">
        <v>14</v>
      </c>
      <c r="B2671" s="23">
        <v>44021</v>
      </c>
      <c r="C2671" t="s">
        <v>9</v>
      </c>
      <c r="D2671" t="s">
        <v>18</v>
      </c>
      <c r="E2671" t="s">
        <v>19</v>
      </c>
      <c r="F2671" t="s">
        <v>81</v>
      </c>
      <c r="G2671" s="14">
        <v>245</v>
      </c>
      <c r="H2671" s="14">
        <v>245</v>
      </c>
    </row>
    <row r="2672" spans="1:8">
      <c r="A2672" t="s">
        <v>8</v>
      </c>
      <c r="B2672" s="23">
        <v>44021</v>
      </c>
      <c r="C2672" t="s">
        <v>9</v>
      </c>
      <c r="D2672" t="s">
        <v>20</v>
      </c>
      <c r="E2672" t="s">
        <v>80</v>
      </c>
      <c r="F2672" t="s">
        <v>12</v>
      </c>
      <c r="G2672" s="15" t="s">
        <v>12</v>
      </c>
      <c r="H2672" s="15">
        <v>4.9999500000000004E-3</v>
      </c>
    </row>
    <row r="2673" spans="1:8">
      <c r="A2673" t="s">
        <v>13</v>
      </c>
      <c r="B2673" s="23">
        <v>44021</v>
      </c>
      <c r="C2673" t="s">
        <v>9</v>
      </c>
      <c r="D2673" t="s">
        <v>20</v>
      </c>
      <c r="E2673" t="s">
        <v>80</v>
      </c>
      <c r="F2673" t="s">
        <v>12</v>
      </c>
      <c r="G2673" s="15" t="s">
        <v>12</v>
      </c>
      <c r="H2673" s="15">
        <v>4.9999500000000004E-3</v>
      </c>
    </row>
    <row r="2674" spans="1:8">
      <c r="A2674" t="s">
        <v>14</v>
      </c>
      <c r="B2674" s="23">
        <v>44021</v>
      </c>
      <c r="C2674" t="s">
        <v>9</v>
      </c>
      <c r="D2674" t="s">
        <v>20</v>
      </c>
      <c r="E2674" t="s">
        <v>80</v>
      </c>
      <c r="F2674" t="s">
        <v>12</v>
      </c>
      <c r="G2674" s="15" t="s">
        <v>12</v>
      </c>
      <c r="H2674" s="15">
        <v>4.9999500000000004E-3</v>
      </c>
    </row>
    <row r="2675" spans="1:8">
      <c r="A2675" t="s">
        <v>15</v>
      </c>
      <c r="B2675" s="23">
        <v>44021</v>
      </c>
      <c r="C2675" t="s">
        <v>9</v>
      </c>
      <c r="D2675" t="s">
        <v>20</v>
      </c>
      <c r="E2675" t="s">
        <v>80</v>
      </c>
      <c r="F2675" t="s">
        <v>12</v>
      </c>
      <c r="G2675" s="15" t="s">
        <v>12</v>
      </c>
      <c r="H2675" s="15">
        <v>4.9999500000000004E-3</v>
      </c>
    </row>
    <row r="2676" spans="1:8">
      <c r="A2676" t="s">
        <v>16</v>
      </c>
      <c r="B2676" s="23">
        <v>44021</v>
      </c>
      <c r="C2676" t="s">
        <v>9</v>
      </c>
      <c r="D2676" t="s">
        <v>20</v>
      </c>
      <c r="E2676" t="s">
        <v>80</v>
      </c>
      <c r="F2676" t="s">
        <v>12</v>
      </c>
      <c r="G2676" s="15" t="s">
        <v>12</v>
      </c>
      <c r="H2676" s="15">
        <v>4.9999500000000004E-3</v>
      </c>
    </row>
    <row r="2677" spans="1:8">
      <c r="A2677" t="s">
        <v>8</v>
      </c>
      <c r="B2677" s="23">
        <v>44021</v>
      </c>
      <c r="C2677" t="s">
        <v>9</v>
      </c>
      <c r="D2677" t="s">
        <v>21</v>
      </c>
      <c r="E2677" t="s">
        <v>80</v>
      </c>
      <c r="F2677" t="s">
        <v>22</v>
      </c>
      <c r="G2677" s="15" t="s">
        <v>22</v>
      </c>
      <c r="H2677" s="15">
        <v>0.99999000000000005</v>
      </c>
    </row>
    <row r="2678" spans="1:8">
      <c r="A2678" t="s">
        <v>14</v>
      </c>
      <c r="B2678" s="23">
        <v>44021</v>
      </c>
      <c r="C2678" t="s">
        <v>9</v>
      </c>
      <c r="D2678" t="s">
        <v>21</v>
      </c>
      <c r="E2678" t="s">
        <v>80</v>
      </c>
      <c r="F2678" t="s">
        <v>22</v>
      </c>
      <c r="G2678" s="15" t="s">
        <v>22</v>
      </c>
      <c r="H2678" s="15">
        <v>0.99999000000000005</v>
      </c>
    </row>
    <row r="2679" spans="1:8">
      <c r="A2679" t="s">
        <v>15</v>
      </c>
      <c r="B2679" s="23">
        <v>44021</v>
      </c>
      <c r="C2679" t="s">
        <v>9</v>
      </c>
      <c r="D2679" t="s">
        <v>21</v>
      </c>
      <c r="E2679" t="s">
        <v>80</v>
      </c>
      <c r="F2679" t="s">
        <v>22</v>
      </c>
      <c r="G2679" s="15" t="s">
        <v>22</v>
      </c>
      <c r="H2679" s="15">
        <v>0.99999000000000005</v>
      </c>
    </row>
    <row r="2680" spans="1:8">
      <c r="A2680" t="s">
        <v>16</v>
      </c>
      <c r="B2680" s="23">
        <v>44021</v>
      </c>
      <c r="C2680" t="s">
        <v>9</v>
      </c>
      <c r="D2680" t="s">
        <v>21</v>
      </c>
      <c r="E2680" t="s">
        <v>80</v>
      </c>
      <c r="F2680" t="s">
        <v>22</v>
      </c>
      <c r="G2680" s="15" t="s">
        <v>22</v>
      </c>
      <c r="H2680" s="15">
        <v>0.99999000000000005</v>
      </c>
    </row>
    <row r="2681" spans="1:8">
      <c r="A2681" t="s">
        <v>13</v>
      </c>
      <c r="B2681" s="23">
        <v>44021</v>
      </c>
      <c r="C2681" t="s">
        <v>9</v>
      </c>
      <c r="D2681" t="s">
        <v>21</v>
      </c>
      <c r="E2681" t="s">
        <v>80</v>
      </c>
      <c r="F2681" t="s">
        <v>22</v>
      </c>
      <c r="G2681" s="14">
        <v>2.33</v>
      </c>
      <c r="H2681" s="14">
        <v>2.33</v>
      </c>
    </row>
    <row r="2682" spans="1:8">
      <c r="A2682" t="s">
        <v>13</v>
      </c>
      <c r="B2682" s="23">
        <v>44021</v>
      </c>
      <c r="C2682" t="s">
        <v>9</v>
      </c>
      <c r="D2682" t="s">
        <v>23</v>
      </c>
      <c r="E2682" t="s">
        <v>80</v>
      </c>
      <c r="F2682" t="s">
        <v>46</v>
      </c>
      <c r="G2682" s="14">
        <v>0.56299999999999994</v>
      </c>
      <c r="H2682" s="14">
        <v>0.56299999999999994</v>
      </c>
    </row>
    <row r="2683" spans="1:8">
      <c r="A2683" t="s">
        <v>8</v>
      </c>
      <c r="B2683" s="23">
        <v>44021</v>
      </c>
      <c r="C2683" t="s">
        <v>9</v>
      </c>
      <c r="D2683" t="s">
        <v>23</v>
      </c>
      <c r="E2683" t="s">
        <v>80</v>
      </c>
      <c r="F2683" t="s">
        <v>46</v>
      </c>
      <c r="G2683" s="14">
        <v>0.755</v>
      </c>
      <c r="H2683" s="14">
        <v>0.755</v>
      </c>
    </row>
    <row r="2684" spans="1:8">
      <c r="A2684" t="s">
        <v>15</v>
      </c>
      <c r="B2684" s="23">
        <v>44021</v>
      </c>
      <c r="C2684" t="s">
        <v>9</v>
      </c>
      <c r="D2684" t="s">
        <v>23</v>
      </c>
      <c r="E2684" t="s">
        <v>80</v>
      </c>
      <c r="F2684" t="s">
        <v>46</v>
      </c>
      <c r="G2684" s="14">
        <v>2.54</v>
      </c>
      <c r="H2684" s="14">
        <v>2.54</v>
      </c>
    </row>
    <row r="2685" spans="1:8">
      <c r="A2685" t="s">
        <v>14</v>
      </c>
      <c r="B2685" s="23">
        <v>44021</v>
      </c>
      <c r="C2685" t="s">
        <v>9</v>
      </c>
      <c r="D2685" t="s">
        <v>23</v>
      </c>
      <c r="E2685" t="s">
        <v>80</v>
      </c>
      <c r="F2685" t="s">
        <v>46</v>
      </c>
      <c r="G2685" s="14">
        <v>2.82</v>
      </c>
      <c r="H2685" s="14">
        <v>2.82</v>
      </c>
    </row>
    <row r="2686" spans="1:8">
      <c r="A2686" t="s">
        <v>16</v>
      </c>
      <c r="B2686" s="23">
        <v>44021</v>
      </c>
      <c r="C2686" t="s">
        <v>9</v>
      </c>
      <c r="D2686" t="s">
        <v>23</v>
      </c>
      <c r="E2686" t="s">
        <v>80</v>
      </c>
      <c r="F2686" t="s">
        <v>46</v>
      </c>
      <c r="G2686" s="14">
        <v>4.53</v>
      </c>
      <c r="H2686" s="14">
        <v>4.53</v>
      </c>
    </row>
    <row r="2687" spans="1:8">
      <c r="A2687" t="s">
        <v>15</v>
      </c>
      <c r="B2687" s="23">
        <v>44021</v>
      </c>
      <c r="C2687" t="s">
        <v>9</v>
      </c>
      <c r="D2687" t="s">
        <v>24</v>
      </c>
      <c r="E2687" t="s">
        <v>80</v>
      </c>
      <c r="F2687" t="s">
        <v>49</v>
      </c>
      <c r="G2687" s="14">
        <v>9.61</v>
      </c>
      <c r="H2687" s="14">
        <v>9.61</v>
      </c>
    </row>
    <row r="2688" spans="1:8">
      <c r="A2688" t="s">
        <v>16</v>
      </c>
      <c r="B2688" s="23">
        <v>44021</v>
      </c>
      <c r="C2688" t="s">
        <v>9</v>
      </c>
      <c r="D2688" t="s">
        <v>24</v>
      </c>
      <c r="E2688" t="s">
        <v>80</v>
      </c>
      <c r="F2688" t="s">
        <v>49</v>
      </c>
      <c r="G2688" s="14">
        <v>23.1</v>
      </c>
      <c r="H2688" s="14">
        <v>23.1</v>
      </c>
    </row>
    <row r="2689" spans="1:8">
      <c r="A2689" t="s">
        <v>8</v>
      </c>
      <c r="B2689" s="23">
        <v>44021</v>
      </c>
      <c r="C2689" t="s">
        <v>9</v>
      </c>
      <c r="D2689" t="s">
        <v>24</v>
      </c>
      <c r="E2689" t="s">
        <v>80</v>
      </c>
      <c r="F2689" t="s">
        <v>49</v>
      </c>
      <c r="G2689" s="14">
        <v>34.6</v>
      </c>
      <c r="H2689" s="14">
        <v>34.6</v>
      </c>
    </row>
    <row r="2690" spans="1:8">
      <c r="A2690" t="s">
        <v>13</v>
      </c>
      <c r="B2690" s="23">
        <v>44021</v>
      </c>
      <c r="C2690" t="s">
        <v>9</v>
      </c>
      <c r="D2690" t="s">
        <v>24</v>
      </c>
      <c r="E2690" t="s">
        <v>80</v>
      </c>
      <c r="F2690" t="s">
        <v>49</v>
      </c>
      <c r="G2690" s="14">
        <v>38.299999999999997</v>
      </c>
      <c r="H2690" s="14">
        <v>38.299999999999997</v>
      </c>
    </row>
    <row r="2691" spans="1:8">
      <c r="A2691" t="s">
        <v>14</v>
      </c>
      <c r="B2691" s="23">
        <v>44021</v>
      </c>
      <c r="C2691" t="s">
        <v>9</v>
      </c>
      <c r="D2691" t="s">
        <v>24</v>
      </c>
      <c r="E2691" t="s">
        <v>80</v>
      </c>
      <c r="F2691" t="s">
        <v>49</v>
      </c>
      <c r="G2691" s="14">
        <v>61.5</v>
      </c>
      <c r="H2691" s="14">
        <v>61.5</v>
      </c>
    </row>
    <row r="2692" spans="1:8">
      <c r="A2692" t="s">
        <v>8</v>
      </c>
      <c r="B2692" s="23">
        <v>44021</v>
      </c>
      <c r="C2692" t="s">
        <v>9</v>
      </c>
      <c r="D2692" t="s">
        <v>25</v>
      </c>
      <c r="E2692" t="s">
        <v>80</v>
      </c>
      <c r="F2692" t="s">
        <v>12</v>
      </c>
      <c r="G2692" s="15" t="s">
        <v>12</v>
      </c>
      <c r="H2692" s="15">
        <v>4.9999500000000004E-3</v>
      </c>
    </row>
    <row r="2693" spans="1:8">
      <c r="A2693" t="s">
        <v>13</v>
      </c>
      <c r="B2693" s="23">
        <v>44021</v>
      </c>
      <c r="C2693" t="s">
        <v>9</v>
      </c>
      <c r="D2693" t="s">
        <v>25</v>
      </c>
      <c r="E2693" t="s">
        <v>80</v>
      </c>
      <c r="F2693" t="s">
        <v>12</v>
      </c>
      <c r="G2693" s="15" t="s">
        <v>12</v>
      </c>
      <c r="H2693" s="15">
        <v>4.9999500000000004E-3</v>
      </c>
    </row>
    <row r="2694" spans="1:8">
      <c r="A2694" t="s">
        <v>14</v>
      </c>
      <c r="B2694" s="23">
        <v>44021</v>
      </c>
      <c r="C2694" t="s">
        <v>9</v>
      </c>
      <c r="D2694" t="s">
        <v>25</v>
      </c>
      <c r="E2694" t="s">
        <v>80</v>
      </c>
      <c r="F2694" t="s">
        <v>12</v>
      </c>
      <c r="G2694" s="15" t="s">
        <v>12</v>
      </c>
      <c r="H2694" s="15">
        <v>4.9999500000000004E-3</v>
      </c>
    </row>
    <row r="2695" spans="1:8">
      <c r="A2695" t="s">
        <v>15</v>
      </c>
      <c r="B2695" s="23">
        <v>44021</v>
      </c>
      <c r="C2695" t="s">
        <v>9</v>
      </c>
      <c r="D2695" t="s">
        <v>25</v>
      </c>
      <c r="E2695" t="s">
        <v>80</v>
      </c>
      <c r="F2695" t="s">
        <v>12</v>
      </c>
      <c r="G2695" s="15" t="s">
        <v>12</v>
      </c>
      <c r="H2695" s="15">
        <v>4.9999500000000004E-3</v>
      </c>
    </row>
    <row r="2696" spans="1:8">
      <c r="A2696" t="s">
        <v>16</v>
      </c>
      <c r="B2696" s="23">
        <v>44021</v>
      </c>
      <c r="C2696" t="s">
        <v>9</v>
      </c>
      <c r="D2696" t="s">
        <v>25</v>
      </c>
      <c r="E2696" t="s">
        <v>80</v>
      </c>
      <c r="F2696" t="s">
        <v>12</v>
      </c>
      <c r="G2696" s="15" t="s">
        <v>12</v>
      </c>
      <c r="H2696" s="15">
        <v>4.9999500000000004E-3</v>
      </c>
    </row>
    <row r="2697" spans="1:8">
      <c r="A2697" t="s">
        <v>8</v>
      </c>
      <c r="B2697" s="23">
        <v>44021</v>
      </c>
      <c r="C2697" t="s">
        <v>9</v>
      </c>
      <c r="D2697" t="s">
        <v>26</v>
      </c>
      <c r="E2697" t="s">
        <v>80</v>
      </c>
      <c r="F2697" t="s">
        <v>27</v>
      </c>
      <c r="G2697" s="15" t="s">
        <v>27</v>
      </c>
      <c r="H2697" s="15">
        <v>1.9999800000000002E-3</v>
      </c>
    </row>
    <row r="2698" spans="1:8">
      <c r="A2698" t="s">
        <v>13</v>
      </c>
      <c r="B2698" s="23">
        <v>44021</v>
      </c>
      <c r="C2698" t="s">
        <v>9</v>
      </c>
      <c r="D2698" t="s">
        <v>26</v>
      </c>
      <c r="E2698" t="s">
        <v>80</v>
      </c>
      <c r="F2698" t="s">
        <v>27</v>
      </c>
      <c r="G2698" s="15" t="s">
        <v>27</v>
      </c>
      <c r="H2698" s="15">
        <v>1.9999800000000002E-3</v>
      </c>
    </row>
    <row r="2699" spans="1:8">
      <c r="A2699" t="s">
        <v>14</v>
      </c>
      <c r="B2699" s="23">
        <v>44021</v>
      </c>
      <c r="C2699" t="s">
        <v>9</v>
      </c>
      <c r="D2699" t="s">
        <v>26</v>
      </c>
      <c r="E2699" t="s">
        <v>80</v>
      </c>
      <c r="F2699" t="s">
        <v>27</v>
      </c>
      <c r="G2699" s="15" t="s">
        <v>27</v>
      </c>
      <c r="H2699" s="15">
        <v>1.9999800000000002E-3</v>
      </c>
    </row>
    <row r="2700" spans="1:8">
      <c r="A2700" t="s">
        <v>15</v>
      </c>
      <c r="B2700" s="23">
        <v>44021</v>
      </c>
      <c r="C2700" t="s">
        <v>9</v>
      </c>
      <c r="D2700" t="s">
        <v>26</v>
      </c>
      <c r="E2700" t="s">
        <v>80</v>
      </c>
      <c r="F2700" t="s">
        <v>27</v>
      </c>
      <c r="G2700" s="15" t="s">
        <v>27</v>
      </c>
      <c r="H2700" s="15">
        <v>1.9999800000000002E-3</v>
      </c>
    </row>
    <row r="2701" spans="1:8">
      <c r="A2701" t="s">
        <v>16</v>
      </c>
      <c r="B2701" s="23">
        <v>44021</v>
      </c>
      <c r="C2701" t="s">
        <v>9</v>
      </c>
      <c r="D2701" t="s">
        <v>26</v>
      </c>
      <c r="E2701" t="s">
        <v>80</v>
      </c>
      <c r="F2701" t="s">
        <v>27</v>
      </c>
      <c r="G2701" s="15" t="s">
        <v>27</v>
      </c>
      <c r="H2701" s="15">
        <v>1.9999800000000002E-3</v>
      </c>
    </row>
    <row r="2702" spans="1:8">
      <c r="A2702" t="s">
        <v>8</v>
      </c>
      <c r="B2702" s="23">
        <v>44021</v>
      </c>
      <c r="C2702" t="s">
        <v>9</v>
      </c>
      <c r="D2702" t="s">
        <v>28</v>
      </c>
      <c r="E2702" t="s">
        <v>80</v>
      </c>
      <c r="F2702" t="s">
        <v>12</v>
      </c>
      <c r="G2702" s="15" t="s">
        <v>12</v>
      </c>
      <c r="H2702" s="15">
        <v>4.9999500000000004E-3</v>
      </c>
    </row>
    <row r="2703" spans="1:8">
      <c r="A2703" t="s">
        <v>13</v>
      </c>
      <c r="B2703" s="23">
        <v>44021</v>
      </c>
      <c r="C2703" t="s">
        <v>9</v>
      </c>
      <c r="D2703" t="s">
        <v>28</v>
      </c>
      <c r="E2703" t="s">
        <v>80</v>
      </c>
      <c r="F2703" t="s">
        <v>12</v>
      </c>
      <c r="G2703" s="15" t="s">
        <v>12</v>
      </c>
      <c r="H2703" s="15">
        <v>4.9999500000000004E-3</v>
      </c>
    </row>
    <row r="2704" spans="1:8">
      <c r="A2704" t="s">
        <v>14</v>
      </c>
      <c r="B2704" s="23">
        <v>44021</v>
      </c>
      <c r="C2704" t="s">
        <v>9</v>
      </c>
      <c r="D2704" t="s">
        <v>28</v>
      </c>
      <c r="E2704" t="s">
        <v>80</v>
      </c>
      <c r="F2704" t="s">
        <v>12</v>
      </c>
      <c r="G2704" s="15" t="s">
        <v>12</v>
      </c>
      <c r="H2704" s="15">
        <v>4.9999500000000004E-3</v>
      </c>
    </row>
    <row r="2705" spans="1:8">
      <c r="A2705" t="s">
        <v>15</v>
      </c>
      <c r="B2705" s="23">
        <v>44021</v>
      </c>
      <c r="C2705" t="s">
        <v>9</v>
      </c>
      <c r="D2705" t="s">
        <v>28</v>
      </c>
      <c r="E2705" t="s">
        <v>80</v>
      </c>
      <c r="F2705" t="s">
        <v>12</v>
      </c>
      <c r="G2705" s="15" t="s">
        <v>12</v>
      </c>
      <c r="H2705" s="15">
        <v>4.9999500000000004E-3</v>
      </c>
    </row>
    <row r="2706" spans="1:8">
      <c r="A2706" t="s">
        <v>16</v>
      </c>
      <c r="B2706" s="23">
        <v>44021</v>
      </c>
      <c r="C2706" t="s">
        <v>9</v>
      </c>
      <c r="D2706" t="s">
        <v>28</v>
      </c>
      <c r="E2706" t="s">
        <v>80</v>
      </c>
      <c r="F2706" t="s">
        <v>12</v>
      </c>
      <c r="G2706" s="15" t="s">
        <v>12</v>
      </c>
      <c r="H2706" s="15">
        <v>4.9999500000000004E-3</v>
      </c>
    </row>
    <row r="2707" spans="1:8">
      <c r="A2707" t="s">
        <v>8</v>
      </c>
      <c r="B2707" s="23">
        <v>44021</v>
      </c>
      <c r="C2707" t="s">
        <v>9</v>
      </c>
      <c r="D2707" t="s">
        <v>29</v>
      </c>
      <c r="E2707" t="s">
        <v>80</v>
      </c>
      <c r="F2707" t="s">
        <v>12</v>
      </c>
      <c r="G2707" s="15" t="s">
        <v>12</v>
      </c>
      <c r="H2707" s="15">
        <v>4.9999500000000004E-3</v>
      </c>
    </row>
    <row r="2708" spans="1:8">
      <c r="A2708" t="s">
        <v>13</v>
      </c>
      <c r="B2708" s="23">
        <v>44021</v>
      </c>
      <c r="C2708" t="s">
        <v>9</v>
      </c>
      <c r="D2708" t="s">
        <v>29</v>
      </c>
      <c r="E2708" t="s">
        <v>80</v>
      </c>
      <c r="F2708" t="s">
        <v>12</v>
      </c>
      <c r="G2708" s="15" t="s">
        <v>12</v>
      </c>
      <c r="H2708" s="15">
        <v>4.9999500000000004E-3</v>
      </c>
    </row>
    <row r="2709" spans="1:8">
      <c r="A2709" t="s">
        <v>14</v>
      </c>
      <c r="B2709" s="23">
        <v>44021</v>
      </c>
      <c r="C2709" t="s">
        <v>9</v>
      </c>
      <c r="D2709" t="s">
        <v>29</v>
      </c>
      <c r="E2709" t="s">
        <v>80</v>
      </c>
      <c r="F2709" t="s">
        <v>12</v>
      </c>
      <c r="G2709" s="15" t="s">
        <v>12</v>
      </c>
      <c r="H2709" s="15">
        <v>4.9999500000000004E-3</v>
      </c>
    </row>
    <row r="2710" spans="1:8">
      <c r="A2710" t="s">
        <v>15</v>
      </c>
      <c r="B2710" s="23">
        <v>44021</v>
      </c>
      <c r="C2710" t="s">
        <v>9</v>
      </c>
      <c r="D2710" t="s">
        <v>29</v>
      </c>
      <c r="E2710" t="s">
        <v>80</v>
      </c>
      <c r="F2710" t="s">
        <v>12</v>
      </c>
      <c r="G2710" s="15" t="s">
        <v>12</v>
      </c>
      <c r="H2710" s="15">
        <v>4.9999500000000004E-3</v>
      </c>
    </row>
    <row r="2711" spans="1:8">
      <c r="A2711" t="s">
        <v>16</v>
      </c>
      <c r="B2711" s="23">
        <v>44021</v>
      </c>
      <c r="C2711" t="s">
        <v>9</v>
      </c>
      <c r="D2711" t="s">
        <v>29</v>
      </c>
      <c r="E2711" t="s">
        <v>80</v>
      </c>
      <c r="F2711" t="s">
        <v>12</v>
      </c>
      <c r="G2711" s="15" t="s">
        <v>12</v>
      </c>
      <c r="H2711" s="15">
        <v>4.9999500000000004E-3</v>
      </c>
    </row>
    <row r="2712" spans="1:8">
      <c r="A2712" t="s">
        <v>8</v>
      </c>
      <c r="B2712" s="23">
        <v>44021</v>
      </c>
      <c r="C2712" t="s">
        <v>9</v>
      </c>
      <c r="D2712" t="s">
        <v>30</v>
      </c>
      <c r="E2712" t="s">
        <v>80</v>
      </c>
      <c r="F2712" t="s">
        <v>12</v>
      </c>
      <c r="G2712" s="15" t="s">
        <v>12</v>
      </c>
      <c r="H2712" s="15">
        <v>4.9999500000000004E-3</v>
      </c>
    </row>
    <row r="2713" spans="1:8">
      <c r="A2713" t="s">
        <v>13</v>
      </c>
      <c r="B2713" s="23">
        <v>44021</v>
      </c>
      <c r="C2713" t="s">
        <v>9</v>
      </c>
      <c r="D2713" t="s">
        <v>30</v>
      </c>
      <c r="E2713" t="s">
        <v>80</v>
      </c>
      <c r="F2713" t="s">
        <v>12</v>
      </c>
      <c r="G2713" s="15" t="s">
        <v>12</v>
      </c>
      <c r="H2713" s="15">
        <v>4.9999500000000004E-3</v>
      </c>
    </row>
    <row r="2714" spans="1:8">
      <c r="A2714" t="s">
        <v>14</v>
      </c>
      <c r="B2714" s="23">
        <v>44021</v>
      </c>
      <c r="C2714" t="s">
        <v>9</v>
      </c>
      <c r="D2714" t="s">
        <v>30</v>
      </c>
      <c r="E2714" t="s">
        <v>80</v>
      </c>
      <c r="F2714" t="s">
        <v>12</v>
      </c>
      <c r="G2714" s="15" t="s">
        <v>12</v>
      </c>
      <c r="H2714" s="15">
        <v>4.9999500000000004E-3</v>
      </c>
    </row>
    <row r="2715" spans="1:8">
      <c r="A2715" t="s">
        <v>15</v>
      </c>
      <c r="B2715" s="23">
        <v>44021</v>
      </c>
      <c r="C2715" t="s">
        <v>9</v>
      </c>
      <c r="D2715" t="s">
        <v>30</v>
      </c>
      <c r="E2715" t="s">
        <v>80</v>
      </c>
      <c r="F2715" t="s">
        <v>12</v>
      </c>
      <c r="G2715" s="15" t="s">
        <v>12</v>
      </c>
      <c r="H2715" s="15">
        <v>4.9999500000000004E-3</v>
      </c>
    </row>
    <row r="2716" spans="1:8">
      <c r="A2716" t="s">
        <v>16</v>
      </c>
      <c r="B2716" s="23">
        <v>44021</v>
      </c>
      <c r="C2716" t="s">
        <v>9</v>
      </c>
      <c r="D2716" t="s">
        <v>30</v>
      </c>
      <c r="E2716" t="s">
        <v>80</v>
      </c>
      <c r="F2716" t="s">
        <v>12</v>
      </c>
      <c r="G2716" s="15" t="s">
        <v>12</v>
      </c>
      <c r="H2716" s="15">
        <v>4.9999500000000004E-3</v>
      </c>
    </row>
    <row r="2717" spans="1:8">
      <c r="A2717" t="s">
        <v>8</v>
      </c>
      <c r="B2717" s="23">
        <v>44021</v>
      </c>
      <c r="C2717" t="s">
        <v>9</v>
      </c>
      <c r="D2717" t="s">
        <v>31</v>
      </c>
      <c r="E2717" t="s">
        <v>80</v>
      </c>
      <c r="F2717" t="s">
        <v>32</v>
      </c>
      <c r="G2717" s="15" t="s">
        <v>32</v>
      </c>
      <c r="H2717" s="15">
        <v>7.9999200000000006E-2</v>
      </c>
    </row>
    <row r="2718" spans="1:8">
      <c r="A2718" t="s">
        <v>13</v>
      </c>
      <c r="B2718" s="23">
        <v>44021</v>
      </c>
      <c r="C2718" t="s">
        <v>9</v>
      </c>
      <c r="D2718" t="s">
        <v>31</v>
      </c>
      <c r="E2718" t="s">
        <v>80</v>
      </c>
      <c r="F2718" t="s">
        <v>32</v>
      </c>
      <c r="G2718" s="15" t="s">
        <v>32</v>
      </c>
      <c r="H2718" s="15">
        <v>7.9999200000000006E-2</v>
      </c>
    </row>
    <row r="2719" spans="1:8">
      <c r="A2719" t="s">
        <v>14</v>
      </c>
      <c r="B2719" s="23">
        <v>44021</v>
      </c>
      <c r="C2719" t="s">
        <v>9</v>
      </c>
      <c r="D2719" t="s">
        <v>31</v>
      </c>
      <c r="E2719" t="s">
        <v>80</v>
      </c>
      <c r="F2719" t="s">
        <v>32</v>
      </c>
      <c r="G2719" s="15" t="s">
        <v>32</v>
      </c>
      <c r="H2719" s="15">
        <v>7.9999200000000006E-2</v>
      </c>
    </row>
    <row r="2720" spans="1:8">
      <c r="A2720" t="s">
        <v>15</v>
      </c>
      <c r="B2720" s="23">
        <v>44021</v>
      </c>
      <c r="C2720" t="s">
        <v>9</v>
      </c>
      <c r="D2720" t="s">
        <v>31</v>
      </c>
      <c r="E2720" t="s">
        <v>80</v>
      </c>
      <c r="F2720" t="s">
        <v>32</v>
      </c>
      <c r="G2720" s="15" t="s">
        <v>32</v>
      </c>
      <c r="H2720" s="15">
        <v>7.9999200000000006E-2</v>
      </c>
    </row>
    <row r="2721" spans="1:8">
      <c r="A2721" t="s">
        <v>16</v>
      </c>
      <c r="B2721" s="23">
        <v>44021</v>
      </c>
      <c r="C2721" t="s">
        <v>9</v>
      </c>
      <c r="D2721" t="s">
        <v>31</v>
      </c>
      <c r="E2721" t="s">
        <v>80</v>
      </c>
      <c r="F2721" t="s">
        <v>32</v>
      </c>
      <c r="G2721" s="15" t="s">
        <v>32</v>
      </c>
      <c r="H2721" s="15">
        <v>7.9999200000000006E-2</v>
      </c>
    </row>
    <row r="2722" spans="1:8">
      <c r="A2722" t="s">
        <v>14</v>
      </c>
      <c r="B2722" s="23">
        <v>44021</v>
      </c>
      <c r="C2722" t="s">
        <v>9</v>
      </c>
      <c r="D2722" t="s">
        <v>33</v>
      </c>
      <c r="E2722" t="s">
        <v>19</v>
      </c>
      <c r="F2722" t="s">
        <v>49</v>
      </c>
      <c r="G2722" s="14">
        <v>105</v>
      </c>
      <c r="H2722" s="14">
        <v>105</v>
      </c>
    </row>
    <row r="2723" spans="1:8">
      <c r="A2723" t="s">
        <v>13</v>
      </c>
      <c r="B2723" s="23">
        <v>44021</v>
      </c>
      <c r="C2723" t="s">
        <v>9</v>
      </c>
      <c r="D2723" t="s">
        <v>33</v>
      </c>
      <c r="E2723" t="s">
        <v>19</v>
      </c>
      <c r="F2723" t="s">
        <v>49</v>
      </c>
      <c r="G2723" s="14">
        <v>107</v>
      </c>
      <c r="H2723" s="14">
        <v>107</v>
      </c>
    </row>
    <row r="2724" spans="1:8">
      <c r="A2724" t="s">
        <v>16</v>
      </c>
      <c r="B2724" s="23">
        <v>44021</v>
      </c>
      <c r="C2724" t="s">
        <v>9</v>
      </c>
      <c r="D2724" t="s">
        <v>33</v>
      </c>
      <c r="E2724" t="s">
        <v>19</v>
      </c>
      <c r="F2724" t="s">
        <v>49</v>
      </c>
      <c r="G2724" s="14">
        <v>161</v>
      </c>
      <c r="H2724" s="14">
        <v>161</v>
      </c>
    </row>
    <row r="2725" spans="1:8">
      <c r="A2725" t="s">
        <v>8</v>
      </c>
      <c r="B2725" s="23">
        <v>44021</v>
      </c>
      <c r="C2725" t="s">
        <v>9</v>
      </c>
      <c r="D2725" t="s">
        <v>33</v>
      </c>
      <c r="E2725" t="s">
        <v>19</v>
      </c>
      <c r="F2725" t="s">
        <v>49</v>
      </c>
      <c r="G2725" s="14">
        <v>289</v>
      </c>
      <c r="H2725" s="14">
        <v>289</v>
      </c>
    </row>
    <row r="2726" spans="1:8">
      <c r="A2726" t="s">
        <v>15</v>
      </c>
      <c r="B2726" s="23">
        <v>44021</v>
      </c>
      <c r="C2726" t="s">
        <v>9</v>
      </c>
      <c r="D2726" t="s">
        <v>33</v>
      </c>
      <c r="E2726" t="s">
        <v>19</v>
      </c>
      <c r="F2726" t="s">
        <v>49</v>
      </c>
      <c r="G2726" s="14">
        <v>331</v>
      </c>
      <c r="H2726" s="14">
        <v>331</v>
      </c>
    </row>
    <row r="2727" spans="1:8">
      <c r="A2727" t="s">
        <v>16</v>
      </c>
      <c r="B2727" s="23">
        <v>44021</v>
      </c>
      <c r="C2727" t="s">
        <v>9</v>
      </c>
      <c r="D2727" t="s">
        <v>34</v>
      </c>
      <c r="E2727" t="s">
        <v>19</v>
      </c>
      <c r="F2727" t="s">
        <v>82</v>
      </c>
      <c r="G2727" s="14">
        <v>37.4</v>
      </c>
      <c r="H2727" s="14">
        <v>37.4</v>
      </c>
    </row>
    <row r="2728" spans="1:8">
      <c r="A2728" t="s">
        <v>14</v>
      </c>
      <c r="B2728" s="23">
        <v>44021</v>
      </c>
      <c r="C2728" t="s">
        <v>9</v>
      </c>
      <c r="D2728" t="s">
        <v>34</v>
      </c>
      <c r="E2728" t="s">
        <v>19</v>
      </c>
      <c r="F2728" t="s">
        <v>82</v>
      </c>
      <c r="G2728" s="14">
        <v>54.3</v>
      </c>
      <c r="H2728" s="14">
        <v>54.3</v>
      </c>
    </row>
    <row r="2729" spans="1:8">
      <c r="A2729" t="s">
        <v>15</v>
      </c>
      <c r="B2729" s="23">
        <v>44021</v>
      </c>
      <c r="C2729" t="s">
        <v>9</v>
      </c>
      <c r="D2729" t="s">
        <v>34</v>
      </c>
      <c r="E2729" t="s">
        <v>19</v>
      </c>
      <c r="F2729" t="s">
        <v>82</v>
      </c>
      <c r="G2729" s="14">
        <v>61.4</v>
      </c>
      <c r="H2729" s="14">
        <v>61.4</v>
      </c>
    </row>
    <row r="2730" spans="1:8">
      <c r="A2730" t="s">
        <v>8</v>
      </c>
      <c r="B2730" s="23">
        <v>44021</v>
      </c>
      <c r="C2730" t="s">
        <v>9</v>
      </c>
      <c r="D2730" t="s">
        <v>34</v>
      </c>
      <c r="E2730" t="s">
        <v>19</v>
      </c>
      <c r="F2730" t="s">
        <v>82</v>
      </c>
      <c r="G2730" s="14">
        <v>114</v>
      </c>
      <c r="H2730" s="14">
        <v>114</v>
      </c>
    </row>
    <row r="2731" spans="1:8">
      <c r="A2731" t="s">
        <v>13</v>
      </c>
      <c r="B2731" s="23">
        <v>44021</v>
      </c>
      <c r="C2731" t="s">
        <v>9</v>
      </c>
      <c r="D2731" t="s">
        <v>34</v>
      </c>
      <c r="E2731" t="s">
        <v>19</v>
      </c>
      <c r="F2731" t="s">
        <v>82</v>
      </c>
      <c r="G2731" s="14">
        <v>229</v>
      </c>
      <c r="H2731" s="14">
        <v>229</v>
      </c>
    </row>
    <row r="2732" spans="1:8">
      <c r="A2732" t="s">
        <v>8</v>
      </c>
      <c r="B2732" s="23">
        <v>44021</v>
      </c>
      <c r="C2732" t="s">
        <v>9</v>
      </c>
      <c r="D2732" t="s">
        <v>35</v>
      </c>
      <c r="E2732" t="s">
        <v>80</v>
      </c>
      <c r="F2732" t="s">
        <v>22</v>
      </c>
      <c r="G2732" s="15" t="s">
        <v>22</v>
      </c>
      <c r="H2732" s="15">
        <v>0.99999000000000005</v>
      </c>
    </row>
    <row r="2733" spans="1:8">
      <c r="A2733" t="s">
        <v>14</v>
      </c>
      <c r="B2733" s="23">
        <v>44021</v>
      </c>
      <c r="C2733" t="s">
        <v>9</v>
      </c>
      <c r="D2733" t="s">
        <v>35</v>
      </c>
      <c r="E2733" t="s">
        <v>80</v>
      </c>
      <c r="F2733" t="s">
        <v>22</v>
      </c>
      <c r="G2733" s="15" t="s">
        <v>22</v>
      </c>
      <c r="H2733" s="15">
        <v>0.99999000000000005</v>
      </c>
    </row>
    <row r="2734" spans="1:8">
      <c r="A2734" t="s">
        <v>15</v>
      </c>
      <c r="B2734" s="23">
        <v>44021</v>
      </c>
      <c r="C2734" t="s">
        <v>9</v>
      </c>
      <c r="D2734" t="s">
        <v>35</v>
      </c>
      <c r="E2734" t="s">
        <v>80</v>
      </c>
      <c r="F2734" t="s">
        <v>22</v>
      </c>
      <c r="G2734" s="15" t="s">
        <v>22</v>
      </c>
      <c r="H2734" s="15">
        <v>0.99999000000000005</v>
      </c>
    </row>
    <row r="2735" spans="1:8">
      <c r="A2735" t="s">
        <v>16</v>
      </c>
      <c r="B2735" s="23">
        <v>44021</v>
      </c>
      <c r="C2735" t="s">
        <v>9</v>
      </c>
      <c r="D2735" t="s">
        <v>35</v>
      </c>
      <c r="E2735" t="s">
        <v>80</v>
      </c>
      <c r="F2735" t="s">
        <v>22</v>
      </c>
      <c r="G2735" s="15" t="s">
        <v>22</v>
      </c>
      <c r="H2735" s="15">
        <v>0.99999000000000005</v>
      </c>
    </row>
    <row r="2736" spans="1:8">
      <c r="A2736" t="s">
        <v>13</v>
      </c>
      <c r="B2736" s="23">
        <v>44021</v>
      </c>
      <c r="C2736" t="s">
        <v>9</v>
      </c>
      <c r="D2736" t="s">
        <v>35</v>
      </c>
      <c r="E2736" t="s">
        <v>80</v>
      </c>
      <c r="F2736" t="s">
        <v>22</v>
      </c>
      <c r="G2736" s="14">
        <v>1.2</v>
      </c>
      <c r="H2736" s="14">
        <v>1.2</v>
      </c>
    </row>
    <row r="2737" spans="1:8">
      <c r="A2737" t="s">
        <v>8</v>
      </c>
      <c r="B2737" s="23">
        <v>44021</v>
      </c>
      <c r="C2737" t="s">
        <v>9</v>
      </c>
      <c r="D2737" t="s">
        <v>36</v>
      </c>
      <c r="E2737" t="s">
        <v>80</v>
      </c>
      <c r="F2737" t="s">
        <v>12</v>
      </c>
      <c r="G2737" s="15" t="s">
        <v>12</v>
      </c>
      <c r="H2737" s="15">
        <v>4.9999500000000004E-3</v>
      </c>
    </row>
    <row r="2738" spans="1:8">
      <c r="A2738" t="s">
        <v>13</v>
      </c>
      <c r="B2738" s="23">
        <v>44021</v>
      </c>
      <c r="C2738" t="s">
        <v>9</v>
      </c>
      <c r="D2738" t="s">
        <v>36</v>
      </c>
      <c r="E2738" t="s">
        <v>80</v>
      </c>
      <c r="F2738" t="s">
        <v>12</v>
      </c>
      <c r="G2738" s="15" t="s">
        <v>12</v>
      </c>
      <c r="H2738" s="15">
        <v>4.9999500000000004E-3</v>
      </c>
    </row>
    <row r="2739" spans="1:8">
      <c r="A2739" t="s">
        <v>14</v>
      </c>
      <c r="B2739" s="23">
        <v>44021</v>
      </c>
      <c r="C2739" t="s">
        <v>9</v>
      </c>
      <c r="D2739" t="s">
        <v>36</v>
      </c>
      <c r="E2739" t="s">
        <v>80</v>
      </c>
      <c r="F2739" t="s">
        <v>12</v>
      </c>
      <c r="G2739" s="15" t="s">
        <v>12</v>
      </c>
      <c r="H2739" s="15">
        <v>4.9999500000000004E-3</v>
      </c>
    </row>
    <row r="2740" spans="1:8">
      <c r="A2740" t="s">
        <v>15</v>
      </c>
      <c r="B2740" s="23">
        <v>44021</v>
      </c>
      <c r="C2740" t="s">
        <v>9</v>
      </c>
      <c r="D2740" t="s">
        <v>36</v>
      </c>
      <c r="E2740" t="s">
        <v>80</v>
      </c>
      <c r="F2740" t="s">
        <v>12</v>
      </c>
      <c r="G2740" s="15" t="s">
        <v>12</v>
      </c>
      <c r="H2740" s="15">
        <v>4.9999500000000004E-3</v>
      </c>
    </row>
    <row r="2741" spans="1:8">
      <c r="A2741" t="s">
        <v>16</v>
      </c>
      <c r="B2741" s="23">
        <v>44021</v>
      </c>
      <c r="C2741" t="s">
        <v>9</v>
      </c>
      <c r="D2741" t="s">
        <v>36</v>
      </c>
      <c r="E2741" t="s">
        <v>80</v>
      </c>
      <c r="F2741" t="s">
        <v>12</v>
      </c>
      <c r="G2741" s="15" t="s">
        <v>12</v>
      </c>
      <c r="H2741" s="15">
        <v>4.9999500000000004E-3</v>
      </c>
    </row>
    <row r="2742" spans="1:8">
      <c r="A2742" t="s">
        <v>14</v>
      </c>
      <c r="B2742" s="23">
        <v>44021</v>
      </c>
      <c r="C2742" t="s">
        <v>9</v>
      </c>
      <c r="D2742" t="s">
        <v>37</v>
      </c>
      <c r="E2742" t="s">
        <v>38</v>
      </c>
      <c r="F2742" t="s">
        <v>12</v>
      </c>
      <c r="G2742" s="14">
        <v>0.76800000000000002</v>
      </c>
      <c r="H2742" s="14">
        <v>0.76800000000000002</v>
      </c>
    </row>
    <row r="2743" spans="1:8">
      <c r="A2743" t="s">
        <v>16</v>
      </c>
      <c r="B2743" s="23">
        <v>44021</v>
      </c>
      <c r="C2743" t="s">
        <v>9</v>
      </c>
      <c r="D2743" t="s">
        <v>37</v>
      </c>
      <c r="E2743" t="s">
        <v>38</v>
      </c>
      <c r="F2743" t="s">
        <v>12</v>
      </c>
      <c r="G2743" s="14">
        <v>1.1200000000000001</v>
      </c>
      <c r="H2743" s="14">
        <v>1.1200000000000001</v>
      </c>
    </row>
    <row r="2744" spans="1:8">
      <c r="A2744" t="s">
        <v>13</v>
      </c>
      <c r="B2744" s="23">
        <v>44021</v>
      </c>
      <c r="C2744" t="s">
        <v>9</v>
      </c>
      <c r="D2744" t="s">
        <v>37</v>
      </c>
      <c r="E2744" t="s">
        <v>38</v>
      </c>
      <c r="F2744" t="s">
        <v>12</v>
      </c>
      <c r="G2744" s="14">
        <v>1.7</v>
      </c>
      <c r="H2744" s="14">
        <v>1.7</v>
      </c>
    </row>
    <row r="2745" spans="1:8">
      <c r="A2745" t="s">
        <v>15</v>
      </c>
      <c r="B2745" s="23">
        <v>44021</v>
      </c>
      <c r="C2745" t="s">
        <v>9</v>
      </c>
      <c r="D2745" t="s">
        <v>37</v>
      </c>
      <c r="E2745" t="s">
        <v>38</v>
      </c>
      <c r="F2745" t="s">
        <v>12</v>
      </c>
      <c r="G2745" s="14">
        <v>2.1</v>
      </c>
      <c r="H2745" s="14">
        <v>2.1</v>
      </c>
    </row>
    <row r="2746" spans="1:8">
      <c r="A2746" t="s">
        <v>8</v>
      </c>
      <c r="B2746" s="23">
        <v>44021</v>
      </c>
      <c r="C2746" t="s">
        <v>9</v>
      </c>
      <c r="D2746" t="s">
        <v>37</v>
      </c>
      <c r="E2746" t="s">
        <v>38</v>
      </c>
      <c r="F2746" t="s">
        <v>12</v>
      </c>
      <c r="G2746" s="14">
        <v>2.52</v>
      </c>
      <c r="H2746" s="14">
        <v>2.52</v>
      </c>
    </row>
    <row r="2747" spans="1:8">
      <c r="A2747" t="s">
        <v>15</v>
      </c>
      <c r="B2747" s="23">
        <v>44021</v>
      </c>
      <c r="C2747" t="s">
        <v>9</v>
      </c>
      <c r="D2747" t="s">
        <v>39</v>
      </c>
      <c r="E2747" t="s">
        <v>80</v>
      </c>
      <c r="F2747" t="s">
        <v>78</v>
      </c>
      <c r="G2747" s="15" t="s">
        <v>78</v>
      </c>
      <c r="H2747" s="15">
        <v>0.29999700000000001</v>
      </c>
    </row>
    <row r="2748" spans="1:8">
      <c r="A2748" t="s">
        <v>16</v>
      </c>
      <c r="B2748" s="23">
        <v>44021</v>
      </c>
      <c r="C2748" t="s">
        <v>9</v>
      </c>
      <c r="D2748" t="s">
        <v>39</v>
      </c>
      <c r="E2748" t="s">
        <v>80</v>
      </c>
      <c r="F2748" t="s">
        <v>78</v>
      </c>
      <c r="G2748" s="14">
        <v>0.378</v>
      </c>
      <c r="H2748" s="14">
        <v>0.378</v>
      </c>
    </row>
    <row r="2749" spans="1:8">
      <c r="A2749" t="s">
        <v>13</v>
      </c>
      <c r="B2749" s="23">
        <v>44021</v>
      </c>
      <c r="C2749" t="s">
        <v>9</v>
      </c>
      <c r="D2749" t="s">
        <v>39</v>
      </c>
      <c r="E2749" t="s">
        <v>80</v>
      </c>
      <c r="F2749" t="s">
        <v>78</v>
      </c>
      <c r="G2749" s="14">
        <v>3</v>
      </c>
      <c r="H2749" s="14">
        <v>3</v>
      </c>
    </row>
    <row r="2750" spans="1:8">
      <c r="A2750" t="s">
        <v>8</v>
      </c>
      <c r="B2750" s="23">
        <v>44021</v>
      </c>
      <c r="C2750" t="s">
        <v>9</v>
      </c>
      <c r="D2750" t="s">
        <v>39</v>
      </c>
      <c r="E2750" t="s">
        <v>80</v>
      </c>
      <c r="F2750" t="s">
        <v>78</v>
      </c>
      <c r="G2750" s="14">
        <v>3.35</v>
      </c>
      <c r="H2750" s="14">
        <v>3.35</v>
      </c>
    </row>
    <row r="2751" spans="1:8">
      <c r="A2751" t="s">
        <v>14</v>
      </c>
      <c r="B2751" s="23">
        <v>44021</v>
      </c>
      <c r="C2751" t="s">
        <v>9</v>
      </c>
      <c r="D2751" t="s">
        <v>39</v>
      </c>
      <c r="E2751" t="s">
        <v>80</v>
      </c>
      <c r="F2751" t="s">
        <v>78</v>
      </c>
      <c r="G2751" s="14">
        <v>5.74</v>
      </c>
      <c r="H2751" s="14">
        <v>5.74</v>
      </c>
    </row>
    <row r="2752" spans="1:8">
      <c r="A2752" t="s">
        <v>8</v>
      </c>
      <c r="B2752" s="23">
        <v>44021</v>
      </c>
      <c r="C2752" t="s">
        <v>9</v>
      </c>
      <c r="D2752" t="s">
        <v>40</v>
      </c>
      <c r="E2752" t="s">
        <v>19</v>
      </c>
      <c r="F2752" t="s">
        <v>41</v>
      </c>
      <c r="G2752" s="15" t="s">
        <v>41</v>
      </c>
      <c r="H2752" s="15">
        <v>5.9999400000000005E-3</v>
      </c>
    </row>
    <row r="2753" spans="1:8">
      <c r="A2753" t="s">
        <v>13</v>
      </c>
      <c r="B2753" s="23">
        <v>44021</v>
      </c>
      <c r="C2753" t="s">
        <v>9</v>
      </c>
      <c r="D2753" t="s">
        <v>40</v>
      </c>
      <c r="E2753" t="s">
        <v>19</v>
      </c>
      <c r="F2753" t="s">
        <v>41</v>
      </c>
      <c r="G2753" s="15" t="s">
        <v>41</v>
      </c>
      <c r="H2753" s="15">
        <v>5.9999400000000005E-3</v>
      </c>
    </row>
    <row r="2754" spans="1:8">
      <c r="A2754" t="s">
        <v>14</v>
      </c>
      <c r="B2754" s="23">
        <v>44021</v>
      </c>
      <c r="C2754" t="s">
        <v>9</v>
      </c>
      <c r="D2754" t="s">
        <v>40</v>
      </c>
      <c r="E2754" t="s">
        <v>19</v>
      </c>
      <c r="F2754" t="s">
        <v>41</v>
      </c>
      <c r="G2754" s="15" t="s">
        <v>41</v>
      </c>
      <c r="H2754" s="15">
        <v>5.9999400000000005E-3</v>
      </c>
    </row>
    <row r="2755" spans="1:8">
      <c r="A2755" t="s">
        <v>15</v>
      </c>
      <c r="B2755" s="23">
        <v>44021</v>
      </c>
      <c r="C2755" t="s">
        <v>9</v>
      </c>
      <c r="D2755" t="s">
        <v>40</v>
      </c>
      <c r="E2755" t="s">
        <v>19</v>
      </c>
      <c r="F2755" t="s">
        <v>41</v>
      </c>
      <c r="G2755" s="15" t="s">
        <v>41</v>
      </c>
      <c r="H2755" s="15">
        <v>5.9999400000000005E-3</v>
      </c>
    </row>
    <row r="2756" spans="1:8">
      <c r="A2756" t="s">
        <v>16</v>
      </c>
      <c r="B2756" s="23">
        <v>44021</v>
      </c>
      <c r="C2756" t="s">
        <v>9</v>
      </c>
      <c r="D2756" t="s">
        <v>40</v>
      </c>
      <c r="E2756" t="s">
        <v>19</v>
      </c>
      <c r="F2756" t="s">
        <v>41</v>
      </c>
      <c r="G2756" s="15" t="s">
        <v>41</v>
      </c>
      <c r="H2756" s="15">
        <v>5.9999400000000005E-3</v>
      </c>
    </row>
    <row r="2757" spans="1:8">
      <c r="A2757" t="s">
        <v>8</v>
      </c>
      <c r="B2757" s="23">
        <v>44021</v>
      </c>
      <c r="C2757" t="s">
        <v>9</v>
      </c>
      <c r="D2757" t="s">
        <v>42</v>
      </c>
      <c r="E2757" t="s">
        <v>80</v>
      </c>
      <c r="F2757" t="s">
        <v>12</v>
      </c>
      <c r="G2757" s="15" t="s">
        <v>12</v>
      </c>
      <c r="H2757" s="15">
        <v>4.9999500000000004E-3</v>
      </c>
    </row>
    <row r="2758" spans="1:8">
      <c r="A2758" t="s">
        <v>13</v>
      </c>
      <c r="B2758" s="23">
        <v>44021</v>
      </c>
      <c r="C2758" t="s">
        <v>9</v>
      </c>
      <c r="D2758" t="s">
        <v>42</v>
      </c>
      <c r="E2758" t="s">
        <v>80</v>
      </c>
      <c r="F2758" t="s">
        <v>12</v>
      </c>
      <c r="G2758" s="15" t="s">
        <v>12</v>
      </c>
      <c r="H2758" s="15">
        <v>4.9999500000000004E-3</v>
      </c>
    </row>
    <row r="2759" spans="1:8">
      <c r="A2759" t="s">
        <v>14</v>
      </c>
      <c r="B2759" s="23">
        <v>44021</v>
      </c>
      <c r="C2759" t="s">
        <v>9</v>
      </c>
      <c r="D2759" t="s">
        <v>42</v>
      </c>
      <c r="E2759" t="s">
        <v>80</v>
      </c>
      <c r="F2759" t="s">
        <v>12</v>
      </c>
      <c r="G2759" s="15" t="s">
        <v>12</v>
      </c>
      <c r="H2759" s="15">
        <v>4.9999500000000004E-3</v>
      </c>
    </row>
    <row r="2760" spans="1:8">
      <c r="A2760" t="s">
        <v>15</v>
      </c>
      <c r="B2760" s="23">
        <v>44021</v>
      </c>
      <c r="C2760" t="s">
        <v>9</v>
      </c>
      <c r="D2760" t="s">
        <v>42</v>
      </c>
      <c r="E2760" t="s">
        <v>80</v>
      </c>
      <c r="F2760" t="s">
        <v>12</v>
      </c>
      <c r="G2760" s="15" t="s">
        <v>12</v>
      </c>
      <c r="H2760" s="15">
        <v>4.9999500000000004E-3</v>
      </c>
    </row>
    <row r="2761" spans="1:8">
      <c r="A2761" t="s">
        <v>16</v>
      </c>
      <c r="B2761" s="23">
        <v>44021</v>
      </c>
      <c r="C2761" t="s">
        <v>9</v>
      </c>
      <c r="D2761" t="s">
        <v>42</v>
      </c>
      <c r="E2761" t="s">
        <v>80</v>
      </c>
      <c r="F2761" t="s">
        <v>12</v>
      </c>
      <c r="G2761" s="15" t="s">
        <v>12</v>
      </c>
      <c r="H2761" s="15">
        <v>4.9999500000000004E-3</v>
      </c>
    </row>
    <row r="2762" spans="1:8">
      <c r="A2762" t="s">
        <v>8</v>
      </c>
      <c r="B2762" s="23">
        <v>44021</v>
      </c>
      <c r="C2762" t="s">
        <v>9</v>
      </c>
      <c r="D2762" t="s">
        <v>43</v>
      </c>
      <c r="E2762" t="s">
        <v>80</v>
      </c>
      <c r="F2762" t="s">
        <v>12</v>
      </c>
      <c r="G2762" s="15" t="s">
        <v>12</v>
      </c>
      <c r="H2762" s="15">
        <v>4.9999500000000004E-3</v>
      </c>
    </row>
    <row r="2763" spans="1:8">
      <c r="A2763" t="s">
        <v>13</v>
      </c>
      <c r="B2763" s="23">
        <v>44021</v>
      </c>
      <c r="C2763" t="s">
        <v>9</v>
      </c>
      <c r="D2763" t="s">
        <v>43</v>
      </c>
      <c r="E2763" t="s">
        <v>80</v>
      </c>
      <c r="F2763" t="s">
        <v>12</v>
      </c>
      <c r="G2763" s="15" t="s">
        <v>12</v>
      </c>
      <c r="H2763" s="15">
        <v>4.9999500000000004E-3</v>
      </c>
    </row>
    <row r="2764" spans="1:8">
      <c r="A2764" t="s">
        <v>14</v>
      </c>
      <c r="B2764" s="23">
        <v>44021</v>
      </c>
      <c r="C2764" t="s">
        <v>9</v>
      </c>
      <c r="D2764" t="s">
        <v>43</v>
      </c>
      <c r="E2764" t="s">
        <v>80</v>
      </c>
      <c r="F2764" t="s">
        <v>12</v>
      </c>
      <c r="G2764" s="15" t="s">
        <v>12</v>
      </c>
      <c r="H2764" s="15">
        <v>4.9999500000000004E-3</v>
      </c>
    </row>
    <row r="2765" spans="1:8">
      <c r="A2765" t="s">
        <v>15</v>
      </c>
      <c r="B2765" s="23">
        <v>44021</v>
      </c>
      <c r="C2765" t="s">
        <v>9</v>
      </c>
      <c r="D2765" t="s">
        <v>43</v>
      </c>
      <c r="E2765" t="s">
        <v>80</v>
      </c>
      <c r="F2765" t="s">
        <v>12</v>
      </c>
      <c r="G2765" s="15" t="s">
        <v>12</v>
      </c>
      <c r="H2765" s="15">
        <v>4.9999500000000004E-3</v>
      </c>
    </row>
    <row r="2766" spans="1:8">
      <c r="A2766" t="s">
        <v>16</v>
      </c>
      <c r="B2766" s="23">
        <v>44021</v>
      </c>
      <c r="C2766" t="s">
        <v>9</v>
      </c>
      <c r="D2766" t="s">
        <v>43</v>
      </c>
      <c r="E2766" t="s">
        <v>80</v>
      </c>
      <c r="F2766" t="s">
        <v>12</v>
      </c>
      <c r="G2766" s="15" t="s">
        <v>12</v>
      </c>
      <c r="H2766" s="15">
        <v>4.9999500000000004E-3</v>
      </c>
    </row>
    <row r="2767" spans="1:8">
      <c r="A2767" t="s">
        <v>8</v>
      </c>
      <c r="B2767" s="23">
        <v>44021</v>
      </c>
      <c r="C2767" t="s">
        <v>9</v>
      </c>
      <c r="D2767" t="s">
        <v>44</v>
      </c>
      <c r="E2767" t="s">
        <v>80</v>
      </c>
      <c r="F2767" t="s">
        <v>12</v>
      </c>
      <c r="G2767" s="15" t="s">
        <v>12</v>
      </c>
      <c r="H2767" s="15">
        <v>4.9999500000000004E-3</v>
      </c>
    </row>
    <row r="2768" spans="1:8">
      <c r="A2768" t="s">
        <v>13</v>
      </c>
      <c r="B2768" s="23">
        <v>44021</v>
      </c>
      <c r="C2768" t="s">
        <v>9</v>
      </c>
      <c r="D2768" t="s">
        <v>44</v>
      </c>
      <c r="E2768" t="s">
        <v>80</v>
      </c>
      <c r="F2768" t="s">
        <v>12</v>
      </c>
      <c r="G2768" s="15" t="s">
        <v>12</v>
      </c>
      <c r="H2768" s="15">
        <v>4.9999500000000004E-3</v>
      </c>
    </row>
    <row r="2769" spans="1:8">
      <c r="A2769" t="s">
        <v>14</v>
      </c>
      <c r="B2769" s="23">
        <v>44021</v>
      </c>
      <c r="C2769" t="s">
        <v>9</v>
      </c>
      <c r="D2769" t="s">
        <v>44</v>
      </c>
      <c r="E2769" t="s">
        <v>80</v>
      </c>
      <c r="F2769" t="s">
        <v>12</v>
      </c>
      <c r="G2769" s="15" t="s">
        <v>12</v>
      </c>
      <c r="H2769" s="15">
        <v>4.9999500000000004E-3</v>
      </c>
    </row>
    <row r="2770" spans="1:8">
      <c r="A2770" t="s">
        <v>15</v>
      </c>
      <c r="B2770" s="23">
        <v>44021</v>
      </c>
      <c r="C2770" t="s">
        <v>9</v>
      </c>
      <c r="D2770" t="s">
        <v>44</v>
      </c>
      <c r="E2770" t="s">
        <v>80</v>
      </c>
      <c r="F2770" t="s">
        <v>12</v>
      </c>
      <c r="G2770" s="15" t="s">
        <v>12</v>
      </c>
      <c r="H2770" s="15">
        <v>4.9999500000000004E-3</v>
      </c>
    </row>
    <row r="2771" spans="1:8">
      <c r="A2771" t="s">
        <v>16</v>
      </c>
      <c r="B2771" s="23">
        <v>44021</v>
      </c>
      <c r="C2771" t="s">
        <v>9</v>
      </c>
      <c r="D2771" t="s">
        <v>44</v>
      </c>
      <c r="E2771" t="s">
        <v>80</v>
      </c>
      <c r="F2771" t="s">
        <v>12</v>
      </c>
      <c r="G2771" s="15" t="s">
        <v>12</v>
      </c>
      <c r="H2771" s="15">
        <v>4.9999500000000004E-3</v>
      </c>
    </row>
    <row r="2772" spans="1:8">
      <c r="A2772" t="s">
        <v>8</v>
      </c>
      <c r="B2772" s="23">
        <v>44021</v>
      </c>
      <c r="C2772" t="s">
        <v>9</v>
      </c>
      <c r="D2772" t="s">
        <v>45</v>
      </c>
      <c r="E2772" t="s">
        <v>19</v>
      </c>
      <c r="F2772" t="s">
        <v>46</v>
      </c>
      <c r="G2772" s="15" t="s">
        <v>46</v>
      </c>
      <c r="H2772" s="15">
        <v>0.49999500000000002</v>
      </c>
    </row>
    <row r="2773" spans="1:8">
      <c r="A2773" t="s">
        <v>13</v>
      </c>
      <c r="B2773" s="23">
        <v>44021</v>
      </c>
      <c r="C2773" t="s">
        <v>9</v>
      </c>
      <c r="D2773" t="s">
        <v>45</v>
      </c>
      <c r="E2773" t="s">
        <v>19</v>
      </c>
      <c r="F2773" t="s">
        <v>46</v>
      </c>
      <c r="G2773" s="15" t="s">
        <v>46</v>
      </c>
      <c r="H2773" s="15">
        <v>0.49999500000000002</v>
      </c>
    </row>
    <row r="2774" spans="1:8">
      <c r="A2774" t="s">
        <v>14</v>
      </c>
      <c r="B2774" s="23">
        <v>44021</v>
      </c>
      <c r="C2774" t="s">
        <v>9</v>
      </c>
      <c r="D2774" t="s">
        <v>45</v>
      </c>
      <c r="E2774" t="s">
        <v>19</v>
      </c>
      <c r="F2774" t="s">
        <v>46</v>
      </c>
      <c r="G2774" s="15" t="s">
        <v>46</v>
      </c>
      <c r="H2774" s="15">
        <v>0.49999500000000002</v>
      </c>
    </row>
    <row r="2775" spans="1:8">
      <c r="A2775" t="s">
        <v>16</v>
      </c>
      <c r="B2775" s="23">
        <v>44021</v>
      </c>
      <c r="C2775" t="s">
        <v>9</v>
      </c>
      <c r="D2775" t="s">
        <v>45</v>
      </c>
      <c r="E2775" t="s">
        <v>19</v>
      </c>
      <c r="F2775" t="s">
        <v>46</v>
      </c>
      <c r="G2775" s="15" t="s">
        <v>46</v>
      </c>
      <c r="H2775" s="15">
        <v>0.49999500000000002</v>
      </c>
    </row>
    <row r="2776" spans="1:8">
      <c r="A2776" t="s">
        <v>15</v>
      </c>
      <c r="B2776" s="23">
        <v>44021</v>
      </c>
      <c r="C2776" t="s">
        <v>9</v>
      </c>
      <c r="D2776" t="s">
        <v>45</v>
      </c>
      <c r="E2776" t="s">
        <v>19</v>
      </c>
      <c r="F2776" t="s">
        <v>46</v>
      </c>
      <c r="G2776" s="14">
        <v>0.65200000000000002</v>
      </c>
      <c r="H2776" s="14">
        <v>0.65200000000000002</v>
      </c>
    </row>
    <row r="2777" spans="1:8">
      <c r="A2777" t="s">
        <v>8</v>
      </c>
      <c r="B2777" s="23">
        <v>44021</v>
      </c>
      <c r="C2777" t="s">
        <v>9</v>
      </c>
      <c r="D2777" t="s">
        <v>47</v>
      </c>
      <c r="E2777" t="s">
        <v>80</v>
      </c>
      <c r="F2777" t="s">
        <v>12</v>
      </c>
      <c r="G2777" s="15" t="s">
        <v>12</v>
      </c>
      <c r="H2777" s="15">
        <v>4.9999500000000004E-3</v>
      </c>
    </row>
    <row r="2778" spans="1:8">
      <c r="A2778" t="s">
        <v>13</v>
      </c>
      <c r="B2778" s="23">
        <v>44021</v>
      </c>
      <c r="C2778" t="s">
        <v>9</v>
      </c>
      <c r="D2778" t="s">
        <v>47</v>
      </c>
      <c r="E2778" t="s">
        <v>80</v>
      </c>
      <c r="F2778" t="s">
        <v>12</v>
      </c>
      <c r="G2778" s="15" t="s">
        <v>12</v>
      </c>
      <c r="H2778" s="15">
        <v>4.9999500000000004E-3</v>
      </c>
    </row>
    <row r="2779" spans="1:8">
      <c r="A2779" t="s">
        <v>14</v>
      </c>
      <c r="B2779" s="23">
        <v>44021</v>
      </c>
      <c r="C2779" t="s">
        <v>9</v>
      </c>
      <c r="D2779" t="s">
        <v>47</v>
      </c>
      <c r="E2779" t="s">
        <v>80</v>
      </c>
      <c r="F2779" t="s">
        <v>12</v>
      </c>
      <c r="G2779" s="15" t="s">
        <v>12</v>
      </c>
      <c r="H2779" s="15">
        <v>4.9999500000000004E-3</v>
      </c>
    </row>
    <row r="2780" spans="1:8">
      <c r="A2780" t="s">
        <v>15</v>
      </c>
      <c r="B2780" s="23">
        <v>44021</v>
      </c>
      <c r="C2780" t="s">
        <v>9</v>
      </c>
      <c r="D2780" t="s">
        <v>47</v>
      </c>
      <c r="E2780" t="s">
        <v>80</v>
      </c>
      <c r="F2780" t="s">
        <v>12</v>
      </c>
      <c r="G2780" s="15" t="s">
        <v>12</v>
      </c>
      <c r="H2780" s="15">
        <v>4.9999500000000004E-3</v>
      </c>
    </row>
    <row r="2781" spans="1:8">
      <c r="A2781" t="s">
        <v>16</v>
      </c>
      <c r="B2781" s="23">
        <v>44021</v>
      </c>
      <c r="C2781" t="s">
        <v>9</v>
      </c>
      <c r="D2781" t="s">
        <v>47</v>
      </c>
      <c r="E2781" t="s">
        <v>80</v>
      </c>
      <c r="F2781" t="s">
        <v>12</v>
      </c>
      <c r="G2781" s="15" t="s">
        <v>12</v>
      </c>
      <c r="H2781" s="15">
        <v>4.9999500000000004E-3</v>
      </c>
    </row>
    <row r="2782" spans="1:8">
      <c r="A2782" t="s">
        <v>8</v>
      </c>
      <c r="B2782" s="23">
        <v>44021</v>
      </c>
      <c r="C2782" t="s">
        <v>9</v>
      </c>
      <c r="D2782" t="s">
        <v>48</v>
      </c>
      <c r="E2782" t="s">
        <v>80</v>
      </c>
      <c r="F2782" t="s">
        <v>49</v>
      </c>
      <c r="G2782" s="15" t="s">
        <v>49</v>
      </c>
      <c r="H2782" s="15">
        <v>0.19999800000000001</v>
      </c>
    </row>
    <row r="2783" spans="1:8">
      <c r="A2783" t="s">
        <v>13</v>
      </c>
      <c r="B2783" s="23">
        <v>44021</v>
      </c>
      <c r="C2783" t="s">
        <v>9</v>
      </c>
      <c r="D2783" t="s">
        <v>48</v>
      </c>
      <c r="E2783" t="s">
        <v>80</v>
      </c>
      <c r="F2783" t="s">
        <v>49</v>
      </c>
      <c r="G2783" s="15" t="s">
        <v>49</v>
      </c>
      <c r="H2783" s="15">
        <v>0.19999800000000001</v>
      </c>
    </row>
    <row r="2784" spans="1:8">
      <c r="A2784" t="s">
        <v>14</v>
      </c>
      <c r="B2784" s="23">
        <v>44021</v>
      </c>
      <c r="C2784" t="s">
        <v>9</v>
      </c>
      <c r="D2784" t="s">
        <v>48</v>
      </c>
      <c r="E2784" t="s">
        <v>80</v>
      </c>
      <c r="F2784" t="s">
        <v>49</v>
      </c>
      <c r="G2784" s="15" t="s">
        <v>49</v>
      </c>
      <c r="H2784" s="15">
        <v>0.19999800000000001</v>
      </c>
    </row>
    <row r="2785" spans="1:8">
      <c r="A2785" t="s">
        <v>15</v>
      </c>
      <c r="B2785" s="23">
        <v>44021</v>
      </c>
      <c r="C2785" t="s">
        <v>9</v>
      </c>
      <c r="D2785" t="s">
        <v>48</v>
      </c>
      <c r="E2785" t="s">
        <v>80</v>
      </c>
      <c r="F2785" t="s">
        <v>49</v>
      </c>
      <c r="G2785" s="15" t="s">
        <v>49</v>
      </c>
      <c r="H2785" s="15">
        <v>0.19999800000000001</v>
      </c>
    </row>
    <row r="2786" spans="1:8">
      <c r="A2786" t="s">
        <v>16</v>
      </c>
      <c r="B2786" s="23">
        <v>44021</v>
      </c>
      <c r="C2786" t="s">
        <v>9</v>
      </c>
      <c r="D2786" t="s">
        <v>48</v>
      </c>
      <c r="E2786" t="s">
        <v>80</v>
      </c>
      <c r="F2786" t="s">
        <v>49</v>
      </c>
      <c r="G2786" s="15" t="s">
        <v>49</v>
      </c>
      <c r="H2786" s="15">
        <v>0.19999800000000001</v>
      </c>
    </row>
    <row r="2787" spans="1:8">
      <c r="A2787" t="s">
        <v>13</v>
      </c>
      <c r="B2787" s="23">
        <v>44021</v>
      </c>
      <c r="C2787" t="s">
        <v>9</v>
      </c>
      <c r="D2787" t="s">
        <v>50</v>
      </c>
      <c r="E2787" t="s">
        <v>19</v>
      </c>
      <c r="F2787" t="s">
        <v>83</v>
      </c>
      <c r="G2787" s="14">
        <v>16.8</v>
      </c>
      <c r="H2787" s="14">
        <v>16.8</v>
      </c>
    </row>
    <row r="2788" spans="1:8">
      <c r="A2788" t="s">
        <v>14</v>
      </c>
      <c r="B2788" s="23">
        <v>44021</v>
      </c>
      <c r="C2788" t="s">
        <v>9</v>
      </c>
      <c r="D2788" t="s">
        <v>50</v>
      </c>
      <c r="E2788" t="s">
        <v>19</v>
      </c>
      <c r="F2788" t="s">
        <v>83</v>
      </c>
      <c r="G2788" s="14">
        <v>41.2</v>
      </c>
      <c r="H2788" s="14">
        <v>41.2</v>
      </c>
    </row>
    <row r="2789" spans="1:8">
      <c r="A2789" t="s">
        <v>15</v>
      </c>
      <c r="B2789" s="23">
        <v>44021</v>
      </c>
      <c r="C2789" t="s">
        <v>9</v>
      </c>
      <c r="D2789" t="s">
        <v>50</v>
      </c>
      <c r="E2789" t="s">
        <v>19</v>
      </c>
      <c r="F2789" t="s">
        <v>83</v>
      </c>
      <c r="G2789" s="14">
        <v>46.5</v>
      </c>
      <c r="H2789" s="14">
        <v>46.5</v>
      </c>
    </row>
    <row r="2790" spans="1:8">
      <c r="A2790" t="s">
        <v>8</v>
      </c>
      <c r="B2790" s="23">
        <v>44021</v>
      </c>
      <c r="C2790" t="s">
        <v>9</v>
      </c>
      <c r="D2790" t="s">
        <v>50</v>
      </c>
      <c r="E2790" t="s">
        <v>19</v>
      </c>
      <c r="F2790" t="s">
        <v>83</v>
      </c>
      <c r="G2790" s="14">
        <v>57.3</v>
      </c>
      <c r="H2790" s="14">
        <v>57.3</v>
      </c>
    </row>
    <row r="2791" spans="1:8">
      <c r="A2791" t="s">
        <v>16</v>
      </c>
      <c r="B2791" s="23">
        <v>44021</v>
      </c>
      <c r="C2791" t="s">
        <v>9</v>
      </c>
      <c r="D2791" t="s">
        <v>50</v>
      </c>
      <c r="E2791" t="s">
        <v>19</v>
      </c>
      <c r="F2791" t="s">
        <v>83</v>
      </c>
      <c r="G2791" s="14">
        <v>69.7</v>
      </c>
      <c r="H2791" s="14">
        <v>69.7</v>
      </c>
    </row>
    <row r="2792" spans="1:8">
      <c r="A2792" t="s">
        <v>8</v>
      </c>
      <c r="B2792" s="23">
        <v>44021</v>
      </c>
      <c r="C2792" t="s">
        <v>9</v>
      </c>
      <c r="D2792" t="s">
        <v>51</v>
      </c>
      <c r="E2792" t="s">
        <v>80</v>
      </c>
      <c r="F2792" t="s">
        <v>52</v>
      </c>
      <c r="G2792" s="15" t="s">
        <v>52</v>
      </c>
      <c r="H2792" s="15">
        <v>9.9999000000000008E-3</v>
      </c>
    </row>
    <row r="2793" spans="1:8">
      <c r="A2793" t="s">
        <v>13</v>
      </c>
      <c r="B2793" s="23">
        <v>44021</v>
      </c>
      <c r="C2793" t="s">
        <v>9</v>
      </c>
      <c r="D2793" t="s">
        <v>51</v>
      </c>
      <c r="E2793" t="s">
        <v>80</v>
      </c>
      <c r="F2793" t="s">
        <v>52</v>
      </c>
      <c r="G2793" s="15" t="s">
        <v>52</v>
      </c>
      <c r="H2793" s="15">
        <v>9.9999000000000008E-3</v>
      </c>
    </row>
    <row r="2794" spans="1:8">
      <c r="A2794" t="s">
        <v>15</v>
      </c>
      <c r="B2794" s="23">
        <v>44021</v>
      </c>
      <c r="C2794" t="s">
        <v>9</v>
      </c>
      <c r="D2794" t="s">
        <v>51</v>
      </c>
      <c r="E2794" t="s">
        <v>80</v>
      </c>
      <c r="F2794" t="s">
        <v>52</v>
      </c>
      <c r="G2794" s="15" t="s">
        <v>52</v>
      </c>
      <c r="H2794" s="15">
        <v>9.9999000000000008E-3</v>
      </c>
    </row>
    <row r="2795" spans="1:8">
      <c r="A2795" t="s">
        <v>16</v>
      </c>
      <c r="B2795" s="23">
        <v>44021</v>
      </c>
      <c r="C2795" t="s">
        <v>9</v>
      </c>
      <c r="D2795" t="s">
        <v>51</v>
      </c>
      <c r="E2795" t="s">
        <v>80</v>
      </c>
      <c r="F2795" t="s">
        <v>52</v>
      </c>
      <c r="G2795" s="15" t="s">
        <v>52</v>
      </c>
      <c r="H2795" s="15">
        <v>9.9999000000000008E-3</v>
      </c>
    </row>
    <row r="2796" spans="1:8">
      <c r="A2796" t="s">
        <v>14</v>
      </c>
      <c r="B2796" s="23">
        <v>44021</v>
      </c>
      <c r="C2796" t="s">
        <v>9</v>
      </c>
      <c r="D2796" t="s">
        <v>51</v>
      </c>
      <c r="E2796" t="s">
        <v>80</v>
      </c>
      <c r="F2796" t="s">
        <v>52</v>
      </c>
      <c r="G2796" s="14">
        <v>1.5900000000000001E-2</v>
      </c>
      <c r="H2796" s="14">
        <v>1.5900000000000001E-2</v>
      </c>
    </row>
    <row r="2797" spans="1:8">
      <c r="A2797" t="s">
        <v>8</v>
      </c>
      <c r="B2797" s="23">
        <v>44021</v>
      </c>
      <c r="C2797" t="s">
        <v>9</v>
      </c>
      <c r="D2797" t="s">
        <v>53</v>
      </c>
      <c r="E2797" t="s">
        <v>80</v>
      </c>
      <c r="F2797" t="s">
        <v>54</v>
      </c>
      <c r="G2797" s="15" t="s">
        <v>54</v>
      </c>
      <c r="H2797" s="15">
        <v>99.999000000000009</v>
      </c>
    </row>
    <row r="2798" spans="1:8">
      <c r="A2798" t="s">
        <v>13</v>
      </c>
      <c r="B2798" s="23">
        <v>44021</v>
      </c>
      <c r="C2798" t="s">
        <v>9</v>
      </c>
      <c r="D2798" t="s">
        <v>53</v>
      </c>
      <c r="E2798" t="s">
        <v>80</v>
      </c>
      <c r="F2798" t="s">
        <v>54</v>
      </c>
      <c r="G2798" s="15" t="s">
        <v>54</v>
      </c>
      <c r="H2798" s="15">
        <v>99.999000000000009</v>
      </c>
    </row>
    <row r="2799" spans="1:8">
      <c r="A2799" t="s">
        <v>14</v>
      </c>
      <c r="B2799" s="23">
        <v>44021</v>
      </c>
      <c r="C2799" t="s">
        <v>9</v>
      </c>
      <c r="D2799" t="s">
        <v>53</v>
      </c>
      <c r="E2799" t="s">
        <v>80</v>
      </c>
      <c r="F2799" t="s">
        <v>54</v>
      </c>
      <c r="G2799" s="15" t="s">
        <v>54</v>
      </c>
      <c r="H2799" s="15">
        <v>99.999000000000009</v>
      </c>
    </row>
    <row r="2800" spans="1:8">
      <c r="A2800" t="s">
        <v>15</v>
      </c>
      <c r="B2800" s="23">
        <v>44021</v>
      </c>
      <c r="C2800" t="s">
        <v>9</v>
      </c>
      <c r="D2800" t="s">
        <v>53</v>
      </c>
      <c r="E2800" t="s">
        <v>80</v>
      </c>
      <c r="F2800" t="s">
        <v>54</v>
      </c>
      <c r="G2800" s="15" t="s">
        <v>54</v>
      </c>
      <c r="H2800" s="15">
        <v>99.999000000000009</v>
      </c>
    </row>
    <row r="2801" spans="1:8">
      <c r="A2801" t="s">
        <v>16</v>
      </c>
      <c r="B2801" s="23">
        <v>44021</v>
      </c>
      <c r="C2801" t="s">
        <v>9</v>
      </c>
      <c r="D2801" t="s">
        <v>53</v>
      </c>
      <c r="E2801" t="s">
        <v>80</v>
      </c>
      <c r="F2801" t="s">
        <v>54</v>
      </c>
      <c r="G2801" s="15" t="s">
        <v>54</v>
      </c>
      <c r="H2801" s="15">
        <v>99.999000000000009</v>
      </c>
    </row>
    <row r="2802" spans="1:8">
      <c r="A2802" t="s">
        <v>16</v>
      </c>
      <c r="B2802" s="23">
        <v>44021</v>
      </c>
      <c r="C2802" t="s">
        <v>9</v>
      </c>
      <c r="D2802" t="s">
        <v>55</v>
      </c>
      <c r="E2802" t="s">
        <v>80</v>
      </c>
      <c r="F2802" t="s">
        <v>56</v>
      </c>
      <c r="G2802" s="15" t="s">
        <v>56</v>
      </c>
      <c r="H2802" s="15">
        <v>2.9999700000000002</v>
      </c>
    </row>
    <row r="2803" spans="1:8">
      <c r="A2803" t="s">
        <v>14</v>
      </c>
      <c r="B2803" s="23">
        <v>44021</v>
      </c>
      <c r="C2803" t="s">
        <v>9</v>
      </c>
      <c r="D2803" t="s">
        <v>55</v>
      </c>
      <c r="E2803" t="s">
        <v>80</v>
      </c>
      <c r="F2803" t="s">
        <v>56</v>
      </c>
      <c r="G2803" s="14">
        <v>5.15</v>
      </c>
      <c r="H2803" s="14">
        <v>5.15</v>
      </c>
    </row>
    <row r="2804" spans="1:8">
      <c r="A2804" t="s">
        <v>8</v>
      </c>
      <c r="B2804" s="23">
        <v>44021</v>
      </c>
      <c r="C2804" t="s">
        <v>9</v>
      </c>
      <c r="D2804" t="s">
        <v>55</v>
      </c>
      <c r="E2804" t="s">
        <v>80</v>
      </c>
      <c r="F2804" t="s">
        <v>56</v>
      </c>
      <c r="G2804" s="14">
        <v>15.9</v>
      </c>
      <c r="H2804" s="14">
        <v>15.9</v>
      </c>
    </row>
    <row r="2805" spans="1:8">
      <c r="A2805" t="s">
        <v>13</v>
      </c>
      <c r="B2805" s="23">
        <v>44021</v>
      </c>
      <c r="C2805" t="s">
        <v>9</v>
      </c>
      <c r="D2805" t="s">
        <v>55</v>
      </c>
      <c r="E2805" t="s">
        <v>80</v>
      </c>
      <c r="F2805" t="s">
        <v>56</v>
      </c>
      <c r="G2805" s="14">
        <v>18.899999999999999</v>
      </c>
      <c r="H2805" s="14">
        <v>18.899999999999999</v>
      </c>
    </row>
    <row r="2806" spans="1:8">
      <c r="A2806" t="s">
        <v>15</v>
      </c>
      <c r="B2806" s="23">
        <v>44021</v>
      </c>
      <c r="C2806" t="s">
        <v>9</v>
      </c>
      <c r="D2806" t="s">
        <v>55</v>
      </c>
      <c r="E2806" t="s">
        <v>80</v>
      </c>
      <c r="F2806" t="s">
        <v>56</v>
      </c>
      <c r="G2806" s="14">
        <v>20</v>
      </c>
      <c r="H2806" s="14">
        <v>20</v>
      </c>
    </row>
    <row r="2807" spans="1:8">
      <c r="A2807" t="s">
        <v>8</v>
      </c>
      <c r="B2807" s="23">
        <v>44021</v>
      </c>
      <c r="C2807" t="s">
        <v>9</v>
      </c>
      <c r="D2807" t="s">
        <v>57</v>
      </c>
      <c r="E2807" t="s">
        <v>80</v>
      </c>
      <c r="F2807" t="s">
        <v>52</v>
      </c>
      <c r="G2807" s="15" t="s">
        <v>52</v>
      </c>
      <c r="H2807" s="15">
        <v>9.9999000000000008E-3</v>
      </c>
    </row>
    <row r="2808" spans="1:8" ht="14.45" customHeight="1">
      <c r="A2808" t="s">
        <v>13</v>
      </c>
      <c r="B2808" s="23">
        <v>44021</v>
      </c>
      <c r="C2808" t="s">
        <v>9</v>
      </c>
      <c r="D2808" t="s">
        <v>57</v>
      </c>
      <c r="E2808" t="s">
        <v>80</v>
      </c>
      <c r="F2808" t="s">
        <v>52</v>
      </c>
      <c r="G2808" s="15" t="s">
        <v>52</v>
      </c>
      <c r="H2808" s="15">
        <v>9.9999000000000008E-3</v>
      </c>
    </row>
    <row r="2809" spans="1:8">
      <c r="A2809" t="s">
        <v>14</v>
      </c>
      <c r="B2809" s="23">
        <v>44021</v>
      </c>
      <c r="C2809" t="s">
        <v>9</v>
      </c>
      <c r="D2809" t="s">
        <v>57</v>
      </c>
      <c r="E2809" t="s">
        <v>80</v>
      </c>
      <c r="F2809" t="s">
        <v>52</v>
      </c>
      <c r="G2809" s="15" t="s">
        <v>52</v>
      </c>
      <c r="H2809" s="15">
        <v>9.9999000000000008E-3</v>
      </c>
    </row>
    <row r="2810" spans="1:8">
      <c r="A2810" t="s">
        <v>15</v>
      </c>
      <c r="B2810" s="23">
        <v>44021</v>
      </c>
      <c r="C2810" t="s">
        <v>9</v>
      </c>
      <c r="D2810" t="s">
        <v>57</v>
      </c>
      <c r="E2810" t="s">
        <v>80</v>
      </c>
      <c r="F2810" t="s">
        <v>52</v>
      </c>
      <c r="G2810" s="15" t="s">
        <v>52</v>
      </c>
      <c r="H2810" s="15">
        <v>9.9999000000000008E-3</v>
      </c>
    </row>
    <row r="2811" spans="1:8">
      <c r="A2811" t="s">
        <v>16</v>
      </c>
      <c r="B2811" s="23">
        <v>44021</v>
      </c>
      <c r="C2811" t="s">
        <v>9</v>
      </c>
      <c r="D2811" t="s">
        <v>57</v>
      </c>
      <c r="E2811" t="s">
        <v>80</v>
      </c>
      <c r="F2811" t="s">
        <v>52</v>
      </c>
      <c r="G2811" s="15" t="s">
        <v>52</v>
      </c>
      <c r="H2811" s="15">
        <v>9.9999000000000008E-3</v>
      </c>
    </row>
    <row r="2812" spans="1:8">
      <c r="A2812" t="s">
        <v>15</v>
      </c>
      <c r="B2812" s="23">
        <v>44021</v>
      </c>
      <c r="C2812" t="s">
        <v>9</v>
      </c>
      <c r="D2812" t="s">
        <v>58</v>
      </c>
      <c r="E2812" t="s">
        <v>80</v>
      </c>
      <c r="F2812" t="s">
        <v>59</v>
      </c>
      <c r="G2812" s="15" t="s">
        <v>59</v>
      </c>
      <c r="H2812" s="15">
        <v>0.39999600000000002</v>
      </c>
    </row>
    <row r="2813" spans="1:8">
      <c r="A2813" t="s">
        <v>16</v>
      </c>
      <c r="B2813" s="23">
        <v>44021</v>
      </c>
      <c r="C2813" t="s">
        <v>9</v>
      </c>
      <c r="D2813" t="s">
        <v>58</v>
      </c>
      <c r="E2813" t="s">
        <v>80</v>
      </c>
      <c r="F2813" t="s">
        <v>59</v>
      </c>
      <c r="G2813" s="15" t="s">
        <v>59</v>
      </c>
      <c r="H2813" s="15">
        <v>0.39999600000000002</v>
      </c>
    </row>
    <row r="2814" spans="1:8">
      <c r="A2814" t="s">
        <v>14</v>
      </c>
      <c r="B2814" s="23">
        <v>44021</v>
      </c>
      <c r="C2814" t="s">
        <v>9</v>
      </c>
      <c r="D2814" t="s">
        <v>58</v>
      </c>
      <c r="E2814" t="s">
        <v>80</v>
      </c>
      <c r="F2814" t="s">
        <v>59</v>
      </c>
      <c r="G2814" s="14">
        <v>0.58799999999999997</v>
      </c>
      <c r="H2814" s="14">
        <v>0.58799999999999997</v>
      </c>
    </row>
    <row r="2815" spans="1:8">
      <c r="A2815" t="s">
        <v>8</v>
      </c>
      <c r="B2815" s="23">
        <v>44021</v>
      </c>
      <c r="C2815" t="s">
        <v>9</v>
      </c>
      <c r="D2815" t="s">
        <v>58</v>
      </c>
      <c r="E2815" t="s">
        <v>80</v>
      </c>
      <c r="F2815" t="s">
        <v>59</v>
      </c>
      <c r="G2815" s="14">
        <v>1.29</v>
      </c>
      <c r="H2815" s="14">
        <v>1.29</v>
      </c>
    </row>
    <row r="2816" spans="1:8">
      <c r="A2816" t="s">
        <v>13</v>
      </c>
      <c r="B2816" s="23">
        <v>44021</v>
      </c>
      <c r="C2816" t="s">
        <v>9</v>
      </c>
      <c r="D2816" t="s">
        <v>58</v>
      </c>
      <c r="E2816" t="s">
        <v>80</v>
      </c>
      <c r="F2816" t="s">
        <v>59</v>
      </c>
      <c r="G2816" s="14">
        <v>1.4</v>
      </c>
      <c r="H2816" s="14">
        <v>1.4</v>
      </c>
    </row>
    <row r="2817" spans="1:8">
      <c r="A2817" t="s">
        <v>16</v>
      </c>
      <c r="B2817" s="23">
        <v>44021</v>
      </c>
      <c r="C2817" t="s">
        <v>9</v>
      </c>
      <c r="D2817" t="s">
        <v>60</v>
      </c>
      <c r="E2817" t="s">
        <v>19</v>
      </c>
      <c r="F2817" t="s">
        <v>78</v>
      </c>
      <c r="G2817" s="14">
        <v>7.84</v>
      </c>
      <c r="H2817" s="14">
        <v>7.84</v>
      </c>
    </row>
    <row r="2818" spans="1:8">
      <c r="A2818" t="s">
        <v>8</v>
      </c>
      <c r="B2818" s="23">
        <v>44021</v>
      </c>
      <c r="C2818" t="s">
        <v>9</v>
      </c>
      <c r="D2818" t="s">
        <v>60</v>
      </c>
      <c r="E2818" t="s">
        <v>19</v>
      </c>
      <c r="F2818" t="s">
        <v>78</v>
      </c>
      <c r="G2818" s="14">
        <v>8.32</v>
      </c>
      <c r="H2818" s="14">
        <v>8.32</v>
      </c>
    </row>
    <row r="2819" spans="1:8">
      <c r="A2819" t="s">
        <v>15</v>
      </c>
      <c r="B2819" s="23">
        <v>44021</v>
      </c>
      <c r="C2819" t="s">
        <v>9</v>
      </c>
      <c r="D2819" t="s">
        <v>60</v>
      </c>
      <c r="E2819" t="s">
        <v>19</v>
      </c>
      <c r="F2819" t="s">
        <v>78</v>
      </c>
      <c r="G2819" s="14">
        <v>8.5</v>
      </c>
      <c r="H2819" s="14">
        <v>8.5</v>
      </c>
    </row>
    <row r="2820" spans="1:8">
      <c r="A2820" t="s">
        <v>13</v>
      </c>
      <c r="B2820" s="23">
        <v>44021</v>
      </c>
      <c r="C2820" t="s">
        <v>9</v>
      </c>
      <c r="D2820" t="s">
        <v>60</v>
      </c>
      <c r="E2820" t="s">
        <v>19</v>
      </c>
      <c r="F2820" t="s">
        <v>78</v>
      </c>
      <c r="G2820" s="14">
        <v>8.6199999999999992</v>
      </c>
      <c r="H2820" s="14">
        <v>8.6199999999999992</v>
      </c>
    </row>
    <row r="2821" spans="1:8">
      <c r="A2821" t="s">
        <v>14</v>
      </c>
      <c r="B2821" s="23">
        <v>44021</v>
      </c>
      <c r="C2821" t="s">
        <v>9</v>
      </c>
      <c r="D2821" t="s">
        <v>60</v>
      </c>
      <c r="E2821" t="s">
        <v>19</v>
      </c>
      <c r="F2821" t="s">
        <v>78</v>
      </c>
      <c r="G2821" s="14">
        <v>11.2</v>
      </c>
      <c r="H2821" s="14">
        <v>11.2</v>
      </c>
    </row>
    <row r="2822" spans="1:8">
      <c r="A2822" t="s">
        <v>8</v>
      </c>
      <c r="B2822" s="23">
        <v>44021</v>
      </c>
      <c r="C2822" t="s">
        <v>9</v>
      </c>
      <c r="D2822" t="s">
        <v>61</v>
      </c>
      <c r="E2822" t="s">
        <v>80</v>
      </c>
      <c r="F2822" t="s">
        <v>62</v>
      </c>
      <c r="G2822" s="15" t="s">
        <v>62</v>
      </c>
      <c r="H2822" s="15">
        <v>8.1999180000000005E-2</v>
      </c>
    </row>
    <row r="2823" spans="1:8">
      <c r="A2823" t="s">
        <v>13</v>
      </c>
      <c r="B2823" s="23">
        <v>44021</v>
      </c>
      <c r="C2823" t="s">
        <v>9</v>
      </c>
      <c r="D2823" t="s">
        <v>61</v>
      </c>
      <c r="E2823" t="s">
        <v>80</v>
      </c>
      <c r="F2823" t="s">
        <v>62</v>
      </c>
      <c r="G2823" s="15" t="s">
        <v>62</v>
      </c>
      <c r="H2823" s="15">
        <v>8.1999180000000005E-2</v>
      </c>
    </row>
    <row r="2824" spans="1:8">
      <c r="A2824" t="s">
        <v>14</v>
      </c>
      <c r="B2824" s="23">
        <v>44021</v>
      </c>
      <c r="C2824" t="s">
        <v>9</v>
      </c>
      <c r="D2824" t="s">
        <v>61</v>
      </c>
      <c r="E2824" t="s">
        <v>80</v>
      </c>
      <c r="F2824" t="s">
        <v>62</v>
      </c>
      <c r="G2824" s="15" t="s">
        <v>62</v>
      </c>
      <c r="H2824" s="15">
        <v>8.1999180000000005E-2</v>
      </c>
    </row>
    <row r="2825" spans="1:8">
      <c r="A2825" t="s">
        <v>15</v>
      </c>
      <c r="B2825" s="23">
        <v>44021</v>
      </c>
      <c r="C2825" t="s">
        <v>9</v>
      </c>
      <c r="D2825" t="s">
        <v>61</v>
      </c>
      <c r="E2825" t="s">
        <v>80</v>
      </c>
      <c r="F2825" t="s">
        <v>62</v>
      </c>
      <c r="G2825" s="15" t="s">
        <v>62</v>
      </c>
      <c r="H2825" s="15">
        <v>8.1999180000000005E-2</v>
      </c>
    </row>
    <row r="2826" spans="1:8">
      <c r="A2826" t="s">
        <v>16</v>
      </c>
      <c r="B2826" s="23">
        <v>44021</v>
      </c>
      <c r="C2826" t="s">
        <v>9</v>
      </c>
      <c r="D2826" t="s">
        <v>61</v>
      </c>
      <c r="E2826" t="s">
        <v>80</v>
      </c>
      <c r="F2826" t="s">
        <v>62</v>
      </c>
      <c r="G2826" s="15" t="s">
        <v>62</v>
      </c>
      <c r="H2826" s="15">
        <v>8.1999180000000005E-2</v>
      </c>
    </row>
    <row r="2827" spans="1:8">
      <c r="A2827" t="s">
        <v>13</v>
      </c>
      <c r="B2827" s="23">
        <v>44021</v>
      </c>
      <c r="C2827" t="s">
        <v>9</v>
      </c>
      <c r="D2827" t="s">
        <v>63</v>
      </c>
      <c r="E2827" t="s">
        <v>64</v>
      </c>
      <c r="F2827" t="s">
        <v>22</v>
      </c>
      <c r="G2827" s="14">
        <v>7.58</v>
      </c>
      <c r="H2827" s="14">
        <v>7.58</v>
      </c>
    </row>
    <row r="2828" spans="1:8">
      <c r="A2828" t="s">
        <v>15</v>
      </c>
      <c r="B2828" s="23">
        <v>44021</v>
      </c>
      <c r="C2828" t="s">
        <v>9</v>
      </c>
      <c r="D2828" t="s">
        <v>63</v>
      </c>
      <c r="E2828" t="s">
        <v>64</v>
      </c>
      <c r="F2828" t="s">
        <v>22</v>
      </c>
      <c r="G2828" s="14">
        <v>7.71</v>
      </c>
      <c r="H2828" s="14">
        <v>7.71</v>
      </c>
    </row>
    <row r="2829" spans="1:8">
      <c r="A2829" t="s">
        <v>16</v>
      </c>
      <c r="B2829" s="23">
        <v>44021</v>
      </c>
      <c r="C2829" t="s">
        <v>9</v>
      </c>
      <c r="D2829" t="s">
        <v>63</v>
      </c>
      <c r="E2829" t="s">
        <v>64</v>
      </c>
      <c r="F2829" t="s">
        <v>22</v>
      </c>
      <c r="G2829" s="14">
        <v>7.71</v>
      </c>
      <c r="H2829" s="14">
        <v>7.71</v>
      </c>
    </row>
    <row r="2830" spans="1:8">
      <c r="A2830" t="s">
        <v>8</v>
      </c>
      <c r="B2830" s="23">
        <v>44021</v>
      </c>
      <c r="C2830" t="s">
        <v>9</v>
      </c>
      <c r="D2830" t="s">
        <v>63</v>
      </c>
      <c r="E2830" t="s">
        <v>64</v>
      </c>
      <c r="F2830" t="s">
        <v>22</v>
      </c>
      <c r="G2830" s="14">
        <v>7.82</v>
      </c>
      <c r="H2830" s="14">
        <v>7.82</v>
      </c>
    </row>
    <row r="2831" spans="1:8">
      <c r="A2831" t="s">
        <v>14</v>
      </c>
      <c r="B2831" s="23">
        <v>44021</v>
      </c>
      <c r="C2831" t="s">
        <v>9</v>
      </c>
      <c r="D2831" t="s">
        <v>63</v>
      </c>
      <c r="E2831" t="s">
        <v>64</v>
      </c>
      <c r="F2831" t="s">
        <v>22</v>
      </c>
      <c r="G2831" s="14">
        <v>7.87</v>
      </c>
      <c r="H2831" s="14">
        <v>7.87</v>
      </c>
    </row>
    <row r="2832" spans="1:8">
      <c r="A2832" t="s">
        <v>8</v>
      </c>
      <c r="B2832" s="23">
        <v>44021</v>
      </c>
      <c r="C2832" t="s">
        <v>9</v>
      </c>
      <c r="D2832" t="s">
        <v>65</v>
      </c>
      <c r="E2832" t="s">
        <v>80</v>
      </c>
      <c r="F2832" t="s">
        <v>12</v>
      </c>
      <c r="G2832" s="15" t="s">
        <v>12</v>
      </c>
      <c r="H2832" s="15">
        <v>4.9999500000000004E-3</v>
      </c>
    </row>
    <row r="2833" spans="1:8">
      <c r="A2833" t="s">
        <v>13</v>
      </c>
      <c r="B2833" s="23">
        <v>44021</v>
      </c>
      <c r="C2833" t="s">
        <v>9</v>
      </c>
      <c r="D2833" t="s">
        <v>65</v>
      </c>
      <c r="E2833" t="s">
        <v>80</v>
      </c>
      <c r="F2833" t="s">
        <v>12</v>
      </c>
      <c r="G2833" s="15" t="s">
        <v>12</v>
      </c>
      <c r="H2833" s="15">
        <v>4.9999500000000004E-3</v>
      </c>
    </row>
    <row r="2834" spans="1:8">
      <c r="A2834" t="s">
        <v>14</v>
      </c>
      <c r="B2834" s="23">
        <v>44021</v>
      </c>
      <c r="C2834" t="s">
        <v>9</v>
      </c>
      <c r="D2834" t="s">
        <v>65</v>
      </c>
      <c r="E2834" t="s">
        <v>80</v>
      </c>
      <c r="F2834" t="s">
        <v>12</v>
      </c>
      <c r="G2834" s="15" t="s">
        <v>12</v>
      </c>
      <c r="H2834" s="15">
        <v>4.9999500000000004E-3</v>
      </c>
    </row>
    <row r="2835" spans="1:8">
      <c r="A2835" t="s">
        <v>15</v>
      </c>
      <c r="B2835" s="23">
        <v>44021</v>
      </c>
      <c r="C2835" t="s">
        <v>9</v>
      </c>
      <c r="D2835" t="s">
        <v>65</v>
      </c>
      <c r="E2835" t="s">
        <v>80</v>
      </c>
      <c r="F2835" t="s">
        <v>12</v>
      </c>
      <c r="G2835" s="15" t="s">
        <v>12</v>
      </c>
      <c r="H2835" s="15">
        <v>4.9999500000000004E-3</v>
      </c>
    </row>
    <row r="2836" spans="1:8">
      <c r="A2836" t="s">
        <v>16</v>
      </c>
      <c r="B2836" s="23">
        <v>44021</v>
      </c>
      <c r="C2836" t="s">
        <v>9</v>
      </c>
      <c r="D2836" t="s">
        <v>65</v>
      </c>
      <c r="E2836" t="s">
        <v>80</v>
      </c>
      <c r="F2836" t="s">
        <v>12</v>
      </c>
      <c r="G2836" s="15" t="s">
        <v>12</v>
      </c>
      <c r="H2836" s="15">
        <v>4.9999500000000004E-3</v>
      </c>
    </row>
    <row r="2837" spans="1:8">
      <c r="A2837" t="s">
        <v>8</v>
      </c>
      <c r="B2837" s="23">
        <v>44021</v>
      </c>
      <c r="C2837" t="s">
        <v>9</v>
      </c>
      <c r="D2837" t="s">
        <v>66</v>
      </c>
      <c r="E2837" t="s">
        <v>19</v>
      </c>
      <c r="F2837" t="s">
        <v>27</v>
      </c>
      <c r="G2837" s="15" t="s">
        <v>27</v>
      </c>
      <c r="H2837" s="15">
        <v>1.9999800000000002E-3</v>
      </c>
    </row>
    <row r="2838" spans="1:8">
      <c r="A2838" t="s">
        <v>13</v>
      </c>
      <c r="B2838" s="23">
        <v>44021</v>
      </c>
      <c r="C2838" t="s">
        <v>9</v>
      </c>
      <c r="D2838" t="s">
        <v>66</v>
      </c>
      <c r="E2838" t="s">
        <v>19</v>
      </c>
      <c r="F2838" t="s">
        <v>27</v>
      </c>
      <c r="G2838" s="15" t="s">
        <v>27</v>
      </c>
      <c r="H2838" s="15">
        <v>1.9999800000000002E-3</v>
      </c>
    </row>
    <row r="2839" spans="1:8">
      <c r="A2839" t="s">
        <v>14</v>
      </c>
      <c r="B2839" s="23">
        <v>44021</v>
      </c>
      <c r="C2839" t="s">
        <v>9</v>
      </c>
      <c r="D2839" t="s">
        <v>66</v>
      </c>
      <c r="E2839" t="s">
        <v>19</v>
      </c>
      <c r="F2839" t="s">
        <v>27</v>
      </c>
      <c r="G2839" s="15" t="s">
        <v>27</v>
      </c>
      <c r="H2839" s="15">
        <v>1.9999800000000002E-3</v>
      </c>
    </row>
    <row r="2840" spans="1:8">
      <c r="A2840" t="s">
        <v>15</v>
      </c>
      <c r="B2840" s="23">
        <v>44021</v>
      </c>
      <c r="C2840" t="s">
        <v>9</v>
      </c>
      <c r="D2840" t="s">
        <v>66</v>
      </c>
      <c r="E2840" t="s">
        <v>19</v>
      </c>
      <c r="F2840" t="s">
        <v>27</v>
      </c>
      <c r="G2840" s="15" t="s">
        <v>27</v>
      </c>
      <c r="H2840" s="15">
        <v>1.9999800000000002E-3</v>
      </c>
    </row>
    <row r="2841" spans="1:8">
      <c r="A2841" t="s">
        <v>16</v>
      </c>
      <c r="B2841" s="23">
        <v>44021</v>
      </c>
      <c r="C2841" t="s">
        <v>9</v>
      </c>
      <c r="D2841" t="s">
        <v>66</v>
      </c>
      <c r="E2841" t="s">
        <v>19</v>
      </c>
      <c r="F2841" t="s">
        <v>27</v>
      </c>
      <c r="G2841" s="15" t="s">
        <v>27</v>
      </c>
      <c r="H2841" s="15">
        <v>1.9999800000000002E-3</v>
      </c>
    </row>
    <row r="2842" spans="1:8">
      <c r="A2842" t="s">
        <v>8</v>
      </c>
      <c r="B2842" s="23">
        <v>44021</v>
      </c>
      <c r="C2842" t="s">
        <v>9</v>
      </c>
      <c r="D2842" t="s">
        <v>67</v>
      </c>
      <c r="E2842" t="s">
        <v>19</v>
      </c>
      <c r="F2842" t="s">
        <v>68</v>
      </c>
      <c r="G2842" s="15" t="s">
        <v>68</v>
      </c>
      <c r="H2842" s="15">
        <v>1.5999840000000001E-2</v>
      </c>
    </row>
    <row r="2843" spans="1:8">
      <c r="A2843" t="s">
        <v>13</v>
      </c>
      <c r="B2843" s="23">
        <v>44021</v>
      </c>
      <c r="C2843" t="s">
        <v>9</v>
      </c>
      <c r="D2843" t="s">
        <v>67</v>
      </c>
      <c r="E2843" t="s">
        <v>19</v>
      </c>
      <c r="F2843" t="s">
        <v>68</v>
      </c>
      <c r="G2843" s="15" t="s">
        <v>68</v>
      </c>
      <c r="H2843" s="15">
        <v>1.5999840000000001E-2</v>
      </c>
    </row>
    <row r="2844" spans="1:8">
      <c r="A2844" t="s">
        <v>14</v>
      </c>
      <c r="B2844" s="23">
        <v>44021</v>
      </c>
      <c r="C2844" t="s">
        <v>9</v>
      </c>
      <c r="D2844" t="s">
        <v>67</v>
      </c>
      <c r="E2844" t="s">
        <v>19</v>
      </c>
      <c r="F2844" t="s">
        <v>68</v>
      </c>
      <c r="G2844" s="15" t="s">
        <v>68</v>
      </c>
      <c r="H2844" s="15">
        <v>1.5999840000000001E-2</v>
      </c>
    </row>
    <row r="2845" spans="1:8">
      <c r="A2845" t="s">
        <v>15</v>
      </c>
      <c r="B2845" s="23">
        <v>44021</v>
      </c>
      <c r="C2845" t="s">
        <v>9</v>
      </c>
      <c r="D2845" t="s">
        <v>67</v>
      </c>
      <c r="E2845" t="s">
        <v>19</v>
      </c>
      <c r="F2845" t="s">
        <v>68</v>
      </c>
      <c r="G2845" s="15" t="s">
        <v>68</v>
      </c>
      <c r="H2845" s="15">
        <v>1.5999840000000001E-2</v>
      </c>
    </row>
    <row r="2846" spans="1:8">
      <c r="A2846" t="s">
        <v>16</v>
      </c>
      <c r="B2846" s="23">
        <v>44021</v>
      </c>
      <c r="C2846" t="s">
        <v>9</v>
      </c>
      <c r="D2846" t="s">
        <v>67</v>
      </c>
      <c r="E2846" t="s">
        <v>19</v>
      </c>
      <c r="F2846" t="s">
        <v>68</v>
      </c>
      <c r="G2846" s="15" t="s">
        <v>68</v>
      </c>
      <c r="H2846" s="15">
        <v>1.5999840000000001E-2</v>
      </c>
    </row>
    <row r="2847" spans="1:8">
      <c r="A2847" t="s">
        <v>15</v>
      </c>
      <c r="B2847" s="23">
        <v>44021</v>
      </c>
      <c r="C2847" t="s">
        <v>9</v>
      </c>
      <c r="D2847" t="s">
        <v>69</v>
      </c>
      <c r="E2847" t="s">
        <v>19</v>
      </c>
      <c r="F2847" t="s">
        <v>49</v>
      </c>
      <c r="G2847" s="14">
        <v>1.23</v>
      </c>
      <c r="H2847" s="14">
        <v>1.23</v>
      </c>
    </row>
    <row r="2848" spans="1:8">
      <c r="A2848" t="s">
        <v>8</v>
      </c>
      <c r="B2848" s="23">
        <v>44021</v>
      </c>
      <c r="C2848" t="s">
        <v>9</v>
      </c>
      <c r="D2848" t="s">
        <v>69</v>
      </c>
      <c r="E2848" t="s">
        <v>19</v>
      </c>
      <c r="F2848" t="s">
        <v>49</v>
      </c>
      <c r="G2848" s="14">
        <v>1.44</v>
      </c>
      <c r="H2848" s="14">
        <v>1.44</v>
      </c>
    </row>
    <row r="2849" spans="1:8">
      <c r="A2849" t="s">
        <v>14</v>
      </c>
      <c r="B2849" s="23">
        <v>44021</v>
      </c>
      <c r="C2849" t="s">
        <v>9</v>
      </c>
      <c r="D2849" t="s">
        <v>69</v>
      </c>
      <c r="E2849" t="s">
        <v>19</v>
      </c>
      <c r="F2849" t="s">
        <v>49</v>
      </c>
      <c r="G2849" s="14">
        <v>1.49</v>
      </c>
      <c r="H2849" s="14">
        <v>1.49</v>
      </c>
    </row>
    <row r="2850" spans="1:8">
      <c r="A2850" t="s">
        <v>13</v>
      </c>
      <c r="B2850" s="23">
        <v>44021</v>
      </c>
      <c r="C2850" t="s">
        <v>9</v>
      </c>
      <c r="D2850" t="s">
        <v>69</v>
      </c>
      <c r="E2850" t="s">
        <v>19</v>
      </c>
      <c r="F2850" t="s">
        <v>49</v>
      </c>
      <c r="G2850" s="14">
        <v>2.88</v>
      </c>
      <c r="H2850" s="14">
        <v>2.88</v>
      </c>
    </row>
    <row r="2851" spans="1:8">
      <c r="A2851" t="s">
        <v>16</v>
      </c>
      <c r="B2851" s="23">
        <v>44021</v>
      </c>
      <c r="C2851" t="s">
        <v>9</v>
      </c>
      <c r="D2851" t="s">
        <v>69</v>
      </c>
      <c r="E2851" t="s">
        <v>19</v>
      </c>
      <c r="F2851" t="s">
        <v>49</v>
      </c>
      <c r="G2851" s="14">
        <v>2.99</v>
      </c>
      <c r="H2851" s="14">
        <v>2.99</v>
      </c>
    </row>
    <row r="2852" spans="1:8">
      <c r="A2852" t="s">
        <v>8</v>
      </c>
      <c r="B2852" s="23">
        <v>44021</v>
      </c>
      <c r="C2852" t="s">
        <v>9</v>
      </c>
      <c r="D2852" t="s">
        <v>70</v>
      </c>
      <c r="E2852" t="s">
        <v>80</v>
      </c>
      <c r="F2852" t="s">
        <v>12</v>
      </c>
      <c r="G2852" s="15" t="s">
        <v>12</v>
      </c>
      <c r="H2852" s="15">
        <v>4.9999500000000004E-3</v>
      </c>
    </row>
    <row r="2853" spans="1:8">
      <c r="A2853" t="s">
        <v>13</v>
      </c>
      <c r="B2853" s="23">
        <v>44021</v>
      </c>
      <c r="C2853" t="s">
        <v>9</v>
      </c>
      <c r="D2853" t="s">
        <v>70</v>
      </c>
      <c r="E2853" t="s">
        <v>80</v>
      </c>
      <c r="F2853" t="s">
        <v>12</v>
      </c>
      <c r="G2853" s="15" t="s">
        <v>12</v>
      </c>
      <c r="H2853" s="15">
        <v>4.9999500000000004E-3</v>
      </c>
    </row>
    <row r="2854" spans="1:8">
      <c r="A2854" t="s">
        <v>14</v>
      </c>
      <c r="B2854" s="23">
        <v>44021</v>
      </c>
      <c r="C2854" t="s">
        <v>9</v>
      </c>
      <c r="D2854" t="s">
        <v>70</v>
      </c>
      <c r="E2854" t="s">
        <v>80</v>
      </c>
      <c r="F2854" t="s">
        <v>12</v>
      </c>
      <c r="G2854" s="15" t="s">
        <v>12</v>
      </c>
      <c r="H2854" s="15">
        <v>4.9999500000000004E-3</v>
      </c>
    </row>
    <row r="2855" spans="1:8">
      <c r="A2855" t="s">
        <v>15</v>
      </c>
      <c r="B2855" s="23">
        <v>44021</v>
      </c>
      <c r="C2855" t="s">
        <v>9</v>
      </c>
      <c r="D2855" t="s">
        <v>70</v>
      </c>
      <c r="E2855" t="s">
        <v>80</v>
      </c>
      <c r="F2855" t="s">
        <v>12</v>
      </c>
      <c r="G2855" s="15" t="s">
        <v>12</v>
      </c>
      <c r="H2855" s="15">
        <v>4.9999500000000004E-3</v>
      </c>
    </row>
    <row r="2856" spans="1:8">
      <c r="A2856" t="s">
        <v>16</v>
      </c>
      <c r="B2856" s="23">
        <v>44021</v>
      </c>
      <c r="C2856" t="s">
        <v>9</v>
      </c>
      <c r="D2856" t="s">
        <v>70</v>
      </c>
      <c r="E2856" t="s">
        <v>80</v>
      </c>
      <c r="F2856" t="s">
        <v>12</v>
      </c>
      <c r="G2856" s="15" t="s">
        <v>12</v>
      </c>
      <c r="H2856" s="15">
        <v>4.9999500000000004E-3</v>
      </c>
    </row>
    <row r="2857" spans="1:8">
      <c r="A2857" t="s">
        <v>13</v>
      </c>
      <c r="B2857" s="23">
        <v>44021</v>
      </c>
      <c r="C2857" t="s">
        <v>9</v>
      </c>
      <c r="D2857" t="s">
        <v>71</v>
      </c>
      <c r="E2857" t="s">
        <v>80</v>
      </c>
      <c r="F2857" t="s">
        <v>22</v>
      </c>
      <c r="G2857" s="15" t="s">
        <v>22</v>
      </c>
      <c r="H2857" s="15">
        <v>0.99999000000000005</v>
      </c>
    </row>
    <row r="2858" spans="1:8">
      <c r="A2858" t="s">
        <v>16</v>
      </c>
      <c r="B2858" s="23">
        <v>44021</v>
      </c>
      <c r="C2858" t="s">
        <v>9</v>
      </c>
      <c r="D2858" t="s">
        <v>71</v>
      </c>
      <c r="E2858" t="s">
        <v>80</v>
      </c>
      <c r="F2858" t="s">
        <v>22</v>
      </c>
      <c r="G2858" s="15" t="s">
        <v>22</v>
      </c>
      <c r="H2858" s="15">
        <v>0.99999000000000005</v>
      </c>
    </row>
    <row r="2859" spans="1:8">
      <c r="A2859" t="s">
        <v>8</v>
      </c>
      <c r="B2859" s="23">
        <v>44021</v>
      </c>
      <c r="C2859" t="s">
        <v>9</v>
      </c>
      <c r="D2859" t="s">
        <v>71</v>
      </c>
      <c r="E2859" t="s">
        <v>80</v>
      </c>
      <c r="F2859" t="s">
        <v>22</v>
      </c>
      <c r="G2859" s="14">
        <v>1.22</v>
      </c>
      <c r="H2859" s="14">
        <v>1.22</v>
      </c>
    </row>
    <row r="2860" spans="1:8">
      <c r="A2860" t="s">
        <v>15</v>
      </c>
      <c r="B2860" s="23">
        <v>44021</v>
      </c>
      <c r="C2860" t="s">
        <v>9</v>
      </c>
      <c r="D2860" t="s">
        <v>71</v>
      </c>
      <c r="E2860" t="s">
        <v>80</v>
      </c>
      <c r="F2860" t="s">
        <v>22</v>
      </c>
      <c r="G2860" s="14">
        <v>2.74</v>
      </c>
      <c r="H2860" s="14">
        <v>2.74</v>
      </c>
    </row>
    <row r="2861" spans="1:8">
      <c r="A2861" t="s">
        <v>14</v>
      </c>
      <c r="B2861" s="23">
        <v>44021</v>
      </c>
      <c r="C2861" t="s">
        <v>9</v>
      </c>
      <c r="D2861" t="s">
        <v>71</v>
      </c>
      <c r="E2861" t="s">
        <v>80</v>
      </c>
      <c r="F2861" t="s">
        <v>22</v>
      </c>
      <c r="G2861" s="14">
        <v>4.96</v>
      </c>
      <c r="H2861" s="14">
        <v>4.96</v>
      </c>
    </row>
    <row r="2862" spans="1:8">
      <c r="A2862" t="s">
        <v>14</v>
      </c>
      <c r="B2862" s="23">
        <v>44021</v>
      </c>
      <c r="C2862" t="s">
        <v>9</v>
      </c>
      <c r="D2862" t="s">
        <v>72</v>
      </c>
      <c r="E2862" t="s">
        <v>19</v>
      </c>
      <c r="F2862" t="s">
        <v>84</v>
      </c>
      <c r="G2862" s="14">
        <v>12.7</v>
      </c>
      <c r="H2862" s="14">
        <v>12.7</v>
      </c>
    </row>
    <row r="2863" spans="1:8">
      <c r="A2863" t="s">
        <v>16</v>
      </c>
      <c r="B2863" s="23">
        <v>44021</v>
      </c>
      <c r="C2863" t="s">
        <v>9</v>
      </c>
      <c r="D2863" t="s">
        <v>72</v>
      </c>
      <c r="E2863" t="s">
        <v>19</v>
      </c>
      <c r="F2863" t="s">
        <v>84</v>
      </c>
      <c r="G2863" s="14">
        <v>16.399999999999999</v>
      </c>
      <c r="H2863" s="14">
        <v>16.399999999999999</v>
      </c>
    </row>
    <row r="2864" spans="1:8">
      <c r="A2864" t="s">
        <v>15</v>
      </c>
      <c r="B2864" s="23">
        <v>44021</v>
      </c>
      <c r="C2864" t="s">
        <v>9</v>
      </c>
      <c r="D2864" t="s">
        <v>72</v>
      </c>
      <c r="E2864" t="s">
        <v>19</v>
      </c>
      <c r="F2864" t="s">
        <v>84</v>
      </c>
      <c r="G2864" s="14">
        <v>166</v>
      </c>
      <c r="H2864" s="14">
        <v>166</v>
      </c>
    </row>
    <row r="2865" spans="1:8">
      <c r="A2865" t="s">
        <v>13</v>
      </c>
      <c r="B2865" s="23">
        <v>44021</v>
      </c>
      <c r="C2865" t="s">
        <v>9</v>
      </c>
      <c r="D2865" t="s">
        <v>72</v>
      </c>
      <c r="E2865" t="s">
        <v>19</v>
      </c>
      <c r="F2865" t="s">
        <v>84</v>
      </c>
      <c r="G2865" s="14">
        <v>248</v>
      </c>
      <c r="H2865" s="14">
        <v>248</v>
      </c>
    </row>
    <row r="2866" spans="1:8">
      <c r="A2866" t="s">
        <v>8</v>
      </c>
      <c r="B2866" s="23">
        <v>44021</v>
      </c>
      <c r="C2866" t="s">
        <v>9</v>
      </c>
      <c r="D2866" t="s">
        <v>72</v>
      </c>
      <c r="E2866" t="s">
        <v>19</v>
      </c>
      <c r="F2866" t="s">
        <v>84</v>
      </c>
      <c r="G2866" s="14">
        <v>325</v>
      </c>
      <c r="H2866" s="14">
        <v>325</v>
      </c>
    </row>
    <row r="2867" spans="1:8">
      <c r="A2867" t="s">
        <v>14</v>
      </c>
      <c r="B2867" s="23">
        <v>44021</v>
      </c>
      <c r="C2867" t="s">
        <v>9</v>
      </c>
      <c r="D2867" t="s">
        <v>73</v>
      </c>
      <c r="E2867" t="s">
        <v>19</v>
      </c>
      <c r="F2867" t="s">
        <v>85</v>
      </c>
      <c r="G2867" s="14">
        <v>128</v>
      </c>
      <c r="H2867" s="14">
        <v>128</v>
      </c>
    </row>
    <row r="2868" spans="1:8">
      <c r="A2868" t="s">
        <v>13</v>
      </c>
      <c r="B2868" s="23">
        <v>44021</v>
      </c>
      <c r="C2868" t="s">
        <v>9</v>
      </c>
      <c r="D2868" t="s">
        <v>73</v>
      </c>
      <c r="E2868" t="s">
        <v>19</v>
      </c>
      <c r="F2868" t="s">
        <v>85</v>
      </c>
      <c r="G2868" s="14">
        <v>425</v>
      </c>
      <c r="H2868" s="14">
        <v>425</v>
      </c>
    </row>
    <row r="2869" spans="1:8">
      <c r="A2869" t="s">
        <v>16</v>
      </c>
      <c r="B2869" s="23">
        <v>44021</v>
      </c>
      <c r="C2869" t="s">
        <v>9</v>
      </c>
      <c r="D2869" t="s">
        <v>73</v>
      </c>
      <c r="E2869" t="s">
        <v>19</v>
      </c>
      <c r="F2869" t="s">
        <v>85</v>
      </c>
      <c r="G2869" s="14">
        <v>461</v>
      </c>
      <c r="H2869" s="14">
        <v>461</v>
      </c>
    </row>
    <row r="2870" spans="1:8">
      <c r="A2870" t="s">
        <v>15</v>
      </c>
      <c r="B2870" s="23">
        <v>44021</v>
      </c>
      <c r="C2870" t="s">
        <v>9</v>
      </c>
      <c r="D2870" t="s">
        <v>73</v>
      </c>
      <c r="E2870" t="s">
        <v>19</v>
      </c>
      <c r="F2870" t="s">
        <v>85</v>
      </c>
      <c r="G2870" s="14">
        <v>1200</v>
      </c>
      <c r="H2870" s="14">
        <v>1200</v>
      </c>
    </row>
    <row r="2871" spans="1:8">
      <c r="A2871" t="s">
        <v>8</v>
      </c>
      <c r="B2871" s="23">
        <v>44021</v>
      </c>
      <c r="C2871" t="s">
        <v>9</v>
      </c>
      <c r="D2871" t="s">
        <v>73</v>
      </c>
      <c r="E2871" t="s">
        <v>19</v>
      </c>
      <c r="F2871" t="s">
        <v>85</v>
      </c>
      <c r="G2871" s="14">
        <v>1350</v>
      </c>
      <c r="H2871" s="14">
        <v>1350</v>
      </c>
    </row>
    <row r="2872" spans="1:8">
      <c r="A2872" t="s">
        <v>8</v>
      </c>
      <c r="B2872" s="23">
        <v>44021</v>
      </c>
      <c r="C2872" t="s">
        <v>9</v>
      </c>
      <c r="D2872" t="s">
        <v>74</v>
      </c>
      <c r="E2872" t="s">
        <v>19</v>
      </c>
      <c r="F2872" t="s">
        <v>75</v>
      </c>
      <c r="G2872" s="15" t="s">
        <v>75</v>
      </c>
      <c r="H2872" s="15">
        <v>7.9999200000000006E-3</v>
      </c>
    </row>
    <row r="2873" spans="1:8">
      <c r="A2873" t="s">
        <v>13</v>
      </c>
      <c r="B2873" s="23">
        <v>44021</v>
      </c>
      <c r="C2873" t="s">
        <v>9</v>
      </c>
      <c r="D2873" t="s">
        <v>74</v>
      </c>
      <c r="E2873" t="s">
        <v>19</v>
      </c>
      <c r="F2873" t="s">
        <v>75</v>
      </c>
      <c r="G2873" s="15" t="s">
        <v>75</v>
      </c>
      <c r="H2873" s="15">
        <v>7.9999200000000006E-3</v>
      </c>
    </row>
    <row r="2874" spans="1:8">
      <c r="A2874" t="s">
        <v>14</v>
      </c>
      <c r="B2874" s="23">
        <v>44021</v>
      </c>
      <c r="C2874" t="s">
        <v>9</v>
      </c>
      <c r="D2874" t="s">
        <v>74</v>
      </c>
      <c r="E2874" t="s">
        <v>19</v>
      </c>
      <c r="F2874" t="s">
        <v>75</v>
      </c>
      <c r="G2874" s="15" t="s">
        <v>75</v>
      </c>
      <c r="H2874" s="15">
        <v>7.9999200000000006E-3</v>
      </c>
    </row>
    <row r="2875" spans="1:8">
      <c r="A2875" t="s">
        <v>15</v>
      </c>
      <c r="B2875" s="23">
        <v>44021</v>
      </c>
      <c r="C2875" t="s">
        <v>9</v>
      </c>
      <c r="D2875" t="s">
        <v>74</v>
      </c>
      <c r="E2875" t="s">
        <v>19</v>
      </c>
      <c r="F2875" t="s">
        <v>75</v>
      </c>
      <c r="G2875" s="15" t="s">
        <v>75</v>
      </c>
      <c r="H2875" s="15">
        <v>7.9999200000000006E-3</v>
      </c>
    </row>
    <row r="2876" spans="1:8">
      <c r="A2876" t="s">
        <v>16</v>
      </c>
      <c r="B2876" s="23">
        <v>44021</v>
      </c>
      <c r="C2876" t="s">
        <v>9</v>
      </c>
      <c r="D2876" t="s">
        <v>74</v>
      </c>
      <c r="E2876" t="s">
        <v>19</v>
      </c>
      <c r="F2876" t="s">
        <v>75</v>
      </c>
      <c r="G2876" s="15" t="s">
        <v>75</v>
      </c>
      <c r="H2876" s="15">
        <v>7.9999200000000006E-3</v>
      </c>
    </row>
    <row r="2877" spans="1:8">
      <c r="A2877" t="s">
        <v>15</v>
      </c>
      <c r="B2877" s="23">
        <v>44021</v>
      </c>
      <c r="C2877" t="s">
        <v>9</v>
      </c>
      <c r="D2877" t="s">
        <v>76</v>
      </c>
      <c r="E2877" t="s">
        <v>80</v>
      </c>
      <c r="F2877" t="s">
        <v>22</v>
      </c>
      <c r="G2877" s="14">
        <v>2.38</v>
      </c>
      <c r="H2877" s="14">
        <v>2.38</v>
      </c>
    </row>
    <row r="2878" spans="1:8">
      <c r="A2878" t="s">
        <v>14</v>
      </c>
      <c r="B2878" s="23">
        <v>44021</v>
      </c>
      <c r="C2878" t="s">
        <v>9</v>
      </c>
      <c r="D2878" t="s">
        <v>76</v>
      </c>
      <c r="E2878" t="s">
        <v>80</v>
      </c>
      <c r="F2878" t="s">
        <v>22</v>
      </c>
      <c r="G2878" s="14">
        <v>3.1</v>
      </c>
      <c r="H2878" s="14">
        <v>3.1</v>
      </c>
    </row>
    <row r="2879" spans="1:8">
      <c r="A2879" t="s">
        <v>16</v>
      </c>
      <c r="B2879" s="23">
        <v>44021</v>
      </c>
      <c r="C2879" t="s">
        <v>9</v>
      </c>
      <c r="D2879" t="s">
        <v>76</v>
      </c>
      <c r="E2879" t="s">
        <v>80</v>
      </c>
      <c r="F2879" t="s">
        <v>22</v>
      </c>
      <c r="G2879" s="14">
        <v>4.04</v>
      </c>
      <c r="H2879" s="14">
        <v>4.04</v>
      </c>
    </row>
    <row r="2880" spans="1:8">
      <c r="A2880" t="s">
        <v>13</v>
      </c>
      <c r="B2880" s="23">
        <v>44021</v>
      </c>
      <c r="C2880" t="s">
        <v>9</v>
      </c>
      <c r="D2880" t="s">
        <v>76</v>
      </c>
      <c r="E2880" t="s">
        <v>80</v>
      </c>
      <c r="F2880" t="s">
        <v>22</v>
      </c>
      <c r="G2880" s="14">
        <v>4.09</v>
      </c>
      <c r="H2880" s="14">
        <v>4.09</v>
      </c>
    </row>
    <row r="2881" spans="1:8">
      <c r="A2881" t="s">
        <v>8</v>
      </c>
      <c r="B2881" s="23">
        <v>44021</v>
      </c>
      <c r="C2881" t="s">
        <v>9</v>
      </c>
      <c r="D2881" t="s">
        <v>76</v>
      </c>
      <c r="E2881" t="s">
        <v>80</v>
      </c>
      <c r="F2881" t="s">
        <v>22</v>
      </c>
      <c r="G2881" s="14">
        <v>4.5999999999999996</v>
      </c>
      <c r="H2881" s="14">
        <v>4.5999999999999996</v>
      </c>
    </row>
    <row r="2882" spans="1:8">
      <c r="A2882" t="s">
        <v>8</v>
      </c>
      <c r="B2882" s="23">
        <v>43993</v>
      </c>
      <c r="C2882" t="s">
        <v>9</v>
      </c>
      <c r="D2882" t="s">
        <v>10</v>
      </c>
      <c r="E2882" t="s">
        <v>80</v>
      </c>
      <c r="F2882" t="s">
        <v>12</v>
      </c>
      <c r="G2882" s="15" t="s">
        <v>12</v>
      </c>
      <c r="H2882" s="15">
        <v>4.9999500000000004E-3</v>
      </c>
    </row>
    <row r="2883" spans="1:8">
      <c r="A2883" t="s">
        <v>14</v>
      </c>
      <c r="B2883" s="23">
        <v>43993</v>
      </c>
      <c r="C2883" t="s">
        <v>9</v>
      </c>
      <c r="D2883" t="s">
        <v>10</v>
      </c>
      <c r="E2883" t="s">
        <v>80</v>
      </c>
      <c r="F2883" t="s">
        <v>12</v>
      </c>
      <c r="G2883" s="15" t="s">
        <v>12</v>
      </c>
      <c r="H2883" s="15">
        <v>4.9999500000000004E-3</v>
      </c>
    </row>
    <row r="2884" spans="1:8">
      <c r="A2884" t="s">
        <v>15</v>
      </c>
      <c r="B2884" s="23">
        <v>43993</v>
      </c>
      <c r="C2884" t="s">
        <v>9</v>
      </c>
      <c r="D2884" t="s">
        <v>10</v>
      </c>
      <c r="E2884" t="s">
        <v>80</v>
      </c>
      <c r="F2884" t="s">
        <v>12</v>
      </c>
      <c r="G2884" s="15" t="s">
        <v>12</v>
      </c>
      <c r="H2884" s="15">
        <v>4.9999500000000004E-3</v>
      </c>
    </row>
    <row r="2885" spans="1:8">
      <c r="A2885" t="s">
        <v>16</v>
      </c>
      <c r="B2885" s="23">
        <v>43993</v>
      </c>
      <c r="C2885" t="s">
        <v>9</v>
      </c>
      <c r="D2885" t="s">
        <v>10</v>
      </c>
      <c r="E2885" t="s">
        <v>80</v>
      </c>
      <c r="F2885" t="s">
        <v>12</v>
      </c>
      <c r="G2885" s="15" t="s">
        <v>12</v>
      </c>
      <c r="H2885" s="15">
        <v>4.9999500000000004E-3</v>
      </c>
    </row>
    <row r="2886" spans="1:8">
      <c r="A2886" t="s">
        <v>13</v>
      </c>
      <c r="B2886" s="23">
        <v>43993</v>
      </c>
      <c r="C2886" t="s">
        <v>9</v>
      </c>
      <c r="D2886" t="s">
        <v>10</v>
      </c>
      <c r="E2886" t="s">
        <v>80</v>
      </c>
      <c r="F2886" t="s">
        <v>12</v>
      </c>
      <c r="G2886" s="15" t="s">
        <v>52</v>
      </c>
      <c r="H2886" s="15">
        <v>9.9999000000000008E-3</v>
      </c>
    </row>
    <row r="2887" spans="1:8">
      <c r="A2887" t="s">
        <v>8</v>
      </c>
      <c r="B2887" s="23">
        <v>43993</v>
      </c>
      <c r="C2887" t="s">
        <v>9</v>
      </c>
      <c r="D2887" t="s">
        <v>17</v>
      </c>
      <c r="E2887" t="s">
        <v>80</v>
      </c>
      <c r="F2887" t="s">
        <v>12</v>
      </c>
      <c r="G2887" s="15" t="s">
        <v>12</v>
      </c>
      <c r="H2887" s="15">
        <v>4.9999500000000004E-3</v>
      </c>
    </row>
    <row r="2888" spans="1:8">
      <c r="A2888" t="s">
        <v>14</v>
      </c>
      <c r="B2888" s="23">
        <v>43993</v>
      </c>
      <c r="C2888" t="s">
        <v>9</v>
      </c>
      <c r="D2888" t="s">
        <v>17</v>
      </c>
      <c r="E2888" t="s">
        <v>80</v>
      </c>
      <c r="F2888" t="s">
        <v>12</v>
      </c>
      <c r="G2888" s="15" t="s">
        <v>12</v>
      </c>
      <c r="H2888" s="15">
        <v>4.9999500000000004E-3</v>
      </c>
    </row>
    <row r="2889" spans="1:8">
      <c r="A2889" t="s">
        <v>15</v>
      </c>
      <c r="B2889" s="23">
        <v>43993</v>
      </c>
      <c r="C2889" t="s">
        <v>9</v>
      </c>
      <c r="D2889" t="s">
        <v>17</v>
      </c>
      <c r="E2889" t="s">
        <v>80</v>
      </c>
      <c r="F2889" t="s">
        <v>12</v>
      </c>
      <c r="G2889" s="15" t="s">
        <v>12</v>
      </c>
      <c r="H2889" s="15">
        <v>4.9999500000000004E-3</v>
      </c>
    </row>
    <row r="2890" spans="1:8">
      <c r="A2890" t="s">
        <v>16</v>
      </c>
      <c r="B2890" s="23">
        <v>43993</v>
      </c>
      <c r="C2890" t="s">
        <v>9</v>
      </c>
      <c r="D2890" t="s">
        <v>17</v>
      </c>
      <c r="E2890" t="s">
        <v>80</v>
      </c>
      <c r="F2890" t="s">
        <v>12</v>
      </c>
      <c r="G2890" s="15" t="s">
        <v>12</v>
      </c>
      <c r="H2890" s="15">
        <v>4.9999500000000004E-3</v>
      </c>
    </row>
    <row r="2891" spans="1:8">
      <c r="A2891" t="s">
        <v>13</v>
      </c>
      <c r="B2891" s="23">
        <v>43993</v>
      </c>
      <c r="C2891" t="s">
        <v>9</v>
      </c>
      <c r="D2891" t="s">
        <v>17</v>
      </c>
      <c r="E2891" t="s">
        <v>80</v>
      </c>
      <c r="F2891" t="s">
        <v>12</v>
      </c>
      <c r="G2891" s="15" t="s">
        <v>52</v>
      </c>
      <c r="H2891" s="15">
        <v>9.9999000000000008E-3</v>
      </c>
    </row>
    <row r="2892" spans="1:8">
      <c r="A2892" t="s">
        <v>15</v>
      </c>
      <c r="B2892" s="23">
        <v>43993</v>
      </c>
      <c r="C2892" t="s">
        <v>9</v>
      </c>
      <c r="D2892" t="s">
        <v>18</v>
      </c>
      <c r="E2892" t="s">
        <v>19</v>
      </c>
      <c r="F2892" t="s">
        <v>81</v>
      </c>
      <c r="G2892" s="14">
        <v>116</v>
      </c>
      <c r="H2892" s="14">
        <v>116</v>
      </c>
    </row>
    <row r="2893" spans="1:8">
      <c r="A2893" t="s">
        <v>8</v>
      </c>
      <c r="B2893" s="23">
        <v>43993</v>
      </c>
      <c r="C2893" t="s">
        <v>9</v>
      </c>
      <c r="D2893" t="s">
        <v>18</v>
      </c>
      <c r="E2893" t="s">
        <v>19</v>
      </c>
      <c r="F2893" t="s">
        <v>81</v>
      </c>
      <c r="G2893" s="14">
        <v>147</v>
      </c>
      <c r="H2893" s="14">
        <v>147</v>
      </c>
    </row>
    <row r="2894" spans="1:8">
      <c r="A2894" t="s">
        <v>16</v>
      </c>
      <c r="B2894" s="23">
        <v>43993</v>
      </c>
      <c r="C2894" t="s">
        <v>9</v>
      </c>
      <c r="D2894" t="s">
        <v>18</v>
      </c>
      <c r="E2894" t="s">
        <v>19</v>
      </c>
      <c r="F2894" t="s">
        <v>81</v>
      </c>
      <c r="G2894" s="14">
        <v>221</v>
      </c>
      <c r="H2894" s="14">
        <v>221</v>
      </c>
    </row>
    <row r="2895" spans="1:8">
      <c r="A2895" t="s">
        <v>14</v>
      </c>
      <c r="B2895" s="23">
        <v>43993</v>
      </c>
      <c r="C2895" t="s">
        <v>9</v>
      </c>
      <c r="D2895" t="s">
        <v>18</v>
      </c>
      <c r="E2895" t="s">
        <v>19</v>
      </c>
      <c r="F2895" t="s">
        <v>81</v>
      </c>
      <c r="G2895" s="14">
        <v>242</v>
      </c>
      <c r="H2895" s="14">
        <v>242</v>
      </c>
    </row>
    <row r="2896" spans="1:8">
      <c r="A2896" t="s">
        <v>13</v>
      </c>
      <c r="B2896" s="23">
        <v>43993</v>
      </c>
      <c r="C2896" t="s">
        <v>9</v>
      </c>
      <c r="D2896" t="s">
        <v>18</v>
      </c>
      <c r="E2896" t="s">
        <v>19</v>
      </c>
      <c r="F2896" t="s">
        <v>81</v>
      </c>
      <c r="G2896" s="14">
        <v>254</v>
      </c>
      <c r="H2896" s="14">
        <v>254</v>
      </c>
    </row>
    <row r="2897" spans="1:8">
      <c r="A2897" t="s">
        <v>8</v>
      </c>
      <c r="B2897" s="23">
        <v>43993</v>
      </c>
      <c r="C2897" t="s">
        <v>9</v>
      </c>
      <c r="D2897" t="s">
        <v>20</v>
      </c>
      <c r="E2897" t="s">
        <v>80</v>
      </c>
      <c r="F2897" t="s">
        <v>12</v>
      </c>
      <c r="G2897" s="15" t="s">
        <v>12</v>
      </c>
      <c r="H2897" s="15">
        <v>4.9999500000000004E-3</v>
      </c>
    </row>
    <row r="2898" spans="1:8">
      <c r="A2898" t="s">
        <v>14</v>
      </c>
      <c r="B2898" s="23">
        <v>43993</v>
      </c>
      <c r="C2898" t="s">
        <v>9</v>
      </c>
      <c r="D2898" t="s">
        <v>20</v>
      </c>
      <c r="E2898" t="s">
        <v>80</v>
      </c>
      <c r="F2898" t="s">
        <v>12</v>
      </c>
      <c r="G2898" s="15" t="s">
        <v>12</v>
      </c>
      <c r="H2898" s="15">
        <v>4.9999500000000004E-3</v>
      </c>
    </row>
    <row r="2899" spans="1:8">
      <c r="A2899" t="s">
        <v>15</v>
      </c>
      <c r="B2899" s="23">
        <v>43993</v>
      </c>
      <c r="C2899" t="s">
        <v>9</v>
      </c>
      <c r="D2899" t="s">
        <v>20</v>
      </c>
      <c r="E2899" t="s">
        <v>80</v>
      </c>
      <c r="F2899" t="s">
        <v>12</v>
      </c>
      <c r="G2899" s="15" t="s">
        <v>12</v>
      </c>
      <c r="H2899" s="15">
        <v>4.9999500000000004E-3</v>
      </c>
    </row>
    <row r="2900" spans="1:8">
      <c r="A2900" t="s">
        <v>16</v>
      </c>
      <c r="B2900" s="23">
        <v>43993</v>
      </c>
      <c r="C2900" t="s">
        <v>9</v>
      </c>
      <c r="D2900" t="s">
        <v>20</v>
      </c>
      <c r="E2900" t="s">
        <v>80</v>
      </c>
      <c r="F2900" t="s">
        <v>12</v>
      </c>
      <c r="G2900" s="15" t="s">
        <v>12</v>
      </c>
      <c r="H2900" s="15">
        <v>4.9999500000000004E-3</v>
      </c>
    </row>
    <row r="2901" spans="1:8">
      <c r="A2901" t="s">
        <v>13</v>
      </c>
      <c r="B2901" s="23">
        <v>43993</v>
      </c>
      <c r="C2901" t="s">
        <v>9</v>
      </c>
      <c r="D2901" t="s">
        <v>20</v>
      </c>
      <c r="E2901" t="s">
        <v>80</v>
      </c>
      <c r="F2901" t="s">
        <v>12</v>
      </c>
      <c r="G2901" s="15" t="s">
        <v>52</v>
      </c>
      <c r="H2901" s="15">
        <v>9.9999000000000008E-3</v>
      </c>
    </row>
    <row r="2902" spans="1:8">
      <c r="A2902" t="s">
        <v>8</v>
      </c>
      <c r="B2902" s="23">
        <v>43993</v>
      </c>
      <c r="C2902" t="s">
        <v>9</v>
      </c>
      <c r="D2902" t="s">
        <v>21</v>
      </c>
      <c r="E2902" t="s">
        <v>80</v>
      </c>
      <c r="F2902" t="s">
        <v>22</v>
      </c>
      <c r="G2902" s="15" t="s">
        <v>22</v>
      </c>
      <c r="H2902" s="15">
        <v>0.99999000000000005</v>
      </c>
    </row>
    <row r="2903" spans="1:8">
      <c r="A2903" t="s">
        <v>14</v>
      </c>
      <c r="B2903" s="23">
        <v>43993</v>
      </c>
      <c r="C2903" t="s">
        <v>9</v>
      </c>
      <c r="D2903" t="s">
        <v>21</v>
      </c>
      <c r="E2903" t="s">
        <v>80</v>
      </c>
      <c r="F2903" t="s">
        <v>22</v>
      </c>
      <c r="G2903" s="15" t="s">
        <v>22</v>
      </c>
      <c r="H2903" s="15">
        <v>0.99999000000000005</v>
      </c>
    </row>
    <row r="2904" spans="1:8">
      <c r="A2904" t="s">
        <v>15</v>
      </c>
      <c r="B2904" s="23">
        <v>43993</v>
      </c>
      <c r="C2904" t="s">
        <v>9</v>
      </c>
      <c r="D2904" t="s">
        <v>21</v>
      </c>
      <c r="E2904" t="s">
        <v>80</v>
      </c>
      <c r="F2904" t="s">
        <v>22</v>
      </c>
      <c r="G2904" s="15" t="s">
        <v>22</v>
      </c>
      <c r="H2904" s="15">
        <v>0.99999000000000005</v>
      </c>
    </row>
    <row r="2905" spans="1:8">
      <c r="A2905" t="s">
        <v>16</v>
      </c>
      <c r="B2905" s="23">
        <v>43993</v>
      </c>
      <c r="C2905" t="s">
        <v>9</v>
      </c>
      <c r="D2905" t="s">
        <v>21</v>
      </c>
      <c r="E2905" t="s">
        <v>80</v>
      </c>
      <c r="F2905" t="s">
        <v>22</v>
      </c>
      <c r="G2905" s="15" t="s">
        <v>22</v>
      </c>
      <c r="H2905" s="15">
        <v>0.99999000000000005</v>
      </c>
    </row>
    <row r="2906" spans="1:8">
      <c r="A2906" t="s">
        <v>13</v>
      </c>
      <c r="B2906" s="23">
        <v>43993</v>
      </c>
      <c r="C2906" t="s">
        <v>9</v>
      </c>
      <c r="D2906" t="s">
        <v>21</v>
      </c>
      <c r="E2906" t="s">
        <v>80</v>
      </c>
      <c r="F2906" t="s">
        <v>22</v>
      </c>
      <c r="G2906" s="14">
        <v>3.07</v>
      </c>
      <c r="H2906" s="14">
        <v>3.07</v>
      </c>
    </row>
    <row r="2907" spans="1:8">
      <c r="A2907" t="s">
        <v>8</v>
      </c>
      <c r="B2907" s="23">
        <v>43993</v>
      </c>
      <c r="C2907" t="s">
        <v>9</v>
      </c>
      <c r="D2907" t="s">
        <v>23</v>
      </c>
      <c r="E2907" t="s">
        <v>80</v>
      </c>
      <c r="F2907" t="s">
        <v>46</v>
      </c>
      <c r="G2907" s="14">
        <v>0.66900000000000004</v>
      </c>
      <c r="H2907" s="14">
        <v>0.66900000000000004</v>
      </c>
    </row>
    <row r="2908" spans="1:8">
      <c r="A2908" t="s">
        <v>13</v>
      </c>
      <c r="B2908" s="23">
        <v>43993</v>
      </c>
      <c r="C2908" t="s">
        <v>9</v>
      </c>
      <c r="D2908" t="s">
        <v>23</v>
      </c>
      <c r="E2908" t="s">
        <v>80</v>
      </c>
      <c r="F2908" t="s">
        <v>46</v>
      </c>
      <c r="G2908" s="14">
        <v>0.69299999999999995</v>
      </c>
      <c r="H2908" s="14">
        <v>0.69299999999999995</v>
      </c>
    </row>
    <row r="2909" spans="1:8">
      <c r="A2909" t="s">
        <v>15</v>
      </c>
      <c r="B2909" s="23">
        <v>43993</v>
      </c>
      <c r="C2909" t="s">
        <v>9</v>
      </c>
      <c r="D2909" t="s">
        <v>23</v>
      </c>
      <c r="E2909" t="s">
        <v>80</v>
      </c>
      <c r="F2909" t="s">
        <v>46</v>
      </c>
      <c r="G2909" s="14">
        <v>2.4900000000000002</v>
      </c>
      <c r="H2909" s="14">
        <v>2.4900000000000002</v>
      </c>
    </row>
    <row r="2910" spans="1:8">
      <c r="A2910" t="s">
        <v>14</v>
      </c>
      <c r="B2910" s="23">
        <v>43993</v>
      </c>
      <c r="C2910" t="s">
        <v>9</v>
      </c>
      <c r="D2910" t="s">
        <v>23</v>
      </c>
      <c r="E2910" t="s">
        <v>80</v>
      </c>
      <c r="F2910" t="s">
        <v>46</v>
      </c>
      <c r="G2910" s="14">
        <v>2.88</v>
      </c>
      <c r="H2910" s="14">
        <v>2.88</v>
      </c>
    </row>
    <row r="2911" spans="1:8">
      <c r="A2911" t="s">
        <v>16</v>
      </c>
      <c r="B2911" s="23">
        <v>43993</v>
      </c>
      <c r="C2911" t="s">
        <v>9</v>
      </c>
      <c r="D2911" t="s">
        <v>23</v>
      </c>
      <c r="E2911" t="s">
        <v>80</v>
      </c>
      <c r="F2911" t="s">
        <v>46</v>
      </c>
      <c r="G2911" s="14">
        <v>4.3099999999999996</v>
      </c>
      <c r="H2911" s="14">
        <v>4.3099999999999996</v>
      </c>
    </row>
    <row r="2912" spans="1:8">
      <c r="A2912" t="s">
        <v>15</v>
      </c>
      <c r="B2912" s="23">
        <v>43993</v>
      </c>
      <c r="C2912" t="s">
        <v>9</v>
      </c>
      <c r="D2912" t="s">
        <v>24</v>
      </c>
      <c r="E2912" t="s">
        <v>80</v>
      </c>
      <c r="F2912" t="s">
        <v>49</v>
      </c>
      <c r="G2912" s="14">
        <v>9.16</v>
      </c>
      <c r="H2912" s="14">
        <v>9.16</v>
      </c>
    </row>
    <row r="2913" spans="1:8">
      <c r="A2913" t="s">
        <v>16</v>
      </c>
      <c r="B2913" s="23">
        <v>43993</v>
      </c>
      <c r="C2913" t="s">
        <v>9</v>
      </c>
      <c r="D2913" t="s">
        <v>24</v>
      </c>
      <c r="E2913" t="s">
        <v>80</v>
      </c>
      <c r="F2913" t="s">
        <v>49</v>
      </c>
      <c r="G2913" s="14">
        <v>22.5</v>
      </c>
      <c r="H2913" s="14">
        <v>22.5</v>
      </c>
    </row>
    <row r="2914" spans="1:8">
      <c r="A2914" t="s">
        <v>13</v>
      </c>
      <c r="B2914" s="23">
        <v>43993</v>
      </c>
      <c r="C2914" t="s">
        <v>9</v>
      </c>
      <c r="D2914" t="s">
        <v>24</v>
      </c>
      <c r="E2914" t="s">
        <v>80</v>
      </c>
      <c r="F2914" t="s">
        <v>49</v>
      </c>
      <c r="G2914" s="14">
        <v>29.9</v>
      </c>
      <c r="H2914" s="14">
        <v>29.9</v>
      </c>
    </row>
    <row r="2915" spans="1:8">
      <c r="A2915" t="s">
        <v>8</v>
      </c>
      <c r="B2915" s="23">
        <v>43993</v>
      </c>
      <c r="C2915" t="s">
        <v>9</v>
      </c>
      <c r="D2915" t="s">
        <v>24</v>
      </c>
      <c r="E2915" t="s">
        <v>80</v>
      </c>
      <c r="F2915" t="s">
        <v>49</v>
      </c>
      <c r="G2915" s="14">
        <v>42.9</v>
      </c>
      <c r="H2915" s="14">
        <v>42.9</v>
      </c>
    </row>
    <row r="2916" spans="1:8">
      <c r="A2916" t="s">
        <v>14</v>
      </c>
      <c r="B2916" s="23">
        <v>43993</v>
      </c>
      <c r="C2916" t="s">
        <v>9</v>
      </c>
      <c r="D2916" t="s">
        <v>24</v>
      </c>
      <c r="E2916" t="s">
        <v>80</v>
      </c>
      <c r="F2916" t="s">
        <v>49</v>
      </c>
      <c r="G2916" s="14">
        <v>59.1</v>
      </c>
      <c r="H2916" s="14">
        <v>59.1</v>
      </c>
    </row>
    <row r="2917" spans="1:8">
      <c r="A2917" t="s">
        <v>8</v>
      </c>
      <c r="B2917" s="23">
        <v>43993</v>
      </c>
      <c r="C2917" t="s">
        <v>9</v>
      </c>
      <c r="D2917" t="s">
        <v>25</v>
      </c>
      <c r="E2917" t="s">
        <v>80</v>
      </c>
      <c r="F2917" t="s">
        <v>12</v>
      </c>
      <c r="G2917" s="15" t="s">
        <v>12</v>
      </c>
      <c r="H2917" s="15">
        <v>4.9999500000000004E-3</v>
      </c>
    </row>
    <row r="2918" spans="1:8">
      <c r="A2918" t="s">
        <v>14</v>
      </c>
      <c r="B2918" s="23">
        <v>43993</v>
      </c>
      <c r="C2918" t="s">
        <v>9</v>
      </c>
      <c r="D2918" t="s">
        <v>25</v>
      </c>
      <c r="E2918" t="s">
        <v>80</v>
      </c>
      <c r="F2918" t="s">
        <v>12</v>
      </c>
      <c r="G2918" s="15" t="s">
        <v>12</v>
      </c>
      <c r="H2918" s="15">
        <v>4.9999500000000004E-3</v>
      </c>
    </row>
    <row r="2919" spans="1:8">
      <c r="A2919" t="s">
        <v>15</v>
      </c>
      <c r="B2919" s="23">
        <v>43993</v>
      </c>
      <c r="C2919" t="s">
        <v>9</v>
      </c>
      <c r="D2919" t="s">
        <v>25</v>
      </c>
      <c r="E2919" t="s">
        <v>80</v>
      </c>
      <c r="F2919" t="s">
        <v>12</v>
      </c>
      <c r="G2919" s="15" t="s">
        <v>12</v>
      </c>
      <c r="H2919" s="15">
        <v>4.9999500000000004E-3</v>
      </c>
    </row>
    <row r="2920" spans="1:8">
      <c r="A2920" t="s">
        <v>16</v>
      </c>
      <c r="B2920" s="23">
        <v>43993</v>
      </c>
      <c r="C2920" t="s">
        <v>9</v>
      </c>
      <c r="D2920" t="s">
        <v>25</v>
      </c>
      <c r="E2920" t="s">
        <v>80</v>
      </c>
      <c r="F2920" t="s">
        <v>12</v>
      </c>
      <c r="G2920" s="15" t="s">
        <v>12</v>
      </c>
      <c r="H2920" s="15">
        <v>4.9999500000000004E-3</v>
      </c>
    </row>
    <row r="2921" spans="1:8">
      <c r="A2921" t="s">
        <v>13</v>
      </c>
      <c r="B2921" s="23">
        <v>43993</v>
      </c>
      <c r="C2921" t="s">
        <v>9</v>
      </c>
      <c r="D2921" t="s">
        <v>25</v>
      </c>
      <c r="E2921" t="s">
        <v>80</v>
      </c>
      <c r="F2921" t="s">
        <v>12</v>
      </c>
      <c r="G2921" s="15" t="s">
        <v>52</v>
      </c>
      <c r="H2921" s="15">
        <v>9.9999000000000008E-3</v>
      </c>
    </row>
    <row r="2922" spans="1:8">
      <c r="A2922" t="s">
        <v>8</v>
      </c>
      <c r="B2922" s="23">
        <v>43993</v>
      </c>
      <c r="C2922" t="s">
        <v>9</v>
      </c>
      <c r="D2922" t="s">
        <v>26</v>
      </c>
      <c r="E2922" t="s">
        <v>80</v>
      </c>
      <c r="F2922" t="s">
        <v>27</v>
      </c>
      <c r="G2922" s="15" t="s">
        <v>27</v>
      </c>
      <c r="H2922" s="15">
        <v>1.9999800000000002E-3</v>
      </c>
    </row>
    <row r="2923" spans="1:8">
      <c r="A2923" t="s">
        <v>14</v>
      </c>
      <c r="B2923" s="23">
        <v>43993</v>
      </c>
      <c r="C2923" t="s">
        <v>9</v>
      </c>
      <c r="D2923" t="s">
        <v>26</v>
      </c>
      <c r="E2923" t="s">
        <v>80</v>
      </c>
      <c r="F2923" t="s">
        <v>27</v>
      </c>
      <c r="G2923" s="15" t="s">
        <v>27</v>
      </c>
      <c r="H2923" s="15">
        <v>1.9999800000000002E-3</v>
      </c>
    </row>
    <row r="2924" spans="1:8">
      <c r="A2924" t="s">
        <v>15</v>
      </c>
      <c r="B2924" s="23">
        <v>43993</v>
      </c>
      <c r="C2924" t="s">
        <v>9</v>
      </c>
      <c r="D2924" t="s">
        <v>26</v>
      </c>
      <c r="E2924" t="s">
        <v>80</v>
      </c>
      <c r="F2924" t="s">
        <v>27</v>
      </c>
      <c r="G2924" s="15" t="s">
        <v>27</v>
      </c>
      <c r="H2924" s="15">
        <v>1.9999800000000002E-3</v>
      </c>
    </row>
    <row r="2925" spans="1:8">
      <c r="A2925" t="s">
        <v>16</v>
      </c>
      <c r="B2925" s="23">
        <v>43993</v>
      </c>
      <c r="C2925" t="s">
        <v>9</v>
      </c>
      <c r="D2925" t="s">
        <v>26</v>
      </c>
      <c r="E2925" t="s">
        <v>80</v>
      </c>
      <c r="F2925" t="s">
        <v>27</v>
      </c>
      <c r="G2925" s="15" t="s">
        <v>27</v>
      </c>
      <c r="H2925" s="15">
        <v>1.9999800000000002E-3</v>
      </c>
    </row>
    <row r="2926" spans="1:8">
      <c r="A2926" t="s">
        <v>13</v>
      </c>
      <c r="B2926" s="23">
        <v>43993</v>
      </c>
      <c r="C2926" t="s">
        <v>9</v>
      </c>
      <c r="D2926" t="s">
        <v>26</v>
      </c>
      <c r="E2926" t="s">
        <v>80</v>
      </c>
      <c r="F2926" t="s">
        <v>27</v>
      </c>
      <c r="G2926" s="14">
        <v>1.17E-2</v>
      </c>
      <c r="H2926" s="14">
        <v>1.17E-2</v>
      </c>
    </row>
    <row r="2927" spans="1:8">
      <c r="A2927" t="s">
        <v>8</v>
      </c>
      <c r="B2927" s="23">
        <v>43993</v>
      </c>
      <c r="C2927" t="s">
        <v>9</v>
      </c>
      <c r="D2927" t="s">
        <v>28</v>
      </c>
      <c r="E2927" t="s">
        <v>80</v>
      </c>
      <c r="F2927" t="s">
        <v>12</v>
      </c>
      <c r="G2927" s="15" t="s">
        <v>12</v>
      </c>
      <c r="H2927" s="15">
        <v>4.9999500000000004E-3</v>
      </c>
    </row>
    <row r="2928" spans="1:8">
      <c r="A2928" t="s">
        <v>14</v>
      </c>
      <c r="B2928" s="23">
        <v>43993</v>
      </c>
      <c r="C2928" t="s">
        <v>9</v>
      </c>
      <c r="D2928" t="s">
        <v>28</v>
      </c>
      <c r="E2928" t="s">
        <v>80</v>
      </c>
      <c r="F2928" t="s">
        <v>12</v>
      </c>
      <c r="G2928" s="15" t="s">
        <v>12</v>
      </c>
      <c r="H2928" s="15">
        <v>4.9999500000000004E-3</v>
      </c>
    </row>
    <row r="2929" spans="1:8">
      <c r="A2929" t="s">
        <v>15</v>
      </c>
      <c r="B2929" s="23">
        <v>43993</v>
      </c>
      <c r="C2929" t="s">
        <v>9</v>
      </c>
      <c r="D2929" t="s">
        <v>28</v>
      </c>
      <c r="E2929" t="s">
        <v>80</v>
      </c>
      <c r="F2929" t="s">
        <v>12</v>
      </c>
      <c r="G2929" s="15" t="s">
        <v>12</v>
      </c>
      <c r="H2929" s="15">
        <v>4.9999500000000004E-3</v>
      </c>
    </row>
    <row r="2930" spans="1:8">
      <c r="A2930" t="s">
        <v>16</v>
      </c>
      <c r="B2930" s="23">
        <v>43993</v>
      </c>
      <c r="C2930" t="s">
        <v>9</v>
      </c>
      <c r="D2930" t="s">
        <v>28</v>
      </c>
      <c r="E2930" t="s">
        <v>80</v>
      </c>
      <c r="F2930" t="s">
        <v>12</v>
      </c>
      <c r="G2930" s="15" t="s">
        <v>12</v>
      </c>
      <c r="H2930" s="15">
        <v>4.9999500000000004E-3</v>
      </c>
    </row>
    <row r="2931" spans="1:8">
      <c r="A2931" t="s">
        <v>13</v>
      </c>
      <c r="B2931" s="23">
        <v>43993</v>
      </c>
      <c r="C2931" t="s">
        <v>9</v>
      </c>
      <c r="D2931" t="s">
        <v>28</v>
      </c>
      <c r="E2931" t="s">
        <v>80</v>
      </c>
      <c r="F2931" t="s">
        <v>12</v>
      </c>
      <c r="G2931" s="14">
        <v>1.3899999999999999E-2</v>
      </c>
      <c r="H2931" s="14">
        <v>1.3899999999999999E-2</v>
      </c>
    </row>
    <row r="2932" spans="1:8">
      <c r="A2932" t="s">
        <v>8</v>
      </c>
      <c r="B2932" s="23">
        <v>43993</v>
      </c>
      <c r="C2932" t="s">
        <v>9</v>
      </c>
      <c r="D2932" t="s">
        <v>29</v>
      </c>
      <c r="E2932" t="s">
        <v>80</v>
      </c>
      <c r="F2932" t="s">
        <v>12</v>
      </c>
      <c r="G2932" s="15" t="s">
        <v>12</v>
      </c>
      <c r="H2932" s="15">
        <v>4.9999500000000004E-3</v>
      </c>
    </row>
    <row r="2933" spans="1:8">
      <c r="A2933" t="s">
        <v>14</v>
      </c>
      <c r="B2933" s="23">
        <v>43993</v>
      </c>
      <c r="C2933" t="s">
        <v>9</v>
      </c>
      <c r="D2933" t="s">
        <v>29</v>
      </c>
      <c r="E2933" t="s">
        <v>80</v>
      </c>
      <c r="F2933" t="s">
        <v>12</v>
      </c>
      <c r="G2933" s="15" t="s">
        <v>12</v>
      </c>
      <c r="H2933" s="15">
        <v>4.9999500000000004E-3</v>
      </c>
    </row>
    <row r="2934" spans="1:8">
      <c r="A2934" t="s">
        <v>15</v>
      </c>
      <c r="B2934" s="23">
        <v>43993</v>
      </c>
      <c r="C2934" t="s">
        <v>9</v>
      </c>
      <c r="D2934" t="s">
        <v>29</v>
      </c>
      <c r="E2934" t="s">
        <v>80</v>
      </c>
      <c r="F2934" t="s">
        <v>12</v>
      </c>
      <c r="G2934" s="15" t="s">
        <v>12</v>
      </c>
      <c r="H2934" s="15">
        <v>4.9999500000000004E-3</v>
      </c>
    </row>
    <row r="2935" spans="1:8">
      <c r="A2935" t="s">
        <v>16</v>
      </c>
      <c r="B2935" s="23">
        <v>43993</v>
      </c>
      <c r="C2935" t="s">
        <v>9</v>
      </c>
      <c r="D2935" t="s">
        <v>29</v>
      </c>
      <c r="E2935" t="s">
        <v>80</v>
      </c>
      <c r="F2935" t="s">
        <v>12</v>
      </c>
      <c r="G2935" s="15" t="s">
        <v>12</v>
      </c>
      <c r="H2935" s="15">
        <v>4.9999500000000004E-3</v>
      </c>
    </row>
    <row r="2936" spans="1:8">
      <c r="A2936" t="s">
        <v>13</v>
      </c>
      <c r="B2936" s="23">
        <v>43993</v>
      </c>
      <c r="C2936" t="s">
        <v>9</v>
      </c>
      <c r="D2936" t="s">
        <v>29</v>
      </c>
      <c r="E2936" t="s">
        <v>80</v>
      </c>
      <c r="F2936" t="s">
        <v>12</v>
      </c>
      <c r="G2936" s="15" t="s">
        <v>52</v>
      </c>
      <c r="H2936" s="15">
        <v>9.9999000000000008E-3</v>
      </c>
    </row>
    <row r="2937" spans="1:8">
      <c r="A2937" t="s">
        <v>8</v>
      </c>
      <c r="B2937" s="23">
        <v>43993</v>
      </c>
      <c r="C2937" t="s">
        <v>9</v>
      </c>
      <c r="D2937" t="s">
        <v>30</v>
      </c>
      <c r="E2937" t="s">
        <v>80</v>
      </c>
      <c r="F2937" t="s">
        <v>12</v>
      </c>
      <c r="G2937" s="15" t="s">
        <v>12</v>
      </c>
      <c r="H2937" s="15">
        <v>4.9999500000000004E-3</v>
      </c>
    </row>
    <row r="2938" spans="1:8">
      <c r="A2938" t="s">
        <v>14</v>
      </c>
      <c r="B2938" s="23">
        <v>43993</v>
      </c>
      <c r="C2938" t="s">
        <v>9</v>
      </c>
      <c r="D2938" t="s">
        <v>30</v>
      </c>
      <c r="E2938" t="s">
        <v>80</v>
      </c>
      <c r="F2938" t="s">
        <v>12</v>
      </c>
      <c r="G2938" s="15" t="s">
        <v>12</v>
      </c>
      <c r="H2938" s="15">
        <v>4.9999500000000004E-3</v>
      </c>
    </row>
    <row r="2939" spans="1:8">
      <c r="A2939" t="s">
        <v>15</v>
      </c>
      <c r="B2939" s="23">
        <v>43993</v>
      </c>
      <c r="C2939" t="s">
        <v>9</v>
      </c>
      <c r="D2939" t="s">
        <v>30</v>
      </c>
      <c r="E2939" t="s">
        <v>80</v>
      </c>
      <c r="F2939" t="s">
        <v>12</v>
      </c>
      <c r="G2939" s="15" t="s">
        <v>12</v>
      </c>
      <c r="H2939" s="15">
        <v>4.9999500000000004E-3</v>
      </c>
    </row>
    <row r="2940" spans="1:8">
      <c r="A2940" t="s">
        <v>16</v>
      </c>
      <c r="B2940" s="23">
        <v>43993</v>
      </c>
      <c r="C2940" t="s">
        <v>9</v>
      </c>
      <c r="D2940" t="s">
        <v>30</v>
      </c>
      <c r="E2940" t="s">
        <v>80</v>
      </c>
      <c r="F2940" t="s">
        <v>12</v>
      </c>
      <c r="G2940" s="15" t="s">
        <v>12</v>
      </c>
      <c r="H2940" s="15">
        <v>4.9999500000000004E-3</v>
      </c>
    </row>
    <row r="2941" spans="1:8">
      <c r="A2941" t="s">
        <v>13</v>
      </c>
      <c r="B2941" s="23">
        <v>43993</v>
      </c>
      <c r="C2941" t="s">
        <v>9</v>
      </c>
      <c r="D2941" t="s">
        <v>30</v>
      </c>
      <c r="E2941" t="s">
        <v>80</v>
      </c>
      <c r="F2941" t="s">
        <v>12</v>
      </c>
      <c r="G2941" s="15" t="s">
        <v>52</v>
      </c>
      <c r="H2941" s="15">
        <v>9.9999000000000008E-3</v>
      </c>
    </row>
    <row r="2942" spans="1:8">
      <c r="A2942" t="s">
        <v>8</v>
      </c>
      <c r="B2942" s="23">
        <v>43993</v>
      </c>
      <c r="C2942" t="s">
        <v>9</v>
      </c>
      <c r="D2942" t="s">
        <v>31</v>
      </c>
      <c r="E2942" t="s">
        <v>80</v>
      </c>
      <c r="F2942" t="s">
        <v>32</v>
      </c>
      <c r="G2942" s="15" t="s">
        <v>32</v>
      </c>
      <c r="H2942" s="15">
        <v>7.9999200000000006E-2</v>
      </c>
    </row>
    <row r="2943" spans="1:8">
      <c r="A2943" t="s">
        <v>13</v>
      </c>
      <c r="B2943" s="23">
        <v>43993</v>
      </c>
      <c r="C2943" t="s">
        <v>9</v>
      </c>
      <c r="D2943" t="s">
        <v>31</v>
      </c>
      <c r="E2943" t="s">
        <v>80</v>
      </c>
      <c r="F2943" t="s">
        <v>32</v>
      </c>
      <c r="G2943" s="15" t="s">
        <v>32</v>
      </c>
      <c r="H2943" s="15">
        <v>7.9999200000000006E-2</v>
      </c>
    </row>
    <row r="2944" spans="1:8">
      <c r="A2944" t="s">
        <v>14</v>
      </c>
      <c r="B2944" s="23">
        <v>43993</v>
      </c>
      <c r="C2944" t="s">
        <v>9</v>
      </c>
      <c r="D2944" t="s">
        <v>31</v>
      </c>
      <c r="E2944" t="s">
        <v>80</v>
      </c>
      <c r="F2944" t="s">
        <v>32</v>
      </c>
      <c r="G2944" s="15" t="s">
        <v>32</v>
      </c>
      <c r="H2944" s="15">
        <v>7.9999200000000006E-2</v>
      </c>
    </row>
    <row r="2945" spans="1:8">
      <c r="A2945" t="s">
        <v>15</v>
      </c>
      <c r="B2945" s="23">
        <v>43993</v>
      </c>
      <c r="C2945" t="s">
        <v>9</v>
      </c>
      <c r="D2945" t="s">
        <v>31</v>
      </c>
      <c r="E2945" t="s">
        <v>80</v>
      </c>
      <c r="F2945" t="s">
        <v>32</v>
      </c>
      <c r="G2945" s="15" t="s">
        <v>32</v>
      </c>
      <c r="H2945" s="15">
        <v>7.9999200000000006E-2</v>
      </c>
    </row>
    <row r="2946" spans="1:8">
      <c r="A2946" t="s">
        <v>16</v>
      </c>
      <c r="B2946" s="23">
        <v>43993</v>
      </c>
      <c r="C2946" t="s">
        <v>9</v>
      </c>
      <c r="D2946" t="s">
        <v>31</v>
      </c>
      <c r="E2946" t="s">
        <v>80</v>
      </c>
      <c r="F2946" t="s">
        <v>32</v>
      </c>
      <c r="G2946" s="15" t="s">
        <v>32</v>
      </c>
      <c r="H2946" s="15">
        <v>7.9999200000000006E-2</v>
      </c>
    </row>
    <row r="2947" spans="1:8">
      <c r="A2947" t="s">
        <v>13</v>
      </c>
      <c r="B2947" s="23">
        <v>43993</v>
      </c>
      <c r="C2947" t="s">
        <v>9</v>
      </c>
      <c r="D2947" t="s">
        <v>33</v>
      </c>
      <c r="E2947" t="s">
        <v>19</v>
      </c>
      <c r="F2947" t="s">
        <v>49</v>
      </c>
      <c r="G2947" s="14">
        <v>103</v>
      </c>
      <c r="H2947" s="14">
        <v>103</v>
      </c>
    </row>
    <row r="2948" spans="1:8">
      <c r="A2948" t="s">
        <v>14</v>
      </c>
      <c r="B2948" s="23">
        <v>43993</v>
      </c>
      <c r="C2948" t="s">
        <v>9</v>
      </c>
      <c r="D2948" t="s">
        <v>33</v>
      </c>
      <c r="E2948" t="s">
        <v>19</v>
      </c>
      <c r="F2948" t="s">
        <v>49</v>
      </c>
      <c r="G2948" s="14">
        <v>112</v>
      </c>
      <c r="H2948" s="14">
        <v>112</v>
      </c>
    </row>
    <row r="2949" spans="1:8">
      <c r="A2949" t="s">
        <v>16</v>
      </c>
      <c r="B2949" s="23">
        <v>43993</v>
      </c>
      <c r="C2949" t="s">
        <v>9</v>
      </c>
      <c r="D2949" t="s">
        <v>33</v>
      </c>
      <c r="E2949" t="s">
        <v>19</v>
      </c>
      <c r="F2949" t="s">
        <v>49</v>
      </c>
      <c r="G2949" s="14">
        <v>154</v>
      </c>
      <c r="H2949" s="14">
        <v>154</v>
      </c>
    </row>
    <row r="2950" spans="1:8">
      <c r="A2950" t="s">
        <v>8</v>
      </c>
      <c r="B2950" s="23">
        <v>43993</v>
      </c>
      <c r="C2950" t="s">
        <v>9</v>
      </c>
      <c r="D2950" t="s">
        <v>33</v>
      </c>
      <c r="E2950" t="s">
        <v>19</v>
      </c>
      <c r="F2950" t="s">
        <v>49</v>
      </c>
      <c r="G2950" s="14">
        <v>295</v>
      </c>
      <c r="H2950" s="14">
        <v>295</v>
      </c>
    </row>
    <row r="2951" spans="1:8">
      <c r="A2951" t="s">
        <v>15</v>
      </c>
      <c r="B2951" s="23">
        <v>43993</v>
      </c>
      <c r="C2951" t="s">
        <v>9</v>
      </c>
      <c r="D2951" t="s">
        <v>33</v>
      </c>
      <c r="E2951" t="s">
        <v>19</v>
      </c>
      <c r="F2951" t="s">
        <v>49</v>
      </c>
      <c r="G2951" s="14">
        <v>382</v>
      </c>
      <c r="H2951" s="14">
        <v>382</v>
      </c>
    </row>
    <row r="2952" spans="1:8">
      <c r="A2952" t="s">
        <v>16</v>
      </c>
      <c r="B2952" s="23">
        <v>43993</v>
      </c>
      <c r="C2952" t="s">
        <v>9</v>
      </c>
      <c r="D2952" t="s">
        <v>34</v>
      </c>
      <c r="E2952" t="s">
        <v>19</v>
      </c>
      <c r="F2952" t="s">
        <v>82</v>
      </c>
      <c r="G2952" s="14">
        <v>39.700000000000003</v>
      </c>
      <c r="H2952" s="14">
        <v>39.700000000000003</v>
      </c>
    </row>
    <row r="2953" spans="1:8">
      <c r="A2953" t="s">
        <v>14</v>
      </c>
      <c r="B2953" s="23">
        <v>43993</v>
      </c>
      <c r="C2953" t="s">
        <v>9</v>
      </c>
      <c r="D2953" t="s">
        <v>34</v>
      </c>
      <c r="E2953" t="s">
        <v>19</v>
      </c>
      <c r="F2953" t="s">
        <v>82</v>
      </c>
      <c r="G2953" s="14">
        <v>56.8</v>
      </c>
      <c r="H2953" s="14">
        <v>56.8</v>
      </c>
    </row>
    <row r="2954" spans="1:8">
      <c r="A2954" t="s">
        <v>15</v>
      </c>
      <c r="B2954" s="23">
        <v>43993</v>
      </c>
      <c r="C2954" t="s">
        <v>9</v>
      </c>
      <c r="D2954" t="s">
        <v>34</v>
      </c>
      <c r="E2954" t="s">
        <v>19</v>
      </c>
      <c r="F2954" t="s">
        <v>82</v>
      </c>
      <c r="G2954" s="14">
        <v>71.2</v>
      </c>
      <c r="H2954" s="14">
        <v>71.2</v>
      </c>
    </row>
    <row r="2955" spans="1:8">
      <c r="A2955" t="s">
        <v>8</v>
      </c>
      <c r="B2955" s="23">
        <v>43993</v>
      </c>
      <c r="C2955" t="s">
        <v>9</v>
      </c>
      <c r="D2955" t="s">
        <v>34</v>
      </c>
      <c r="E2955" t="s">
        <v>19</v>
      </c>
      <c r="F2955" t="s">
        <v>82</v>
      </c>
      <c r="G2955" s="14">
        <v>114</v>
      </c>
      <c r="H2955" s="14">
        <v>114</v>
      </c>
    </row>
    <row r="2956" spans="1:8">
      <c r="A2956" t="s">
        <v>13</v>
      </c>
      <c r="B2956" s="23">
        <v>43993</v>
      </c>
      <c r="C2956" t="s">
        <v>9</v>
      </c>
      <c r="D2956" t="s">
        <v>34</v>
      </c>
      <c r="E2956" t="s">
        <v>19</v>
      </c>
      <c r="F2956" t="s">
        <v>82</v>
      </c>
      <c r="G2956" s="14">
        <v>176</v>
      </c>
      <c r="H2956" s="14">
        <v>176</v>
      </c>
    </row>
    <row r="2957" spans="1:8">
      <c r="A2957" t="s">
        <v>8</v>
      </c>
      <c r="B2957" s="23">
        <v>43993</v>
      </c>
      <c r="C2957" t="s">
        <v>9</v>
      </c>
      <c r="D2957" t="s">
        <v>35</v>
      </c>
      <c r="E2957" t="s">
        <v>80</v>
      </c>
      <c r="F2957" t="s">
        <v>22</v>
      </c>
      <c r="G2957" s="15" t="s">
        <v>22</v>
      </c>
      <c r="H2957" s="15">
        <v>0.99999000000000005</v>
      </c>
    </row>
    <row r="2958" spans="1:8">
      <c r="A2958" t="s">
        <v>13</v>
      </c>
      <c r="B2958" s="23">
        <v>43993</v>
      </c>
      <c r="C2958" t="s">
        <v>9</v>
      </c>
      <c r="D2958" t="s">
        <v>35</v>
      </c>
      <c r="E2958" t="s">
        <v>80</v>
      </c>
      <c r="F2958" t="s">
        <v>22</v>
      </c>
      <c r="G2958" s="15" t="s">
        <v>22</v>
      </c>
      <c r="H2958" s="15">
        <v>0.99999000000000005</v>
      </c>
    </row>
    <row r="2959" spans="1:8">
      <c r="A2959" t="s">
        <v>14</v>
      </c>
      <c r="B2959" s="23">
        <v>43993</v>
      </c>
      <c r="C2959" t="s">
        <v>9</v>
      </c>
      <c r="D2959" t="s">
        <v>35</v>
      </c>
      <c r="E2959" t="s">
        <v>80</v>
      </c>
      <c r="F2959" t="s">
        <v>22</v>
      </c>
      <c r="G2959" s="15" t="s">
        <v>22</v>
      </c>
      <c r="H2959" s="15">
        <v>0.99999000000000005</v>
      </c>
    </row>
    <row r="2960" spans="1:8">
      <c r="A2960" t="s">
        <v>15</v>
      </c>
      <c r="B2960" s="23">
        <v>43993</v>
      </c>
      <c r="C2960" t="s">
        <v>9</v>
      </c>
      <c r="D2960" t="s">
        <v>35</v>
      </c>
      <c r="E2960" t="s">
        <v>80</v>
      </c>
      <c r="F2960" t="s">
        <v>22</v>
      </c>
      <c r="G2960" s="15" t="s">
        <v>22</v>
      </c>
      <c r="H2960" s="15">
        <v>0.99999000000000005</v>
      </c>
    </row>
    <row r="2961" spans="1:8">
      <c r="A2961" t="s">
        <v>16</v>
      </c>
      <c r="B2961" s="23">
        <v>43993</v>
      </c>
      <c r="C2961" t="s">
        <v>9</v>
      </c>
      <c r="D2961" t="s">
        <v>35</v>
      </c>
      <c r="E2961" t="s">
        <v>80</v>
      </c>
      <c r="F2961" t="s">
        <v>22</v>
      </c>
      <c r="G2961" s="15" t="s">
        <v>22</v>
      </c>
      <c r="H2961" s="15">
        <v>0.99999000000000005</v>
      </c>
    </row>
    <row r="2962" spans="1:8">
      <c r="A2962" t="s">
        <v>8</v>
      </c>
      <c r="B2962" s="23">
        <v>43993</v>
      </c>
      <c r="C2962" t="s">
        <v>9</v>
      </c>
      <c r="D2962" t="s">
        <v>36</v>
      </c>
      <c r="E2962" t="s">
        <v>80</v>
      </c>
      <c r="F2962" t="s">
        <v>12</v>
      </c>
      <c r="G2962" s="15" t="s">
        <v>12</v>
      </c>
      <c r="H2962" s="15">
        <v>4.9999500000000004E-3</v>
      </c>
    </row>
    <row r="2963" spans="1:8">
      <c r="A2963" t="s">
        <v>14</v>
      </c>
      <c r="B2963" s="23">
        <v>43993</v>
      </c>
      <c r="C2963" t="s">
        <v>9</v>
      </c>
      <c r="D2963" t="s">
        <v>36</v>
      </c>
      <c r="E2963" t="s">
        <v>80</v>
      </c>
      <c r="F2963" t="s">
        <v>12</v>
      </c>
      <c r="G2963" s="15" t="s">
        <v>12</v>
      </c>
      <c r="H2963" s="15">
        <v>4.9999500000000004E-3</v>
      </c>
    </row>
    <row r="2964" spans="1:8">
      <c r="A2964" t="s">
        <v>15</v>
      </c>
      <c r="B2964" s="23">
        <v>43993</v>
      </c>
      <c r="C2964" t="s">
        <v>9</v>
      </c>
      <c r="D2964" t="s">
        <v>36</v>
      </c>
      <c r="E2964" t="s">
        <v>80</v>
      </c>
      <c r="F2964" t="s">
        <v>12</v>
      </c>
      <c r="G2964" s="15" t="s">
        <v>12</v>
      </c>
      <c r="H2964" s="15">
        <v>4.9999500000000004E-3</v>
      </c>
    </row>
    <row r="2965" spans="1:8">
      <c r="A2965" t="s">
        <v>16</v>
      </c>
      <c r="B2965" s="23">
        <v>43993</v>
      </c>
      <c r="C2965" t="s">
        <v>9</v>
      </c>
      <c r="D2965" t="s">
        <v>36</v>
      </c>
      <c r="E2965" t="s">
        <v>80</v>
      </c>
      <c r="F2965" t="s">
        <v>12</v>
      </c>
      <c r="G2965" s="15" t="s">
        <v>12</v>
      </c>
      <c r="H2965" s="15">
        <v>4.9999500000000004E-3</v>
      </c>
    </row>
    <row r="2966" spans="1:8">
      <c r="A2966" t="s">
        <v>13</v>
      </c>
      <c r="B2966" s="23">
        <v>43993</v>
      </c>
      <c r="C2966" t="s">
        <v>9</v>
      </c>
      <c r="D2966" t="s">
        <v>36</v>
      </c>
      <c r="E2966" t="s">
        <v>80</v>
      </c>
      <c r="F2966" t="s">
        <v>12</v>
      </c>
      <c r="G2966" s="15" t="s">
        <v>52</v>
      </c>
      <c r="H2966" s="15">
        <v>9.9999000000000008E-3</v>
      </c>
    </row>
    <row r="2967" spans="1:8">
      <c r="A2967" t="s">
        <v>14</v>
      </c>
      <c r="B2967" s="23">
        <v>43993</v>
      </c>
      <c r="C2967" t="s">
        <v>9</v>
      </c>
      <c r="D2967" t="s">
        <v>37</v>
      </c>
      <c r="E2967" t="s">
        <v>38</v>
      </c>
      <c r="F2967" t="s">
        <v>12</v>
      </c>
      <c r="G2967" s="14">
        <v>0.77500000000000002</v>
      </c>
      <c r="H2967" s="14">
        <v>0.77500000000000002</v>
      </c>
    </row>
    <row r="2968" spans="1:8">
      <c r="A2968" t="s">
        <v>16</v>
      </c>
      <c r="B2968" s="23">
        <v>43993</v>
      </c>
      <c r="C2968" t="s">
        <v>9</v>
      </c>
      <c r="D2968" t="s">
        <v>37</v>
      </c>
      <c r="E2968" t="s">
        <v>38</v>
      </c>
      <c r="F2968" t="s">
        <v>12</v>
      </c>
      <c r="G2968" s="14">
        <v>1.1000000000000001</v>
      </c>
      <c r="H2968" s="14">
        <v>1.1000000000000001</v>
      </c>
    </row>
    <row r="2969" spans="1:8">
      <c r="A2969" t="s">
        <v>13</v>
      </c>
      <c r="B2969" s="23">
        <v>43993</v>
      </c>
      <c r="C2969" t="s">
        <v>9</v>
      </c>
      <c r="D2969" t="s">
        <v>37</v>
      </c>
      <c r="E2969" t="s">
        <v>38</v>
      </c>
      <c r="F2969" t="s">
        <v>12</v>
      </c>
      <c r="G2969" s="14">
        <v>1.42</v>
      </c>
      <c r="H2969" s="14">
        <v>1.42</v>
      </c>
    </row>
    <row r="2970" spans="1:8">
      <c r="A2970" t="s">
        <v>15</v>
      </c>
      <c r="B2970" s="23">
        <v>43993</v>
      </c>
      <c r="C2970" t="s">
        <v>9</v>
      </c>
      <c r="D2970" t="s">
        <v>37</v>
      </c>
      <c r="E2970" t="s">
        <v>38</v>
      </c>
      <c r="F2970" t="s">
        <v>12</v>
      </c>
      <c r="G2970" s="14">
        <v>2.34</v>
      </c>
      <c r="H2970" s="14">
        <v>2.34</v>
      </c>
    </row>
    <row r="2971" spans="1:8">
      <c r="A2971" t="s">
        <v>8</v>
      </c>
      <c r="B2971" s="23">
        <v>43993</v>
      </c>
      <c r="C2971" t="s">
        <v>9</v>
      </c>
      <c r="D2971" t="s">
        <v>37</v>
      </c>
      <c r="E2971" t="s">
        <v>38</v>
      </c>
      <c r="F2971" t="s">
        <v>12</v>
      </c>
      <c r="G2971" s="14">
        <v>2.5499999999999998</v>
      </c>
      <c r="H2971" s="14">
        <v>2.5499999999999998</v>
      </c>
    </row>
    <row r="2972" spans="1:8">
      <c r="A2972" t="s">
        <v>16</v>
      </c>
      <c r="B2972" s="23">
        <v>43993</v>
      </c>
      <c r="C2972" t="s">
        <v>9</v>
      </c>
      <c r="D2972" t="s">
        <v>39</v>
      </c>
      <c r="E2972" t="s">
        <v>80</v>
      </c>
      <c r="F2972" t="s">
        <v>78</v>
      </c>
      <c r="G2972" s="14">
        <v>0.59099999999999997</v>
      </c>
      <c r="H2972" s="14">
        <v>0.59099999999999997</v>
      </c>
    </row>
    <row r="2973" spans="1:8">
      <c r="A2973" t="s">
        <v>15</v>
      </c>
      <c r="B2973" s="23">
        <v>43993</v>
      </c>
      <c r="C2973" t="s">
        <v>9</v>
      </c>
      <c r="D2973" t="s">
        <v>39</v>
      </c>
      <c r="E2973" t="s">
        <v>80</v>
      </c>
      <c r="F2973" t="s">
        <v>78</v>
      </c>
      <c r="G2973" s="14">
        <v>0.59399999999999997</v>
      </c>
      <c r="H2973" s="14">
        <v>0.59399999999999997</v>
      </c>
    </row>
    <row r="2974" spans="1:8">
      <c r="A2974" t="s">
        <v>13</v>
      </c>
      <c r="B2974" s="23">
        <v>43993</v>
      </c>
      <c r="C2974" t="s">
        <v>9</v>
      </c>
      <c r="D2974" t="s">
        <v>39</v>
      </c>
      <c r="E2974" t="s">
        <v>80</v>
      </c>
      <c r="F2974" t="s">
        <v>78</v>
      </c>
      <c r="G2974" s="14">
        <v>2.58</v>
      </c>
      <c r="H2974" s="14">
        <v>2.58</v>
      </c>
    </row>
    <row r="2975" spans="1:8">
      <c r="A2975" t="s">
        <v>8</v>
      </c>
      <c r="B2975" s="23">
        <v>43993</v>
      </c>
      <c r="C2975" t="s">
        <v>9</v>
      </c>
      <c r="D2975" t="s">
        <v>39</v>
      </c>
      <c r="E2975" t="s">
        <v>80</v>
      </c>
      <c r="F2975" t="s">
        <v>78</v>
      </c>
      <c r="G2975" s="14">
        <v>3.27</v>
      </c>
      <c r="H2975" s="14">
        <v>3.27</v>
      </c>
    </row>
    <row r="2976" spans="1:8">
      <c r="A2976" t="s">
        <v>14</v>
      </c>
      <c r="B2976" s="23">
        <v>43993</v>
      </c>
      <c r="C2976" t="s">
        <v>9</v>
      </c>
      <c r="D2976" t="s">
        <v>39</v>
      </c>
      <c r="E2976" t="s">
        <v>80</v>
      </c>
      <c r="F2976" t="s">
        <v>78</v>
      </c>
      <c r="G2976" s="14">
        <v>4.87</v>
      </c>
      <c r="H2976" s="14">
        <v>4.87</v>
      </c>
    </row>
    <row r="2977" spans="1:8">
      <c r="A2977" t="s">
        <v>8</v>
      </c>
      <c r="B2977" s="23">
        <v>43993</v>
      </c>
      <c r="C2977" t="s">
        <v>9</v>
      </c>
      <c r="D2977" t="s">
        <v>40</v>
      </c>
      <c r="E2977" t="s">
        <v>19</v>
      </c>
      <c r="F2977" t="s">
        <v>41</v>
      </c>
      <c r="G2977" s="15" t="s">
        <v>41</v>
      </c>
      <c r="H2977" s="15">
        <v>5.9999400000000005E-3</v>
      </c>
    </row>
    <row r="2978" spans="1:8">
      <c r="A2978" t="s">
        <v>13</v>
      </c>
      <c r="B2978" s="23">
        <v>43993</v>
      </c>
      <c r="C2978" t="s">
        <v>9</v>
      </c>
      <c r="D2978" t="s">
        <v>40</v>
      </c>
      <c r="E2978" t="s">
        <v>19</v>
      </c>
      <c r="F2978" t="s">
        <v>41</v>
      </c>
      <c r="G2978" s="15" t="s">
        <v>41</v>
      </c>
      <c r="H2978" s="15">
        <v>5.9999400000000005E-3</v>
      </c>
    </row>
    <row r="2979" spans="1:8">
      <c r="A2979" t="s">
        <v>14</v>
      </c>
      <c r="B2979" s="23">
        <v>43993</v>
      </c>
      <c r="C2979" t="s">
        <v>9</v>
      </c>
      <c r="D2979" t="s">
        <v>40</v>
      </c>
      <c r="E2979" t="s">
        <v>19</v>
      </c>
      <c r="F2979" t="s">
        <v>41</v>
      </c>
      <c r="G2979" s="15" t="s">
        <v>41</v>
      </c>
      <c r="H2979" s="15">
        <v>5.9999400000000005E-3</v>
      </c>
    </row>
    <row r="2980" spans="1:8">
      <c r="A2980" t="s">
        <v>15</v>
      </c>
      <c r="B2980" s="23">
        <v>43993</v>
      </c>
      <c r="C2980" t="s">
        <v>9</v>
      </c>
      <c r="D2980" t="s">
        <v>40</v>
      </c>
      <c r="E2980" t="s">
        <v>19</v>
      </c>
      <c r="F2980" t="s">
        <v>41</v>
      </c>
      <c r="G2980" s="15" t="s">
        <v>41</v>
      </c>
      <c r="H2980" s="15">
        <v>5.9999400000000005E-3</v>
      </c>
    </row>
    <row r="2981" spans="1:8">
      <c r="A2981" t="s">
        <v>16</v>
      </c>
      <c r="B2981" s="23">
        <v>43993</v>
      </c>
      <c r="C2981" t="s">
        <v>9</v>
      </c>
      <c r="D2981" t="s">
        <v>40</v>
      </c>
      <c r="E2981" t="s">
        <v>19</v>
      </c>
      <c r="F2981" t="s">
        <v>41</v>
      </c>
      <c r="G2981" s="15" t="s">
        <v>41</v>
      </c>
      <c r="H2981" s="15">
        <v>5.9999400000000005E-3</v>
      </c>
    </row>
    <row r="2982" spans="1:8">
      <c r="A2982" t="s">
        <v>8</v>
      </c>
      <c r="B2982" s="23">
        <v>43993</v>
      </c>
      <c r="C2982" t="s">
        <v>9</v>
      </c>
      <c r="D2982" t="s">
        <v>42</v>
      </c>
      <c r="E2982" t="s">
        <v>80</v>
      </c>
      <c r="F2982" t="s">
        <v>12</v>
      </c>
      <c r="G2982" s="15" t="s">
        <v>12</v>
      </c>
      <c r="H2982" s="15">
        <v>4.9999500000000004E-3</v>
      </c>
    </row>
    <row r="2983" spans="1:8">
      <c r="A2983" t="s">
        <v>14</v>
      </c>
      <c r="B2983" s="23">
        <v>43993</v>
      </c>
      <c r="C2983" t="s">
        <v>9</v>
      </c>
      <c r="D2983" t="s">
        <v>42</v>
      </c>
      <c r="E2983" t="s">
        <v>80</v>
      </c>
      <c r="F2983" t="s">
        <v>12</v>
      </c>
      <c r="G2983" s="15" t="s">
        <v>12</v>
      </c>
      <c r="H2983" s="15">
        <v>4.9999500000000004E-3</v>
      </c>
    </row>
    <row r="2984" spans="1:8">
      <c r="A2984" t="s">
        <v>15</v>
      </c>
      <c r="B2984" s="23">
        <v>43993</v>
      </c>
      <c r="C2984" t="s">
        <v>9</v>
      </c>
      <c r="D2984" t="s">
        <v>42</v>
      </c>
      <c r="E2984" t="s">
        <v>80</v>
      </c>
      <c r="F2984" t="s">
        <v>12</v>
      </c>
      <c r="G2984" s="15" t="s">
        <v>12</v>
      </c>
      <c r="H2984" s="15">
        <v>4.9999500000000004E-3</v>
      </c>
    </row>
    <row r="2985" spans="1:8">
      <c r="A2985" t="s">
        <v>16</v>
      </c>
      <c r="B2985" s="23">
        <v>43993</v>
      </c>
      <c r="C2985" t="s">
        <v>9</v>
      </c>
      <c r="D2985" t="s">
        <v>42</v>
      </c>
      <c r="E2985" t="s">
        <v>80</v>
      </c>
      <c r="F2985" t="s">
        <v>12</v>
      </c>
      <c r="G2985" s="15" t="s">
        <v>12</v>
      </c>
      <c r="H2985" s="15">
        <v>4.9999500000000004E-3</v>
      </c>
    </row>
    <row r="2986" spans="1:8">
      <c r="A2986" t="s">
        <v>13</v>
      </c>
      <c r="B2986" s="23">
        <v>43993</v>
      </c>
      <c r="C2986" t="s">
        <v>9</v>
      </c>
      <c r="D2986" t="s">
        <v>42</v>
      </c>
      <c r="E2986" t="s">
        <v>80</v>
      </c>
      <c r="F2986" t="s">
        <v>12</v>
      </c>
      <c r="G2986" s="15" t="s">
        <v>52</v>
      </c>
      <c r="H2986" s="15">
        <v>9.9999000000000008E-3</v>
      </c>
    </row>
    <row r="2987" spans="1:8">
      <c r="A2987" t="s">
        <v>8</v>
      </c>
      <c r="B2987" s="23">
        <v>43993</v>
      </c>
      <c r="C2987" t="s">
        <v>9</v>
      </c>
      <c r="D2987" t="s">
        <v>43</v>
      </c>
      <c r="E2987" t="s">
        <v>80</v>
      </c>
      <c r="F2987" t="s">
        <v>12</v>
      </c>
      <c r="G2987" s="15" t="s">
        <v>12</v>
      </c>
      <c r="H2987" s="15">
        <v>4.9999500000000004E-3</v>
      </c>
    </row>
    <row r="2988" spans="1:8">
      <c r="A2988" t="s">
        <v>14</v>
      </c>
      <c r="B2988" s="23">
        <v>43993</v>
      </c>
      <c r="C2988" t="s">
        <v>9</v>
      </c>
      <c r="D2988" t="s">
        <v>43</v>
      </c>
      <c r="E2988" t="s">
        <v>80</v>
      </c>
      <c r="F2988" t="s">
        <v>12</v>
      </c>
      <c r="G2988" s="15" t="s">
        <v>12</v>
      </c>
      <c r="H2988" s="15">
        <v>4.9999500000000004E-3</v>
      </c>
    </row>
    <row r="2989" spans="1:8">
      <c r="A2989" t="s">
        <v>15</v>
      </c>
      <c r="B2989" s="23">
        <v>43993</v>
      </c>
      <c r="C2989" t="s">
        <v>9</v>
      </c>
      <c r="D2989" t="s">
        <v>43</v>
      </c>
      <c r="E2989" t="s">
        <v>80</v>
      </c>
      <c r="F2989" t="s">
        <v>12</v>
      </c>
      <c r="G2989" s="15" t="s">
        <v>12</v>
      </c>
      <c r="H2989" s="15">
        <v>4.9999500000000004E-3</v>
      </c>
    </row>
    <row r="2990" spans="1:8">
      <c r="A2990" t="s">
        <v>16</v>
      </c>
      <c r="B2990" s="23">
        <v>43993</v>
      </c>
      <c r="C2990" t="s">
        <v>9</v>
      </c>
      <c r="D2990" t="s">
        <v>43</v>
      </c>
      <c r="E2990" t="s">
        <v>80</v>
      </c>
      <c r="F2990" t="s">
        <v>12</v>
      </c>
      <c r="G2990" s="15" t="s">
        <v>12</v>
      </c>
      <c r="H2990" s="15">
        <v>4.9999500000000004E-3</v>
      </c>
    </row>
    <row r="2991" spans="1:8">
      <c r="A2991" t="s">
        <v>13</v>
      </c>
      <c r="B2991" s="23">
        <v>43993</v>
      </c>
      <c r="C2991" t="s">
        <v>9</v>
      </c>
      <c r="D2991" t="s">
        <v>43</v>
      </c>
      <c r="E2991" t="s">
        <v>80</v>
      </c>
      <c r="F2991" t="s">
        <v>12</v>
      </c>
      <c r="G2991" s="14">
        <v>1.3100000000000001E-2</v>
      </c>
      <c r="H2991" s="14">
        <v>1.3100000000000001E-2</v>
      </c>
    </row>
    <row r="2992" spans="1:8">
      <c r="A2992" t="s">
        <v>8</v>
      </c>
      <c r="B2992" s="23">
        <v>43993</v>
      </c>
      <c r="C2992" t="s">
        <v>9</v>
      </c>
      <c r="D2992" t="s">
        <v>44</v>
      </c>
      <c r="E2992" t="s">
        <v>80</v>
      </c>
      <c r="F2992" t="s">
        <v>12</v>
      </c>
      <c r="G2992" s="15" t="s">
        <v>12</v>
      </c>
      <c r="H2992" s="15">
        <v>4.9999500000000004E-3</v>
      </c>
    </row>
    <row r="2993" spans="1:8">
      <c r="A2993" t="s">
        <v>14</v>
      </c>
      <c r="B2993" s="23">
        <v>43993</v>
      </c>
      <c r="C2993" t="s">
        <v>9</v>
      </c>
      <c r="D2993" t="s">
        <v>44</v>
      </c>
      <c r="E2993" t="s">
        <v>80</v>
      </c>
      <c r="F2993" t="s">
        <v>12</v>
      </c>
      <c r="G2993" s="15" t="s">
        <v>12</v>
      </c>
      <c r="H2993" s="15">
        <v>4.9999500000000004E-3</v>
      </c>
    </row>
    <row r="2994" spans="1:8">
      <c r="A2994" t="s">
        <v>15</v>
      </c>
      <c r="B2994" s="23">
        <v>43993</v>
      </c>
      <c r="C2994" t="s">
        <v>9</v>
      </c>
      <c r="D2994" t="s">
        <v>44</v>
      </c>
      <c r="E2994" t="s">
        <v>80</v>
      </c>
      <c r="F2994" t="s">
        <v>12</v>
      </c>
      <c r="G2994" s="15" t="s">
        <v>12</v>
      </c>
      <c r="H2994" s="15">
        <v>4.9999500000000004E-3</v>
      </c>
    </row>
    <row r="2995" spans="1:8">
      <c r="A2995" t="s">
        <v>16</v>
      </c>
      <c r="B2995" s="23">
        <v>43993</v>
      </c>
      <c r="C2995" t="s">
        <v>9</v>
      </c>
      <c r="D2995" t="s">
        <v>44</v>
      </c>
      <c r="E2995" t="s">
        <v>80</v>
      </c>
      <c r="F2995" t="s">
        <v>12</v>
      </c>
      <c r="G2995" s="15" t="s">
        <v>12</v>
      </c>
      <c r="H2995" s="15">
        <v>4.9999500000000004E-3</v>
      </c>
    </row>
    <row r="2996" spans="1:8">
      <c r="A2996" t="s">
        <v>13</v>
      </c>
      <c r="B2996" s="23">
        <v>43993</v>
      </c>
      <c r="C2996" t="s">
        <v>9</v>
      </c>
      <c r="D2996" t="s">
        <v>44</v>
      </c>
      <c r="E2996" t="s">
        <v>80</v>
      </c>
      <c r="F2996" t="s">
        <v>12</v>
      </c>
      <c r="G2996" s="15" t="s">
        <v>52</v>
      </c>
      <c r="H2996" s="15">
        <v>9.9999000000000008E-3</v>
      </c>
    </row>
    <row r="2997" spans="1:8">
      <c r="A2997" t="s">
        <v>8</v>
      </c>
      <c r="B2997" s="23">
        <v>43993</v>
      </c>
      <c r="C2997" t="s">
        <v>9</v>
      </c>
      <c r="D2997" t="s">
        <v>45</v>
      </c>
      <c r="E2997" t="s">
        <v>19</v>
      </c>
      <c r="F2997" t="s">
        <v>46</v>
      </c>
      <c r="G2997" s="15" t="s">
        <v>46</v>
      </c>
      <c r="H2997" s="15">
        <v>0.49999500000000002</v>
      </c>
    </row>
    <row r="2998" spans="1:8">
      <c r="A2998" t="s">
        <v>13</v>
      </c>
      <c r="B2998" s="23">
        <v>43993</v>
      </c>
      <c r="C2998" t="s">
        <v>9</v>
      </c>
      <c r="D2998" t="s">
        <v>45</v>
      </c>
      <c r="E2998" t="s">
        <v>19</v>
      </c>
      <c r="F2998" t="s">
        <v>46</v>
      </c>
      <c r="G2998" s="15" t="s">
        <v>46</v>
      </c>
      <c r="H2998" s="15">
        <v>0.49999500000000002</v>
      </c>
    </row>
    <row r="2999" spans="1:8">
      <c r="A2999" t="s">
        <v>14</v>
      </c>
      <c r="B2999" s="23">
        <v>43993</v>
      </c>
      <c r="C2999" t="s">
        <v>9</v>
      </c>
      <c r="D2999" t="s">
        <v>45</v>
      </c>
      <c r="E2999" t="s">
        <v>19</v>
      </c>
      <c r="F2999" t="s">
        <v>46</v>
      </c>
      <c r="G2999" s="15" t="s">
        <v>46</v>
      </c>
      <c r="H2999" s="15">
        <v>0.49999500000000002</v>
      </c>
    </row>
    <row r="3000" spans="1:8">
      <c r="A3000" t="s">
        <v>16</v>
      </c>
      <c r="B3000" s="23">
        <v>43993</v>
      </c>
      <c r="C3000" t="s">
        <v>9</v>
      </c>
      <c r="D3000" t="s">
        <v>45</v>
      </c>
      <c r="E3000" t="s">
        <v>19</v>
      </c>
      <c r="F3000" t="s">
        <v>46</v>
      </c>
      <c r="G3000" s="15" t="s">
        <v>46</v>
      </c>
      <c r="H3000" s="15">
        <v>0.49999500000000002</v>
      </c>
    </row>
    <row r="3001" spans="1:8">
      <c r="A3001" t="s">
        <v>15</v>
      </c>
      <c r="B3001" s="23">
        <v>43993</v>
      </c>
      <c r="C3001" t="s">
        <v>9</v>
      </c>
      <c r="D3001" t="s">
        <v>45</v>
      </c>
      <c r="E3001" t="s">
        <v>19</v>
      </c>
      <c r="F3001" t="s">
        <v>46</v>
      </c>
      <c r="G3001" s="14">
        <v>0.63800000000000001</v>
      </c>
      <c r="H3001" s="14">
        <v>0.63800000000000001</v>
      </c>
    </row>
    <row r="3002" spans="1:8">
      <c r="A3002" t="s">
        <v>8</v>
      </c>
      <c r="B3002" s="23">
        <v>43993</v>
      </c>
      <c r="C3002" t="s">
        <v>9</v>
      </c>
      <c r="D3002" t="s">
        <v>47</v>
      </c>
      <c r="E3002" t="s">
        <v>80</v>
      </c>
      <c r="F3002" t="s">
        <v>12</v>
      </c>
      <c r="G3002" s="15" t="s">
        <v>12</v>
      </c>
      <c r="H3002" s="15">
        <v>4.9999500000000004E-3</v>
      </c>
    </row>
    <row r="3003" spans="1:8">
      <c r="A3003" t="s">
        <v>14</v>
      </c>
      <c r="B3003" s="23">
        <v>43993</v>
      </c>
      <c r="C3003" t="s">
        <v>9</v>
      </c>
      <c r="D3003" t="s">
        <v>47</v>
      </c>
      <c r="E3003" t="s">
        <v>80</v>
      </c>
      <c r="F3003" t="s">
        <v>12</v>
      </c>
      <c r="G3003" s="15" t="s">
        <v>12</v>
      </c>
      <c r="H3003" s="15">
        <v>4.9999500000000004E-3</v>
      </c>
    </row>
    <row r="3004" spans="1:8">
      <c r="A3004" t="s">
        <v>15</v>
      </c>
      <c r="B3004" s="23">
        <v>43993</v>
      </c>
      <c r="C3004" t="s">
        <v>9</v>
      </c>
      <c r="D3004" t="s">
        <v>47</v>
      </c>
      <c r="E3004" t="s">
        <v>80</v>
      </c>
      <c r="F3004" t="s">
        <v>12</v>
      </c>
      <c r="G3004" s="15" t="s">
        <v>12</v>
      </c>
      <c r="H3004" s="15">
        <v>4.9999500000000004E-3</v>
      </c>
    </row>
    <row r="3005" spans="1:8">
      <c r="A3005" t="s">
        <v>16</v>
      </c>
      <c r="B3005" s="23">
        <v>43993</v>
      </c>
      <c r="C3005" t="s">
        <v>9</v>
      </c>
      <c r="D3005" t="s">
        <v>47</v>
      </c>
      <c r="E3005" t="s">
        <v>80</v>
      </c>
      <c r="F3005" t="s">
        <v>12</v>
      </c>
      <c r="G3005" s="15" t="s">
        <v>12</v>
      </c>
      <c r="H3005" s="15">
        <v>4.9999500000000004E-3</v>
      </c>
    </row>
    <row r="3006" spans="1:8">
      <c r="A3006" t="s">
        <v>13</v>
      </c>
      <c r="B3006" s="23">
        <v>43993</v>
      </c>
      <c r="C3006" t="s">
        <v>9</v>
      </c>
      <c r="D3006" t="s">
        <v>47</v>
      </c>
      <c r="E3006" t="s">
        <v>80</v>
      </c>
      <c r="F3006" t="s">
        <v>12</v>
      </c>
      <c r="G3006" s="15" t="s">
        <v>52</v>
      </c>
      <c r="H3006" s="15">
        <v>9.9999000000000008E-3</v>
      </c>
    </row>
    <row r="3007" spans="1:8">
      <c r="A3007" t="s">
        <v>8</v>
      </c>
      <c r="B3007" s="23">
        <v>43993</v>
      </c>
      <c r="C3007" t="s">
        <v>9</v>
      </c>
      <c r="D3007" t="s">
        <v>48</v>
      </c>
      <c r="E3007" t="s">
        <v>80</v>
      </c>
      <c r="F3007" t="s">
        <v>49</v>
      </c>
      <c r="G3007" s="15" t="s">
        <v>49</v>
      </c>
      <c r="H3007" s="15">
        <v>0.19999800000000001</v>
      </c>
    </row>
    <row r="3008" spans="1:8">
      <c r="A3008" t="s">
        <v>13</v>
      </c>
      <c r="B3008" s="23">
        <v>43993</v>
      </c>
      <c r="C3008" t="s">
        <v>9</v>
      </c>
      <c r="D3008" t="s">
        <v>48</v>
      </c>
      <c r="E3008" t="s">
        <v>80</v>
      </c>
      <c r="F3008" t="s">
        <v>49</v>
      </c>
      <c r="G3008" s="15" t="s">
        <v>49</v>
      </c>
      <c r="H3008" s="15">
        <v>0.19999800000000001</v>
      </c>
    </row>
    <row r="3009" spans="1:8">
      <c r="A3009" t="s">
        <v>14</v>
      </c>
      <c r="B3009" s="23">
        <v>43993</v>
      </c>
      <c r="C3009" t="s">
        <v>9</v>
      </c>
      <c r="D3009" t="s">
        <v>48</v>
      </c>
      <c r="E3009" t="s">
        <v>80</v>
      </c>
      <c r="F3009" t="s">
        <v>49</v>
      </c>
      <c r="G3009" s="15" t="s">
        <v>49</v>
      </c>
      <c r="H3009" s="15">
        <v>0.19999800000000001</v>
      </c>
    </row>
    <row r="3010" spans="1:8">
      <c r="A3010" t="s">
        <v>15</v>
      </c>
      <c r="B3010" s="23">
        <v>43993</v>
      </c>
      <c r="C3010" t="s">
        <v>9</v>
      </c>
      <c r="D3010" t="s">
        <v>48</v>
      </c>
      <c r="E3010" t="s">
        <v>80</v>
      </c>
      <c r="F3010" t="s">
        <v>49</v>
      </c>
      <c r="G3010" s="15" t="s">
        <v>49</v>
      </c>
      <c r="H3010" s="15">
        <v>0.19999800000000001</v>
      </c>
    </row>
    <row r="3011" spans="1:8">
      <c r="A3011" t="s">
        <v>16</v>
      </c>
      <c r="B3011" s="23">
        <v>43993</v>
      </c>
      <c r="C3011" t="s">
        <v>9</v>
      </c>
      <c r="D3011" t="s">
        <v>48</v>
      </c>
      <c r="E3011" t="s">
        <v>80</v>
      </c>
      <c r="F3011" t="s">
        <v>49</v>
      </c>
      <c r="G3011" s="14">
        <v>0.30599999999999999</v>
      </c>
      <c r="H3011" s="14">
        <v>0.30599999999999999</v>
      </c>
    </row>
    <row r="3012" spans="1:8">
      <c r="A3012" t="s">
        <v>13</v>
      </c>
      <c r="B3012" s="23">
        <v>43993</v>
      </c>
      <c r="C3012" t="s">
        <v>9</v>
      </c>
      <c r="D3012" t="s">
        <v>50</v>
      </c>
      <c r="E3012" t="s">
        <v>19</v>
      </c>
      <c r="F3012" t="s">
        <v>83</v>
      </c>
      <c r="G3012" s="14">
        <v>16.8</v>
      </c>
      <c r="H3012" s="14">
        <v>16.8</v>
      </c>
    </row>
    <row r="3013" spans="1:8">
      <c r="A3013" t="s">
        <v>14</v>
      </c>
      <c r="B3013" s="23">
        <v>43993</v>
      </c>
      <c r="C3013" t="s">
        <v>9</v>
      </c>
      <c r="D3013" t="s">
        <v>50</v>
      </c>
      <c r="E3013" t="s">
        <v>19</v>
      </c>
      <c r="F3013" t="s">
        <v>83</v>
      </c>
      <c r="G3013" s="14">
        <v>44.3</v>
      </c>
      <c r="H3013" s="14">
        <v>44.3</v>
      </c>
    </row>
    <row r="3014" spans="1:8">
      <c r="A3014" t="s">
        <v>15</v>
      </c>
      <c r="B3014" s="23">
        <v>43993</v>
      </c>
      <c r="C3014" t="s">
        <v>9</v>
      </c>
      <c r="D3014" t="s">
        <v>50</v>
      </c>
      <c r="E3014" t="s">
        <v>19</v>
      </c>
      <c r="F3014" t="s">
        <v>83</v>
      </c>
      <c r="G3014" s="14">
        <v>51.8</v>
      </c>
      <c r="H3014" s="14">
        <v>51.8</v>
      </c>
    </row>
    <row r="3015" spans="1:8">
      <c r="A3015" t="s">
        <v>8</v>
      </c>
      <c r="B3015" s="23">
        <v>43993</v>
      </c>
      <c r="C3015" t="s">
        <v>9</v>
      </c>
      <c r="D3015" t="s">
        <v>50</v>
      </c>
      <c r="E3015" t="s">
        <v>19</v>
      </c>
      <c r="F3015" t="s">
        <v>83</v>
      </c>
      <c r="G3015" s="14">
        <v>60.9</v>
      </c>
      <c r="H3015" s="14">
        <v>60.9</v>
      </c>
    </row>
    <row r="3016" spans="1:8">
      <c r="A3016" t="s">
        <v>16</v>
      </c>
      <c r="B3016" s="23">
        <v>43993</v>
      </c>
      <c r="C3016" t="s">
        <v>9</v>
      </c>
      <c r="D3016" t="s">
        <v>50</v>
      </c>
      <c r="E3016" t="s">
        <v>19</v>
      </c>
      <c r="F3016" t="s">
        <v>83</v>
      </c>
      <c r="G3016" s="14">
        <v>71.3</v>
      </c>
      <c r="H3016" s="14">
        <v>71.3</v>
      </c>
    </row>
    <row r="3017" spans="1:8">
      <c r="A3017" t="s">
        <v>8</v>
      </c>
      <c r="B3017" s="23">
        <v>43993</v>
      </c>
      <c r="C3017" t="s">
        <v>9</v>
      </c>
      <c r="D3017" t="s">
        <v>51</v>
      </c>
      <c r="E3017" t="s">
        <v>80</v>
      </c>
      <c r="F3017" t="s">
        <v>52</v>
      </c>
      <c r="G3017" s="15" t="s">
        <v>52</v>
      </c>
      <c r="H3017" s="15">
        <v>9.9999000000000008E-3</v>
      </c>
    </row>
    <row r="3018" spans="1:8">
      <c r="A3018" t="s">
        <v>13</v>
      </c>
      <c r="B3018" s="23">
        <v>43993</v>
      </c>
      <c r="C3018" t="s">
        <v>9</v>
      </c>
      <c r="D3018" t="s">
        <v>51</v>
      </c>
      <c r="E3018" t="s">
        <v>80</v>
      </c>
      <c r="F3018" t="s">
        <v>52</v>
      </c>
      <c r="G3018" s="15" t="s">
        <v>52</v>
      </c>
      <c r="H3018" s="15">
        <v>9.9999000000000008E-3</v>
      </c>
    </row>
    <row r="3019" spans="1:8">
      <c r="A3019" t="s">
        <v>14</v>
      </c>
      <c r="B3019" s="23">
        <v>43993</v>
      </c>
      <c r="C3019" t="s">
        <v>9</v>
      </c>
      <c r="D3019" t="s">
        <v>51</v>
      </c>
      <c r="E3019" t="s">
        <v>80</v>
      </c>
      <c r="F3019" t="s">
        <v>52</v>
      </c>
      <c r="G3019" s="15" t="s">
        <v>52</v>
      </c>
      <c r="H3019" s="15">
        <v>9.9999000000000008E-3</v>
      </c>
    </row>
    <row r="3020" spans="1:8">
      <c r="A3020" t="s">
        <v>15</v>
      </c>
      <c r="B3020" s="23">
        <v>43993</v>
      </c>
      <c r="C3020" t="s">
        <v>9</v>
      </c>
      <c r="D3020" t="s">
        <v>51</v>
      </c>
      <c r="E3020" t="s">
        <v>80</v>
      </c>
      <c r="F3020" t="s">
        <v>52</v>
      </c>
      <c r="G3020" s="15" t="s">
        <v>52</v>
      </c>
      <c r="H3020" s="15">
        <v>9.9999000000000008E-3</v>
      </c>
    </row>
    <row r="3021" spans="1:8">
      <c r="A3021" t="s">
        <v>16</v>
      </c>
      <c r="B3021" s="23">
        <v>43993</v>
      </c>
      <c r="C3021" t="s">
        <v>9</v>
      </c>
      <c r="D3021" t="s">
        <v>51</v>
      </c>
      <c r="E3021" t="s">
        <v>80</v>
      </c>
      <c r="F3021" t="s">
        <v>52</v>
      </c>
      <c r="G3021" s="15" t="s">
        <v>52</v>
      </c>
      <c r="H3021" s="15">
        <v>9.9999000000000008E-3</v>
      </c>
    </row>
    <row r="3022" spans="1:8">
      <c r="A3022" t="s">
        <v>8</v>
      </c>
      <c r="B3022" s="23">
        <v>43993</v>
      </c>
      <c r="C3022" t="s">
        <v>9</v>
      </c>
      <c r="D3022" t="s">
        <v>53</v>
      </c>
      <c r="E3022" t="s">
        <v>80</v>
      </c>
      <c r="F3022" t="s">
        <v>54</v>
      </c>
      <c r="G3022" s="15" t="s">
        <v>54</v>
      </c>
      <c r="H3022" s="15">
        <v>99.999000000000009</v>
      </c>
    </row>
    <row r="3023" spans="1:8">
      <c r="A3023" t="s">
        <v>14</v>
      </c>
      <c r="B3023" s="23">
        <v>43993</v>
      </c>
      <c r="C3023" t="s">
        <v>9</v>
      </c>
      <c r="D3023" t="s">
        <v>53</v>
      </c>
      <c r="E3023" t="s">
        <v>80</v>
      </c>
      <c r="F3023" t="s">
        <v>54</v>
      </c>
      <c r="G3023" s="15" t="s">
        <v>54</v>
      </c>
      <c r="H3023" s="15">
        <v>99.999000000000009</v>
      </c>
    </row>
    <row r="3024" spans="1:8">
      <c r="A3024" t="s">
        <v>15</v>
      </c>
      <c r="B3024" s="23">
        <v>43993</v>
      </c>
      <c r="C3024" t="s">
        <v>9</v>
      </c>
      <c r="D3024" t="s">
        <v>53</v>
      </c>
      <c r="E3024" t="s">
        <v>80</v>
      </c>
      <c r="F3024" t="s">
        <v>54</v>
      </c>
      <c r="G3024" s="15" t="s">
        <v>54</v>
      </c>
      <c r="H3024" s="15">
        <v>99.999000000000009</v>
      </c>
    </row>
    <row r="3025" spans="1:8">
      <c r="A3025" t="s">
        <v>16</v>
      </c>
      <c r="B3025" s="23">
        <v>43993</v>
      </c>
      <c r="C3025" t="s">
        <v>9</v>
      </c>
      <c r="D3025" t="s">
        <v>53</v>
      </c>
      <c r="E3025" t="s">
        <v>80</v>
      </c>
      <c r="F3025" t="s">
        <v>54</v>
      </c>
      <c r="G3025" s="14">
        <v>392</v>
      </c>
      <c r="H3025" s="14">
        <v>392</v>
      </c>
    </row>
    <row r="3026" spans="1:8">
      <c r="A3026" t="s">
        <v>13</v>
      </c>
      <c r="B3026" s="23">
        <v>43993</v>
      </c>
      <c r="C3026" t="s">
        <v>9</v>
      </c>
      <c r="D3026" t="s">
        <v>53</v>
      </c>
      <c r="E3026" t="s">
        <v>80</v>
      </c>
      <c r="F3026" t="s">
        <v>54</v>
      </c>
      <c r="G3026" s="14">
        <v>413</v>
      </c>
      <c r="H3026" s="14">
        <v>413</v>
      </c>
    </row>
    <row r="3027" spans="1:8">
      <c r="A3027" t="s">
        <v>14</v>
      </c>
      <c r="B3027" s="23">
        <v>43993</v>
      </c>
      <c r="C3027" t="s">
        <v>9</v>
      </c>
      <c r="D3027" t="s">
        <v>55</v>
      </c>
      <c r="E3027" t="s">
        <v>80</v>
      </c>
      <c r="F3027" t="s">
        <v>56</v>
      </c>
      <c r="G3027" s="15" t="s">
        <v>56</v>
      </c>
      <c r="H3027" s="15">
        <v>2.9999700000000002</v>
      </c>
    </row>
    <row r="3028" spans="1:8">
      <c r="A3028" t="s">
        <v>16</v>
      </c>
      <c r="B3028" s="23">
        <v>43993</v>
      </c>
      <c r="C3028" t="s">
        <v>9</v>
      </c>
      <c r="D3028" t="s">
        <v>55</v>
      </c>
      <c r="E3028" t="s">
        <v>80</v>
      </c>
      <c r="F3028" t="s">
        <v>56</v>
      </c>
      <c r="G3028" s="15" t="s">
        <v>56</v>
      </c>
      <c r="H3028" s="15">
        <v>2.9999700000000002</v>
      </c>
    </row>
    <row r="3029" spans="1:8">
      <c r="A3029" t="s">
        <v>8</v>
      </c>
      <c r="B3029" s="23">
        <v>43993</v>
      </c>
      <c r="C3029" t="s">
        <v>9</v>
      </c>
      <c r="D3029" t="s">
        <v>55</v>
      </c>
      <c r="E3029" t="s">
        <v>80</v>
      </c>
      <c r="F3029" t="s">
        <v>56</v>
      </c>
      <c r="G3029" s="14">
        <v>14.3</v>
      </c>
      <c r="H3029" s="14">
        <v>14.3</v>
      </c>
    </row>
    <row r="3030" spans="1:8">
      <c r="A3030" t="s">
        <v>15</v>
      </c>
      <c r="B3030" s="23">
        <v>43993</v>
      </c>
      <c r="C3030" t="s">
        <v>9</v>
      </c>
      <c r="D3030" t="s">
        <v>55</v>
      </c>
      <c r="E3030" t="s">
        <v>80</v>
      </c>
      <c r="F3030" t="s">
        <v>56</v>
      </c>
      <c r="G3030" s="14">
        <v>19.8</v>
      </c>
      <c r="H3030" s="14">
        <v>19.8</v>
      </c>
    </row>
    <row r="3031" spans="1:8">
      <c r="A3031" t="s">
        <v>13</v>
      </c>
      <c r="B3031" s="23">
        <v>43993</v>
      </c>
      <c r="C3031" t="s">
        <v>9</v>
      </c>
      <c r="D3031" t="s">
        <v>55</v>
      </c>
      <c r="E3031" t="s">
        <v>80</v>
      </c>
      <c r="F3031" t="s">
        <v>56</v>
      </c>
      <c r="G3031" s="14">
        <v>24.4</v>
      </c>
      <c r="H3031" s="14">
        <v>24.4</v>
      </c>
    </row>
    <row r="3032" spans="1:8">
      <c r="A3032" t="s">
        <v>8</v>
      </c>
      <c r="B3032" s="23">
        <v>43993</v>
      </c>
      <c r="C3032" t="s">
        <v>9</v>
      </c>
      <c r="D3032" t="s">
        <v>57</v>
      </c>
      <c r="E3032" t="s">
        <v>80</v>
      </c>
      <c r="F3032" t="s">
        <v>52</v>
      </c>
      <c r="G3032" s="15" t="s">
        <v>52</v>
      </c>
      <c r="H3032" s="15">
        <v>9.9999000000000008E-3</v>
      </c>
    </row>
    <row r="3033" spans="1:8">
      <c r="A3033" t="s">
        <v>14</v>
      </c>
      <c r="B3033" s="23">
        <v>43993</v>
      </c>
      <c r="C3033" t="s">
        <v>9</v>
      </c>
      <c r="D3033" t="s">
        <v>57</v>
      </c>
      <c r="E3033" t="s">
        <v>80</v>
      </c>
      <c r="F3033" t="s">
        <v>52</v>
      </c>
      <c r="G3033" s="15" t="s">
        <v>52</v>
      </c>
      <c r="H3033" s="15">
        <v>9.9999000000000008E-3</v>
      </c>
    </row>
    <row r="3034" spans="1:8">
      <c r="A3034" t="s">
        <v>15</v>
      </c>
      <c r="B3034" s="23">
        <v>43993</v>
      </c>
      <c r="C3034" t="s">
        <v>9</v>
      </c>
      <c r="D3034" t="s">
        <v>57</v>
      </c>
      <c r="E3034" t="s">
        <v>80</v>
      </c>
      <c r="F3034" t="s">
        <v>52</v>
      </c>
      <c r="G3034" s="15" t="s">
        <v>52</v>
      </c>
      <c r="H3034" s="15">
        <v>9.9999000000000008E-3</v>
      </c>
    </row>
    <row r="3035" spans="1:8">
      <c r="A3035" t="s">
        <v>16</v>
      </c>
      <c r="B3035" s="23">
        <v>43993</v>
      </c>
      <c r="C3035" t="s">
        <v>9</v>
      </c>
      <c r="D3035" t="s">
        <v>57</v>
      </c>
      <c r="E3035" t="s">
        <v>80</v>
      </c>
      <c r="F3035" t="s">
        <v>52</v>
      </c>
      <c r="G3035" s="15" t="s">
        <v>52</v>
      </c>
      <c r="H3035" s="15">
        <v>9.9999000000000008E-3</v>
      </c>
    </row>
    <row r="3036" spans="1:8">
      <c r="A3036" t="s">
        <v>13</v>
      </c>
      <c r="B3036" s="23">
        <v>43993</v>
      </c>
      <c r="C3036" t="s">
        <v>9</v>
      </c>
      <c r="D3036" t="s">
        <v>57</v>
      </c>
      <c r="E3036" t="s">
        <v>80</v>
      </c>
      <c r="F3036" t="s">
        <v>52</v>
      </c>
      <c r="G3036" s="15" t="s">
        <v>86</v>
      </c>
      <c r="H3036" s="15">
        <v>1.9999800000000002E-2</v>
      </c>
    </row>
    <row r="3037" spans="1:8">
      <c r="A3037" t="s">
        <v>14</v>
      </c>
      <c r="B3037" s="23">
        <v>43993</v>
      </c>
      <c r="C3037" t="s">
        <v>9</v>
      </c>
      <c r="D3037" t="s">
        <v>58</v>
      </c>
      <c r="E3037" t="s">
        <v>80</v>
      </c>
      <c r="F3037" t="s">
        <v>59</v>
      </c>
      <c r="G3037" s="15" t="s">
        <v>59</v>
      </c>
      <c r="H3037" s="15">
        <v>0.39999600000000002</v>
      </c>
    </row>
    <row r="3038" spans="1:8">
      <c r="A3038" t="s">
        <v>16</v>
      </c>
      <c r="B3038" s="23">
        <v>43993</v>
      </c>
      <c r="C3038" t="s">
        <v>9</v>
      </c>
      <c r="D3038" t="s">
        <v>58</v>
      </c>
      <c r="E3038" t="s">
        <v>80</v>
      </c>
      <c r="F3038" t="s">
        <v>59</v>
      </c>
      <c r="G3038" s="15" t="s">
        <v>59</v>
      </c>
      <c r="H3038" s="15">
        <v>0.39999600000000002</v>
      </c>
    </row>
    <row r="3039" spans="1:8">
      <c r="A3039" t="s">
        <v>15</v>
      </c>
      <c r="B3039" s="23">
        <v>43993</v>
      </c>
      <c r="C3039" t="s">
        <v>9</v>
      </c>
      <c r="D3039" t="s">
        <v>58</v>
      </c>
      <c r="E3039" t="s">
        <v>80</v>
      </c>
      <c r="F3039" t="s">
        <v>59</v>
      </c>
      <c r="G3039" s="14">
        <v>0.59799999999999998</v>
      </c>
      <c r="H3039" s="14">
        <v>0.59799999999999998</v>
      </c>
    </row>
    <row r="3040" spans="1:8">
      <c r="A3040" t="s">
        <v>8</v>
      </c>
      <c r="B3040" s="23">
        <v>43993</v>
      </c>
      <c r="C3040" t="s">
        <v>9</v>
      </c>
      <c r="D3040" t="s">
        <v>58</v>
      </c>
      <c r="E3040" t="s">
        <v>80</v>
      </c>
      <c r="F3040" t="s">
        <v>59</v>
      </c>
      <c r="G3040" s="14">
        <v>0.73</v>
      </c>
      <c r="H3040" s="14">
        <v>0.73</v>
      </c>
    </row>
    <row r="3041" spans="1:8">
      <c r="A3041" t="s">
        <v>13</v>
      </c>
      <c r="B3041" s="23">
        <v>43993</v>
      </c>
      <c r="C3041" t="s">
        <v>9</v>
      </c>
      <c r="D3041" t="s">
        <v>58</v>
      </c>
      <c r="E3041" t="s">
        <v>80</v>
      </c>
      <c r="F3041" t="s">
        <v>59</v>
      </c>
      <c r="G3041" s="14">
        <v>1.73</v>
      </c>
      <c r="H3041" s="14">
        <v>1.73</v>
      </c>
    </row>
    <row r="3042" spans="1:8">
      <c r="A3042" t="s">
        <v>13</v>
      </c>
      <c r="B3042" s="23">
        <v>43993</v>
      </c>
      <c r="C3042" t="s">
        <v>9</v>
      </c>
      <c r="D3042" t="s">
        <v>60</v>
      </c>
      <c r="E3042" t="s">
        <v>19</v>
      </c>
      <c r="F3042" t="s">
        <v>78</v>
      </c>
      <c r="G3042" s="14">
        <v>8.84</v>
      </c>
      <c r="H3042" s="14">
        <v>8.84</v>
      </c>
    </row>
    <row r="3043" spans="1:8">
      <c r="A3043" t="s">
        <v>16</v>
      </c>
      <c r="B3043" s="23">
        <v>43993</v>
      </c>
      <c r="C3043" t="s">
        <v>9</v>
      </c>
      <c r="D3043" t="s">
        <v>60</v>
      </c>
      <c r="E3043" t="s">
        <v>19</v>
      </c>
      <c r="F3043" t="s">
        <v>78</v>
      </c>
      <c r="G3043" s="14">
        <v>9.17</v>
      </c>
      <c r="H3043" s="14">
        <v>9.17</v>
      </c>
    </row>
    <row r="3044" spans="1:8">
      <c r="A3044" t="s">
        <v>8</v>
      </c>
      <c r="B3044" s="23">
        <v>43993</v>
      </c>
      <c r="C3044" t="s">
        <v>9</v>
      </c>
      <c r="D3044" t="s">
        <v>60</v>
      </c>
      <c r="E3044" t="s">
        <v>19</v>
      </c>
      <c r="F3044" t="s">
        <v>78</v>
      </c>
      <c r="G3044" s="14">
        <v>9.27</v>
      </c>
      <c r="H3044" s="14">
        <v>9.27</v>
      </c>
    </row>
    <row r="3045" spans="1:8">
      <c r="A3045" t="s">
        <v>15</v>
      </c>
      <c r="B3045" s="23">
        <v>43993</v>
      </c>
      <c r="C3045" t="s">
        <v>9</v>
      </c>
      <c r="D3045" t="s">
        <v>60</v>
      </c>
      <c r="E3045" t="s">
        <v>19</v>
      </c>
      <c r="F3045" t="s">
        <v>78</v>
      </c>
      <c r="G3045" s="14">
        <v>9.52</v>
      </c>
      <c r="H3045" s="14">
        <v>9.52</v>
      </c>
    </row>
    <row r="3046" spans="1:8">
      <c r="A3046" t="s">
        <v>14</v>
      </c>
      <c r="B3046" s="23">
        <v>43993</v>
      </c>
      <c r="C3046" t="s">
        <v>9</v>
      </c>
      <c r="D3046" t="s">
        <v>60</v>
      </c>
      <c r="E3046" t="s">
        <v>19</v>
      </c>
      <c r="F3046" t="s">
        <v>78</v>
      </c>
      <c r="G3046" s="14">
        <v>9.67</v>
      </c>
      <c r="H3046" s="14">
        <v>9.67</v>
      </c>
    </row>
    <row r="3047" spans="1:8">
      <c r="A3047" t="s">
        <v>8</v>
      </c>
      <c r="B3047" s="23">
        <v>43993</v>
      </c>
      <c r="C3047" t="s">
        <v>9</v>
      </c>
      <c r="D3047" t="s">
        <v>61</v>
      </c>
      <c r="E3047" t="s">
        <v>80</v>
      </c>
      <c r="F3047" t="s">
        <v>62</v>
      </c>
      <c r="G3047" s="15" t="s">
        <v>62</v>
      </c>
      <c r="H3047" s="15">
        <v>8.1999180000000005E-2</v>
      </c>
    </row>
    <row r="3048" spans="1:8">
      <c r="A3048" t="s">
        <v>14</v>
      </c>
      <c r="B3048" s="23">
        <v>43993</v>
      </c>
      <c r="C3048" t="s">
        <v>9</v>
      </c>
      <c r="D3048" t="s">
        <v>61</v>
      </c>
      <c r="E3048" t="s">
        <v>80</v>
      </c>
      <c r="F3048" t="s">
        <v>62</v>
      </c>
      <c r="G3048" s="15" t="s">
        <v>62</v>
      </c>
      <c r="H3048" s="15">
        <v>8.1999180000000005E-2</v>
      </c>
    </row>
    <row r="3049" spans="1:8">
      <c r="A3049" t="s">
        <v>15</v>
      </c>
      <c r="B3049" s="23">
        <v>43993</v>
      </c>
      <c r="C3049" t="s">
        <v>9</v>
      </c>
      <c r="D3049" t="s">
        <v>61</v>
      </c>
      <c r="E3049" t="s">
        <v>80</v>
      </c>
      <c r="F3049" t="s">
        <v>62</v>
      </c>
      <c r="G3049" s="15" t="s">
        <v>62</v>
      </c>
      <c r="H3049" s="15">
        <v>8.1999180000000005E-2</v>
      </c>
    </row>
    <row r="3050" spans="1:8">
      <c r="A3050" t="s">
        <v>16</v>
      </c>
      <c r="B3050" s="23">
        <v>43993</v>
      </c>
      <c r="C3050" t="s">
        <v>9</v>
      </c>
      <c r="D3050" t="s">
        <v>61</v>
      </c>
      <c r="E3050" t="s">
        <v>80</v>
      </c>
      <c r="F3050" t="s">
        <v>62</v>
      </c>
      <c r="G3050" s="15" t="s">
        <v>62</v>
      </c>
      <c r="H3050" s="15">
        <v>8.1999180000000005E-2</v>
      </c>
    </row>
    <row r="3051" spans="1:8">
      <c r="A3051" t="s">
        <v>13</v>
      </c>
      <c r="B3051" s="23">
        <v>43993</v>
      </c>
      <c r="C3051" t="s">
        <v>9</v>
      </c>
      <c r="D3051" t="s">
        <v>61</v>
      </c>
      <c r="E3051" t="s">
        <v>80</v>
      </c>
      <c r="F3051" t="s">
        <v>62</v>
      </c>
      <c r="G3051" s="15" t="s">
        <v>87</v>
      </c>
      <c r="H3051" s="15">
        <v>0.16399836000000001</v>
      </c>
    </row>
    <row r="3052" spans="1:8">
      <c r="A3052" t="s">
        <v>13</v>
      </c>
      <c r="B3052" s="23">
        <v>43993</v>
      </c>
      <c r="C3052" t="s">
        <v>9</v>
      </c>
      <c r="D3052" t="s">
        <v>63</v>
      </c>
      <c r="E3052" t="s">
        <v>64</v>
      </c>
      <c r="F3052" t="s">
        <v>22</v>
      </c>
      <c r="G3052" s="14">
        <v>7.68</v>
      </c>
      <c r="H3052" s="14">
        <v>7.68</v>
      </c>
    </row>
    <row r="3053" spans="1:8">
      <c r="A3053" t="s">
        <v>16</v>
      </c>
      <c r="B3053" s="23">
        <v>43993</v>
      </c>
      <c r="C3053" t="s">
        <v>9</v>
      </c>
      <c r="D3053" t="s">
        <v>63</v>
      </c>
      <c r="E3053" t="s">
        <v>64</v>
      </c>
      <c r="F3053" t="s">
        <v>22</v>
      </c>
      <c r="G3053" s="14">
        <v>7.7</v>
      </c>
      <c r="H3053" s="14">
        <v>7.7</v>
      </c>
    </row>
    <row r="3054" spans="1:8">
      <c r="A3054" t="s">
        <v>14</v>
      </c>
      <c r="B3054" s="23">
        <v>43993</v>
      </c>
      <c r="C3054" t="s">
        <v>9</v>
      </c>
      <c r="D3054" t="s">
        <v>63</v>
      </c>
      <c r="E3054" t="s">
        <v>64</v>
      </c>
      <c r="F3054" t="s">
        <v>22</v>
      </c>
      <c r="G3054" s="14">
        <v>7.81</v>
      </c>
      <c r="H3054" s="14">
        <v>7.81</v>
      </c>
    </row>
    <row r="3055" spans="1:8">
      <c r="A3055" t="s">
        <v>8</v>
      </c>
      <c r="B3055" s="23">
        <v>43993</v>
      </c>
      <c r="C3055" t="s">
        <v>9</v>
      </c>
      <c r="D3055" t="s">
        <v>63</v>
      </c>
      <c r="E3055" t="s">
        <v>64</v>
      </c>
      <c r="F3055" t="s">
        <v>22</v>
      </c>
      <c r="G3055" s="14">
        <v>7.83</v>
      </c>
      <c r="H3055" s="14">
        <v>7.83</v>
      </c>
    </row>
    <row r="3056" spans="1:8">
      <c r="A3056" t="s">
        <v>15</v>
      </c>
      <c r="B3056" s="23">
        <v>43993</v>
      </c>
      <c r="C3056" t="s">
        <v>9</v>
      </c>
      <c r="D3056" t="s">
        <v>63</v>
      </c>
      <c r="E3056" t="s">
        <v>64</v>
      </c>
      <c r="F3056" t="s">
        <v>22</v>
      </c>
      <c r="G3056" s="14">
        <v>7.84</v>
      </c>
      <c r="H3056" s="14">
        <v>7.84</v>
      </c>
    </row>
    <row r="3057" spans="1:8">
      <c r="A3057" t="s">
        <v>8</v>
      </c>
      <c r="B3057" s="23">
        <v>43993</v>
      </c>
      <c r="C3057" t="s">
        <v>9</v>
      </c>
      <c r="D3057" t="s">
        <v>65</v>
      </c>
      <c r="E3057" t="s">
        <v>80</v>
      </c>
      <c r="F3057" t="s">
        <v>12</v>
      </c>
      <c r="G3057" s="15" t="s">
        <v>12</v>
      </c>
      <c r="H3057" s="15">
        <v>4.9999500000000004E-3</v>
      </c>
    </row>
    <row r="3058" spans="1:8">
      <c r="A3058" t="s">
        <v>14</v>
      </c>
      <c r="B3058" s="23">
        <v>43993</v>
      </c>
      <c r="C3058" t="s">
        <v>9</v>
      </c>
      <c r="D3058" t="s">
        <v>65</v>
      </c>
      <c r="E3058" t="s">
        <v>80</v>
      </c>
      <c r="F3058" t="s">
        <v>12</v>
      </c>
      <c r="G3058" s="15" t="s">
        <v>12</v>
      </c>
      <c r="H3058" s="15">
        <v>4.9999500000000004E-3</v>
      </c>
    </row>
    <row r="3059" spans="1:8">
      <c r="A3059" t="s">
        <v>15</v>
      </c>
      <c r="B3059" s="23">
        <v>43993</v>
      </c>
      <c r="C3059" t="s">
        <v>9</v>
      </c>
      <c r="D3059" t="s">
        <v>65</v>
      </c>
      <c r="E3059" t="s">
        <v>80</v>
      </c>
      <c r="F3059" t="s">
        <v>12</v>
      </c>
      <c r="G3059" s="15" t="s">
        <v>12</v>
      </c>
      <c r="H3059" s="15">
        <v>4.9999500000000004E-3</v>
      </c>
    </row>
    <row r="3060" spans="1:8">
      <c r="A3060" t="s">
        <v>16</v>
      </c>
      <c r="B3060" s="23">
        <v>43993</v>
      </c>
      <c r="C3060" t="s">
        <v>9</v>
      </c>
      <c r="D3060" t="s">
        <v>65</v>
      </c>
      <c r="E3060" t="s">
        <v>80</v>
      </c>
      <c r="F3060" t="s">
        <v>12</v>
      </c>
      <c r="G3060" s="15" t="s">
        <v>12</v>
      </c>
      <c r="H3060" s="15">
        <v>4.9999500000000004E-3</v>
      </c>
    </row>
    <row r="3061" spans="1:8">
      <c r="A3061" t="s">
        <v>13</v>
      </c>
      <c r="B3061" s="23">
        <v>43993</v>
      </c>
      <c r="C3061" t="s">
        <v>9</v>
      </c>
      <c r="D3061" t="s">
        <v>65</v>
      </c>
      <c r="E3061" t="s">
        <v>80</v>
      </c>
      <c r="F3061" t="s">
        <v>12</v>
      </c>
      <c r="G3061" s="15" t="s">
        <v>52</v>
      </c>
      <c r="H3061" s="15">
        <v>9.9999000000000008E-3</v>
      </c>
    </row>
    <row r="3062" spans="1:8">
      <c r="A3062" t="s">
        <v>8</v>
      </c>
      <c r="B3062" s="23">
        <v>43993</v>
      </c>
      <c r="C3062" t="s">
        <v>9</v>
      </c>
      <c r="D3062" t="s">
        <v>66</v>
      </c>
      <c r="E3062" t="s">
        <v>19</v>
      </c>
      <c r="F3062" t="s">
        <v>27</v>
      </c>
      <c r="G3062" s="15" t="s">
        <v>27</v>
      </c>
      <c r="H3062" s="15">
        <v>1.9999800000000002E-3</v>
      </c>
    </row>
    <row r="3063" spans="1:8">
      <c r="A3063" t="s">
        <v>13</v>
      </c>
      <c r="B3063" s="23">
        <v>43993</v>
      </c>
      <c r="C3063" t="s">
        <v>9</v>
      </c>
      <c r="D3063" t="s">
        <v>66</v>
      </c>
      <c r="E3063" t="s">
        <v>19</v>
      </c>
      <c r="F3063" t="s">
        <v>27</v>
      </c>
      <c r="G3063" s="15" t="s">
        <v>27</v>
      </c>
      <c r="H3063" s="15">
        <v>1.9999800000000002E-3</v>
      </c>
    </row>
    <row r="3064" spans="1:8">
      <c r="A3064" t="s">
        <v>14</v>
      </c>
      <c r="B3064" s="23">
        <v>43993</v>
      </c>
      <c r="C3064" t="s">
        <v>9</v>
      </c>
      <c r="D3064" t="s">
        <v>66</v>
      </c>
      <c r="E3064" t="s">
        <v>19</v>
      </c>
      <c r="F3064" t="s">
        <v>27</v>
      </c>
      <c r="G3064" s="15" t="s">
        <v>27</v>
      </c>
      <c r="H3064" s="15">
        <v>1.9999800000000002E-3</v>
      </c>
    </row>
    <row r="3065" spans="1:8">
      <c r="A3065" t="s">
        <v>15</v>
      </c>
      <c r="B3065" s="23">
        <v>43993</v>
      </c>
      <c r="C3065" t="s">
        <v>9</v>
      </c>
      <c r="D3065" t="s">
        <v>66</v>
      </c>
      <c r="E3065" t="s">
        <v>19</v>
      </c>
      <c r="F3065" t="s">
        <v>27</v>
      </c>
      <c r="G3065" s="15" t="s">
        <v>27</v>
      </c>
      <c r="H3065" s="15">
        <v>1.9999800000000002E-3</v>
      </c>
    </row>
    <row r="3066" spans="1:8">
      <c r="A3066" t="s">
        <v>16</v>
      </c>
      <c r="B3066" s="23">
        <v>43993</v>
      </c>
      <c r="C3066" t="s">
        <v>9</v>
      </c>
      <c r="D3066" t="s">
        <v>66</v>
      </c>
      <c r="E3066" t="s">
        <v>19</v>
      </c>
      <c r="F3066" t="s">
        <v>27</v>
      </c>
      <c r="G3066" s="15" t="s">
        <v>27</v>
      </c>
      <c r="H3066" s="15">
        <v>1.9999800000000002E-3</v>
      </c>
    </row>
    <row r="3067" spans="1:8">
      <c r="A3067" t="s">
        <v>8</v>
      </c>
      <c r="B3067" s="23">
        <v>43993</v>
      </c>
      <c r="C3067" t="s">
        <v>9</v>
      </c>
      <c r="D3067" t="s">
        <v>67</v>
      </c>
      <c r="E3067" t="s">
        <v>19</v>
      </c>
      <c r="F3067" t="s">
        <v>68</v>
      </c>
      <c r="G3067" s="15" t="s">
        <v>68</v>
      </c>
      <c r="H3067" s="15">
        <v>1.5999840000000001E-2</v>
      </c>
    </row>
    <row r="3068" spans="1:8">
      <c r="A3068" t="s">
        <v>13</v>
      </c>
      <c r="B3068" s="23">
        <v>43993</v>
      </c>
      <c r="C3068" t="s">
        <v>9</v>
      </c>
      <c r="D3068" t="s">
        <v>67</v>
      </c>
      <c r="E3068" t="s">
        <v>19</v>
      </c>
      <c r="F3068" t="s">
        <v>68</v>
      </c>
      <c r="G3068" s="15" t="s">
        <v>68</v>
      </c>
      <c r="H3068" s="15">
        <v>1.5999840000000001E-2</v>
      </c>
    </row>
    <row r="3069" spans="1:8">
      <c r="A3069" t="s">
        <v>14</v>
      </c>
      <c r="B3069" s="23">
        <v>43993</v>
      </c>
      <c r="C3069" t="s">
        <v>9</v>
      </c>
      <c r="D3069" t="s">
        <v>67</v>
      </c>
      <c r="E3069" t="s">
        <v>19</v>
      </c>
      <c r="F3069" t="s">
        <v>68</v>
      </c>
      <c r="G3069" s="15" t="s">
        <v>68</v>
      </c>
      <c r="H3069" s="15">
        <v>1.5999840000000001E-2</v>
      </c>
    </row>
    <row r="3070" spans="1:8">
      <c r="A3070" t="s">
        <v>15</v>
      </c>
      <c r="B3070" s="23">
        <v>43993</v>
      </c>
      <c r="C3070" t="s">
        <v>9</v>
      </c>
      <c r="D3070" t="s">
        <v>67</v>
      </c>
      <c r="E3070" t="s">
        <v>19</v>
      </c>
      <c r="F3070" t="s">
        <v>68</v>
      </c>
      <c r="G3070" s="15" t="s">
        <v>68</v>
      </c>
      <c r="H3070" s="15">
        <v>1.5999840000000001E-2</v>
      </c>
    </row>
    <row r="3071" spans="1:8">
      <c r="A3071" t="s">
        <v>16</v>
      </c>
      <c r="B3071" s="23">
        <v>43993</v>
      </c>
      <c r="C3071" t="s">
        <v>9</v>
      </c>
      <c r="D3071" t="s">
        <v>67</v>
      </c>
      <c r="E3071" t="s">
        <v>19</v>
      </c>
      <c r="F3071" t="s">
        <v>68</v>
      </c>
      <c r="G3071" s="15" t="s">
        <v>68</v>
      </c>
      <c r="H3071" s="15">
        <v>1.5999840000000001E-2</v>
      </c>
    </row>
    <row r="3072" spans="1:8">
      <c r="A3072" t="s">
        <v>15</v>
      </c>
      <c r="B3072" s="23">
        <v>43993</v>
      </c>
      <c r="C3072" t="s">
        <v>9</v>
      </c>
      <c r="D3072" t="s">
        <v>69</v>
      </c>
      <c r="E3072" t="s">
        <v>19</v>
      </c>
      <c r="F3072" t="s">
        <v>49</v>
      </c>
      <c r="G3072" s="14">
        <v>1.27</v>
      </c>
      <c r="H3072" s="14">
        <v>1.27</v>
      </c>
    </row>
    <row r="3073" spans="1:8">
      <c r="A3073" t="s">
        <v>8</v>
      </c>
      <c r="B3073" s="23">
        <v>43993</v>
      </c>
      <c r="C3073" t="s">
        <v>9</v>
      </c>
      <c r="D3073" t="s">
        <v>69</v>
      </c>
      <c r="E3073" t="s">
        <v>19</v>
      </c>
      <c r="F3073" t="s">
        <v>49</v>
      </c>
      <c r="G3073" s="14">
        <v>1.54</v>
      </c>
      <c r="H3073" s="14">
        <v>1.54</v>
      </c>
    </row>
    <row r="3074" spans="1:8">
      <c r="A3074" t="s">
        <v>14</v>
      </c>
      <c r="B3074" s="23">
        <v>43993</v>
      </c>
      <c r="C3074" t="s">
        <v>9</v>
      </c>
      <c r="D3074" t="s">
        <v>69</v>
      </c>
      <c r="E3074" t="s">
        <v>19</v>
      </c>
      <c r="F3074" t="s">
        <v>49</v>
      </c>
      <c r="G3074" s="14">
        <v>1.54</v>
      </c>
      <c r="H3074" s="14">
        <v>1.54</v>
      </c>
    </row>
    <row r="3075" spans="1:8">
      <c r="A3075" t="s">
        <v>13</v>
      </c>
      <c r="B3075" s="23">
        <v>43993</v>
      </c>
      <c r="C3075" t="s">
        <v>9</v>
      </c>
      <c r="D3075" t="s">
        <v>69</v>
      </c>
      <c r="E3075" t="s">
        <v>19</v>
      </c>
      <c r="F3075" t="s">
        <v>49</v>
      </c>
      <c r="G3075" s="14">
        <v>3.03</v>
      </c>
      <c r="H3075" s="14">
        <v>3.03</v>
      </c>
    </row>
    <row r="3076" spans="1:8">
      <c r="A3076" t="s">
        <v>16</v>
      </c>
      <c r="B3076" s="23">
        <v>43993</v>
      </c>
      <c r="C3076" t="s">
        <v>9</v>
      </c>
      <c r="D3076" t="s">
        <v>69</v>
      </c>
      <c r="E3076" t="s">
        <v>19</v>
      </c>
      <c r="F3076" t="s">
        <v>49</v>
      </c>
      <c r="G3076" s="14">
        <v>3.21</v>
      </c>
      <c r="H3076" s="14">
        <v>3.21</v>
      </c>
    </row>
    <row r="3077" spans="1:8">
      <c r="A3077" t="s">
        <v>8</v>
      </c>
      <c r="B3077" s="23">
        <v>43993</v>
      </c>
      <c r="C3077" t="s">
        <v>9</v>
      </c>
      <c r="D3077" t="s">
        <v>70</v>
      </c>
      <c r="E3077" t="s">
        <v>80</v>
      </c>
      <c r="F3077" t="s">
        <v>12</v>
      </c>
      <c r="G3077" s="15" t="s">
        <v>12</v>
      </c>
      <c r="H3077" s="15">
        <v>4.9999500000000004E-3</v>
      </c>
    </row>
    <row r="3078" spans="1:8">
      <c r="A3078" t="s">
        <v>14</v>
      </c>
      <c r="B3078" s="23">
        <v>43993</v>
      </c>
      <c r="C3078" t="s">
        <v>9</v>
      </c>
      <c r="D3078" t="s">
        <v>70</v>
      </c>
      <c r="E3078" t="s">
        <v>80</v>
      </c>
      <c r="F3078" t="s">
        <v>12</v>
      </c>
      <c r="G3078" s="15" t="s">
        <v>12</v>
      </c>
      <c r="H3078" s="15">
        <v>4.9999500000000004E-3</v>
      </c>
    </row>
    <row r="3079" spans="1:8">
      <c r="A3079" t="s">
        <v>15</v>
      </c>
      <c r="B3079" s="23">
        <v>43993</v>
      </c>
      <c r="C3079" t="s">
        <v>9</v>
      </c>
      <c r="D3079" t="s">
        <v>70</v>
      </c>
      <c r="E3079" t="s">
        <v>80</v>
      </c>
      <c r="F3079" t="s">
        <v>12</v>
      </c>
      <c r="G3079" s="15" t="s">
        <v>12</v>
      </c>
      <c r="H3079" s="15">
        <v>4.9999500000000004E-3</v>
      </c>
    </row>
    <row r="3080" spans="1:8">
      <c r="A3080" t="s">
        <v>16</v>
      </c>
      <c r="B3080" s="23">
        <v>43993</v>
      </c>
      <c r="C3080" t="s">
        <v>9</v>
      </c>
      <c r="D3080" t="s">
        <v>70</v>
      </c>
      <c r="E3080" t="s">
        <v>80</v>
      </c>
      <c r="F3080" t="s">
        <v>12</v>
      </c>
      <c r="G3080" s="15" t="s">
        <v>12</v>
      </c>
      <c r="H3080" s="15">
        <v>4.9999500000000004E-3</v>
      </c>
    </row>
    <row r="3081" spans="1:8">
      <c r="A3081" t="s">
        <v>13</v>
      </c>
      <c r="B3081" s="23">
        <v>43993</v>
      </c>
      <c r="C3081" t="s">
        <v>9</v>
      </c>
      <c r="D3081" t="s">
        <v>70</v>
      </c>
      <c r="E3081" t="s">
        <v>80</v>
      </c>
      <c r="F3081" t="s">
        <v>12</v>
      </c>
      <c r="G3081" s="14">
        <v>1.4E-2</v>
      </c>
      <c r="H3081" s="14">
        <v>1.4E-2</v>
      </c>
    </row>
    <row r="3082" spans="1:8">
      <c r="A3082" t="s">
        <v>8</v>
      </c>
      <c r="B3082" s="23">
        <v>43993</v>
      </c>
      <c r="C3082" t="s">
        <v>9</v>
      </c>
      <c r="D3082" t="s">
        <v>71</v>
      </c>
      <c r="E3082" t="s">
        <v>80</v>
      </c>
      <c r="F3082" t="s">
        <v>22</v>
      </c>
      <c r="G3082" s="15" t="s">
        <v>22</v>
      </c>
      <c r="H3082" s="15">
        <v>0.99999000000000005</v>
      </c>
    </row>
    <row r="3083" spans="1:8">
      <c r="A3083" t="s">
        <v>13</v>
      </c>
      <c r="B3083" s="23">
        <v>43993</v>
      </c>
      <c r="C3083" t="s">
        <v>9</v>
      </c>
      <c r="D3083" t="s">
        <v>71</v>
      </c>
      <c r="E3083" t="s">
        <v>80</v>
      </c>
      <c r="F3083" t="s">
        <v>22</v>
      </c>
      <c r="G3083" s="15" t="s">
        <v>22</v>
      </c>
      <c r="H3083" s="15">
        <v>0.99999000000000005</v>
      </c>
    </row>
    <row r="3084" spans="1:8">
      <c r="A3084" t="s">
        <v>16</v>
      </c>
      <c r="B3084" s="23">
        <v>43993</v>
      </c>
      <c r="C3084" t="s">
        <v>9</v>
      </c>
      <c r="D3084" t="s">
        <v>71</v>
      </c>
      <c r="E3084" t="s">
        <v>80</v>
      </c>
      <c r="F3084" t="s">
        <v>22</v>
      </c>
      <c r="G3084" s="15" t="s">
        <v>22</v>
      </c>
      <c r="H3084" s="15">
        <v>0.99999000000000005</v>
      </c>
    </row>
    <row r="3085" spans="1:8">
      <c r="A3085" t="s">
        <v>15</v>
      </c>
      <c r="B3085" s="23">
        <v>43993</v>
      </c>
      <c r="C3085" t="s">
        <v>9</v>
      </c>
      <c r="D3085" t="s">
        <v>71</v>
      </c>
      <c r="E3085" t="s">
        <v>80</v>
      </c>
      <c r="F3085" t="s">
        <v>22</v>
      </c>
      <c r="G3085" s="14">
        <v>1.38</v>
      </c>
      <c r="H3085" s="14">
        <v>1.38</v>
      </c>
    </row>
    <row r="3086" spans="1:8">
      <c r="A3086" t="s">
        <v>14</v>
      </c>
      <c r="B3086" s="23">
        <v>43993</v>
      </c>
      <c r="C3086" t="s">
        <v>9</v>
      </c>
      <c r="D3086" t="s">
        <v>71</v>
      </c>
      <c r="E3086" t="s">
        <v>80</v>
      </c>
      <c r="F3086" t="s">
        <v>22</v>
      </c>
      <c r="G3086" s="14">
        <v>4.76</v>
      </c>
      <c r="H3086" s="14">
        <v>4.76</v>
      </c>
    </row>
    <row r="3087" spans="1:8">
      <c r="A3087" t="s">
        <v>14</v>
      </c>
      <c r="B3087" s="23">
        <v>43993</v>
      </c>
      <c r="C3087" t="s">
        <v>9</v>
      </c>
      <c r="D3087" t="s">
        <v>72</v>
      </c>
      <c r="E3087" t="s">
        <v>19</v>
      </c>
      <c r="F3087" t="s">
        <v>84</v>
      </c>
      <c r="G3087" s="14">
        <v>14.7</v>
      </c>
      <c r="H3087" s="14">
        <v>14.7</v>
      </c>
    </row>
    <row r="3088" spans="1:8">
      <c r="A3088" t="s">
        <v>16</v>
      </c>
      <c r="B3088" s="23">
        <v>43993</v>
      </c>
      <c r="C3088" t="s">
        <v>9</v>
      </c>
      <c r="D3088" t="s">
        <v>72</v>
      </c>
      <c r="E3088" t="s">
        <v>19</v>
      </c>
      <c r="F3088" t="s">
        <v>84</v>
      </c>
      <c r="G3088" s="14">
        <v>17.100000000000001</v>
      </c>
      <c r="H3088" s="14">
        <v>17.100000000000001</v>
      </c>
    </row>
    <row r="3089" spans="1:8">
      <c r="A3089" t="s">
        <v>15</v>
      </c>
      <c r="B3089" s="23">
        <v>43993</v>
      </c>
      <c r="C3089" t="s">
        <v>9</v>
      </c>
      <c r="D3089" t="s">
        <v>72</v>
      </c>
      <c r="E3089" t="s">
        <v>19</v>
      </c>
      <c r="F3089" t="s">
        <v>84</v>
      </c>
      <c r="G3089" s="14">
        <v>210</v>
      </c>
      <c r="H3089" s="14">
        <v>210</v>
      </c>
    </row>
    <row r="3090" spans="1:8">
      <c r="A3090" t="s">
        <v>13</v>
      </c>
      <c r="B3090" s="23">
        <v>43993</v>
      </c>
      <c r="C3090" t="s">
        <v>9</v>
      </c>
      <c r="D3090" t="s">
        <v>72</v>
      </c>
      <c r="E3090" t="s">
        <v>19</v>
      </c>
      <c r="F3090" t="s">
        <v>84</v>
      </c>
      <c r="G3090" s="14">
        <v>238</v>
      </c>
      <c r="H3090" s="14">
        <v>238</v>
      </c>
    </row>
    <row r="3091" spans="1:8">
      <c r="A3091" t="s">
        <v>8</v>
      </c>
      <c r="B3091" s="23">
        <v>43993</v>
      </c>
      <c r="C3091" t="s">
        <v>9</v>
      </c>
      <c r="D3091" t="s">
        <v>72</v>
      </c>
      <c r="E3091" t="s">
        <v>19</v>
      </c>
      <c r="F3091" t="s">
        <v>84</v>
      </c>
      <c r="G3091" s="14">
        <v>299</v>
      </c>
      <c r="H3091" s="14">
        <v>299</v>
      </c>
    </row>
    <row r="3092" spans="1:8">
      <c r="A3092" t="s">
        <v>14</v>
      </c>
      <c r="B3092" s="23">
        <v>43993</v>
      </c>
      <c r="C3092" t="s">
        <v>9</v>
      </c>
      <c r="D3092" t="s">
        <v>73</v>
      </c>
      <c r="E3092" t="s">
        <v>19</v>
      </c>
      <c r="F3092" t="s">
        <v>85</v>
      </c>
      <c r="G3092" s="14">
        <v>134</v>
      </c>
      <c r="H3092" s="14">
        <v>134</v>
      </c>
    </row>
    <row r="3093" spans="1:8">
      <c r="A3093" t="s">
        <v>13</v>
      </c>
      <c r="B3093" s="23">
        <v>43993</v>
      </c>
      <c r="C3093" t="s">
        <v>9</v>
      </c>
      <c r="D3093" t="s">
        <v>73</v>
      </c>
      <c r="E3093" t="s">
        <v>19</v>
      </c>
      <c r="F3093" t="s">
        <v>85</v>
      </c>
      <c r="G3093" s="14">
        <v>355</v>
      </c>
      <c r="H3093" s="14">
        <v>355</v>
      </c>
    </row>
    <row r="3094" spans="1:8">
      <c r="A3094" t="s">
        <v>16</v>
      </c>
      <c r="B3094" s="23">
        <v>43993</v>
      </c>
      <c r="C3094" t="s">
        <v>9</v>
      </c>
      <c r="D3094" t="s">
        <v>73</v>
      </c>
      <c r="E3094" t="s">
        <v>19</v>
      </c>
      <c r="F3094" t="s">
        <v>85</v>
      </c>
      <c r="G3094" s="14">
        <v>410</v>
      </c>
      <c r="H3094" s="14">
        <v>410</v>
      </c>
    </row>
    <row r="3095" spans="1:8">
      <c r="A3095" t="s">
        <v>8</v>
      </c>
      <c r="B3095" s="23">
        <v>43993</v>
      </c>
      <c r="C3095" t="s">
        <v>9</v>
      </c>
      <c r="D3095" t="s">
        <v>73</v>
      </c>
      <c r="E3095" t="s">
        <v>19</v>
      </c>
      <c r="F3095" t="s">
        <v>85</v>
      </c>
      <c r="G3095" s="14">
        <v>1400</v>
      </c>
      <c r="H3095" s="14">
        <v>1400</v>
      </c>
    </row>
    <row r="3096" spans="1:8">
      <c r="A3096" t="s">
        <v>15</v>
      </c>
      <c r="B3096" s="23">
        <v>43993</v>
      </c>
      <c r="C3096" t="s">
        <v>9</v>
      </c>
      <c r="D3096" t="s">
        <v>73</v>
      </c>
      <c r="E3096" t="s">
        <v>19</v>
      </c>
      <c r="F3096" t="s">
        <v>85</v>
      </c>
      <c r="G3096" s="14">
        <v>1410</v>
      </c>
      <c r="H3096" s="14">
        <v>1410</v>
      </c>
    </row>
    <row r="3097" spans="1:8">
      <c r="A3097" t="s">
        <v>8</v>
      </c>
      <c r="B3097" s="23">
        <v>43993</v>
      </c>
      <c r="C3097" t="s">
        <v>9</v>
      </c>
      <c r="D3097" t="s">
        <v>74</v>
      </c>
      <c r="E3097" t="s">
        <v>19</v>
      </c>
      <c r="F3097" t="s">
        <v>75</v>
      </c>
      <c r="G3097" s="15" t="s">
        <v>75</v>
      </c>
      <c r="H3097" s="15">
        <v>7.9999200000000006E-3</v>
      </c>
    </row>
    <row r="3098" spans="1:8">
      <c r="A3098" t="s">
        <v>13</v>
      </c>
      <c r="B3098" s="23">
        <v>43993</v>
      </c>
      <c r="C3098" t="s">
        <v>9</v>
      </c>
      <c r="D3098" t="s">
        <v>74</v>
      </c>
      <c r="E3098" t="s">
        <v>19</v>
      </c>
      <c r="F3098" t="s">
        <v>75</v>
      </c>
      <c r="G3098" s="15" t="s">
        <v>75</v>
      </c>
      <c r="H3098" s="15">
        <v>7.9999200000000006E-3</v>
      </c>
    </row>
    <row r="3099" spans="1:8">
      <c r="A3099" t="s">
        <v>14</v>
      </c>
      <c r="B3099" s="23">
        <v>43993</v>
      </c>
      <c r="C3099" t="s">
        <v>9</v>
      </c>
      <c r="D3099" t="s">
        <v>74</v>
      </c>
      <c r="E3099" t="s">
        <v>19</v>
      </c>
      <c r="F3099" t="s">
        <v>75</v>
      </c>
      <c r="G3099" s="15" t="s">
        <v>75</v>
      </c>
      <c r="H3099" s="15">
        <v>7.9999200000000006E-3</v>
      </c>
    </row>
    <row r="3100" spans="1:8">
      <c r="A3100" t="s">
        <v>15</v>
      </c>
      <c r="B3100" s="23">
        <v>43993</v>
      </c>
      <c r="C3100" t="s">
        <v>9</v>
      </c>
      <c r="D3100" t="s">
        <v>74</v>
      </c>
      <c r="E3100" t="s">
        <v>19</v>
      </c>
      <c r="F3100" t="s">
        <v>75</v>
      </c>
      <c r="G3100" s="15" t="s">
        <v>75</v>
      </c>
      <c r="H3100" s="15">
        <v>7.9999200000000006E-3</v>
      </c>
    </row>
    <row r="3101" spans="1:8">
      <c r="A3101" t="s">
        <v>16</v>
      </c>
      <c r="B3101" s="23">
        <v>43993</v>
      </c>
      <c r="C3101" t="s">
        <v>9</v>
      </c>
      <c r="D3101" t="s">
        <v>74</v>
      </c>
      <c r="E3101" t="s">
        <v>19</v>
      </c>
      <c r="F3101" t="s">
        <v>75</v>
      </c>
      <c r="G3101" s="15" t="s">
        <v>75</v>
      </c>
      <c r="H3101" s="15">
        <v>7.9999200000000006E-3</v>
      </c>
    </row>
    <row r="3102" spans="1:8">
      <c r="A3102" t="s">
        <v>14</v>
      </c>
      <c r="B3102" s="23">
        <v>43993</v>
      </c>
      <c r="C3102" t="s">
        <v>9</v>
      </c>
      <c r="D3102" t="s">
        <v>76</v>
      </c>
      <c r="E3102" t="s">
        <v>80</v>
      </c>
      <c r="F3102" t="s">
        <v>22</v>
      </c>
      <c r="G3102" s="14">
        <v>1.51</v>
      </c>
      <c r="H3102" s="14">
        <v>1.51</v>
      </c>
    </row>
    <row r="3103" spans="1:8">
      <c r="A3103" t="s">
        <v>13</v>
      </c>
      <c r="B3103" s="23">
        <v>43993</v>
      </c>
      <c r="C3103" t="s">
        <v>9</v>
      </c>
      <c r="D3103" t="s">
        <v>76</v>
      </c>
      <c r="E3103" t="s">
        <v>80</v>
      </c>
      <c r="F3103" t="s">
        <v>22</v>
      </c>
      <c r="G3103" s="14">
        <v>1.57</v>
      </c>
      <c r="H3103" s="14">
        <v>1.57</v>
      </c>
    </row>
    <row r="3104" spans="1:8">
      <c r="A3104" t="s">
        <v>15</v>
      </c>
      <c r="B3104" s="23">
        <v>43993</v>
      </c>
      <c r="C3104" t="s">
        <v>9</v>
      </c>
      <c r="D3104" t="s">
        <v>76</v>
      </c>
      <c r="E3104" t="s">
        <v>80</v>
      </c>
      <c r="F3104" t="s">
        <v>22</v>
      </c>
      <c r="G3104" s="14">
        <v>3.4</v>
      </c>
      <c r="H3104" s="14">
        <v>3.4</v>
      </c>
    </row>
    <row r="3105" spans="1:8">
      <c r="A3105" t="s">
        <v>8</v>
      </c>
      <c r="B3105" s="23">
        <v>43993</v>
      </c>
      <c r="C3105" t="s">
        <v>9</v>
      </c>
      <c r="D3105" t="s">
        <v>76</v>
      </c>
      <c r="E3105" t="s">
        <v>80</v>
      </c>
      <c r="F3105" t="s">
        <v>22</v>
      </c>
      <c r="G3105" s="14">
        <v>5.14</v>
      </c>
      <c r="H3105" s="14">
        <v>5.14</v>
      </c>
    </row>
    <row r="3106" spans="1:8">
      <c r="A3106" t="s">
        <v>16</v>
      </c>
      <c r="B3106" s="23">
        <v>43993</v>
      </c>
      <c r="C3106" t="s">
        <v>9</v>
      </c>
      <c r="D3106" t="s">
        <v>76</v>
      </c>
      <c r="E3106" t="s">
        <v>80</v>
      </c>
      <c r="F3106" t="s">
        <v>22</v>
      </c>
      <c r="G3106" s="14">
        <v>9.34</v>
      </c>
      <c r="H3106" s="14">
        <v>9.34</v>
      </c>
    </row>
    <row r="3107" spans="1:8">
      <c r="A3107" t="s">
        <v>8</v>
      </c>
      <c r="B3107" s="23">
        <v>43965</v>
      </c>
      <c r="C3107" t="s">
        <v>9</v>
      </c>
      <c r="D3107" t="s">
        <v>10</v>
      </c>
      <c r="E3107" t="s">
        <v>80</v>
      </c>
      <c r="F3107" t="s">
        <v>12</v>
      </c>
      <c r="G3107" s="15" t="s">
        <v>12</v>
      </c>
      <c r="H3107" s="15">
        <v>4.9999500000000004E-3</v>
      </c>
    </row>
    <row r="3108" spans="1:8">
      <c r="A3108" t="s">
        <v>13</v>
      </c>
      <c r="B3108" s="23">
        <v>43965</v>
      </c>
      <c r="C3108" t="s">
        <v>9</v>
      </c>
      <c r="D3108" t="s">
        <v>10</v>
      </c>
      <c r="E3108" t="s">
        <v>80</v>
      </c>
      <c r="F3108" t="s">
        <v>12</v>
      </c>
      <c r="G3108" s="15" t="s">
        <v>12</v>
      </c>
      <c r="H3108" s="15">
        <v>4.9999500000000004E-3</v>
      </c>
    </row>
    <row r="3109" spans="1:8">
      <c r="A3109" t="s">
        <v>14</v>
      </c>
      <c r="B3109" s="23">
        <v>43965</v>
      </c>
      <c r="C3109" t="s">
        <v>9</v>
      </c>
      <c r="D3109" t="s">
        <v>10</v>
      </c>
      <c r="E3109" t="s">
        <v>80</v>
      </c>
      <c r="F3109" t="s">
        <v>12</v>
      </c>
      <c r="G3109" s="15" t="s">
        <v>12</v>
      </c>
      <c r="H3109" s="15">
        <v>4.9999500000000004E-3</v>
      </c>
    </row>
    <row r="3110" spans="1:8">
      <c r="A3110" t="s">
        <v>15</v>
      </c>
      <c r="B3110" s="23">
        <v>43965</v>
      </c>
      <c r="C3110" t="s">
        <v>9</v>
      </c>
      <c r="D3110" t="s">
        <v>10</v>
      </c>
      <c r="E3110" t="s">
        <v>80</v>
      </c>
      <c r="F3110" t="s">
        <v>12</v>
      </c>
      <c r="G3110" s="15" t="s">
        <v>12</v>
      </c>
      <c r="H3110" s="15">
        <v>4.9999500000000004E-3</v>
      </c>
    </row>
    <row r="3111" spans="1:8">
      <c r="A3111" t="s">
        <v>16</v>
      </c>
      <c r="B3111" s="23">
        <v>43965</v>
      </c>
      <c r="C3111" t="s">
        <v>9</v>
      </c>
      <c r="D3111" t="s">
        <v>10</v>
      </c>
      <c r="E3111" t="s">
        <v>80</v>
      </c>
      <c r="F3111" t="s">
        <v>12</v>
      </c>
      <c r="G3111" s="15" t="s">
        <v>12</v>
      </c>
      <c r="H3111" s="15">
        <v>4.9999500000000004E-3</v>
      </c>
    </row>
    <row r="3112" spans="1:8">
      <c r="A3112" t="s">
        <v>8</v>
      </c>
      <c r="B3112" s="23">
        <v>43965</v>
      </c>
      <c r="C3112" t="s">
        <v>9</v>
      </c>
      <c r="D3112" t="s">
        <v>17</v>
      </c>
      <c r="E3112" t="s">
        <v>80</v>
      </c>
      <c r="F3112" t="s">
        <v>12</v>
      </c>
      <c r="G3112" s="15" t="s">
        <v>12</v>
      </c>
      <c r="H3112" s="15">
        <v>4.9999500000000004E-3</v>
      </c>
    </row>
    <row r="3113" spans="1:8">
      <c r="A3113" t="s">
        <v>13</v>
      </c>
      <c r="B3113" s="23">
        <v>43965</v>
      </c>
      <c r="C3113" t="s">
        <v>9</v>
      </c>
      <c r="D3113" t="s">
        <v>17</v>
      </c>
      <c r="E3113" t="s">
        <v>80</v>
      </c>
      <c r="F3113" t="s">
        <v>12</v>
      </c>
      <c r="G3113" s="15" t="s">
        <v>12</v>
      </c>
      <c r="H3113" s="15">
        <v>4.9999500000000004E-3</v>
      </c>
    </row>
    <row r="3114" spans="1:8">
      <c r="A3114" t="s">
        <v>14</v>
      </c>
      <c r="B3114" s="23">
        <v>43965</v>
      </c>
      <c r="C3114" t="s">
        <v>9</v>
      </c>
      <c r="D3114" t="s">
        <v>17</v>
      </c>
      <c r="E3114" t="s">
        <v>80</v>
      </c>
      <c r="F3114" t="s">
        <v>12</v>
      </c>
      <c r="G3114" s="15" t="s">
        <v>12</v>
      </c>
      <c r="H3114" s="15">
        <v>4.9999500000000004E-3</v>
      </c>
    </row>
    <row r="3115" spans="1:8">
      <c r="A3115" t="s">
        <v>15</v>
      </c>
      <c r="B3115" s="23">
        <v>43965</v>
      </c>
      <c r="C3115" t="s">
        <v>9</v>
      </c>
      <c r="D3115" t="s">
        <v>17</v>
      </c>
      <c r="E3115" t="s">
        <v>80</v>
      </c>
      <c r="F3115" t="s">
        <v>12</v>
      </c>
      <c r="G3115" s="15" t="s">
        <v>12</v>
      </c>
      <c r="H3115" s="15">
        <v>4.9999500000000004E-3</v>
      </c>
    </row>
    <row r="3116" spans="1:8">
      <c r="A3116" t="s">
        <v>16</v>
      </c>
      <c r="B3116" s="23">
        <v>43965</v>
      </c>
      <c r="C3116" t="s">
        <v>9</v>
      </c>
      <c r="D3116" t="s">
        <v>17</v>
      </c>
      <c r="E3116" t="s">
        <v>80</v>
      </c>
      <c r="F3116" t="s">
        <v>12</v>
      </c>
      <c r="G3116" s="15" t="s">
        <v>12</v>
      </c>
      <c r="H3116" s="15">
        <v>4.9999500000000004E-3</v>
      </c>
    </row>
    <row r="3117" spans="1:8">
      <c r="A3117" t="s">
        <v>15</v>
      </c>
      <c r="B3117" s="23">
        <v>43965</v>
      </c>
      <c r="C3117" t="s">
        <v>9</v>
      </c>
      <c r="D3117" t="s">
        <v>18</v>
      </c>
      <c r="E3117" t="s">
        <v>19</v>
      </c>
      <c r="F3117" t="s">
        <v>81</v>
      </c>
      <c r="G3117" s="14">
        <v>140</v>
      </c>
      <c r="H3117" s="14">
        <v>140</v>
      </c>
    </row>
    <row r="3118" spans="1:8">
      <c r="A3118" t="s">
        <v>8</v>
      </c>
      <c r="B3118" s="23">
        <v>43965</v>
      </c>
      <c r="C3118" t="s">
        <v>9</v>
      </c>
      <c r="D3118" t="s">
        <v>18</v>
      </c>
      <c r="E3118" t="s">
        <v>19</v>
      </c>
      <c r="F3118" t="s">
        <v>81</v>
      </c>
      <c r="G3118" s="14">
        <v>170</v>
      </c>
      <c r="H3118" s="14">
        <v>170</v>
      </c>
    </row>
    <row r="3119" spans="1:8">
      <c r="A3119" t="s">
        <v>16</v>
      </c>
      <c r="B3119" s="23">
        <v>43965</v>
      </c>
      <c r="C3119" t="s">
        <v>9</v>
      </c>
      <c r="D3119" t="s">
        <v>18</v>
      </c>
      <c r="E3119" t="s">
        <v>19</v>
      </c>
      <c r="F3119" t="s">
        <v>81</v>
      </c>
      <c r="G3119" s="14">
        <v>215</v>
      </c>
      <c r="H3119" s="14">
        <v>215</v>
      </c>
    </row>
    <row r="3120" spans="1:8">
      <c r="A3120" t="s">
        <v>13</v>
      </c>
      <c r="B3120" s="23">
        <v>43965</v>
      </c>
      <c r="C3120" t="s">
        <v>9</v>
      </c>
      <c r="D3120" t="s">
        <v>18</v>
      </c>
      <c r="E3120" t="s">
        <v>19</v>
      </c>
      <c r="F3120" t="s">
        <v>81</v>
      </c>
      <c r="G3120" s="14">
        <v>249</v>
      </c>
      <c r="H3120" s="14">
        <v>249</v>
      </c>
    </row>
    <row r="3121" spans="1:8">
      <c r="A3121" t="s">
        <v>14</v>
      </c>
      <c r="B3121" s="23">
        <v>43965</v>
      </c>
      <c r="C3121" t="s">
        <v>9</v>
      </c>
      <c r="D3121" t="s">
        <v>18</v>
      </c>
      <c r="E3121" t="s">
        <v>19</v>
      </c>
      <c r="F3121" t="s">
        <v>81</v>
      </c>
      <c r="G3121" s="14">
        <v>250</v>
      </c>
      <c r="H3121" s="14">
        <v>250</v>
      </c>
    </row>
    <row r="3122" spans="1:8">
      <c r="A3122" t="s">
        <v>8</v>
      </c>
      <c r="B3122" s="23">
        <v>43965</v>
      </c>
      <c r="C3122" t="s">
        <v>9</v>
      </c>
      <c r="D3122" t="s">
        <v>20</v>
      </c>
      <c r="E3122" t="s">
        <v>80</v>
      </c>
      <c r="F3122" t="s">
        <v>12</v>
      </c>
      <c r="G3122" s="15" t="s">
        <v>12</v>
      </c>
      <c r="H3122" s="15">
        <v>4.9999500000000004E-3</v>
      </c>
    </row>
    <row r="3123" spans="1:8">
      <c r="A3123" t="s">
        <v>13</v>
      </c>
      <c r="B3123" s="23">
        <v>43965</v>
      </c>
      <c r="C3123" t="s">
        <v>9</v>
      </c>
      <c r="D3123" t="s">
        <v>20</v>
      </c>
      <c r="E3123" t="s">
        <v>80</v>
      </c>
      <c r="F3123" t="s">
        <v>12</v>
      </c>
      <c r="G3123" s="15" t="s">
        <v>12</v>
      </c>
      <c r="H3123" s="15">
        <v>4.9999500000000004E-3</v>
      </c>
    </row>
    <row r="3124" spans="1:8">
      <c r="A3124" t="s">
        <v>14</v>
      </c>
      <c r="B3124" s="23">
        <v>43965</v>
      </c>
      <c r="C3124" t="s">
        <v>9</v>
      </c>
      <c r="D3124" t="s">
        <v>20</v>
      </c>
      <c r="E3124" t="s">
        <v>80</v>
      </c>
      <c r="F3124" t="s">
        <v>12</v>
      </c>
      <c r="G3124" s="15" t="s">
        <v>12</v>
      </c>
      <c r="H3124" s="15">
        <v>4.9999500000000004E-3</v>
      </c>
    </row>
    <row r="3125" spans="1:8">
      <c r="A3125" t="s">
        <v>15</v>
      </c>
      <c r="B3125" s="23">
        <v>43965</v>
      </c>
      <c r="C3125" t="s">
        <v>9</v>
      </c>
      <c r="D3125" t="s">
        <v>20</v>
      </c>
      <c r="E3125" t="s">
        <v>80</v>
      </c>
      <c r="F3125" t="s">
        <v>12</v>
      </c>
      <c r="G3125" s="15" t="s">
        <v>12</v>
      </c>
      <c r="H3125" s="15">
        <v>4.9999500000000004E-3</v>
      </c>
    </row>
    <row r="3126" spans="1:8">
      <c r="A3126" t="s">
        <v>16</v>
      </c>
      <c r="B3126" s="23">
        <v>43965</v>
      </c>
      <c r="C3126" t="s">
        <v>9</v>
      </c>
      <c r="D3126" t="s">
        <v>20</v>
      </c>
      <c r="E3126" t="s">
        <v>80</v>
      </c>
      <c r="F3126" t="s">
        <v>12</v>
      </c>
      <c r="G3126" s="15" t="s">
        <v>12</v>
      </c>
      <c r="H3126" s="15">
        <v>4.9999500000000004E-3</v>
      </c>
    </row>
    <row r="3127" spans="1:8">
      <c r="A3127" t="s">
        <v>8</v>
      </c>
      <c r="B3127" s="23">
        <v>43965</v>
      </c>
      <c r="C3127" t="s">
        <v>9</v>
      </c>
      <c r="D3127" t="s">
        <v>21</v>
      </c>
      <c r="E3127" t="s">
        <v>80</v>
      </c>
      <c r="F3127" t="s">
        <v>22</v>
      </c>
      <c r="G3127" s="15" t="s">
        <v>22</v>
      </c>
      <c r="H3127" s="15">
        <v>0.99999000000000005</v>
      </c>
    </row>
    <row r="3128" spans="1:8">
      <c r="A3128" t="s">
        <v>14</v>
      </c>
      <c r="B3128" s="23">
        <v>43965</v>
      </c>
      <c r="C3128" t="s">
        <v>9</v>
      </c>
      <c r="D3128" t="s">
        <v>21</v>
      </c>
      <c r="E3128" t="s">
        <v>80</v>
      </c>
      <c r="F3128" t="s">
        <v>22</v>
      </c>
      <c r="G3128" s="15" t="s">
        <v>22</v>
      </c>
      <c r="H3128" s="15">
        <v>0.99999000000000005</v>
      </c>
    </row>
    <row r="3129" spans="1:8">
      <c r="A3129" t="s">
        <v>15</v>
      </c>
      <c r="B3129" s="23">
        <v>43965</v>
      </c>
      <c r="C3129" t="s">
        <v>9</v>
      </c>
      <c r="D3129" t="s">
        <v>21</v>
      </c>
      <c r="E3129" t="s">
        <v>80</v>
      </c>
      <c r="F3129" t="s">
        <v>22</v>
      </c>
      <c r="G3129" s="15" t="s">
        <v>22</v>
      </c>
      <c r="H3129" s="15">
        <v>0.99999000000000005</v>
      </c>
    </row>
    <row r="3130" spans="1:8">
      <c r="A3130" t="s">
        <v>16</v>
      </c>
      <c r="B3130" s="23">
        <v>43965</v>
      </c>
      <c r="C3130" t="s">
        <v>9</v>
      </c>
      <c r="D3130" t="s">
        <v>21</v>
      </c>
      <c r="E3130" t="s">
        <v>80</v>
      </c>
      <c r="F3130" t="s">
        <v>22</v>
      </c>
      <c r="G3130" s="15" t="s">
        <v>22</v>
      </c>
      <c r="H3130" s="15">
        <v>0.99999000000000005</v>
      </c>
    </row>
    <row r="3131" spans="1:8">
      <c r="A3131" t="s">
        <v>13</v>
      </c>
      <c r="B3131" s="23">
        <v>43965</v>
      </c>
      <c r="C3131" t="s">
        <v>9</v>
      </c>
      <c r="D3131" t="s">
        <v>21</v>
      </c>
      <c r="E3131" t="s">
        <v>80</v>
      </c>
      <c r="F3131" t="s">
        <v>22</v>
      </c>
      <c r="G3131" s="14">
        <v>3.63</v>
      </c>
      <c r="H3131" s="14">
        <v>3.63</v>
      </c>
    </row>
    <row r="3132" spans="1:8">
      <c r="A3132" t="s">
        <v>13</v>
      </c>
      <c r="B3132" s="23">
        <v>43965</v>
      </c>
      <c r="C3132" t="s">
        <v>9</v>
      </c>
      <c r="D3132" t="s">
        <v>23</v>
      </c>
      <c r="E3132" t="s">
        <v>80</v>
      </c>
      <c r="F3132" t="s">
        <v>46</v>
      </c>
      <c r="G3132" s="14">
        <v>0.52700000000000002</v>
      </c>
      <c r="H3132" s="14">
        <v>0.52700000000000002</v>
      </c>
    </row>
    <row r="3133" spans="1:8">
      <c r="A3133" t="s">
        <v>8</v>
      </c>
      <c r="B3133" s="23">
        <v>43965</v>
      </c>
      <c r="C3133" t="s">
        <v>9</v>
      </c>
      <c r="D3133" t="s">
        <v>23</v>
      </c>
      <c r="E3133" t="s">
        <v>80</v>
      </c>
      <c r="F3133" t="s">
        <v>46</v>
      </c>
      <c r="G3133" s="14">
        <v>0.60399999999999998</v>
      </c>
      <c r="H3133" s="14">
        <v>0.60399999999999998</v>
      </c>
    </row>
    <row r="3134" spans="1:8">
      <c r="A3134" t="s">
        <v>14</v>
      </c>
      <c r="B3134" s="23">
        <v>43965</v>
      </c>
      <c r="C3134" t="s">
        <v>9</v>
      </c>
      <c r="D3134" t="s">
        <v>23</v>
      </c>
      <c r="E3134" t="s">
        <v>80</v>
      </c>
      <c r="F3134" t="s">
        <v>46</v>
      </c>
      <c r="G3134" s="14">
        <v>2.4700000000000002</v>
      </c>
      <c r="H3134" s="14">
        <v>2.4700000000000002</v>
      </c>
    </row>
    <row r="3135" spans="1:8">
      <c r="A3135" t="s">
        <v>15</v>
      </c>
      <c r="B3135" s="23">
        <v>43965</v>
      </c>
      <c r="C3135" t="s">
        <v>9</v>
      </c>
      <c r="D3135" t="s">
        <v>23</v>
      </c>
      <c r="E3135" t="s">
        <v>80</v>
      </c>
      <c r="F3135" t="s">
        <v>46</v>
      </c>
      <c r="G3135" s="14">
        <v>2.48</v>
      </c>
      <c r="H3135" s="14">
        <v>2.48</v>
      </c>
    </row>
    <row r="3136" spans="1:8">
      <c r="A3136" t="s">
        <v>16</v>
      </c>
      <c r="B3136" s="23">
        <v>43965</v>
      </c>
      <c r="C3136" t="s">
        <v>9</v>
      </c>
      <c r="D3136" t="s">
        <v>23</v>
      </c>
      <c r="E3136" t="s">
        <v>80</v>
      </c>
      <c r="F3136" t="s">
        <v>46</v>
      </c>
      <c r="G3136" s="14">
        <v>3.71</v>
      </c>
      <c r="H3136" s="14">
        <v>3.71</v>
      </c>
    </row>
    <row r="3137" spans="1:8">
      <c r="A3137" t="s">
        <v>15</v>
      </c>
      <c r="B3137" s="23">
        <v>43965</v>
      </c>
      <c r="C3137" t="s">
        <v>9</v>
      </c>
      <c r="D3137" t="s">
        <v>24</v>
      </c>
      <c r="E3137" t="s">
        <v>80</v>
      </c>
      <c r="F3137" t="s">
        <v>49</v>
      </c>
      <c r="G3137" s="14">
        <v>9.31</v>
      </c>
      <c r="H3137" s="14">
        <v>9.31</v>
      </c>
    </row>
    <row r="3138" spans="1:8">
      <c r="A3138" t="s">
        <v>16</v>
      </c>
      <c r="B3138" s="23">
        <v>43965</v>
      </c>
      <c r="C3138" t="s">
        <v>9</v>
      </c>
      <c r="D3138" t="s">
        <v>24</v>
      </c>
      <c r="E3138" t="s">
        <v>80</v>
      </c>
      <c r="F3138" t="s">
        <v>49</v>
      </c>
      <c r="G3138" s="14">
        <v>25.8</v>
      </c>
      <c r="H3138" s="14">
        <v>25.8</v>
      </c>
    </row>
    <row r="3139" spans="1:8">
      <c r="A3139" t="s">
        <v>13</v>
      </c>
      <c r="B3139" s="23">
        <v>43965</v>
      </c>
      <c r="C3139" t="s">
        <v>9</v>
      </c>
      <c r="D3139" t="s">
        <v>24</v>
      </c>
      <c r="E3139" t="s">
        <v>80</v>
      </c>
      <c r="F3139" t="s">
        <v>49</v>
      </c>
      <c r="G3139" s="14">
        <v>31.6</v>
      </c>
      <c r="H3139" s="14">
        <v>31.6</v>
      </c>
    </row>
    <row r="3140" spans="1:8">
      <c r="A3140" t="s">
        <v>8</v>
      </c>
      <c r="B3140" s="23">
        <v>43965</v>
      </c>
      <c r="C3140" t="s">
        <v>9</v>
      </c>
      <c r="D3140" t="s">
        <v>24</v>
      </c>
      <c r="E3140" t="s">
        <v>80</v>
      </c>
      <c r="F3140" t="s">
        <v>49</v>
      </c>
      <c r="G3140" s="14">
        <v>51.1</v>
      </c>
      <c r="H3140" s="14">
        <v>51.1</v>
      </c>
    </row>
    <row r="3141" spans="1:8">
      <c r="A3141" t="s">
        <v>14</v>
      </c>
      <c r="B3141" s="23">
        <v>43965</v>
      </c>
      <c r="C3141" t="s">
        <v>9</v>
      </c>
      <c r="D3141" t="s">
        <v>24</v>
      </c>
      <c r="E3141" t="s">
        <v>80</v>
      </c>
      <c r="F3141" t="s">
        <v>49</v>
      </c>
      <c r="G3141" s="14">
        <v>65.099999999999994</v>
      </c>
      <c r="H3141" s="14">
        <v>65.099999999999994</v>
      </c>
    </row>
    <row r="3142" spans="1:8">
      <c r="A3142" t="s">
        <v>8</v>
      </c>
      <c r="B3142" s="23">
        <v>43965</v>
      </c>
      <c r="C3142" t="s">
        <v>9</v>
      </c>
      <c r="D3142" t="s">
        <v>25</v>
      </c>
      <c r="E3142" t="s">
        <v>80</v>
      </c>
      <c r="F3142" t="s">
        <v>12</v>
      </c>
      <c r="G3142" s="15" t="s">
        <v>12</v>
      </c>
      <c r="H3142" s="15">
        <v>4.9999500000000004E-3</v>
      </c>
    </row>
    <row r="3143" spans="1:8">
      <c r="A3143" t="s">
        <v>13</v>
      </c>
      <c r="B3143" s="23">
        <v>43965</v>
      </c>
      <c r="C3143" t="s">
        <v>9</v>
      </c>
      <c r="D3143" t="s">
        <v>25</v>
      </c>
      <c r="E3143" t="s">
        <v>80</v>
      </c>
      <c r="F3143" t="s">
        <v>12</v>
      </c>
      <c r="G3143" s="15" t="s">
        <v>12</v>
      </c>
      <c r="H3143" s="15">
        <v>4.9999500000000004E-3</v>
      </c>
    </row>
    <row r="3144" spans="1:8">
      <c r="A3144" t="s">
        <v>14</v>
      </c>
      <c r="B3144" s="23">
        <v>43965</v>
      </c>
      <c r="C3144" t="s">
        <v>9</v>
      </c>
      <c r="D3144" t="s">
        <v>25</v>
      </c>
      <c r="E3144" t="s">
        <v>80</v>
      </c>
      <c r="F3144" t="s">
        <v>12</v>
      </c>
      <c r="G3144" s="15" t="s">
        <v>12</v>
      </c>
      <c r="H3144" s="15">
        <v>4.9999500000000004E-3</v>
      </c>
    </row>
    <row r="3145" spans="1:8">
      <c r="A3145" t="s">
        <v>15</v>
      </c>
      <c r="B3145" s="23">
        <v>43965</v>
      </c>
      <c r="C3145" t="s">
        <v>9</v>
      </c>
      <c r="D3145" t="s">
        <v>25</v>
      </c>
      <c r="E3145" t="s">
        <v>80</v>
      </c>
      <c r="F3145" t="s">
        <v>12</v>
      </c>
      <c r="G3145" s="15" t="s">
        <v>12</v>
      </c>
      <c r="H3145" s="15">
        <v>4.9999500000000004E-3</v>
      </c>
    </row>
    <row r="3146" spans="1:8">
      <c r="A3146" t="s">
        <v>16</v>
      </c>
      <c r="B3146" s="23">
        <v>43965</v>
      </c>
      <c r="C3146" t="s">
        <v>9</v>
      </c>
      <c r="D3146" t="s">
        <v>25</v>
      </c>
      <c r="E3146" t="s">
        <v>80</v>
      </c>
      <c r="F3146" t="s">
        <v>12</v>
      </c>
      <c r="G3146" s="15" t="s">
        <v>12</v>
      </c>
      <c r="H3146" s="15">
        <v>4.9999500000000004E-3</v>
      </c>
    </row>
    <row r="3147" spans="1:8">
      <c r="A3147" t="s">
        <v>8</v>
      </c>
      <c r="B3147" s="23">
        <v>43965</v>
      </c>
      <c r="C3147" t="s">
        <v>9</v>
      </c>
      <c r="D3147" t="s">
        <v>26</v>
      </c>
      <c r="E3147" t="s">
        <v>80</v>
      </c>
      <c r="F3147" t="s">
        <v>27</v>
      </c>
      <c r="G3147" s="15" t="s">
        <v>27</v>
      </c>
      <c r="H3147" s="15">
        <v>1.9999800000000002E-3</v>
      </c>
    </row>
    <row r="3148" spans="1:8">
      <c r="A3148" t="s">
        <v>13</v>
      </c>
      <c r="B3148" s="23">
        <v>43965</v>
      </c>
      <c r="C3148" t="s">
        <v>9</v>
      </c>
      <c r="D3148" t="s">
        <v>26</v>
      </c>
      <c r="E3148" t="s">
        <v>80</v>
      </c>
      <c r="F3148" t="s">
        <v>27</v>
      </c>
      <c r="G3148" s="15" t="s">
        <v>27</v>
      </c>
      <c r="H3148" s="15">
        <v>1.9999800000000002E-3</v>
      </c>
    </row>
    <row r="3149" spans="1:8">
      <c r="A3149" t="s">
        <v>14</v>
      </c>
      <c r="B3149" s="23">
        <v>43965</v>
      </c>
      <c r="C3149" t="s">
        <v>9</v>
      </c>
      <c r="D3149" t="s">
        <v>26</v>
      </c>
      <c r="E3149" t="s">
        <v>80</v>
      </c>
      <c r="F3149" t="s">
        <v>27</v>
      </c>
      <c r="G3149" s="15" t="s">
        <v>27</v>
      </c>
      <c r="H3149" s="15">
        <v>1.9999800000000002E-3</v>
      </c>
    </row>
    <row r="3150" spans="1:8">
      <c r="A3150" t="s">
        <v>15</v>
      </c>
      <c r="B3150" s="23">
        <v>43965</v>
      </c>
      <c r="C3150" t="s">
        <v>9</v>
      </c>
      <c r="D3150" t="s">
        <v>26</v>
      </c>
      <c r="E3150" t="s">
        <v>80</v>
      </c>
      <c r="F3150" t="s">
        <v>27</v>
      </c>
      <c r="G3150" s="15" t="s">
        <v>27</v>
      </c>
      <c r="H3150" s="15">
        <v>1.9999800000000002E-3</v>
      </c>
    </row>
    <row r="3151" spans="1:8">
      <c r="A3151" t="s">
        <v>16</v>
      </c>
      <c r="B3151" s="23">
        <v>43965</v>
      </c>
      <c r="C3151" t="s">
        <v>9</v>
      </c>
      <c r="D3151" t="s">
        <v>26</v>
      </c>
      <c r="E3151" t="s">
        <v>80</v>
      </c>
      <c r="F3151" t="s">
        <v>27</v>
      </c>
      <c r="G3151" s="15" t="s">
        <v>27</v>
      </c>
      <c r="H3151" s="15">
        <v>1.9999800000000002E-3</v>
      </c>
    </row>
    <row r="3152" spans="1:8">
      <c r="A3152" t="s">
        <v>8</v>
      </c>
      <c r="B3152" s="23">
        <v>43965</v>
      </c>
      <c r="C3152" t="s">
        <v>9</v>
      </c>
      <c r="D3152" t="s">
        <v>28</v>
      </c>
      <c r="E3152" t="s">
        <v>80</v>
      </c>
      <c r="F3152" t="s">
        <v>12</v>
      </c>
      <c r="G3152" s="15" t="s">
        <v>12</v>
      </c>
      <c r="H3152" s="15">
        <v>4.9999500000000004E-3</v>
      </c>
    </row>
    <row r="3153" spans="1:8">
      <c r="A3153" t="s">
        <v>13</v>
      </c>
      <c r="B3153" s="23">
        <v>43965</v>
      </c>
      <c r="C3153" t="s">
        <v>9</v>
      </c>
      <c r="D3153" t="s">
        <v>28</v>
      </c>
      <c r="E3153" t="s">
        <v>80</v>
      </c>
      <c r="F3153" t="s">
        <v>12</v>
      </c>
      <c r="G3153" s="15" t="s">
        <v>12</v>
      </c>
      <c r="H3153" s="15">
        <v>4.9999500000000004E-3</v>
      </c>
    </row>
    <row r="3154" spans="1:8">
      <c r="A3154" t="s">
        <v>14</v>
      </c>
      <c r="B3154" s="23">
        <v>43965</v>
      </c>
      <c r="C3154" t="s">
        <v>9</v>
      </c>
      <c r="D3154" t="s">
        <v>28</v>
      </c>
      <c r="E3154" t="s">
        <v>80</v>
      </c>
      <c r="F3154" t="s">
        <v>12</v>
      </c>
      <c r="G3154" s="15" t="s">
        <v>12</v>
      </c>
      <c r="H3154" s="15">
        <v>4.9999500000000004E-3</v>
      </c>
    </row>
    <row r="3155" spans="1:8">
      <c r="A3155" t="s">
        <v>15</v>
      </c>
      <c r="B3155" s="23">
        <v>43965</v>
      </c>
      <c r="C3155" t="s">
        <v>9</v>
      </c>
      <c r="D3155" t="s">
        <v>28</v>
      </c>
      <c r="E3155" t="s">
        <v>80</v>
      </c>
      <c r="F3155" t="s">
        <v>12</v>
      </c>
      <c r="G3155" s="15" t="s">
        <v>12</v>
      </c>
      <c r="H3155" s="15">
        <v>4.9999500000000004E-3</v>
      </c>
    </row>
    <row r="3156" spans="1:8">
      <c r="A3156" t="s">
        <v>16</v>
      </c>
      <c r="B3156" s="23">
        <v>43965</v>
      </c>
      <c r="C3156" t="s">
        <v>9</v>
      </c>
      <c r="D3156" t="s">
        <v>28</v>
      </c>
      <c r="E3156" t="s">
        <v>80</v>
      </c>
      <c r="F3156" t="s">
        <v>12</v>
      </c>
      <c r="G3156" s="15" t="s">
        <v>12</v>
      </c>
      <c r="H3156" s="15">
        <v>4.9999500000000004E-3</v>
      </c>
    </row>
    <row r="3157" spans="1:8">
      <c r="A3157" t="s">
        <v>8</v>
      </c>
      <c r="B3157" s="23">
        <v>43965</v>
      </c>
      <c r="C3157" t="s">
        <v>9</v>
      </c>
      <c r="D3157" t="s">
        <v>29</v>
      </c>
      <c r="E3157" t="s">
        <v>80</v>
      </c>
      <c r="F3157" t="s">
        <v>12</v>
      </c>
      <c r="G3157" s="15" t="s">
        <v>12</v>
      </c>
      <c r="H3157" s="15">
        <v>4.9999500000000004E-3</v>
      </c>
    </row>
    <row r="3158" spans="1:8">
      <c r="A3158" t="s">
        <v>13</v>
      </c>
      <c r="B3158" s="23">
        <v>43965</v>
      </c>
      <c r="C3158" t="s">
        <v>9</v>
      </c>
      <c r="D3158" t="s">
        <v>29</v>
      </c>
      <c r="E3158" t="s">
        <v>80</v>
      </c>
      <c r="F3158" t="s">
        <v>12</v>
      </c>
      <c r="G3158" s="15" t="s">
        <v>12</v>
      </c>
      <c r="H3158" s="15">
        <v>4.9999500000000004E-3</v>
      </c>
    </row>
    <row r="3159" spans="1:8">
      <c r="A3159" t="s">
        <v>14</v>
      </c>
      <c r="B3159" s="23">
        <v>43965</v>
      </c>
      <c r="C3159" t="s">
        <v>9</v>
      </c>
      <c r="D3159" t="s">
        <v>29</v>
      </c>
      <c r="E3159" t="s">
        <v>80</v>
      </c>
      <c r="F3159" t="s">
        <v>12</v>
      </c>
      <c r="G3159" s="15" t="s">
        <v>12</v>
      </c>
      <c r="H3159" s="15">
        <v>4.9999500000000004E-3</v>
      </c>
    </row>
    <row r="3160" spans="1:8">
      <c r="A3160" t="s">
        <v>15</v>
      </c>
      <c r="B3160" s="23">
        <v>43965</v>
      </c>
      <c r="C3160" t="s">
        <v>9</v>
      </c>
      <c r="D3160" t="s">
        <v>29</v>
      </c>
      <c r="E3160" t="s">
        <v>80</v>
      </c>
      <c r="F3160" t="s">
        <v>12</v>
      </c>
      <c r="G3160" s="15" t="s">
        <v>12</v>
      </c>
      <c r="H3160" s="15">
        <v>4.9999500000000004E-3</v>
      </c>
    </row>
    <row r="3161" spans="1:8">
      <c r="A3161" t="s">
        <v>16</v>
      </c>
      <c r="B3161" s="23">
        <v>43965</v>
      </c>
      <c r="C3161" t="s">
        <v>9</v>
      </c>
      <c r="D3161" t="s">
        <v>29</v>
      </c>
      <c r="E3161" t="s">
        <v>80</v>
      </c>
      <c r="F3161" t="s">
        <v>12</v>
      </c>
      <c r="G3161" s="15" t="s">
        <v>12</v>
      </c>
      <c r="H3161" s="15">
        <v>4.9999500000000004E-3</v>
      </c>
    </row>
    <row r="3162" spans="1:8">
      <c r="A3162" t="s">
        <v>8</v>
      </c>
      <c r="B3162" s="23">
        <v>43965</v>
      </c>
      <c r="C3162" t="s">
        <v>9</v>
      </c>
      <c r="D3162" t="s">
        <v>30</v>
      </c>
      <c r="E3162" t="s">
        <v>80</v>
      </c>
      <c r="F3162" t="s">
        <v>12</v>
      </c>
      <c r="G3162" s="15" t="s">
        <v>12</v>
      </c>
      <c r="H3162" s="15">
        <v>4.9999500000000004E-3</v>
      </c>
    </row>
    <row r="3163" spans="1:8">
      <c r="A3163" t="s">
        <v>13</v>
      </c>
      <c r="B3163" s="23">
        <v>43965</v>
      </c>
      <c r="C3163" t="s">
        <v>9</v>
      </c>
      <c r="D3163" t="s">
        <v>30</v>
      </c>
      <c r="E3163" t="s">
        <v>80</v>
      </c>
      <c r="F3163" t="s">
        <v>12</v>
      </c>
      <c r="G3163" s="15" t="s">
        <v>12</v>
      </c>
      <c r="H3163" s="15">
        <v>4.9999500000000004E-3</v>
      </c>
    </row>
    <row r="3164" spans="1:8">
      <c r="A3164" t="s">
        <v>14</v>
      </c>
      <c r="B3164" s="23">
        <v>43965</v>
      </c>
      <c r="C3164" t="s">
        <v>9</v>
      </c>
      <c r="D3164" t="s">
        <v>30</v>
      </c>
      <c r="E3164" t="s">
        <v>80</v>
      </c>
      <c r="F3164" t="s">
        <v>12</v>
      </c>
      <c r="G3164" s="15" t="s">
        <v>12</v>
      </c>
      <c r="H3164" s="15">
        <v>4.9999500000000004E-3</v>
      </c>
    </row>
    <row r="3165" spans="1:8">
      <c r="A3165" t="s">
        <v>15</v>
      </c>
      <c r="B3165" s="23">
        <v>43965</v>
      </c>
      <c r="C3165" t="s">
        <v>9</v>
      </c>
      <c r="D3165" t="s">
        <v>30</v>
      </c>
      <c r="E3165" t="s">
        <v>80</v>
      </c>
      <c r="F3165" t="s">
        <v>12</v>
      </c>
      <c r="G3165" s="15" t="s">
        <v>12</v>
      </c>
      <c r="H3165" s="15">
        <v>4.9999500000000004E-3</v>
      </c>
    </row>
    <row r="3166" spans="1:8">
      <c r="A3166" t="s">
        <v>16</v>
      </c>
      <c r="B3166" s="23">
        <v>43965</v>
      </c>
      <c r="C3166" t="s">
        <v>9</v>
      </c>
      <c r="D3166" t="s">
        <v>30</v>
      </c>
      <c r="E3166" t="s">
        <v>80</v>
      </c>
      <c r="F3166" t="s">
        <v>12</v>
      </c>
      <c r="G3166" s="15" t="s">
        <v>12</v>
      </c>
      <c r="H3166" s="15">
        <v>4.9999500000000004E-3</v>
      </c>
    </row>
    <row r="3167" spans="1:8">
      <c r="A3167" t="s">
        <v>8</v>
      </c>
      <c r="B3167" s="23">
        <v>43965</v>
      </c>
      <c r="C3167" t="s">
        <v>9</v>
      </c>
      <c r="D3167" t="s">
        <v>31</v>
      </c>
      <c r="E3167" t="s">
        <v>80</v>
      </c>
      <c r="F3167" t="s">
        <v>32</v>
      </c>
      <c r="G3167" s="15" t="s">
        <v>32</v>
      </c>
      <c r="H3167" s="15">
        <v>7.9999200000000006E-2</v>
      </c>
    </row>
    <row r="3168" spans="1:8">
      <c r="A3168" t="s">
        <v>13</v>
      </c>
      <c r="B3168" s="23">
        <v>43965</v>
      </c>
      <c r="C3168" t="s">
        <v>9</v>
      </c>
      <c r="D3168" t="s">
        <v>31</v>
      </c>
      <c r="E3168" t="s">
        <v>80</v>
      </c>
      <c r="F3168" t="s">
        <v>32</v>
      </c>
      <c r="G3168" s="15" t="s">
        <v>32</v>
      </c>
      <c r="H3168" s="15">
        <v>7.9999200000000006E-2</v>
      </c>
    </row>
    <row r="3169" spans="1:8">
      <c r="A3169" t="s">
        <v>14</v>
      </c>
      <c r="B3169" s="23">
        <v>43965</v>
      </c>
      <c r="C3169" t="s">
        <v>9</v>
      </c>
      <c r="D3169" t="s">
        <v>31</v>
      </c>
      <c r="E3169" t="s">
        <v>80</v>
      </c>
      <c r="F3169" t="s">
        <v>32</v>
      </c>
      <c r="G3169" s="15" t="s">
        <v>32</v>
      </c>
      <c r="H3169" s="15">
        <v>7.9999200000000006E-2</v>
      </c>
    </row>
    <row r="3170" spans="1:8">
      <c r="A3170" t="s">
        <v>15</v>
      </c>
      <c r="B3170" s="23">
        <v>43965</v>
      </c>
      <c r="C3170" t="s">
        <v>9</v>
      </c>
      <c r="D3170" t="s">
        <v>31</v>
      </c>
      <c r="E3170" t="s">
        <v>80</v>
      </c>
      <c r="F3170" t="s">
        <v>32</v>
      </c>
      <c r="G3170" s="15" t="s">
        <v>32</v>
      </c>
      <c r="H3170" s="15">
        <v>7.9999200000000006E-2</v>
      </c>
    </row>
    <row r="3171" spans="1:8">
      <c r="A3171" t="s">
        <v>16</v>
      </c>
      <c r="B3171" s="23">
        <v>43965</v>
      </c>
      <c r="C3171" t="s">
        <v>9</v>
      </c>
      <c r="D3171" t="s">
        <v>31</v>
      </c>
      <c r="E3171" t="s">
        <v>80</v>
      </c>
      <c r="F3171" t="s">
        <v>32</v>
      </c>
      <c r="G3171" s="15" t="s">
        <v>32</v>
      </c>
      <c r="H3171" s="15">
        <v>7.9999200000000006E-2</v>
      </c>
    </row>
    <row r="3172" spans="1:8">
      <c r="A3172" t="s">
        <v>13</v>
      </c>
      <c r="B3172" s="23">
        <v>43965</v>
      </c>
      <c r="C3172" t="s">
        <v>9</v>
      </c>
      <c r="D3172" t="s">
        <v>33</v>
      </c>
      <c r="E3172" t="s">
        <v>19</v>
      </c>
      <c r="F3172" t="s">
        <v>49</v>
      </c>
      <c r="G3172" s="14">
        <v>86.8</v>
      </c>
      <c r="H3172" s="14">
        <v>86.8</v>
      </c>
    </row>
    <row r="3173" spans="1:8">
      <c r="A3173" t="s">
        <v>14</v>
      </c>
      <c r="B3173" s="23">
        <v>43965</v>
      </c>
      <c r="C3173" t="s">
        <v>9</v>
      </c>
      <c r="D3173" t="s">
        <v>33</v>
      </c>
      <c r="E3173" t="s">
        <v>19</v>
      </c>
      <c r="F3173" t="s">
        <v>49</v>
      </c>
      <c r="G3173" s="14">
        <v>106</v>
      </c>
      <c r="H3173" s="14">
        <v>106</v>
      </c>
    </row>
    <row r="3174" spans="1:8">
      <c r="A3174" t="s">
        <v>16</v>
      </c>
      <c r="B3174" s="23">
        <v>43965</v>
      </c>
      <c r="C3174" t="s">
        <v>9</v>
      </c>
      <c r="D3174" t="s">
        <v>33</v>
      </c>
      <c r="E3174" t="s">
        <v>19</v>
      </c>
      <c r="F3174" t="s">
        <v>49</v>
      </c>
      <c r="G3174" s="14">
        <v>129</v>
      </c>
      <c r="H3174" s="14">
        <v>129</v>
      </c>
    </row>
    <row r="3175" spans="1:8">
      <c r="A3175" t="s">
        <v>8</v>
      </c>
      <c r="B3175" s="23">
        <v>43965</v>
      </c>
      <c r="C3175" t="s">
        <v>9</v>
      </c>
      <c r="D3175" t="s">
        <v>33</v>
      </c>
      <c r="E3175" t="s">
        <v>19</v>
      </c>
      <c r="F3175" t="s">
        <v>49</v>
      </c>
      <c r="G3175" s="14">
        <v>241</v>
      </c>
      <c r="H3175" s="14">
        <v>241</v>
      </c>
    </row>
    <row r="3176" spans="1:8">
      <c r="A3176" t="s">
        <v>15</v>
      </c>
      <c r="B3176" s="23">
        <v>43965</v>
      </c>
      <c r="C3176" t="s">
        <v>9</v>
      </c>
      <c r="D3176" t="s">
        <v>33</v>
      </c>
      <c r="E3176" t="s">
        <v>19</v>
      </c>
      <c r="F3176" t="s">
        <v>49</v>
      </c>
      <c r="G3176" s="14">
        <v>346</v>
      </c>
      <c r="H3176" s="14">
        <v>346</v>
      </c>
    </row>
    <row r="3177" spans="1:8">
      <c r="A3177" t="s">
        <v>16</v>
      </c>
      <c r="B3177" s="23">
        <v>43965</v>
      </c>
      <c r="C3177" t="s">
        <v>9</v>
      </c>
      <c r="D3177" t="s">
        <v>34</v>
      </c>
      <c r="E3177" t="s">
        <v>19</v>
      </c>
      <c r="F3177" t="s">
        <v>82</v>
      </c>
      <c r="G3177" s="14">
        <v>38</v>
      </c>
      <c r="H3177" s="14">
        <v>38</v>
      </c>
    </row>
    <row r="3178" spans="1:8">
      <c r="A3178" t="s">
        <v>14</v>
      </c>
      <c r="B3178" s="23">
        <v>43965</v>
      </c>
      <c r="C3178" t="s">
        <v>9</v>
      </c>
      <c r="D3178" t="s">
        <v>34</v>
      </c>
      <c r="E3178" t="s">
        <v>19</v>
      </c>
      <c r="F3178" t="s">
        <v>82</v>
      </c>
      <c r="G3178" s="14">
        <v>53.5</v>
      </c>
      <c r="H3178" s="14">
        <v>53.5</v>
      </c>
    </row>
    <row r="3179" spans="1:8">
      <c r="A3179" t="s">
        <v>15</v>
      </c>
      <c r="B3179" s="23">
        <v>43965</v>
      </c>
      <c r="C3179" t="s">
        <v>9</v>
      </c>
      <c r="D3179" t="s">
        <v>34</v>
      </c>
      <c r="E3179" t="s">
        <v>19</v>
      </c>
      <c r="F3179" t="s">
        <v>82</v>
      </c>
      <c r="G3179" s="14">
        <v>62.9</v>
      </c>
      <c r="H3179" s="14">
        <v>62.9</v>
      </c>
    </row>
    <row r="3180" spans="1:8">
      <c r="A3180" t="s">
        <v>8</v>
      </c>
      <c r="B3180" s="23">
        <v>43965</v>
      </c>
      <c r="C3180" t="s">
        <v>9</v>
      </c>
      <c r="D3180" t="s">
        <v>34</v>
      </c>
      <c r="E3180" t="s">
        <v>19</v>
      </c>
      <c r="F3180" t="s">
        <v>82</v>
      </c>
      <c r="G3180" s="14">
        <v>90.6</v>
      </c>
      <c r="H3180" s="14">
        <v>90.6</v>
      </c>
    </row>
    <row r="3181" spans="1:8">
      <c r="A3181" t="s">
        <v>13</v>
      </c>
      <c r="B3181" s="23">
        <v>43965</v>
      </c>
      <c r="C3181" t="s">
        <v>9</v>
      </c>
      <c r="D3181" t="s">
        <v>34</v>
      </c>
      <c r="E3181" t="s">
        <v>19</v>
      </c>
      <c r="F3181" t="s">
        <v>82</v>
      </c>
      <c r="G3181" s="14">
        <v>171</v>
      </c>
      <c r="H3181" s="14">
        <v>171</v>
      </c>
    </row>
    <row r="3182" spans="1:8">
      <c r="A3182" t="s">
        <v>8</v>
      </c>
      <c r="B3182" s="23">
        <v>43965</v>
      </c>
      <c r="C3182" t="s">
        <v>9</v>
      </c>
      <c r="D3182" t="s">
        <v>35</v>
      </c>
      <c r="E3182" t="s">
        <v>80</v>
      </c>
      <c r="F3182" t="s">
        <v>22</v>
      </c>
      <c r="G3182" s="15" t="s">
        <v>22</v>
      </c>
      <c r="H3182" s="15">
        <v>0.99999000000000005</v>
      </c>
    </row>
    <row r="3183" spans="1:8">
      <c r="A3183" t="s">
        <v>13</v>
      </c>
      <c r="B3183" s="23">
        <v>43965</v>
      </c>
      <c r="C3183" t="s">
        <v>9</v>
      </c>
      <c r="D3183" t="s">
        <v>35</v>
      </c>
      <c r="E3183" t="s">
        <v>80</v>
      </c>
      <c r="F3183" t="s">
        <v>22</v>
      </c>
      <c r="G3183" s="15" t="s">
        <v>22</v>
      </c>
      <c r="H3183" s="15">
        <v>0.99999000000000005</v>
      </c>
    </row>
    <row r="3184" spans="1:8">
      <c r="A3184" t="s">
        <v>14</v>
      </c>
      <c r="B3184" s="23">
        <v>43965</v>
      </c>
      <c r="C3184" t="s">
        <v>9</v>
      </c>
      <c r="D3184" t="s">
        <v>35</v>
      </c>
      <c r="E3184" t="s">
        <v>80</v>
      </c>
      <c r="F3184" t="s">
        <v>22</v>
      </c>
      <c r="G3184" s="15" t="s">
        <v>22</v>
      </c>
      <c r="H3184" s="15">
        <v>0.99999000000000005</v>
      </c>
    </row>
    <row r="3185" spans="1:8">
      <c r="A3185" t="s">
        <v>15</v>
      </c>
      <c r="B3185" s="23">
        <v>43965</v>
      </c>
      <c r="C3185" t="s">
        <v>9</v>
      </c>
      <c r="D3185" t="s">
        <v>35</v>
      </c>
      <c r="E3185" t="s">
        <v>80</v>
      </c>
      <c r="F3185" t="s">
        <v>22</v>
      </c>
      <c r="G3185" s="15" t="s">
        <v>22</v>
      </c>
      <c r="H3185" s="15">
        <v>0.99999000000000005</v>
      </c>
    </row>
    <row r="3186" spans="1:8">
      <c r="A3186" t="s">
        <v>16</v>
      </c>
      <c r="B3186" s="23">
        <v>43965</v>
      </c>
      <c r="C3186" t="s">
        <v>9</v>
      </c>
      <c r="D3186" t="s">
        <v>35</v>
      </c>
      <c r="E3186" t="s">
        <v>80</v>
      </c>
      <c r="F3186" t="s">
        <v>22</v>
      </c>
      <c r="G3186" s="15" t="s">
        <v>22</v>
      </c>
      <c r="H3186" s="15">
        <v>0.99999000000000005</v>
      </c>
    </row>
    <row r="3187" spans="1:8">
      <c r="A3187" t="s">
        <v>8</v>
      </c>
      <c r="B3187" s="23">
        <v>43965</v>
      </c>
      <c r="C3187" t="s">
        <v>9</v>
      </c>
      <c r="D3187" t="s">
        <v>36</v>
      </c>
      <c r="E3187" t="s">
        <v>80</v>
      </c>
      <c r="F3187" t="s">
        <v>12</v>
      </c>
      <c r="G3187" s="15" t="s">
        <v>12</v>
      </c>
      <c r="H3187" s="15">
        <v>4.9999500000000004E-3</v>
      </c>
    </row>
    <row r="3188" spans="1:8">
      <c r="A3188" t="s">
        <v>13</v>
      </c>
      <c r="B3188" s="23">
        <v>43965</v>
      </c>
      <c r="C3188" t="s">
        <v>9</v>
      </c>
      <c r="D3188" t="s">
        <v>36</v>
      </c>
      <c r="E3188" t="s">
        <v>80</v>
      </c>
      <c r="F3188" t="s">
        <v>12</v>
      </c>
      <c r="G3188" s="15" t="s">
        <v>12</v>
      </c>
      <c r="H3188" s="15">
        <v>4.9999500000000004E-3</v>
      </c>
    </row>
    <row r="3189" spans="1:8">
      <c r="A3189" t="s">
        <v>14</v>
      </c>
      <c r="B3189" s="23">
        <v>43965</v>
      </c>
      <c r="C3189" t="s">
        <v>9</v>
      </c>
      <c r="D3189" t="s">
        <v>36</v>
      </c>
      <c r="E3189" t="s">
        <v>80</v>
      </c>
      <c r="F3189" t="s">
        <v>12</v>
      </c>
      <c r="G3189" s="15" t="s">
        <v>12</v>
      </c>
      <c r="H3189" s="15">
        <v>4.9999500000000004E-3</v>
      </c>
    </row>
    <row r="3190" spans="1:8">
      <c r="A3190" t="s">
        <v>15</v>
      </c>
      <c r="B3190" s="23">
        <v>43965</v>
      </c>
      <c r="C3190" t="s">
        <v>9</v>
      </c>
      <c r="D3190" t="s">
        <v>36</v>
      </c>
      <c r="E3190" t="s">
        <v>80</v>
      </c>
      <c r="F3190" t="s">
        <v>12</v>
      </c>
      <c r="G3190" s="15" t="s">
        <v>12</v>
      </c>
      <c r="H3190" s="15">
        <v>4.9999500000000004E-3</v>
      </c>
    </row>
    <row r="3191" spans="1:8">
      <c r="A3191" t="s">
        <v>16</v>
      </c>
      <c r="B3191" s="23">
        <v>43965</v>
      </c>
      <c r="C3191" t="s">
        <v>9</v>
      </c>
      <c r="D3191" t="s">
        <v>36</v>
      </c>
      <c r="E3191" t="s">
        <v>80</v>
      </c>
      <c r="F3191" t="s">
        <v>12</v>
      </c>
      <c r="G3191" s="15" t="s">
        <v>12</v>
      </c>
      <c r="H3191" s="15">
        <v>4.9999500000000004E-3</v>
      </c>
    </row>
    <row r="3192" spans="1:8">
      <c r="A3192" t="s">
        <v>14</v>
      </c>
      <c r="B3192" s="23">
        <v>43965</v>
      </c>
      <c r="C3192" t="s">
        <v>9</v>
      </c>
      <c r="D3192" t="s">
        <v>37</v>
      </c>
      <c r="E3192" t="s">
        <v>38</v>
      </c>
      <c r="F3192" t="s">
        <v>12</v>
      </c>
      <c r="G3192" s="14">
        <v>0.746</v>
      </c>
      <c r="H3192" s="14">
        <v>0.746</v>
      </c>
    </row>
    <row r="3193" spans="1:8">
      <c r="A3193" t="s">
        <v>16</v>
      </c>
      <c r="B3193" s="23">
        <v>43965</v>
      </c>
      <c r="C3193" t="s">
        <v>9</v>
      </c>
      <c r="D3193" t="s">
        <v>37</v>
      </c>
      <c r="E3193" t="s">
        <v>38</v>
      </c>
      <c r="F3193" t="s">
        <v>12</v>
      </c>
      <c r="G3193" s="14">
        <v>0.96699999999999997</v>
      </c>
      <c r="H3193" s="14">
        <v>0.96699999999999997</v>
      </c>
    </row>
    <row r="3194" spans="1:8">
      <c r="A3194" t="s">
        <v>13</v>
      </c>
      <c r="B3194" s="23">
        <v>43965</v>
      </c>
      <c r="C3194" t="s">
        <v>9</v>
      </c>
      <c r="D3194" t="s">
        <v>37</v>
      </c>
      <c r="E3194" t="s">
        <v>38</v>
      </c>
      <c r="F3194" t="s">
        <v>12</v>
      </c>
      <c r="G3194" s="14">
        <v>1.38</v>
      </c>
      <c r="H3194" s="14">
        <v>1.38</v>
      </c>
    </row>
    <row r="3195" spans="1:8">
      <c r="A3195" t="s">
        <v>15</v>
      </c>
      <c r="B3195" s="23">
        <v>43965</v>
      </c>
      <c r="C3195" t="s">
        <v>9</v>
      </c>
      <c r="D3195" t="s">
        <v>37</v>
      </c>
      <c r="E3195" t="s">
        <v>38</v>
      </c>
      <c r="F3195" t="s">
        <v>12</v>
      </c>
      <c r="G3195" s="14">
        <v>2.13</v>
      </c>
      <c r="H3195" s="14">
        <v>2.13</v>
      </c>
    </row>
    <row r="3196" spans="1:8">
      <c r="A3196" t="s">
        <v>8</v>
      </c>
      <c r="B3196" s="23">
        <v>43965</v>
      </c>
      <c r="C3196" t="s">
        <v>9</v>
      </c>
      <c r="D3196" t="s">
        <v>37</v>
      </c>
      <c r="E3196" t="s">
        <v>38</v>
      </c>
      <c r="F3196" t="s">
        <v>12</v>
      </c>
      <c r="G3196" s="14">
        <v>2.25</v>
      </c>
      <c r="H3196" s="14">
        <v>2.25</v>
      </c>
    </row>
    <row r="3197" spans="1:8">
      <c r="A3197" t="s">
        <v>16</v>
      </c>
      <c r="B3197" s="23">
        <v>43965</v>
      </c>
      <c r="C3197" t="s">
        <v>9</v>
      </c>
      <c r="D3197" t="s">
        <v>39</v>
      </c>
      <c r="E3197" t="s">
        <v>80</v>
      </c>
      <c r="F3197" t="s">
        <v>78</v>
      </c>
      <c r="G3197" s="14">
        <v>0.46400000000000002</v>
      </c>
      <c r="H3197" s="14">
        <v>0.46400000000000002</v>
      </c>
    </row>
    <row r="3198" spans="1:8">
      <c r="A3198" t="s">
        <v>15</v>
      </c>
      <c r="B3198" s="23">
        <v>43965</v>
      </c>
      <c r="C3198" t="s">
        <v>9</v>
      </c>
      <c r="D3198" t="s">
        <v>39</v>
      </c>
      <c r="E3198" t="s">
        <v>80</v>
      </c>
      <c r="F3198" t="s">
        <v>78</v>
      </c>
      <c r="G3198" s="14">
        <v>0.61599999999999999</v>
      </c>
      <c r="H3198" s="14">
        <v>0.61599999999999999</v>
      </c>
    </row>
    <row r="3199" spans="1:8">
      <c r="A3199" t="s">
        <v>13</v>
      </c>
      <c r="B3199" s="23">
        <v>43965</v>
      </c>
      <c r="C3199" t="s">
        <v>9</v>
      </c>
      <c r="D3199" t="s">
        <v>39</v>
      </c>
      <c r="E3199" t="s">
        <v>80</v>
      </c>
      <c r="F3199" t="s">
        <v>78</v>
      </c>
      <c r="G3199" s="14">
        <v>2.58</v>
      </c>
      <c r="H3199" s="14">
        <v>2.58</v>
      </c>
    </row>
    <row r="3200" spans="1:8">
      <c r="A3200" t="s">
        <v>14</v>
      </c>
      <c r="B3200" s="23">
        <v>43965</v>
      </c>
      <c r="C3200" t="s">
        <v>9</v>
      </c>
      <c r="D3200" t="s">
        <v>39</v>
      </c>
      <c r="E3200" t="s">
        <v>80</v>
      </c>
      <c r="F3200" t="s">
        <v>78</v>
      </c>
      <c r="G3200" s="14">
        <v>4.18</v>
      </c>
      <c r="H3200" s="14">
        <v>4.18</v>
      </c>
    </row>
    <row r="3201" spans="1:8">
      <c r="A3201" t="s">
        <v>8</v>
      </c>
      <c r="B3201" s="23">
        <v>43965</v>
      </c>
      <c r="C3201" t="s">
        <v>9</v>
      </c>
      <c r="D3201" t="s">
        <v>39</v>
      </c>
      <c r="E3201" t="s">
        <v>80</v>
      </c>
      <c r="F3201" t="s">
        <v>78</v>
      </c>
      <c r="G3201" s="14">
        <v>4.33</v>
      </c>
      <c r="H3201" s="14">
        <v>4.33</v>
      </c>
    </row>
    <row r="3202" spans="1:8">
      <c r="A3202" t="s">
        <v>8</v>
      </c>
      <c r="B3202" s="23">
        <v>43965</v>
      </c>
      <c r="C3202" t="s">
        <v>9</v>
      </c>
      <c r="D3202" t="s">
        <v>40</v>
      </c>
      <c r="E3202" t="s">
        <v>19</v>
      </c>
      <c r="F3202" t="s">
        <v>41</v>
      </c>
      <c r="G3202" s="15" t="s">
        <v>41</v>
      </c>
      <c r="H3202" s="15">
        <v>5.9999400000000005E-3</v>
      </c>
    </row>
    <row r="3203" spans="1:8">
      <c r="A3203" t="s">
        <v>13</v>
      </c>
      <c r="B3203" s="23">
        <v>43965</v>
      </c>
      <c r="C3203" t="s">
        <v>9</v>
      </c>
      <c r="D3203" t="s">
        <v>40</v>
      </c>
      <c r="E3203" t="s">
        <v>19</v>
      </c>
      <c r="F3203" t="s">
        <v>41</v>
      </c>
      <c r="G3203" s="15" t="s">
        <v>41</v>
      </c>
      <c r="H3203" s="15">
        <v>5.9999400000000005E-3</v>
      </c>
    </row>
    <row r="3204" spans="1:8">
      <c r="A3204" t="s">
        <v>14</v>
      </c>
      <c r="B3204" s="23">
        <v>43965</v>
      </c>
      <c r="C3204" t="s">
        <v>9</v>
      </c>
      <c r="D3204" t="s">
        <v>40</v>
      </c>
      <c r="E3204" t="s">
        <v>19</v>
      </c>
      <c r="F3204" t="s">
        <v>41</v>
      </c>
      <c r="G3204" s="15" t="s">
        <v>41</v>
      </c>
      <c r="H3204" s="15">
        <v>5.9999400000000005E-3</v>
      </c>
    </row>
    <row r="3205" spans="1:8">
      <c r="A3205" t="s">
        <v>15</v>
      </c>
      <c r="B3205" s="23">
        <v>43965</v>
      </c>
      <c r="C3205" t="s">
        <v>9</v>
      </c>
      <c r="D3205" t="s">
        <v>40</v>
      </c>
      <c r="E3205" t="s">
        <v>19</v>
      </c>
      <c r="F3205" t="s">
        <v>41</v>
      </c>
      <c r="G3205" s="15" t="s">
        <v>41</v>
      </c>
      <c r="H3205" s="15">
        <v>5.9999400000000005E-3</v>
      </c>
    </row>
    <row r="3206" spans="1:8">
      <c r="A3206" t="s">
        <v>16</v>
      </c>
      <c r="B3206" s="23">
        <v>43965</v>
      </c>
      <c r="C3206" t="s">
        <v>9</v>
      </c>
      <c r="D3206" t="s">
        <v>40</v>
      </c>
      <c r="E3206" t="s">
        <v>19</v>
      </c>
      <c r="F3206" t="s">
        <v>41</v>
      </c>
      <c r="G3206" s="15" t="s">
        <v>41</v>
      </c>
      <c r="H3206" s="15">
        <v>5.9999400000000005E-3</v>
      </c>
    </row>
    <row r="3207" spans="1:8">
      <c r="A3207" t="s">
        <v>8</v>
      </c>
      <c r="B3207" s="23">
        <v>43965</v>
      </c>
      <c r="C3207" t="s">
        <v>9</v>
      </c>
      <c r="D3207" t="s">
        <v>42</v>
      </c>
      <c r="E3207" t="s">
        <v>80</v>
      </c>
      <c r="F3207" t="s">
        <v>12</v>
      </c>
      <c r="G3207" s="15" t="s">
        <v>12</v>
      </c>
      <c r="H3207" s="15">
        <v>4.9999500000000004E-3</v>
      </c>
    </row>
    <row r="3208" spans="1:8">
      <c r="A3208" t="s">
        <v>13</v>
      </c>
      <c r="B3208" s="23">
        <v>43965</v>
      </c>
      <c r="C3208" t="s">
        <v>9</v>
      </c>
      <c r="D3208" t="s">
        <v>42</v>
      </c>
      <c r="E3208" t="s">
        <v>80</v>
      </c>
      <c r="F3208" t="s">
        <v>12</v>
      </c>
      <c r="G3208" s="15" t="s">
        <v>12</v>
      </c>
      <c r="H3208" s="15">
        <v>4.9999500000000004E-3</v>
      </c>
    </row>
    <row r="3209" spans="1:8">
      <c r="A3209" t="s">
        <v>14</v>
      </c>
      <c r="B3209" s="23">
        <v>43965</v>
      </c>
      <c r="C3209" t="s">
        <v>9</v>
      </c>
      <c r="D3209" t="s">
        <v>42</v>
      </c>
      <c r="E3209" t="s">
        <v>80</v>
      </c>
      <c r="F3209" t="s">
        <v>12</v>
      </c>
      <c r="G3209" s="15" t="s">
        <v>12</v>
      </c>
      <c r="H3209" s="15">
        <v>4.9999500000000004E-3</v>
      </c>
    </row>
    <row r="3210" spans="1:8">
      <c r="A3210" t="s">
        <v>15</v>
      </c>
      <c r="B3210" s="23">
        <v>43965</v>
      </c>
      <c r="C3210" t="s">
        <v>9</v>
      </c>
      <c r="D3210" t="s">
        <v>42</v>
      </c>
      <c r="E3210" t="s">
        <v>80</v>
      </c>
      <c r="F3210" t="s">
        <v>12</v>
      </c>
      <c r="G3210" s="15" t="s">
        <v>12</v>
      </c>
      <c r="H3210" s="15">
        <v>4.9999500000000004E-3</v>
      </c>
    </row>
    <row r="3211" spans="1:8">
      <c r="A3211" t="s">
        <v>16</v>
      </c>
      <c r="B3211" s="23">
        <v>43965</v>
      </c>
      <c r="C3211" t="s">
        <v>9</v>
      </c>
      <c r="D3211" t="s">
        <v>42</v>
      </c>
      <c r="E3211" t="s">
        <v>80</v>
      </c>
      <c r="F3211" t="s">
        <v>12</v>
      </c>
      <c r="G3211" s="15" t="s">
        <v>12</v>
      </c>
      <c r="H3211" s="15">
        <v>4.9999500000000004E-3</v>
      </c>
    </row>
    <row r="3212" spans="1:8">
      <c r="A3212" t="s">
        <v>8</v>
      </c>
      <c r="B3212" s="23">
        <v>43965</v>
      </c>
      <c r="C3212" t="s">
        <v>9</v>
      </c>
      <c r="D3212" t="s">
        <v>43</v>
      </c>
      <c r="E3212" t="s">
        <v>80</v>
      </c>
      <c r="F3212" t="s">
        <v>12</v>
      </c>
      <c r="G3212" s="15" t="s">
        <v>12</v>
      </c>
      <c r="H3212" s="15">
        <v>4.9999500000000004E-3</v>
      </c>
    </row>
    <row r="3213" spans="1:8">
      <c r="A3213" t="s">
        <v>13</v>
      </c>
      <c r="B3213" s="23">
        <v>43965</v>
      </c>
      <c r="C3213" t="s">
        <v>9</v>
      </c>
      <c r="D3213" t="s">
        <v>43</v>
      </c>
      <c r="E3213" t="s">
        <v>80</v>
      </c>
      <c r="F3213" t="s">
        <v>12</v>
      </c>
      <c r="G3213" s="15" t="s">
        <v>12</v>
      </c>
      <c r="H3213" s="15">
        <v>4.9999500000000004E-3</v>
      </c>
    </row>
    <row r="3214" spans="1:8">
      <c r="A3214" t="s">
        <v>14</v>
      </c>
      <c r="B3214" s="23">
        <v>43965</v>
      </c>
      <c r="C3214" t="s">
        <v>9</v>
      </c>
      <c r="D3214" t="s">
        <v>43</v>
      </c>
      <c r="E3214" t="s">
        <v>80</v>
      </c>
      <c r="F3214" t="s">
        <v>12</v>
      </c>
      <c r="G3214" s="15" t="s">
        <v>12</v>
      </c>
      <c r="H3214" s="15">
        <v>4.9999500000000004E-3</v>
      </c>
    </row>
    <row r="3215" spans="1:8">
      <c r="A3215" t="s">
        <v>15</v>
      </c>
      <c r="B3215" s="23">
        <v>43965</v>
      </c>
      <c r="C3215" t="s">
        <v>9</v>
      </c>
      <c r="D3215" t="s">
        <v>43</v>
      </c>
      <c r="E3215" t="s">
        <v>80</v>
      </c>
      <c r="F3215" t="s">
        <v>12</v>
      </c>
      <c r="G3215" s="15" t="s">
        <v>12</v>
      </c>
      <c r="H3215" s="15">
        <v>4.9999500000000004E-3</v>
      </c>
    </row>
    <row r="3216" spans="1:8">
      <c r="A3216" t="s">
        <v>16</v>
      </c>
      <c r="B3216" s="23">
        <v>43965</v>
      </c>
      <c r="C3216" t="s">
        <v>9</v>
      </c>
      <c r="D3216" t="s">
        <v>43</v>
      </c>
      <c r="E3216" t="s">
        <v>80</v>
      </c>
      <c r="F3216" t="s">
        <v>12</v>
      </c>
      <c r="G3216" s="15" t="s">
        <v>12</v>
      </c>
      <c r="H3216" s="15">
        <v>4.9999500000000004E-3</v>
      </c>
    </row>
    <row r="3217" spans="1:8">
      <c r="A3217" t="s">
        <v>8</v>
      </c>
      <c r="B3217" s="23">
        <v>43965</v>
      </c>
      <c r="C3217" t="s">
        <v>9</v>
      </c>
      <c r="D3217" t="s">
        <v>44</v>
      </c>
      <c r="E3217" t="s">
        <v>80</v>
      </c>
      <c r="F3217" t="s">
        <v>12</v>
      </c>
      <c r="G3217" s="15" t="s">
        <v>12</v>
      </c>
      <c r="H3217" s="15">
        <v>4.9999500000000004E-3</v>
      </c>
    </row>
    <row r="3218" spans="1:8">
      <c r="A3218" t="s">
        <v>13</v>
      </c>
      <c r="B3218" s="23">
        <v>43965</v>
      </c>
      <c r="C3218" t="s">
        <v>9</v>
      </c>
      <c r="D3218" t="s">
        <v>44</v>
      </c>
      <c r="E3218" t="s">
        <v>80</v>
      </c>
      <c r="F3218" t="s">
        <v>12</v>
      </c>
      <c r="G3218" s="15" t="s">
        <v>12</v>
      </c>
      <c r="H3218" s="15">
        <v>4.9999500000000004E-3</v>
      </c>
    </row>
    <row r="3219" spans="1:8">
      <c r="A3219" t="s">
        <v>14</v>
      </c>
      <c r="B3219" s="23">
        <v>43965</v>
      </c>
      <c r="C3219" t="s">
        <v>9</v>
      </c>
      <c r="D3219" t="s">
        <v>44</v>
      </c>
      <c r="E3219" t="s">
        <v>80</v>
      </c>
      <c r="F3219" t="s">
        <v>12</v>
      </c>
      <c r="G3219" s="15" t="s">
        <v>12</v>
      </c>
      <c r="H3219" s="15">
        <v>4.9999500000000004E-3</v>
      </c>
    </row>
    <row r="3220" spans="1:8">
      <c r="A3220" t="s">
        <v>15</v>
      </c>
      <c r="B3220" s="23">
        <v>43965</v>
      </c>
      <c r="C3220" t="s">
        <v>9</v>
      </c>
      <c r="D3220" t="s">
        <v>44</v>
      </c>
      <c r="E3220" t="s">
        <v>80</v>
      </c>
      <c r="F3220" t="s">
        <v>12</v>
      </c>
      <c r="G3220" s="15" t="s">
        <v>12</v>
      </c>
      <c r="H3220" s="15">
        <v>4.9999500000000004E-3</v>
      </c>
    </row>
    <row r="3221" spans="1:8">
      <c r="A3221" t="s">
        <v>16</v>
      </c>
      <c r="B3221" s="23">
        <v>43965</v>
      </c>
      <c r="C3221" t="s">
        <v>9</v>
      </c>
      <c r="D3221" t="s">
        <v>44</v>
      </c>
      <c r="E3221" t="s">
        <v>80</v>
      </c>
      <c r="F3221" t="s">
        <v>12</v>
      </c>
      <c r="G3221" s="15" t="s">
        <v>12</v>
      </c>
      <c r="H3221" s="15">
        <v>4.9999500000000004E-3</v>
      </c>
    </row>
    <row r="3222" spans="1:8">
      <c r="A3222" t="s">
        <v>8</v>
      </c>
      <c r="B3222" s="23">
        <v>43965</v>
      </c>
      <c r="C3222" t="s">
        <v>9</v>
      </c>
      <c r="D3222" t="s">
        <v>45</v>
      </c>
      <c r="E3222" t="s">
        <v>19</v>
      </c>
      <c r="F3222" t="s">
        <v>46</v>
      </c>
      <c r="G3222" s="15" t="s">
        <v>46</v>
      </c>
      <c r="H3222" s="15">
        <v>0.49999500000000002</v>
      </c>
    </row>
    <row r="3223" spans="1:8">
      <c r="A3223" t="s">
        <v>13</v>
      </c>
      <c r="B3223" s="23">
        <v>43965</v>
      </c>
      <c r="C3223" t="s">
        <v>9</v>
      </c>
      <c r="D3223" t="s">
        <v>45</v>
      </c>
      <c r="E3223" t="s">
        <v>19</v>
      </c>
      <c r="F3223" t="s">
        <v>46</v>
      </c>
      <c r="G3223" s="15" t="s">
        <v>46</v>
      </c>
      <c r="H3223" s="15">
        <v>0.49999500000000002</v>
      </c>
    </row>
    <row r="3224" spans="1:8">
      <c r="A3224" t="s">
        <v>14</v>
      </c>
      <c r="B3224" s="23">
        <v>43965</v>
      </c>
      <c r="C3224" t="s">
        <v>9</v>
      </c>
      <c r="D3224" t="s">
        <v>45</v>
      </c>
      <c r="E3224" t="s">
        <v>19</v>
      </c>
      <c r="F3224" t="s">
        <v>46</v>
      </c>
      <c r="G3224" s="15" t="s">
        <v>46</v>
      </c>
      <c r="H3224" s="15">
        <v>0.49999500000000002</v>
      </c>
    </row>
    <row r="3225" spans="1:8">
      <c r="A3225" t="s">
        <v>16</v>
      </c>
      <c r="B3225" s="23">
        <v>43965</v>
      </c>
      <c r="C3225" t="s">
        <v>9</v>
      </c>
      <c r="D3225" t="s">
        <v>45</v>
      </c>
      <c r="E3225" t="s">
        <v>19</v>
      </c>
      <c r="F3225" t="s">
        <v>46</v>
      </c>
      <c r="G3225" s="15" t="s">
        <v>46</v>
      </c>
      <c r="H3225" s="15">
        <v>0.49999500000000002</v>
      </c>
    </row>
    <row r="3226" spans="1:8">
      <c r="A3226" t="s">
        <v>15</v>
      </c>
      <c r="B3226" s="23">
        <v>43965</v>
      </c>
      <c r="C3226" t="s">
        <v>9</v>
      </c>
      <c r="D3226" t="s">
        <v>45</v>
      </c>
      <c r="E3226" t="s">
        <v>19</v>
      </c>
      <c r="F3226" t="s">
        <v>46</v>
      </c>
      <c r="G3226" s="14">
        <v>0.629</v>
      </c>
      <c r="H3226" s="14">
        <v>0.629</v>
      </c>
    </row>
    <row r="3227" spans="1:8">
      <c r="A3227" t="s">
        <v>8</v>
      </c>
      <c r="B3227" s="23">
        <v>43965</v>
      </c>
      <c r="C3227" t="s">
        <v>9</v>
      </c>
      <c r="D3227" t="s">
        <v>47</v>
      </c>
      <c r="E3227" t="s">
        <v>80</v>
      </c>
      <c r="F3227" t="s">
        <v>12</v>
      </c>
      <c r="G3227" s="15" t="s">
        <v>12</v>
      </c>
      <c r="H3227" s="15">
        <v>4.9999500000000004E-3</v>
      </c>
    </row>
    <row r="3228" spans="1:8">
      <c r="A3228" t="s">
        <v>13</v>
      </c>
      <c r="B3228" s="23">
        <v>43965</v>
      </c>
      <c r="C3228" t="s">
        <v>9</v>
      </c>
      <c r="D3228" t="s">
        <v>47</v>
      </c>
      <c r="E3228" t="s">
        <v>80</v>
      </c>
      <c r="F3228" t="s">
        <v>12</v>
      </c>
      <c r="G3228" s="15" t="s">
        <v>12</v>
      </c>
      <c r="H3228" s="15">
        <v>4.9999500000000004E-3</v>
      </c>
    </row>
    <row r="3229" spans="1:8">
      <c r="A3229" t="s">
        <v>14</v>
      </c>
      <c r="B3229" s="23">
        <v>43965</v>
      </c>
      <c r="C3229" t="s">
        <v>9</v>
      </c>
      <c r="D3229" t="s">
        <v>47</v>
      </c>
      <c r="E3229" t="s">
        <v>80</v>
      </c>
      <c r="F3229" t="s">
        <v>12</v>
      </c>
      <c r="G3229" s="15" t="s">
        <v>12</v>
      </c>
      <c r="H3229" s="15">
        <v>4.9999500000000004E-3</v>
      </c>
    </row>
    <row r="3230" spans="1:8">
      <c r="A3230" t="s">
        <v>15</v>
      </c>
      <c r="B3230" s="23">
        <v>43965</v>
      </c>
      <c r="C3230" t="s">
        <v>9</v>
      </c>
      <c r="D3230" t="s">
        <v>47</v>
      </c>
      <c r="E3230" t="s">
        <v>80</v>
      </c>
      <c r="F3230" t="s">
        <v>12</v>
      </c>
      <c r="G3230" s="15" t="s">
        <v>12</v>
      </c>
      <c r="H3230" s="15">
        <v>4.9999500000000004E-3</v>
      </c>
    </row>
    <row r="3231" spans="1:8">
      <c r="A3231" t="s">
        <v>16</v>
      </c>
      <c r="B3231" s="23">
        <v>43965</v>
      </c>
      <c r="C3231" t="s">
        <v>9</v>
      </c>
      <c r="D3231" t="s">
        <v>47</v>
      </c>
      <c r="E3231" t="s">
        <v>80</v>
      </c>
      <c r="F3231" t="s">
        <v>12</v>
      </c>
      <c r="G3231" s="15" t="s">
        <v>12</v>
      </c>
      <c r="H3231" s="15">
        <v>4.9999500000000004E-3</v>
      </c>
    </row>
    <row r="3232" spans="1:8">
      <c r="A3232" t="s">
        <v>8</v>
      </c>
      <c r="B3232" s="23">
        <v>43965</v>
      </c>
      <c r="C3232" t="s">
        <v>9</v>
      </c>
      <c r="D3232" t="s">
        <v>48</v>
      </c>
      <c r="E3232" t="s">
        <v>80</v>
      </c>
      <c r="F3232" t="s">
        <v>49</v>
      </c>
      <c r="G3232" s="15" t="s">
        <v>49</v>
      </c>
      <c r="H3232" s="15">
        <v>0.19999800000000001</v>
      </c>
    </row>
    <row r="3233" spans="1:8">
      <c r="A3233" t="s">
        <v>13</v>
      </c>
      <c r="B3233" s="23">
        <v>43965</v>
      </c>
      <c r="C3233" t="s">
        <v>9</v>
      </c>
      <c r="D3233" t="s">
        <v>48</v>
      </c>
      <c r="E3233" t="s">
        <v>80</v>
      </c>
      <c r="F3233" t="s">
        <v>49</v>
      </c>
      <c r="G3233" s="15" t="s">
        <v>49</v>
      </c>
      <c r="H3233" s="15">
        <v>0.19999800000000001</v>
      </c>
    </row>
    <row r="3234" spans="1:8">
      <c r="A3234" t="s">
        <v>14</v>
      </c>
      <c r="B3234" s="23">
        <v>43965</v>
      </c>
      <c r="C3234" t="s">
        <v>9</v>
      </c>
      <c r="D3234" t="s">
        <v>48</v>
      </c>
      <c r="E3234" t="s">
        <v>80</v>
      </c>
      <c r="F3234" t="s">
        <v>49</v>
      </c>
      <c r="G3234" s="15" t="s">
        <v>49</v>
      </c>
      <c r="H3234" s="15">
        <v>0.19999800000000001</v>
      </c>
    </row>
    <row r="3235" spans="1:8">
      <c r="A3235" t="s">
        <v>15</v>
      </c>
      <c r="B3235" s="23">
        <v>43965</v>
      </c>
      <c r="C3235" t="s">
        <v>9</v>
      </c>
      <c r="D3235" t="s">
        <v>48</v>
      </c>
      <c r="E3235" t="s">
        <v>80</v>
      </c>
      <c r="F3235" t="s">
        <v>49</v>
      </c>
      <c r="G3235" s="15" t="s">
        <v>49</v>
      </c>
      <c r="H3235" s="15">
        <v>0.19999800000000001</v>
      </c>
    </row>
    <row r="3236" spans="1:8">
      <c r="A3236" t="s">
        <v>16</v>
      </c>
      <c r="B3236" s="23">
        <v>43965</v>
      </c>
      <c r="C3236" t="s">
        <v>9</v>
      </c>
      <c r="D3236" t="s">
        <v>48</v>
      </c>
      <c r="E3236" t="s">
        <v>80</v>
      </c>
      <c r="F3236" t="s">
        <v>49</v>
      </c>
      <c r="G3236" s="15" t="s">
        <v>49</v>
      </c>
      <c r="H3236" s="15">
        <v>0.19999800000000001</v>
      </c>
    </row>
    <row r="3237" spans="1:8">
      <c r="A3237" t="s">
        <v>13</v>
      </c>
      <c r="B3237" s="23">
        <v>43965</v>
      </c>
      <c r="C3237" t="s">
        <v>9</v>
      </c>
      <c r="D3237" t="s">
        <v>50</v>
      </c>
      <c r="E3237" t="s">
        <v>19</v>
      </c>
      <c r="F3237" t="s">
        <v>83</v>
      </c>
      <c r="G3237" s="14">
        <v>15.1</v>
      </c>
      <c r="H3237" s="14">
        <v>15.1</v>
      </c>
    </row>
    <row r="3238" spans="1:8">
      <c r="A3238" t="s">
        <v>14</v>
      </c>
      <c r="B3238" s="23">
        <v>43965</v>
      </c>
      <c r="C3238" t="s">
        <v>9</v>
      </c>
      <c r="D3238" t="s">
        <v>50</v>
      </c>
      <c r="E3238" t="s">
        <v>19</v>
      </c>
      <c r="F3238" t="s">
        <v>83</v>
      </c>
      <c r="G3238" s="14">
        <v>40.799999999999997</v>
      </c>
      <c r="H3238" s="14">
        <v>40.799999999999997</v>
      </c>
    </row>
    <row r="3239" spans="1:8">
      <c r="A3239" t="s">
        <v>15</v>
      </c>
      <c r="B3239" s="23">
        <v>43965</v>
      </c>
      <c r="C3239" t="s">
        <v>9</v>
      </c>
      <c r="D3239" t="s">
        <v>50</v>
      </c>
      <c r="E3239" t="s">
        <v>19</v>
      </c>
      <c r="F3239" t="s">
        <v>83</v>
      </c>
      <c r="G3239" s="14">
        <v>46.6</v>
      </c>
      <c r="H3239" s="14">
        <v>46.6</v>
      </c>
    </row>
    <row r="3240" spans="1:8">
      <c r="A3240" t="s">
        <v>8</v>
      </c>
      <c r="B3240" s="23">
        <v>43965</v>
      </c>
      <c r="C3240" t="s">
        <v>9</v>
      </c>
      <c r="D3240" t="s">
        <v>50</v>
      </c>
      <c r="E3240" t="s">
        <v>19</v>
      </c>
      <c r="F3240" t="s">
        <v>83</v>
      </c>
      <c r="G3240" s="14">
        <v>49.3</v>
      </c>
      <c r="H3240" s="14">
        <v>49.3</v>
      </c>
    </row>
    <row r="3241" spans="1:8">
      <c r="A3241" t="s">
        <v>16</v>
      </c>
      <c r="B3241" s="23">
        <v>43965</v>
      </c>
      <c r="C3241" t="s">
        <v>9</v>
      </c>
      <c r="D3241" t="s">
        <v>50</v>
      </c>
      <c r="E3241" t="s">
        <v>19</v>
      </c>
      <c r="F3241" t="s">
        <v>83</v>
      </c>
      <c r="G3241" s="14">
        <v>60.1</v>
      </c>
      <c r="H3241" s="14">
        <v>60.1</v>
      </c>
    </row>
    <row r="3242" spans="1:8">
      <c r="A3242" t="s">
        <v>8</v>
      </c>
      <c r="B3242" s="23">
        <v>43965</v>
      </c>
      <c r="C3242" t="s">
        <v>9</v>
      </c>
      <c r="D3242" t="s">
        <v>51</v>
      </c>
      <c r="E3242" t="s">
        <v>80</v>
      </c>
      <c r="F3242" t="s">
        <v>52</v>
      </c>
      <c r="G3242" s="15" t="s">
        <v>52</v>
      </c>
      <c r="H3242" s="15">
        <v>9.9999000000000008E-3</v>
      </c>
    </row>
    <row r="3243" spans="1:8">
      <c r="A3243" t="s">
        <v>13</v>
      </c>
      <c r="B3243" s="23">
        <v>43965</v>
      </c>
      <c r="C3243" t="s">
        <v>9</v>
      </c>
      <c r="D3243" t="s">
        <v>51</v>
      </c>
      <c r="E3243" t="s">
        <v>80</v>
      </c>
      <c r="F3243" t="s">
        <v>52</v>
      </c>
      <c r="G3243" s="15" t="s">
        <v>52</v>
      </c>
      <c r="H3243" s="15">
        <v>9.9999000000000008E-3</v>
      </c>
    </row>
    <row r="3244" spans="1:8">
      <c r="A3244" t="s">
        <v>14</v>
      </c>
      <c r="B3244" s="23">
        <v>43965</v>
      </c>
      <c r="C3244" t="s">
        <v>9</v>
      </c>
      <c r="D3244" t="s">
        <v>51</v>
      </c>
      <c r="E3244" t="s">
        <v>80</v>
      </c>
      <c r="F3244" t="s">
        <v>52</v>
      </c>
      <c r="G3244" s="15" t="s">
        <v>52</v>
      </c>
      <c r="H3244" s="15">
        <v>9.9999000000000008E-3</v>
      </c>
    </row>
    <row r="3245" spans="1:8">
      <c r="A3245" t="s">
        <v>15</v>
      </c>
      <c r="B3245" s="23">
        <v>43965</v>
      </c>
      <c r="C3245" t="s">
        <v>9</v>
      </c>
      <c r="D3245" t="s">
        <v>51</v>
      </c>
      <c r="E3245" t="s">
        <v>80</v>
      </c>
      <c r="F3245" t="s">
        <v>52</v>
      </c>
      <c r="G3245" s="15" t="s">
        <v>52</v>
      </c>
      <c r="H3245" s="15">
        <v>9.9999000000000008E-3</v>
      </c>
    </row>
    <row r="3246" spans="1:8">
      <c r="A3246" t="s">
        <v>16</v>
      </c>
      <c r="B3246" s="23">
        <v>43965</v>
      </c>
      <c r="C3246" t="s">
        <v>9</v>
      </c>
      <c r="D3246" t="s">
        <v>51</v>
      </c>
      <c r="E3246" t="s">
        <v>80</v>
      </c>
      <c r="F3246" t="s">
        <v>52</v>
      </c>
      <c r="G3246" s="15" t="s">
        <v>52</v>
      </c>
      <c r="H3246" s="15">
        <v>9.9999000000000008E-3</v>
      </c>
    </row>
    <row r="3247" spans="1:8">
      <c r="A3247" t="s">
        <v>8</v>
      </c>
      <c r="B3247" s="23">
        <v>43965</v>
      </c>
      <c r="C3247" t="s">
        <v>9</v>
      </c>
      <c r="D3247" t="s">
        <v>53</v>
      </c>
      <c r="E3247" t="s">
        <v>80</v>
      </c>
      <c r="F3247" t="s">
        <v>54</v>
      </c>
      <c r="G3247" s="15" t="s">
        <v>54</v>
      </c>
      <c r="H3247" s="15">
        <v>99.999000000000009</v>
      </c>
    </row>
    <row r="3248" spans="1:8">
      <c r="A3248" t="s">
        <v>13</v>
      </c>
      <c r="B3248" s="23">
        <v>43965</v>
      </c>
      <c r="C3248" t="s">
        <v>9</v>
      </c>
      <c r="D3248" t="s">
        <v>53</v>
      </c>
      <c r="E3248" t="s">
        <v>80</v>
      </c>
      <c r="F3248" t="s">
        <v>54</v>
      </c>
      <c r="G3248" s="15" t="s">
        <v>54</v>
      </c>
      <c r="H3248" s="15">
        <v>99.999000000000009</v>
      </c>
    </row>
    <row r="3249" spans="1:8">
      <c r="A3249" t="s">
        <v>14</v>
      </c>
      <c r="B3249" s="23">
        <v>43965</v>
      </c>
      <c r="C3249" t="s">
        <v>9</v>
      </c>
      <c r="D3249" t="s">
        <v>53</v>
      </c>
      <c r="E3249" t="s">
        <v>80</v>
      </c>
      <c r="F3249" t="s">
        <v>54</v>
      </c>
      <c r="G3249" s="15" t="s">
        <v>54</v>
      </c>
      <c r="H3249" s="15">
        <v>99.999000000000009</v>
      </c>
    </row>
    <row r="3250" spans="1:8">
      <c r="A3250" t="s">
        <v>15</v>
      </c>
      <c r="B3250" s="23">
        <v>43965</v>
      </c>
      <c r="C3250" t="s">
        <v>9</v>
      </c>
      <c r="D3250" t="s">
        <v>53</v>
      </c>
      <c r="E3250" t="s">
        <v>80</v>
      </c>
      <c r="F3250" t="s">
        <v>54</v>
      </c>
      <c r="G3250" s="15" t="s">
        <v>54</v>
      </c>
      <c r="H3250" s="15">
        <v>99.999000000000009</v>
      </c>
    </row>
    <row r="3251" spans="1:8">
      <c r="A3251" t="s">
        <v>16</v>
      </c>
      <c r="B3251" s="23">
        <v>43965</v>
      </c>
      <c r="C3251" t="s">
        <v>9</v>
      </c>
      <c r="D3251" t="s">
        <v>53</v>
      </c>
      <c r="E3251" t="s">
        <v>80</v>
      </c>
      <c r="F3251" t="s">
        <v>54</v>
      </c>
      <c r="G3251" s="15" t="s">
        <v>54</v>
      </c>
      <c r="H3251" s="15">
        <v>99.999000000000009</v>
      </c>
    </row>
    <row r="3252" spans="1:8">
      <c r="A3252" t="s">
        <v>14</v>
      </c>
      <c r="B3252" s="23">
        <v>43965</v>
      </c>
      <c r="C3252" t="s">
        <v>9</v>
      </c>
      <c r="D3252" t="s">
        <v>55</v>
      </c>
      <c r="E3252" t="s">
        <v>80</v>
      </c>
      <c r="F3252" t="s">
        <v>56</v>
      </c>
      <c r="G3252" s="15" t="s">
        <v>56</v>
      </c>
      <c r="H3252" s="15">
        <v>2.9999700000000002</v>
      </c>
    </row>
    <row r="3253" spans="1:8">
      <c r="A3253" t="s">
        <v>16</v>
      </c>
      <c r="B3253" s="23">
        <v>43965</v>
      </c>
      <c r="C3253" t="s">
        <v>9</v>
      </c>
      <c r="D3253" t="s">
        <v>55</v>
      </c>
      <c r="E3253" t="s">
        <v>80</v>
      </c>
      <c r="F3253" t="s">
        <v>56</v>
      </c>
      <c r="G3253" s="15" t="s">
        <v>56</v>
      </c>
      <c r="H3253" s="15">
        <v>2.9999700000000002</v>
      </c>
    </row>
    <row r="3254" spans="1:8">
      <c r="A3254" t="s">
        <v>8</v>
      </c>
      <c r="B3254" s="23">
        <v>43965</v>
      </c>
      <c r="C3254" t="s">
        <v>9</v>
      </c>
      <c r="D3254" t="s">
        <v>55</v>
      </c>
      <c r="E3254" t="s">
        <v>80</v>
      </c>
      <c r="F3254" t="s">
        <v>56</v>
      </c>
      <c r="G3254" s="14">
        <v>14.7</v>
      </c>
      <c r="H3254" s="14">
        <v>14.7</v>
      </c>
    </row>
    <row r="3255" spans="1:8">
      <c r="A3255" t="s">
        <v>15</v>
      </c>
      <c r="B3255" s="23">
        <v>43965</v>
      </c>
      <c r="C3255" t="s">
        <v>9</v>
      </c>
      <c r="D3255" t="s">
        <v>55</v>
      </c>
      <c r="E3255" t="s">
        <v>80</v>
      </c>
      <c r="F3255" t="s">
        <v>56</v>
      </c>
      <c r="G3255" s="14">
        <v>16.2</v>
      </c>
      <c r="H3255" s="14">
        <v>16.2</v>
      </c>
    </row>
    <row r="3256" spans="1:8">
      <c r="A3256" t="s">
        <v>13</v>
      </c>
      <c r="B3256" s="23">
        <v>43965</v>
      </c>
      <c r="C3256" t="s">
        <v>9</v>
      </c>
      <c r="D3256" t="s">
        <v>55</v>
      </c>
      <c r="E3256" t="s">
        <v>80</v>
      </c>
      <c r="F3256" t="s">
        <v>56</v>
      </c>
      <c r="G3256" s="14">
        <v>28.4</v>
      </c>
      <c r="H3256" s="14">
        <v>28.4</v>
      </c>
    </row>
    <row r="3257" spans="1:8">
      <c r="A3257" t="s">
        <v>8</v>
      </c>
      <c r="B3257" s="23">
        <v>43965</v>
      </c>
      <c r="C3257" t="s">
        <v>9</v>
      </c>
      <c r="D3257" t="s">
        <v>57</v>
      </c>
      <c r="E3257" t="s">
        <v>80</v>
      </c>
      <c r="F3257" t="s">
        <v>52</v>
      </c>
      <c r="G3257" s="15" t="s">
        <v>52</v>
      </c>
      <c r="H3257" s="15">
        <v>9.9999000000000008E-3</v>
      </c>
    </row>
    <row r="3258" spans="1:8">
      <c r="A3258" t="s">
        <v>13</v>
      </c>
      <c r="B3258" s="23">
        <v>43965</v>
      </c>
      <c r="C3258" t="s">
        <v>9</v>
      </c>
      <c r="D3258" t="s">
        <v>57</v>
      </c>
      <c r="E3258" t="s">
        <v>80</v>
      </c>
      <c r="F3258" t="s">
        <v>52</v>
      </c>
      <c r="G3258" s="15" t="s">
        <v>52</v>
      </c>
      <c r="H3258" s="15">
        <v>9.9999000000000008E-3</v>
      </c>
    </row>
    <row r="3259" spans="1:8">
      <c r="A3259" t="s">
        <v>14</v>
      </c>
      <c r="B3259" s="23">
        <v>43965</v>
      </c>
      <c r="C3259" t="s">
        <v>9</v>
      </c>
      <c r="D3259" t="s">
        <v>57</v>
      </c>
      <c r="E3259" t="s">
        <v>80</v>
      </c>
      <c r="F3259" t="s">
        <v>52</v>
      </c>
      <c r="G3259" s="15" t="s">
        <v>52</v>
      </c>
      <c r="H3259" s="15">
        <v>9.9999000000000008E-3</v>
      </c>
    </row>
    <row r="3260" spans="1:8">
      <c r="A3260" t="s">
        <v>15</v>
      </c>
      <c r="B3260" s="23">
        <v>43965</v>
      </c>
      <c r="C3260" t="s">
        <v>9</v>
      </c>
      <c r="D3260" t="s">
        <v>57</v>
      </c>
      <c r="E3260" t="s">
        <v>80</v>
      </c>
      <c r="F3260" t="s">
        <v>52</v>
      </c>
      <c r="G3260" s="15" t="s">
        <v>52</v>
      </c>
      <c r="H3260" s="15">
        <v>9.9999000000000008E-3</v>
      </c>
    </row>
    <row r="3261" spans="1:8">
      <c r="A3261" t="s">
        <v>16</v>
      </c>
      <c r="B3261" s="23">
        <v>43965</v>
      </c>
      <c r="C3261" t="s">
        <v>9</v>
      </c>
      <c r="D3261" t="s">
        <v>57</v>
      </c>
      <c r="E3261" t="s">
        <v>80</v>
      </c>
      <c r="F3261" t="s">
        <v>52</v>
      </c>
      <c r="G3261" s="15" t="s">
        <v>52</v>
      </c>
      <c r="H3261" s="15">
        <v>9.9999000000000008E-3</v>
      </c>
    </row>
    <row r="3262" spans="1:8">
      <c r="A3262" t="s">
        <v>14</v>
      </c>
      <c r="B3262" s="23">
        <v>43965</v>
      </c>
      <c r="C3262" t="s">
        <v>9</v>
      </c>
      <c r="D3262" t="s">
        <v>58</v>
      </c>
      <c r="E3262" t="s">
        <v>80</v>
      </c>
      <c r="F3262" t="s">
        <v>59</v>
      </c>
      <c r="G3262" s="15" t="s">
        <v>59</v>
      </c>
      <c r="H3262" s="15">
        <v>0.39999600000000002</v>
      </c>
    </row>
    <row r="3263" spans="1:8">
      <c r="A3263" t="s">
        <v>16</v>
      </c>
      <c r="B3263" s="23">
        <v>43965</v>
      </c>
      <c r="C3263" t="s">
        <v>9</v>
      </c>
      <c r="D3263" t="s">
        <v>58</v>
      </c>
      <c r="E3263" t="s">
        <v>80</v>
      </c>
      <c r="F3263" t="s">
        <v>59</v>
      </c>
      <c r="G3263" s="15" t="s">
        <v>59</v>
      </c>
      <c r="H3263" s="15">
        <v>0.39999600000000002</v>
      </c>
    </row>
    <row r="3264" spans="1:8">
      <c r="A3264" t="s">
        <v>15</v>
      </c>
      <c r="B3264" s="23">
        <v>43965</v>
      </c>
      <c r="C3264" t="s">
        <v>9</v>
      </c>
      <c r="D3264" t="s">
        <v>58</v>
      </c>
      <c r="E3264" t="s">
        <v>80</v>
      </c>
      <c r="F3264" t="s">
        <v>59</v>
      </c>
      <c r="G3264" s="14">
        <v>0.54900000000000004</v>
      </c>
      <c r="H3264" s="14">
        <v>0.54900000000000004</v>
      </c>
    </row>
    <row r="3265" spans="1:8">
      <c r="A3265" t="s">
        <v>8</v>
      </c>
      <c r="B3265" s="23">
        <v>43965</v>
      </c>
      <c r="C3265" t="s">
        <v>9</v>
      </c>
      <c r="D3265" t="s">
        <v>58</v>
      </c>
      <c r="E3265" t="s">
        <v>80</v>
      </c>
      <c r="F3265" t="s">
        <v>59</v>
      </c>
      <c r="G3265" s="14">
        <v>0.748</v>
      </c>
      <c r="H3265" s="14">
        <v>0.748</v>
      </c>
    </row>
    <row r="3266" spans="1:8">
      <c r="A3266" t="s">
        <v>13</v>
      </c>
      <c r="B3266" s="23">
        <v>43965</v>
      </c>
      <c r="C3266" t="s">
        <v>9</v>
      </c>
      <c r="D3266" t="s">
        <v>58</v>
      </c>
      <c r="E3266" t="s">
        <v>80</v>
      </c>
      <c r="F3266" t="s">
        <v>59</v>
      </c>
      <c r="G3266" s="14">
        <v>1.21</v>
      </c>
      <c r="H3266" s="14">
        <v>1.21</v>
      </c>
    </row>
    <row r="3267" spans="1:8">
      <c r="A3267" t="s">
        <v>16</v>
      </c>
      <c r="B3267" s="23">
        <v>43965</v>
      </c>
      <c r="C3267" t="s">
        <v>9</v>
      </c>
      <c r="D3267" t="s">
        <v>60</v>
      </c>
      <c r="E3267" t="s">
        <v>19</v>
      </c>
      <c r="F3267" t="s">
        <v>78</v>
      </c>
      <c r="G3267" s="14">
        <v>9.08</v>
      </c>
      <c r="H3267" s="14">
        <v>9.08</v>
      </c>
    </row>
    <row r="3268" spans="1:8">
      <c r="A3268" t="s">
        <v>8</v>
      </c>
      <c r="B3268" s="23">
        <v>43965</v>
      </c>
      <c r="C3268" t="s">
        <v>9</v>
      </c>
      <c r="D3268" t="s">
        <v>60</v>
      </c>
      <c r="E3268" t="s">
        <v>19</v>
      </c>
      <c r="F3268" t="s">
        <v>78</v>
      </c>
      <c r="G3268" s="14">
        <v>9.2899999999999991</v>
      </c>
      <c r="H3268" s="14">
        <v>9.2899999999999991</v>
      </c>
    </row>
    <row r="3269" spans="1:8">
      <c r="A3269" t="s">
        <v>14</v>
      </c>
      <c r="B3269" s="23">
        <v>43965</v>
      </c>
      <c r="C3269" t="s">
        <v>9</v>
      </c>
      <c r="D3269" t="s">
        <v>60</v>
      </c>
      <c r="E3269" t="s">
        <v>19</v>
      </c>
      <c r="F3269" t="s">
        <v>78</v>
      </c>
      <c r="G3269" s="14">
        <v>9.65</v>
      </c>
      <c r="H3269" s="14">
        <v>9.65</v>
      </c>
    </row>
    <row r="3270" spans="1:8">
      <c r="A3270" t="s">
        <v>13</v>
      </c>
      <c r="B3270" s="23">
        <v>43965</v>
      </c>
      <c r="C3270" t="s">
        <v>9</v>
      </c>
      <c r="D3270" t="s">
        <v>60</v>
      </c>
      <c r="E3270" t="s">
        <v>19</v>
      </c>
      <c r="F3270" t="s">
        <v>78</v>
      </c>
      <c r="G3270" s="14">
        <v>10</v>
      </c>
      <c r="H3270" s="14">
        <v>10</v>
      </c>
    </row>
    <row r="3271" spans="1:8">
      <c r="A3271" t="s">
        <v>15</v>
      </c>
      <c r="B3271" s="23">
        <v>43965</v>
      </c>
      <c r="C3271" t="s">
        <v>9</v>
      </c>
      <c r="D3271" t="s">
        <v>60</v>
      </c>
      <c r="E3271" t="s">
        <v>19</v>
      </c>
      <c r="F3271" t="s">
        <v>78</v>
      </c>
      <c r="G3271" s="14">
        <v>10.1</v>
      </c>
      <c r="H3271" s="14">
        <v>10.1</v>
      </c>
    </row>
    <row r="3272" spans="1:8">
      <c r="A3272" t="s">
        <v>8</v>
      </c>
      <c r="B3272" s="23">
        <v>43965</v>
      </c>
      <c r="C3272" t="s">
        <v>9</v>
      </c>
      <c r="D3272" t="s">
        <v>61</v>
      </c>
      <c r="E3272" t="s">
        <v>80</v>
      </c>
      <c r="F3272" t="s">
        <v>62</v>
      </c>
      <c r="G3272" s="15" t="s">
        <v>62</v>
      </c>
      <c r="H3272" s="15">
        <v>8.1999180000000005E-2</v>
      </c>
    </row>
    <row r="3273" spans="1:8">
      <c r="A3273" t="s">
        <v>13</v>
      </c>
      <c r="B3273" s="23">
        <v>43965</v>
      </c>
      <c r="C3273" t="s">
        <v>9</v>
      </c>
      <c r="D3273" t="s">
        <v>61</v>
      </c>
      <c r="E3273" t="s">
        <v>80</v>
      </c>
      <c r="F3273" t="s">
        <v>62</v>
      </c>
      <c r="G3273" s="15" t="s">
        <v>62</v>
      </c>
      <c r="H3273" s="15">
        <v>8.1999180000000005E-2</v>
      </c>
    </row>
    <row r="3274" spans="1:8">
      <c r="A3274" t="s">
        <v>14</v>
      </c>
      <c r="B3274" s="23">
        <v>43965</v>
      </c>
      <c r="C3274" t="s">
        <v>9</v>
      </c>
      <c r="D3274" t="s">
        <v>61</v>
      </c>
      <c r="E3274" t="s">
        <v>80</v>
      </c>
      <c r="F3274" t="s">
        <v>62</v>
      </c>
      <c r="G3274" s="15" t="s">
        <v>62</v>
      </c>
      <c r="H3274" s="15">
        <v>8.1999180000000005E-2</v>
      </c>
    </row>
    <row r="3275" spans="1:8">
      <c r="A3275" t="s">
        <v>15</v>
      </c>
      <c r="B3275" s="23">
        <v>43965</v>
      </c>
      <c r="C3275" t="s">
        <v>9</v>
      </c>
      <c r="D3275" t="s">
        <v>61</v>
      </c>
      <c r="E3275" t="s">
        <v>80</v>
      </c>
      <c r="F3275" t="s">
        <v>62</v>
      </c>
      <c r="G3275" s="15" t="s">
        <v>62</v>
      </c>
      <c r="H3275" s="15">
        <v>8.1999180000000005E-2</v>
      </c>
    </row>
    <row r="3276" spans="1:8">
      <c r="A3276" t="s">
        <v>16</v>
      </c>
      <c r="B3276" s="23">
        <v>43965</v>
      </c>
      <c r="C3276" t="s">
        <v>9</v>
      </c>
      <c r="D3276" t="s">
        <v>61</v>
      </c>
      <c r="E3276" t="s">
        <v>80</v>
      </c>
      <c r="F3276" t="s">
        <v>62</v>
      </c>
      <c r="G3276" s="15" t="s">
        <v>62</v>
      </c>
      <c r="H3276" s="15">
        <v>8.1999180000000005E-2</v>
      </c>
    </row>
    <row r="3277" spans="1:8">
      <c r="A3277" t="s">
        <v>16</v>
      </c>
      <c r="B3277" s="23">
        <v>43965</v>
      </c>
      <c r="C3277" t="s">
        <v>9</v>
      </c>
      <c r="D3277" t="s">
        <v>63</v>
      </c>
      <c r="E3277" t="s">
        <v>64</v>
      </c>
      <c r="F3277" t="s">
        <v>22</v>
      </c>
      <c r="G3277" s="14">
        <v>7.77</v>
      </c>
      <c r="H3277" s="14">
        <v>7.77</v>
      </c>
    </row>
    <row r="3278" spans="1:8">
      <c r="A3278" t="s">
        <v>13</v>
      </c>
      <c r="B3278" s="23">
        <v>43965</v>
      </c>
      <c r="C3278" t="s">
        <v>9</v>
      </c>
      <c r="D3278" t="s">
        <v>63</v>
      </c>
      <c r="E3278" t="s">
        <v>64</v>
      </c>
      <c r="F3278" t="s">
        <v>22</v>
      </c>
      <c r="G3278" s="14">
        <v>7.83</v>
      </c>
      <c r="H3278" s="14">
        <v>7.83</v>
      </c>
    </row>
    <row r="3279" spans="1:8">
      <c r="A3279" t="s">
        <v>15</v>
      </c>
      <c r="B3279" s="23">
        <v>43965</v>
      </c>
      <c r="C3279" t="s">
        <v>9</v>
      </c>
      <c r="D3279" t="s">
        <v>63</v>
      </c>
      <c r="E3279" t="s">
        <v>64</v>
      </c>
      <c r="F3279" t="s">
        <v>22</v>
      </c>
      <c r="G3279" s="14">
        <v>7.86</v>
      </c>
      <c r="H3279" s="14">
        <v>7.86</v>
      </c>
    </row>
    <row r="3280" spans="1:8">
      <c r="A3280" t="s">
        <v>14</v>
      </c>
      <c r="B3280" s="23">
        <v>43965</v>
      </c>
      <c r="C3280" t="s">
        <v>9</v>
      </c>
      <c r="D3280" t="s">
        <v>63</v>
      </c>
      <c r="E3280" t="s">
        <v>64</v>
      </c>
      <c r="F3280" t="s">
        <v>22</v>
      </c>
      <c r="G3280" s="14">
        <v>7.89</v>
      </c>
      <c r="H3280" s="14">
        <v>7.89</v>
      </c>
    </row>
    <row r="3281" spans="1:8">
      <c r="A3281" t="s">
        <v>8</v>
      </c>
      <c r="B3281" s="23">
        <v>43965</v>
      </c>
      <c r="C3281" t="s">
        <v>9</v>
      </c>
      <c r="D3281" t="s">
        <v>63</v>
      </c>
      <c r="E3281" t="s">
        <v>64</v>
      </c>
      <c r="F3281" t="s">
        <v>22</v>
      </c>
      <c r="G3281" s="14">
        <v>7.93</v>
      </c>
      <c r="H3281" s="14">
        <v>7.93</v>
      </c>
    </row>
    <row r="3282" spans="1:8">
      <c r="A3282" t="s">
        <v>13</v>
      </c>
      <c r="B3282" s="23">
        <v>43965</v>
      </c>
      <c r="C3282" t="s">
        <v>9</v>
      </c>
      <c r="D3282" t="s">
        <v>65</v>
      </c>
      <c r="E3282" t="s">
        <v>80</v>
      </c>
      <c r="F3282" t="s">
        <v>12</v>
      </c>
      <c r="G3282" s="15" t="s">
        <v>12</v>
      </c>
      <c r="H3282" s="15">
        <v>4.9999500000000004E-3</v>
      </c>
    </row>
    <row r="3283" spans="1:8">
      <c r="A3283" t="s">
        <v>14</v>
      </c>
      <c r="B3283" s="23">
        <v>43965</v>
      </c>
      <c r="C3283" t="s">
        <v>9</v>
      </c>
      <c r="D3283" t="s">
        <v>65</v>
      </c>
      <c r="E3283" t="s">
        <v>80</v>
      </c>
      <c r="F3283" t="s">
        <v>12</v>
      </c>
      <c r="G3283" s="15" t="s">
        <v>12</v>
      </c>
      <c r="H3283" s="15">
        <v>4.9999500000000004E-3</v>
      </c>
    </row>
    <row r="3284" spans="1:8">
      <c r="A3284" t="s">
        <v>15</v>
      </c>
      <c r="B3284" s="23">
        <v>43965</v>
      </c>
      <c r="C3284" t="s">
        <v>9</v>
      </c>
      <c r="D3284" t="s">
        <v>65</v>
      </c>
      <c r="E3284" t="s">
        <v>80</v>
      </c>
      <c r="F3284" t="s">
        <v>12</v>
      </c>
      <c r="G3284" s="15" t="s">
        <v>12</v>
      </c>
      <c r="H3284" s="15">
        <v>4.9999500000000004E-3</v>
      </c>
    </row>
    <row r="3285" spans="1:8">
      <c r="A3285" t="s">
        <v>16</v>
      </c>
      <c r="B3285" s="23">
        <v>43965</v>
      </c>
      <c r="C3285" t="s">
        <v>9</v>
      </c>
      <c r="D3285" t="s">
        <v>65</v>
      </c>
      <c r="E3285" t="s">
        <v>80</v>
      </c>
      <c r="F3285" t="s">
        <v>12</v>
      </c>
      <c r="G3285" s="15" t="s">
        <v>12</v>
      </c>
      <c r="H3285" s="15">
        <v>4.9999500000000004E-3</v>
      </c>
    </row>
    <row r="3286" spans="1:8">
      <c r="A3286" t="s">
        <v>8</v>
      </c>
      <c r="B3286" s="23">
        <v>43965</v>
      </c>
      <c r="C3286" t="s">
        <v>9</v>
      </c>
      <c r="D3286" t="s">
        <v>65</v>
      </c>
      <c r="E3286" t="s">
        <v>80</v>
      </c>
      <c r="F3286" t="s">
        <v>12</v>
      </c>
      <c r="G3286" s="14">
        <v>1.15E-2</v>
      </c>
      <c r="H3286" s="14">
        <v>1.15E-2</v>
      </c>
    </row>
    <row r="3287" spans="1:8">
      <c r="A3287" t="s">
        <v>8</v>
      </c>
      <c r="B3287" s="23">
        <v>43965</v>
      </c>
      <c r="C3287" t="s">
        <v>9</v>
      </c>
      <c r="D3287" t="s">
        <v>66</v>
      </c>
      <c r="E3287" t="s">
        <v>19</v>
      </c>
      <c r="F3287" t="s">
        <v>27</v>
      </c>
      <c r="G3287" s="15" t="s">
        <v>27</v>
      </c>
      <c r="H3287" s="15">
        <v>1.9999800000000002E-3</v>
      </c>
    </row>
    <row r="3288" spans="1:8">
      <c r="A3288" t="s">
        <v>13</v>
      </c>
      <c r="B3288" s="23">
        <v>43965</v>
      </c>
      <c r="C3288" t="s">
        <v>9</v>
      </c>
      <c r="D3288" t="s">
        <v>66</v>
      </c>
      <c r="E3288" t="s">
        <v>19</v>
      </c>
      <c r="F3288" t="s">
        <v>27</v>
      </c>
      <c r="G3288" s="15" t="s">
        <v>27</v>
      </c>
      <c r="H3288" s="15">
        <v>1.9999800000000002E-3</v>
      </c>
    </row>
    <row r="3289" spans="1:8">
      <c r="A3289" t="s">
        <v>14</v>
      </c>
      <c r="B3289" s="23">
        <v>43965</v>
      </c>
      <c r="C3289" t="s">
        <v>9</v>
      </c>
      <c r="D3289" t="s">
        <v>66</v>
      </c>
      <c r="E3289" t="s">
        <v>19</v>
      </c>
      <c r="F3289" t="s">
        <v>27</v>
      </c>
      <c r="G3289" s="15" t="s">
        <v>27</v>
      </c>
      <c r="H3289" s="15">
        <v>1.9999800000000002E-3</v>
      </c>
    </row>
    <row r="3290" spans="1:8">
      <c r="A3290" t="s">
        <v>15</v>
      </c>
      <c r="B3290" s="23">
        <v>43965</v>
      </c>
      <c r="C3290" t="s">
        <v>9</v>
      </c>
      <c r="D3290" t="s">
        <v>66</v>
      </c>
      <c r="E3290" t="s">
        <v>19</v>
      </c>
      <c r="F3290" t="s">
        <v>27</v>
      </c>
      <c r="G3290" s="15" t="s">
        <v>27</v>
      </c>
      <c r="H3290" s="15">
        <v>1.9999800000000002E-3</v>
      </c>
    </row>
    <row r="3291" spans="1:8">
      <c r="A3291" t="s">
        <v>16</v>
      </c>
      <c r="B3291" s="23">
        <v>43965</v>
      </c>
      <c r="C3291" t="s">
        <v>9</v>
      </c>
      <c r="D3291" t="s">
        <v>66</v>
      </c>
      <c r="E3291" t="s">
        <v>19</v>
      </c>
      <c r="F3291" t="s">
        <v>27</v>
      </c>
      <c r="G3291" s="15" t="s">
        <v>27</v>
      </c>
      <c r="H3291" s="15">
        <v>1.9999800000000002E-3</v>
      </c>
    </row>
    <row r="3292" spans="1:8">
      <c r="A3292" t="s">
        <v>8</v>
      </c>
      <c r="B3292" s="23">
        <v>43965</v>
      </c>
      <c r="C3292" t="s">
        <v>9</v>
      </c>
      <c r="D3292" t="s">
        <v>67</v>
      </c>
      <c r="E3292" t="s">
        <v>19</v>
      </c>
      <c r="F3292" t="s">
        <v>68</v>
      </c>
      <c r="G3292" s="15" t="s">
        <v>68</v>
      </c>
      <c r="H3292" s="15">
        <v>1.5999840000000001E-2</v>
      </c>
    </row>
    <row r="3293" spans="1:8">
      <c r="A3293" t="s">
        <v>13</v>
      </c>
      <c r="B3293" s="23">
        <v>43965</v>
      </c>
      <c r="C3293" t="s">
        <v>9</v>
      </c>
      <c r="D3293" t="s">
        <v>67</v>
      </c>
      <c r="E3293" t="s">
        <v>19</v>
      </c>
      <c r="F3293" t="s">
        <v>68</v>
      </c>
      <c r="G3293" s="15" t="s">
        <v>68</v>
      </c>
      <c r="H3293" s="15">
        <v>1.5999840000000001E-2</v>
      </c>
    </row>
    <row r="3294" spans="1:8">
      <c r="A3294" t="s">
        <v>14</v>
      </c>
      <c r="B3294" s="23">
        <v>43965</v>
      </c>
      <c r="C3294" t="s">
        <v>9</v>
      </c>
      <c r="D3294" t="s">
        <v>67</v>
      </c>
      <c r="E3294" t="s">
        <v>19</v>
      </c>
      <c r="F3294" t="s">
        <v>68</v>
      </c>
      <c r="G3294" s="15" t="s">
        <v>68</v>
      </c>
      <c r="H3294" s="15">
        <v>1.5999840000000001E-2</v>
      </c>
    </row>
    <row r="3295" spans="1:8">
      <c r="A3295" t="s">
        <v>15</v>
      </c>
      <c r="B3295" s="23">
        <v>43965</v>
      </c>
      <c r="C3295" t="s">
        <v>9</v>
      </c>
      <c r="D3295" t="s">
        <v>67</v>
      </c>
      <c r="E3295" t="s">
        <v>19</v>
      </c>
      <c r="F3295" t="s">
        <v>68</v>
      </c>
      <c r="G3295" s="15" t="s">
        <v>68</v>
      </c>
      <c r="H3295" s="15">
        <v>1.5999840000000001E-2</v>
      </c>
    </row>
    <row r="3296" spans="1:8">
      <c r="A3296" t="s">
        <v>16</v>
      </c>
      <c r="B3296" s="23">
        <v>43965</v>
      </c>
      <c r="C3296" t="s">
        <v>9</v>
      </c>
      <c r="D3296" t="s">
        <v>67</v>
      </c>
      <c r="E3296" t="s">
        <v>19</v>
      </c>
      <c r="F3296" t="s">
        <v>68</v>
      </c>
      <c r="G3296" s="15" t="s">
        <v>68</v>
      </c>
      <c r="H3296" s="15">
        <v>1.5999840000000001E-2</v>
      </c>
    </row>
    <row r="3297" spans="1:8">
      <c r="A3297" t="s">
        <v>15</v>
      </c>
      <c r="B3297" s="23">
        <v>43965</v>
      </c>
      <c r="C3297" t="s">
        <v>9</v>
      </c>
      <c r="D3297" t="s">
        <v>69</v>
      </c>
      <c r="E3297" t="s">
        <v>19</v>
      </c>
      <c r="F3297" t="s">
        <v>49</v>
      </c>
      <c r="G3297" s="14">
        <v>1.25</v>
      </c>
      <c r="H3297" s="14">
        <v>1.25</v>
      </c>
    </row>
    <row r="3298" spans="1:8">
      <c r="A3298" t="s">
        <v>8</v>
      </c>
      <c r="B3298" s="23">
        <v>43965</v>
      </c>
      <c r="C3298" t="s">
        <v>9</v>
      </c>
      <c r="D3298" t="s">
        <v>69</v>
      </c>
      <c r="E3298" t="s">
        <v>19</v>
      </c>
      <c r="F3298" t="s">
        <v>49</v>
      </c>
      <c r="G3298" s="14">
        <v>1.44</v>
      </c>
      <c r="H3298" s="14">
        <v>1.44</v>
      </c>
    </row>
    <row r="3299" spans="1:8">
      <c r="A3299" t="s">
        <v>14</v>
      </c>
      <c r="B3299" s="23">
        <v>43965</v>
      </c>
      <c r="C3299" t="s">
        <v>9</v>
      </c>
      <c r="D3299" t="s">
        <v>69</v>
      </c>
      <c r="E3299" t="s">
        <v>19</v>
      </c>
      <c r="F3299" t="s">
        <v>49</v>
      </c>
      <c r="G3299" s="14">
        <v>1.51</v>
      </c>
      <c r="H3299" s="14">
        <v>1.51</v>
      </c>
    </row>
    <row r="3300" spans="1:8">
      <c r="A3300" t="s">
        <v>16</v>
      </c>
      <c r="B3300" s="23">
        <v>43965</v>
      </c>
      <c r="C3300" t="s">
        <v>9</v>
      </c>
      <c r="D3300" t="s">
        <v>69</v>
      </c>
      <c r="E3300" t="s">
        <v>19</v>
      </c>
      <c r="F3300" t="s">
        <v>49</v>
      </c>
      <c r="G3300" s="14">
        <v>2.68</v>
      </c>
      <c r="H3300" s="14">
        <v>2.68</v>
      </c>
    </row>
    <row r="3301" spans="1:8">
      <c r="A3301" t="s">
        <v>13</v>
      </c>
      <c r="B3301" s="23">
        <v>43965</v>
      </c>
      <c r="C3301" t="s">
        <v>9</v>
      </c>
      <c r="D3301" t="s">
        <v>69</v>
      </c>
      <c r="E3301" t="s">
        <v>19</v>
      </c>
      <c r="F3301" t="s">
        <v>49</v>
      </c>
      <c r="G3301" s="14">
        <v>2.93</v>
      </c>
      <c r="H3301" s="14">
        <v>2.93</v>
      </c>
    </row>
    <row r="3302" spans="1:8">
      <c r="A3302" t="s">
        <v>8</v>
      </c>
      <c r="B3302" s="23">
        <v>43965</v>
      </c>
      <c r="C3302" t="s">
        <v>9</v>
      </c>
      <c r="D3302" t="s">
        <v>70</v>
      </c>
      <c r="E3302" t="s">
        <v>80</v>
      </c>
      <c r="F3302" t="s">
        <v>12</v>
      </c>
      <c r="G3302" s="15" t="s">
        <v>12</v>
      </c>
      <c r="H3302" s="15">
        <v>4.9999500000000004E-3</v>
      </c>
    </row>
    <row r="3303" spans="1:8">
      <c r="A3303" t="s">
        <v>13</v>
      </c>
      <c r="B3303" s="23">
        <v>43965</v>
      </c>
      <c r="C3303" t="s">
        <v>9</v>
      </c>
      <c r="D3303" t="s">
        <v>70</v>
      </c>
      <c r="E3303" t="s">
        <v>80</v>
      </c>
      <c r="F3303" t="s">
        <v>12</v>
      </c>
      <c r="G3303" s="15" t="s">
        <v>12</v>
      </c>
      <c r="H3303" s="15">
        <v>4.9999500000000004E-3</v>
      </c>
    </row>
    <row r="3304" spans="1:8">
      <c r="A3304" t="s">
        <v>14</v>
      </c>
      <c r="B3304" s="23">
        <v>43965</v>
      </c>
      <c r="C3304" t="s">
        <v>9</v>
      </c>
      <c r="D3304" t="s">
        <v>70</v>
      </c>
      <c r="E3304" t="s">
        <v>80</v>
      </c>
      <c r="F3304" t="s">
        <v>12</v>
      </c>
      <c r="G3304" s="15" t="s">
        <v>12</v>
      </c>
      <c r="H3304" s="15">
        <v>4.9999500000000004E-3</v>
      </c>
    </row>
    <row r="3305" spans="1:8">
      <c r="A3305" t="s">
        <v>15</v>
      </c>
      <c r="B3305" s="23">
        <v>43965</v>
      </c>
      <c r="C3305" t="s">
        <v>9</v>
      </c>
      <c r="D3305" t="s">
        <v>70</v>
      </c>
      <c r="E3305" t="s">
        <v>80</v>
      </c>
      <c r="F3305" t="s">
        <v>12</v>
      </c>
      <c r="G3305" s="15" t="s">
        <v>12</v>
      </c>
      <c r="H3305" s="15">
        <v>4.9999500000000004E-3</v>
      </c>
    </row>
    <row r="3306" spans="1:8">
      <c r="A3306" t="s">
        <v>16</v>
      </c>
      <c r="B3306" s="23">
        <v>43965</v>
      </c>
      <c r="C3306" t="s">
        <v>9</v>
      </c>
      <c r="D3306" t="s">
        <v>70</v>
      </c>
      <c r="E3306" t="s">
        <v>80</v>
      </c>
      <c r="F3306" t="s">
        <v>12</v>
      </c>
      <c r="G3306" s="15" t="s">
        <v>12</v>
      </c>
      <c r="H3306" s="15">
        <v>4.9999500000000004E-3</v>
      </c>
    </row>
    <row r="3307" spans="1:8">
      <c r="A3307" t="s">
        <v>8</v>
      </c>
      <c r="B3307" s="23">
        <v>43965</v>
      </c>
      <c r="C3307" t="s">
        <v>9</v>
      </c>
      <c r="D3307" t="s">
        <v>71</v>
      </c>
      <c r="E3307" t="s">
        <v>80</v>
      </c>
      <c r="F3307" t="s">
        <v>22</v>
      </c>
      <c r="G3307" s="15" t="s">
        <v>22</v>
      </c>
      <c r="H3307" s="15">
        <v>0.99999000000000005</v>
      </c>
    </row>
    <row r="3308" spans="1:8">
      <c r="A3308" t="s">
        <v>13</v>
      </c>
      <c r="B3308" s="23">
        <v>43965</v>
      </c>
      <c r="C3308" t="s">
        <v>9</v>
      </c>
      <c r="D3308" t="s">
        <v>71</v>
      </c>
      <c r="E3308" t="s">
        <v>80</v>
      </c>
      <c r="F3308" t="s">
        <v>22</v>
      </c>
      <c r="G3308" s="15" t="s">
        <v>22</v>
      </c>
      <c r="H3308" s="15">
        <v>0.99999000000000005</v>
      </c>
    </row>
    <row r="3309" spans="1:8">
      <c r="A3309" t="s">
        <v>16</v>
      </c>
      <c r="B3309" s="23">
        <v>43965</v>
      </c>
      <c r="C3309" t="s">
        <v>9</v>
      </c>
      <c r="D3309" t="s">
        <v>71</v>
      </c>
      <c r="E3309" t="s">
        <v>80</v>
      </c>
      <c r="F3309" t="s">
        <v>22</v>
      </c>
      <c r="G3309" s="15" t="s">
        <v>22</v>
      </c>
      <c r="H3309" s="15">
        <v>0.99999000000000005</v>
      </c>
    </row>
    <row r="3310" spans="1:8">
      <c r="A3310" t="s">
        <v>15</v>
      </c>
      <c r="B3310" s="23">
        <v>43965</v>
      </c>
      <c r="C3310" t="s">
        <v>9</v>
      </c>
      <c r="D3310" t="s">
        <v>71</v>
      </c>
      <c r="E3310" t="s">
        <v>80</v>
      </c>
      <c r="F3310" t="s">
        <v>22</v>
      </c>
      <c r="G3310" s="14">
        <v>1.68</v>
      </c>
      <c r="H3310" s="14">
        <v>1.68</v>
      </c>
    </row>
    <row r="3311" spans="1:8">
      <c r="A3311" t="s">
        <v>14</v>
      </c>
      <c r="B3311" s="23">
        <v>43965</v>
      </c>
      <c r="C3311" t="s">
        <v>9</v>
      </c>
      <c r="D3311" t="s">
        <v>71</v>
      </c>
      <c r="E3311" t="s">
        <v>80</v>
      </c>
      <c r="F3311" t="s">
        <v>22</v>
      </c>
      <c r="G3311" s="14">
        <v>3.74</v>
      </c>
      <c r="H3311" s="14">
        <v>3.74</v>
      </c>
    </row>
    <row r="3312" spans="1:8">
      <c r="A3312" t="s">
        <v>16</v>
      </c>
      <c r="B3312" s="23">
        <v>43965</v>
      </c>
      <c r="C3312" t="s">
        <v>9</v>
      </c>
      <c r="D3312" t="s">
        <v>72</v>
      </c>
      <c r="E3312" t="s">
        <v>19</v>
      </c>
      <c r="F3312" t="s">
        <v>84</v>
      </c>
      <c r="G3312" s="14">
        <v>13.4</v>
      </c>
      <c r="H3312" s="14">
        <v>13.4</v>
      </c>
    </row>
    <row r="3313" spans="1:8">
      <c r="A3313" t="s">
        <v>14</v>
      </c>
      <c r="B3313" s="23">
        <v>43965</v>
      </c>
      <c r="C3313" t="s">
        <v>9</v>
      </c>
      <c r="D3313" t="s">
        <v>72</v>
      </c>
      <c r="E3313" t="s">
        <v>19</v>
      </c>
      <c r="F3313" t="s">
        <v>84</v>
      </c>
      <c r="G3313" s="14">
        <v>13.5</v>
      </c>
      <c r="H3313" s="14">
        <v>13.5</v>
      </c>
    </row>
    <row r="3314" spans="1:8">
      <c r="A3314" t="s">
        <v>15</v>
      </c>
      <c r="B3314" s="23">
        <v>43965</v>
      </c>
      <c r="C3314" t="s">
        <v>9</v>
      </c>
      <c r="D3314" t="s">
        <v>72</v>
      </c>
      <c r="E3314" t="s">
        <v>19</v>
      </c>
      <c r="F3314" t="s">
        <v>84</v>
      </c>
      <c r="G3314" s="14">
        <v>165</v>
      </c>
      <c r="H3314" s="14">
        <v>165</v>
      </c>
    </row>
    <row r="3315" spans="1:8">
      <c r="A3315" t="s">
        <v>13</v>
      </c>
      <c r="B3315" s="23">
        <v>43965</v>
      </c>
      <c r="C3315" t="s">
        <v>9</v>
      </c>
      <c r="D3315" t="s">
        <v>72</v>
      </c>
      <c r="E3315" t="s">
        <v>19</v>
      </c>
      <c r="F3315" t="s">
        <v>84</v>
      </c>
      <c r="G3315" s="14">
        <v>204</v>
      </c>
      <c r="H3315" s="14">
        <v>204</v>
      </c>
    </row>
    <row r="3316" spans="1:8">
      <c r="A3316" t="s">
        <v>8</v>
      </c>
      <c r="B3316" s="23">
        <v>43965</v>
      </c>
      <c r="C3316" t="s">
        <v>9</v>
      </c>
      <c r="D3316" t="s">
        <v>72</v>
      </c>
      <c r="E3316" t="s">
        <v>19</v>
      </c>
      <c r="F3316" t="s">
        <v>84</v>
      </c>
      <c r="G3316" s="14">
        <v>230</v>
      </c>
      <c r="H3316" s="14">
        <v>230</v>
      </c>
    </row>
    <row r="3317" spans="1:8">
      <c r="A3317" t="s">
        <v>14</v>
      </c>
      <c r="B3317" s="23">
        <v>43965</v>
      </c>
      <c r="C3317" t="s">
        <v>9</v>
      </c>
      <c r="D3317" t="s">
        <v>73</v>
      </c>
      <c r="E3317" t="s">
        <v>19</v>
      </c>
      <c r="F3317" t="s">
        <v>85</v>
      </c>
      <c r="G3317" s="14">
        <v>128</v>
      </c>
      <c r="H3317" s="14">
        <v>128</v>
      </c>
    </row>
    <row r="3318" spans="1:8">
      <c r="A3318" t="s">
        <v>13</v>
      </c>
      <c r="B3318" s="23">
        <v>43965</v>
      </c>
      <c r="C3318" t="s">
        <v>9</v>
      </c>
      <c r="D3318" t="s">
        <v>73</v>
      </c>
      <c r="E3318" t="s">
        <v>19</v>
      </c>
      <c r="F3318" t="s">
        <v>85</v>
      </c>
      <c r="G3318" s="14">
        <v>308</v>
      </c>
      <c r="H3318" s="14">
        <v>308</v>
      </c>
    </row>
    <row r="3319" spans="1:8">
      <c r="A3319" t="s">
        <v>16</v>
      </c>
      <c r="B3319" s="23">
        <v>43965</v>
      </c>
      <c r="C3319" t="s">
        <v>9</v>
      </c>
      <c r="D3319" t="s">
        <v>73</v>
      </c>
      <c r="E3319" t="s">
        <v>19</v>
      </c>
      <c r="F3319" t="s">
        <v>85</v>
      </c>
      <c r="G3319" s="14">
        <v>344</v>
      </c>
      <c r="H3319" s="14">
        <v>344</v>
      </c>
    </row>
    <row r="3320" spans="1:8">
      <c r="A3320" t="s">
        <v>8</v>
      </c>
      <c r="B3320" s="23">
        <v>43965</v>
      </c>
      <c r="C3320" t="s">
        <v>9</v>
      </c>
      <c r="D3320" t="s">
        <v>73</v>
      </c>
      <c r="E3320" t="s">
        <v>19</v>
      </c>
      <c r="F3320" t="s">
        <v>85</v>
      </c>
      <c r="G3320" s="14">
        <v>1160</v>
      </c>
      <c r="H3320" s="14">
        <v>1160</v>
      </c>
    </row>
    <row r="3321" spans="1:8">
      <c r="A3321" t="s">
        <v>15</v>
      </c>
      <c r="B3321" s="23">
        <v>43965</v>
      </c>
      <c r="C3321" t="s">
        <v>9</v>
      </c>
      <c r="D3321" t="s">
        <v>73</v>
      </c>
      <c r="E3321" t="s">
        <v>19</v>
      </c>
      <c r="F3321" t="s">
        <v>85</v>
      </c>
      <c r="G3321" s="14">
        <v>1300</v>
      </c>
      <c r="H3321" s="14">
        <v>1300</v>
      </c>
    </row>
    <row r="3322" spans="1:8">
      <c r="A3322" t="s">
        <v>8</v>
      </c>
      <c r="B3322" s="23">
        <v>43965</v>
      </c>
      <c r="C3322" t="s">
        <v>9</v>
      </c>
      <c r="D3322" t="s">
        <v>74</v>
      </c>
      <c r="E3322" t="s">
        <v>19</v>
      </c>
      <c r="F3322" t="s">
        <v>75</v>
      </c>
      <c r="G3322" s="15" t="s">
        <v>75</v>
      </c>
      <c r="H3322" s="15">
        <v>7.9999200000000006E-3</v>
      </c>
    </row>
    <row r="3323" spans="1:8">
      <c r="A3323" t="s">
        <v>13</v>
      </c>
      <c r="B3323" s="23">
        <v>43965</v>
      </c>
      <c r="C3323" t="s">
        <v>9</v>
      </c>
      <c r="D3323" t="s">
        <v>74</v>
      </c>
      <c r="E3323" t="s">
        <v>19</v>
      </c>
      <c r="F3323" t="s">
        <v>75</v>
      </c>
      <c r="G3323" s="15" t="s">
        <v>75</v>
      </c>
      <c r="H3323" s="15">
        <v>7.9999200000000006E-3</v>
      </c>
    </row>
    <row r="3324" spans="1:8">
      <c r="A3324" t="s">
        <v>14</v>
      </c>
      <c r="B3324" s="23">
        <v>43965</v>
      </c>
      <c r="C3324" t="s">
        <v>9</v>
      </c>
      <c r="D3324" t="s">
        <v>74</v>
      </c>
      <c r="E3324" t="s">
        <v>19</v>
      </c>
      <c r="F3324" t="s">
        <v>75</v>
      </c>
      <c r="G3324" s="15" t="s">
        <v>75</v>
      </c>
      <c r="H3324" s="15">
        <v>7.9999200000000006E-3</v>
      </c>
    </row>
    <row r="3325" spans="1:8">
      <c r="A3325" t="s">
        <v>15</v>
      </c>
      <c r="B3325" s="23">
        <v>43965</v>
      </c>
      <c r="C3325" t="s">
        <v>9</v>
      </c>
      <c r="D3325" t="s">
        <v>74</v>
      </c>
      <c r="E3325" t="s">
        <v>19</v>
      </c>
      <c r="F3325" t="s">
        <v>75</v>
      </c>
      <c r="G3325" s="15" t="s">
        <v>75</v>
      </c>
      <c r="H3325" s="15">
        <v>7.9999200000000006E-3</v>
      </c>
    </row>
    <row r="3326" spans="1:8">
      <c r="A3326" t="s">
        <v>16</v>
      </c>
      <c r="B3326" s="23">
        <v>43965</v>
      </c>
      <c r="C3326" t="s">
        <v>9</v>
      </c>
      <c r="D3326" t="s">
        <v>74</v>
      </c>
      <c r="E3326" t="s">
        <v>19</v>
      </c>
      <c r="F3326" t="s">
        <v>75</v>
      </c>
      <c r="G3326" s="15" t="s">
        <v>75</v>
      </c>
      <c r="H3326" s="15">
        <v>7.9999200000000006E-3</v>
      </c>
    </row>
    <row r="3327" spans="1:8">
      <c r="A3327" t="s">
        <v>16</v>
      </c>
      <c r="B3327" s="23">
        <v>43965</v>
      </c>
      <c r="C3327" t="s">
        <v>9</v>
      </c>
      <c r="D3327" t="s">
        <v>76</v>
      </c>
      <c r="E3327" t="s">
        <v>80</v>
      </c>
      <c r="F3327" t="s">
        <v>22</v>
      </c>
      <c r="G3327" s="14">
        <v>2.5099999999999998</v>
      </c>
      <c r="H3327" s="14">
        <v>2.5099999999999998</v>
      </c>
    </row>
    <row r="3328" spans="1:8">
      <c r="A3328" t="s">
        <v>14</v>
      </c>
      <c r="B3328" s="23">
        <v>43965</v>
      </c>
      <c r="C3328" t="s">
        <v>9</v>
      </c>
      <c r="D3328" t="s">
        <v>76</v>
      </c>
      <c r="E3328" t="s">
        <v>80</v>
      </c>
      <c r="F3328" t="s">
        <v>22</v>
      </c>
      <c r="G3328" s="14">
        <v>2.75</v>
      </c>
      <c r="H3328" s="14">
        <v>2.75</v>
      </c>
    </row>
    <row r="3329" spans="1:8">
      <c r="A3329" t="s">
        <v>13</v>
      </c>
      <c r="B3329" s="23">
        <v>43965</v>
      </c>
      <c r="C3329" t="s">
        <v>9</v>
      </c>
      <c r="D3329" t="s">
        <v>76</v>
      </c>
      <c r="E3329" t="s">
        <v>80</v>
      </c>
      <c r="F3329" t="s">
        <v>22</v>
      </c>
      <c r="G3329" s="14">
        <v>2.99</v>
      </c>
      <c r="H3329" s="14">
        <v>2.99</v>
      </c>
    </row>
    <row r="3330" spans="1:8">
      <c r="A3330" t="s">
        <v>15</v>
      </c>
      <c r="B3330" s="23">
        <v>43965</v>
      </c>
      <c r="C3330" t="s">
        <v>9</v>
      </c>
      <c r="D3330" t="s">
        <v>76</v>
      </c>
      <c r="E3330" t="s">
        <v>80</v>
      </c>
      <c r="F3330" t="s">
        <v>22</v>
      </c>
      <c r="G3330" s="14">
        <v>3.4</v>
      </c>
      <c r="H3330" s="14">
        <v>3.4</v>
      </c>
    </row>
    <row r="3331" spans="1:8">
      <c r="A3331" t="s">
        <v>8</v>
      </c>
      <c r="B3331" s="23">
        <v>43965</v>
      </c>
      <c r="C3331" t="s">
        <v>9</v>
      </c>
      <c r="D3331" t="s">
        <v>76</v>
      </c>
      <c r="E3331" t="s">
        <v>80</v>
      </c>
      <c r="F3331" t="s">
        <v>22</v>
      </c>
      <c r="G3331" s="14">
        <v>5.81</v>
      </c>
      <c r="H3331" s="14">
        <v>5.81</v>
      </c>
    </row>
    <row r="3332" spans="1:8">
      <c r="A3332" t="s">
        <v>8</v>
      </c>
      <c r="B3332" s="23">
        <v>43902</v>
      </c>
      <c r="C3332" t="s">
        <v>9</v>
      </c>
      <c r="D3332" t="s">
        <v>10</v>
      </c>
      <c r="E3332" t="s">
        <v>80</v>
      </c>
      <c r="F3332" t="s">
        <v>12</v>
      </c>
      <c r="G3332" s="15" t="s">
        <v>12</v>
      </c>
      <c r="H3332" s="15">
        <v>4.9999500000000004E-3</v>
      </c>
    </row>
    <row r="3333" spans="1:8">
      <c r="A3333" t="s">
        <v>13</v>
      </c>
      <c r="B3333" s="23">
        <v>43902</v>
      </c>
      <c r="C3333" t="s">
        <v>9</v>
      </c>
      <c r="D3333" t="s">
        <v>10</v>
      </c>
      <c r="E3333" t="s">
        <v>80</v>
      </c>
      <c r="F3333" t="s">
        <v>12</v>
      </c>
      <c r="G3333" s="15" t="s">
        <v>12</v>
      </c>
      <c r="H3333" s="15">
        <v>4.9999500000000004E-3</v>
      </c>
    </row>
    <row r="3334" spans="1:8">
      <c r="A3334" t="s">
        <v>14</v>
      </c>
      <c r="B3334" s="23">
        <v>43902</v>
      </c>
      <c r="C3334" t="s">
        <v>9</v>
      </c>
      <c r="D3334" t="s">
        <v>10</v>
      </c>
      <c r="E3334" t="s">
        <v>80</v>
      </c>
      <c r="F3334" t="s">
        <v>12</v>
      </c>
      <c r="G3334" s="15" t="s">
        <v>12</v>
      </c>
      <c r="H3334" s="15">
        <v>4.9999500000000004E-3</v>
      </c>
    </row>
    <row r="3335" spans="1:8">
      <c r="A3335" t="s">
        <v>15</v>
      </c>
      <c r="B3335" s="23">
        <v>43902</v>
      </c>
      <c r="C3335" t="s">
        <v>9</v>
      </c>
      <c r="D3335" t="s">
        <v>10</v>
      </c>
      <c r="E3335" t="s">
        <v>80</v>
      </c>
      <c r="F3335" t="s">
        <v>12</v>
      </c>
      <c r="G3335" s="15" t="s">
        <v>12</v>
      </c>
      <c r="H3335" s="15">
        <v>4.9999500000000004E-3</v>
      </c>
    </row>
    <row r="3336" spans="1:8">
      <c r="A3336" t="s">
        <v>16</v>
      </c>
      <c r="B3336" s="23">
        <v>43902</v>
      </c>
      <c r="C3336" t="s">
        <v>9</v>
      </c>
      <c r="D3336" t="s">
        <v>10</v>
      </c>
      <c r="E3336" t="s">
        <v>80</v>
      </c>
      <c r="F3336" t="s">
        <v>12</v>
      </c>
      <c r="G3336" s="15" t="s">
        <v>12</v>
      </c>
      <c r="H3336" s="15">
        <v>4.9999500000000004E-3</v>
      </c>
    </row>
    <row r="3337" spans="1:8">
      <c r="A3337" t="s">
        <v>8</v>
      </c>
      <c r="B3337" s="23">
        <v>43902</v>
      </c>
      <c r="C3337" t="s">
        <v>9</v>
      </c>
      <c r="D3337" t="s">
        <v>17</v>
      </c>
      <c r="E3337" t="s">
        <v>80</v>
      </c>
      <c r="F3337" t="s">
        <v>12</v>
      </c>
      <c r="G3337" s="15" t="s">
        <v>12</v>
      </c>
      <c r="H3337" s="15">
        <v>4.9999500000000004E-3</v>
      </c>
    </row>
    <row r="3338" spans="1:8">
      <c r="A3338" t="s">
        <v>13</v>
      </c>
      <c r="B3338" s="23">
        <v>43902</v>
      </c>
      <c r="C3338" t="s">
        <v>9</v>
      </c>
      <c r="D3338" t="s">
        <v>17</v>
      </c>
      <c r="E3338" t="s">
        <v>80</v>
      </c>
      <c r="F3338" t="s">
        <v>12</v>
      </c>
      <c r="G3338" s="15" t="s">
        <v>12</v>
      </c>
      <c r="H3338" s="15">
        <v>4.9999500000000004E-3</v>
      </c>
    </row>
    <row r="3339" spans="1:8">
      <c r="A3339" t="s">
        <v>14</v>
      </c>
      <c r="B3339" s="23">
        <v>43902</v>
      </c>
      <c r="C3339" t="s">
        <v>9</v>
      </c>
      <c r="D3339" t="s">
        <v>17</v>
      </c>
      <c r="E3339" t="s">
        <v>80</v>
      </c>
      <c r="F3339" t="s">
        <v>12</v>
      </c>
      <c r="G3339" s="15" t="s">
        <v>12</v>
      </c>
      <c r="H3339" s="15">
        <v>4.9999500000000004E-3</v>
      </c>
    </row>
    <row r="3340" spans="1:8">
      <c r="A3340" t="s">
        <v>15</v>
      </c>
      <c r="B3340" s="23">
        <v>43902</v>
      </c>
      <c r="C3340" t="s">
        <v>9</v>
      </c>
      <c r="D3340" t="s">
        <v>17</v>
      </c>
      <c r="E3340" t="s">
        <v>80</v>
      </c>
      <c r="F3340" t="s">
        <v>12</v>
      </c>
      <c r="G3340" s="15" t="s">
        <v>12</v>
      </c>
      <c r="H3340" s="15">
        <v>4.9999500000000004E-3</v>
      </c>
    </row>
    <row r="3341" spans="1:8">
      <c r="A3341" t="s">
        <v>16</v>
      </c>
      <c r="B3341" s="23">
        <v>43902</v>
      </c>
      <c r="C3341" t="s">
        <v>9</v>
      </c>
      <c r="D3341" t="s">
        <v>17</v>
      </c>
      <c r="E3341" t="s">
        <v>80</v>
      </c>
      <c r="F3341" t="s">
        <v>12</v>
      </c>
      <c r="G3341" s="15" t="s">
        <v>12</v>
      </c>
      <c r="H3341" s="15">
        <v>4.9999500000000004E-3</v>
      </c>
    </row>
    <row r="3342" spans="1:8">
      <c r="A3342" t="s">
        <v>15</v>
      </c>
      <c r="B3342" s="23">
        <v>43902</v>
      </c>
      <c r="C3342" t="s">
        <v>9</v>
      </c>
      <c r="D3342" t="s">
        <v>18</v>
      </c>
      <c r="E3342" t="s">
        <v>19</v>
      </c>
      <c r="F3342" t="s">
        <v>81</v>
      </c>
      <c r="G3342" s="14">
        <v>140</v>
      </c>
      <c r="H3342" s="14">
        <v>140</v>
      </c>
    </row>
    <row r="3343" spans="1:8">
      <c r="A3343" t="s">
        <v>13</v>
      </c>
      <c r="B3343" s="23">
        <v>43902</v>
      </c>
      <c r="C3343" t="s">
        <v>9</v>
      </c>
      <c r="D3343" t="s">
        <v>18</v>
      </c>
      <c r="E3343" t="s">
        <v>19</v>
      </c>
      <c r="F3343" t="s">
        <v>81</v>
      </c>
      <c r="G3343" s="14">
        <v>159</v>
      </c>
      <c r="H3343" s="14">
        <v>159</v>
      </c>
    </row>
    <row r="3344" spans="1:8">
      <c r="A3344" t="s">
        <v>16</v>
      </c>
      <c r="B3344" s="23">
        <v>43902</v>
      </c>
      <c r="C3344" t="s">
        <v>9</v>
      </c>
      <c r="D3344" t="s">
        <v>18</v>
      </c>
      <c r="E3344" t="s">
        <v>19</v>
      </c>
      <c r="F3344" t="s">
        <v>81</v>
      </c>
      <c r="G3344" s="14">
        <v>210</v>
      </c>
      <c r="H3344" s="14">
        <v>210</v>
      </c>
    </row>
    <row r="3345" spans="1:8">
      <c r="A3345" t="s">
        <v>8</v>
      </c>
      <c r="B3345" s="23">
        <v>43902</v>
      </c>
      <c r="C3345" t="s">
        <v>9</v>
      </c>
      <c r="D3345" t="s">
        <v>18</v>
      </c>
      <c r="E3345" t="s">
        <v>19</v>
      </c>
      <c r="F3345" t="s">
        <v>81</v>
      </c>
      <c r="G3345" s="14">
        <v>225</v>
      </c>
      <c r="H3345" s="14">
        <v>225</v>
      </c>
    </row>
    <row r="3346" spans="1:8">
      <c r="A3346" t="s">
        <v>14</v>
      </c>
      <c r="B3346" s="23">
        <v>43902</v>
      </c>
      <c r="C3346" t="s">
        <v>9</v>
      </c>
      <c r="D3346" t="s">
        <v>18</v>
      </c>
      <c r="E3346" t="s">
        <v>19</v>
      </c>
      <c r="F3346" t="s">
        <v>81</v>
      </c>
      <c r="G3346" s="14">
        <v>239</v>
      </c>
      <c r="H3346" s="14">
        <v>239</v>
      </c>
    </row>
    <row r="3347" spans="1:8">
      <c r="A3347" t="s">
        <v>8</v>
      </c>
      <c r="B3347" s="23">
        <v>43902</v>
      </c>
      <c r="C3347" t="s">
        <v>9</v>
      </c>
      <c r="D3347" t="s">
        <v>20</v>
      </c>
      <c r="E3347" t="s">
        <v>80</v>
      </c>
      <c r="F3347" t="s">
        <v>12</v>
      </c>
      <c r="G3347" s="15" t="s">
        <v>12</v>
      </c>
      <c r="H3347" s="15">
        <v>4.9999500000000004E-3</v>
      </c>
    </row>
    <row r="3348" spans="1:8">
      <c r="A3348" t="s">
        <v>13</v>
      </c>
      <c r="B3348" s="23">
        <v>43902</v>
      </c>
      <c r="C3348" t="s">
        <v>9</v>
      </c>
      <c r="D3348" t="s">
        <v>20</v>
      </c>
      <c r="E3348" t="s">
        <v>80</v>
      </c>
      <c r="F3348" t="s">
        <v>12</v>
      </c>
      <c r="G3348" s="15" t="s">
        <v>12</v>
      </c>
      <c r="H3348" s="15">
        <v>4.9999500000000004E-3</v>
      </c>
    </row>
    <row r="3349" spans="1:8">
      <c r="A3349" t="s">
        <v>14</v>
      </c>
      <c r="B3349" s="23">
        <v>43902</v>
      </c>
      <c r="C3349" t="s">
        <v>9</v>
      </c>
      <c r="D3349" t="s">
        <v>20</v>
      </c>
      <c r="E3349" t="s">
        <v>80</v>
      </c>
      <c r="F3349" t="s">
        <v>12</v>
      </c>
      <c r="G3349" s="15" t="s">
        <v>12</v>
      </c>
      <c r="H3349" s="15">
        <v>4.9999500000000004E-3</v>
      </c>
    </row>
    <row r="3350" spans="1:8">
      <c r="A3350" t="s">
        <v>15</v>
      </c>
      <c r="B3350" s="23">
        <v>43902</v>
      </c>
      <c r="C3350" t="s">
        <v>9</v>
      </c>
      <c r="D3350" t="s">
        <v>20</v>
      </c>
      <c r="E3350" t="s">
        <v>80</v>
      </c>
      <c r="F3350" t="s">
        <v>12</v>
      </c>
      <c r="G3350" s="15" t="s">
        <v>12</v>
      </c>
      <c r="H3350" s="15">
        <v>4.9999500000000004E-3</v>
      </c>
    </row>
    <row r="3351" spans="1:8">
      <c r="A3351" t="s">
        <v>16</v>
      </c>
      <c r="B3351" s="23">
        <v>43902</v>
      </c>
      <c r="C3351" t="s">
        <v>9</v>
      </c>
      <c r="D3351" t="s">
        <v>20</v>
      </c>
      <c r="E3351" t="s">
        <v>80</v>
      </c>
      <c r="F3351" t="s">
        <v>12</v>
      </c>
      <c r="G3351" s="15" t="s">
        <v>12</v>
      </c>
      <c r="H3351" s="15">
        <v>4.9999500000000004E-3</v>
      </c>
    </row>
    <row r="3352" spans="1:8">
      <c r="A3352" t="s">
        <v>8</v>
      </c>
      <c r="B3352" s="23">
        <v>43902</v>
      </c>
      <c r="C3352" t="s">
        <v>9</v>
      </c>
      <c r="D3352" t="s">
        <v>21</v>
      </c>
      <c r="E3352" t="s">
        <v>80</v>
      </c>
      <c r="F3352" t="s">
        <v>22</v>
      </c>
      <c r="G3352" s="15" t="s">
        <v>22</v>
      </c>
      <c r="H3352" s="15">
        <v>0.99999000000000005</v>
      </c>
    </row>
    <row r="3353" spans="1:8">
      <c r="A3353" t="s">
        <v>14</v>
      </c>
      <c r="B3353" s="23">
        <v>43902</v>
      </c>
      <c r="C3353" t="s">
        <v>9</v>
      </c>
      <c r="D3353" t="s">
        <v>21</v>
      </c>
      <c r="E3353" t="s">
        <v>80</v>
      </c>
      <c r="F3353" t="s">
        <v>22</v>
      </c>
      <c r="G3353" s="15" t="s">
        <v>22</v>
      </c>
      <c r="H3353" s="15">
        <v>0.99999000000000005</v>
      </c>
    </row>
    <row r="3354" spans="1:8">
      <c r="A3354" t="s">
        <v>15</v>
      </c>
      <c r="B3354" s="23">
        <v>43902</v>
      </c>
      <c r="C3354" t="s">
        <v>9</v>
      </c>
      <c r="D3354" t="s">
        <v>21</v>
      </c>
      <c r="E3354" t="s">
        <v>80</v>
      </c>
      <c r="F3354" t="s">
        <v>22</v>
      </c>
      <c r="G3354" s="15" t="s">
        <v>22</v>
      </c>
      <c r="H3354" s="15">
        <v>0.99999000000000005</v>
      </c>
    </row>
    <row r="3355" spans="1:8">
      <c r="A3355" t="s">
        <v>16</v>
      </c>
      <c r="B3355" s="23">
        <v>43902</v>
      </c>
      <c r="C3355" t="s">
        <v>9</v>
      </c>
      <c r="D3355" t="s">
        <v>21</v>
      </c>
      <c r="E3355" t="s">
        <v>80</v>
      </c>
      <c r="F3355" t="s">
        <v>22</v>
      </c>
      <c r="G3355" s="15" t="s">
        <v>22</v>
      </c>
      <c r="H3355" s="15">
        <v>0.99999000000000005</v>
      </c>
    </row>
    <row r="3356" spans="1:8">
      <c r="A3356" t="s">
        <v>13</v>
      </c>
      <c r="B3356" s="23">
        <v>43902</v>
      </c>
      <c r="C3356" t="s">
        <v>9</v>
      </c>
      <c r="D3356" t="s">
        <v>21</v>
      </c>
      <c r="E3356" t="s">
        <v>80</v>
      </c>
      <c r="F3356" t="s">
        <v>22</v>
      </c>
      <c r="G3356" s="14">
        <v>3.31</v>
      </c>
      <c r="H3356" s="14">
        <v>3.31</v>
      </c>
    </row>
    <row r="3357" spans="1:8">
      <c r="A3357" t="s">
        <v>13</v>
      </c>
      <c r="B3357" s="23">
        <v>43902</v>
      </c>
      <c r="C3357" t="s">
        <v>9</v>
      </c>
      <c r="D3357" t="s">
        <v>23</v>
      </c>
      <c r="E3357" t="s">
        <v>80</v>
      </c>
      <c r="F3357" t="s">
        <v>46</v>
      </c>
      <c r="G3357" s="14">
        <v>0.61699999999999999</v>
      </c>
      <c r="H3357" s="14">
        <v>0.61699999999999999</v>
      </c>
    </row>
    <row r="3358" spans="1:8">
      <c r="A3358" t="s">
        <v>8</v>
      </c>
      <c r="B3358" s="23">
        <v>43902</v>
      </c>
      <c r="C3358" t="s">
        <v>9</v>
      </c>
      <c r="D3358" t="s">
        <v>23</v>
      </c>
      <c r="E3358" t="s">
        <v>80</v>
      </c>
      <c r="F3358" t="s">
        <v>46</v>
      </c>
      <c r="G3358" s="14">
        <v>0.91100000000000003</v>
      </c>
      <c r="H3358" s="14">
        <v>0.91100000000000003</v>
      </c>
    </row>
    <row r="3359" spans="1:8">
      <c r="A3359" t="s">
        <v>14</v>
      </c>
      <c r="B3359" s="23">
        <v>43902</v>
      </c>
      <c r="C3359" t="s">
        <v>9</v>
      </c>
      <c r="D3359" t="s">
        <v>23</v>
      </c>
      <c r="E3359" t="s">
        <v>80</v>
      </c>
      <c r="F3359" t="s">
        <v>46</v>
      </c>
      <c r="G3359" s="14">
        <v>2.77</v>
      </c>
      <c r="H3359" s="14">
        <v>2.77</v>
      </c>
    </row>
    <row r="3360" spans="1:8">
      <c r="A3360" t="s">
        <v>15</v>
      </c>
      <c r="B3360" s="23">
        <v>43902</v>
      </c>
      <c r="C3360" t="s">
        <v>9</v>
      </c>
      <c r="D3360" t="s">
        <v>23</v>
      </c>
      <c r="E3360" t="s">
        <v>80</v>
      </c>
      <c r="F3360" t="s">
        <v>46</v>
      </c>
      <c r="G3360" s="14">
        <v>3.3</v>
      </c>
      <c r="H3360" s="14">
        <v>3.3</v>
      </c>
    </row>
    <row r="3361" spans="1:8">
      <c r="A3361" t="s">
        <v>16</v>
      </c>
      <c r="B3361" s="23">
        <v>43902</v>
      </c>
      <c r="C3361" t="s">
        <v>9</v>
      </c>
      <c r="D3361" t="s">
        <v>23</v>
      </c>
      <c r="E3361" t="s">
        <v>80</v>
      </c>
      <c r="F3361" t="s">
        <v>46</v>
      </c>
      <c r="G3361" s="14">
        <v>4.3899999999999997</v>
      </c>
      <c r="H3361" s="14">
        <v>4.3899999999999997</v>
      </c>
    </row>
    <row r="3362" spans="1:8">
      <c r="A3362" t="s">
        <v>15</v>
      </c>
      <c r="B3362" s="23">
        <v>43902</v>
      </c>
      <c r="C3362" t="s">
        <v>9</v>
      </c>
      <c r="D3362" t="s">
        <v>24</v>
      </c>
      <c r="E3362" t="s">
        <v>80</v>
      </c>
      <c r="F3362" t="s">
        <v>49</v>
      </c>
      <c r="G3362" s="14">
        <v>13.7</v>
      </c>
      <c r="H3362" s="14">
        <v>13.7</v>
      </c>
    </row>
    <row r="3363" spans="1:8">
      <c r="A3363" t="s">
        <v>16</v>
      </c>
      <c r="B3363" s="23">
        <v>43902</v>
      </c>
      <c r="C3363" t="s">
        <v>9</v>
      </c>
      <c r="D3363" t="s">
        <v>24</v>
      </c>
      <c r="E3363" t="s">
        <v>80</v>
      </c>
      <c r="F3363" t="s">
        <v>49</v>
      </c>
      <c r="G3363" s="14">
        <v>26.1</v>
      </c>
      <c r="H3363" s="14">
        <v>26.1</v>
      </c>
    </row>
    <row r="3364" spans="1:8">
      <c r="A3364" t="s">
        <v>8</v>
      </c>
      <c r="B3364" s="23">
        <v>43902</v>
      </c>
      <c r="C3364" t="s">
        <v>9</v>
      </c>
      <c r="D3364" t="s">
        <v>24</v>
      </c>
      <c r="E3364" t="s">
        <v>80</v>
      </c>
      <c r="F3364" t="s">
        <v>49</v>
      </c>
      <c r="G3364" s="14">
        <v>30.9</v>
      </c>
      <c r="H3364" s="14">
        <v>30.9</v>
      </c>
    </row>
    <row r="3365" spans="1:8">
      <c r="A3365" t="s">
        <v>13</v>
      </c>
      <c r="B3365" s="23">
        <v>43902</v>
      </c>
      <c r="C3365" t="s">
        <v>9</v>
      </c>
      <c r="D3365" t="s">
        <v>24</v>
      </c>
      <c r="E3365" t="s">
        <v>80</v>
      </c>
      <c r="F3365" t="s">
        <v>49</v>
      </c>
      <c r="G3365" s="14">
        <v>49.2</v>
      </c>
      <c r="H3365" s="14">
        <v>49.2</v>
      </c>
    </row>
    <row r="3366" spans="1:8">
      <c r="A3366" t="s">
        <v>14</v>
      </c>
      <c r="B3366" s="23">
        <v>43902</v>
      </c>
      <c r="C3366" t="s">
        <v>9</v>
      </c>
      <c r="D3366" t="s">
        <v>24</v>
      </c>
      <c r="E3366" t="s">
        <v>80</v>
      </c>
      <c r="F3366" t="s">
        <v>49</v>
      </c>
      <c r="G3366" s="14">
        <v>63.8</v>
      </c>
      <c r="H3366" s="14">
        <v>63.8</v>
      </c>
    </row>
    <row r="3367" spans="1:8">
      <c r="A3367" t="s">
        <v>8</v>
      </c>
      <c r="B3367" s="23">
        <v>43902</v>
      </c>
      <c r="C3367" t="s">
        <v>9</v>
      </c>
      <c r="D3367" t="s">
        <v>25</v>
      </c>
      <c r="E3367" t="s">
        <v>80</v>
      </c>
      <c r="F3367" t="s">
        <v>12</v>
      </c>
      <c r="G3367" s="15" t="s">
        <v>12</v>
      </c>
      <c r="H3367" s="15">
        <v>4.9999500000000004E-3</v>
      </c>
    </row>
    <row r="3368" spans="1:8">
      <c r="A3368" t="s">
        <v>13</v>
      </c>
      <c r="B3368" s="23">
        <v>43902</v>
      </c>
      <c r="C3368" t="s">
        <v>9</v>
      </c>
      <c r="D3368" t="s">
        <v>25</v>
      </c>
      <c r="E3368" t="s">
        <v>80</v>
      </c>
      <c r="F3368" t="s">
        <v>12</v>
      </c>
      <c r="G3368" s="15" t="s">
        <v>12</v>
      </c>
      <c r="H3368" s="15">
        <v>4.9999500000000004E-3</v>
      </c>
    </row>
    <row r="3369" spans="1:8">
      <c r="A3369" t="s">
        <v>14</v>
      </c>
      <c r="B3369" s="23">
        <v>43902</v>
      </c>
      <c r="C3369" t="s">
        <v>9</v>
      </c>
      <c r="D3369" t="s">
        <v>25</v>
      </c>
      <c r="E3369" t="s">
        <v>80</v>
      </c>
      <c r="F3369" t="s">
        <v>12</v>
      </c>
      <c r="G3369" s="15" t="s">
        <v>12</v>
      </c>
      <c r="H3369" s="15">
        <v>4.9999500000000004E-3</v>
      </c>
    </row>
    <row r="3370" spans="1:8">
      <c r="A3370" t="s">
        <v>15</v>
      </c>
      <c r="B3370" s="23">
        <v>43902</v>
      </c>
      <c r="C3370" t="s">
        <v>9</v>
      </c>
      <c r="D3370" t="s">
        <v>25</v>
      </c>
      <c r="E3370" t="s">
        <v>80</v>
      </c>
      <c r="F3370" t="s">
        <v>12</v>
      </c>
      <c r="G3370" s="15" t="s">
        <v>12</v>
      </c>
      <c r="H3370" s="15">
        <v>4.9999500000000004E-3</v>
      </c>
    </row>
    <row r="3371" spans="1:8">
      <c r="A3371" t="s">
        <v>16</v>
      </c>
      <c r="B3371" s="23">
        <v>43902</v>
      </c>
      <c r="C3371" t="s">
        <v>9</v>
      </c>
      <c r="D3371" t="s">
        <v>25</v>
      </c>
      <c r="E3371" t="s">
        <v>80</v>
      </c>
      <c r="F3371" t="s">
        <v>12</v>
      </c>
      <c r="G3371" s="15" t="s">
        <v>12</v>
      </c>
      <c r="H3371" s="15">
        <v>4.9999500000000004E-3</v>
      </c>
    </row>
    <row r="3372" spans="1:8">
      <c r="A3372" t="s">
        <v>8</v>
      </c>
      <c r="B3372" s="23">
        <v>43902</v>
      </c>
      <c r="C3372" t="s">
        <v>9</v>
      </c>
      <c r="D3372" t="s">
        <v>26</v>
      </c>
      <c r="E3372" t="s">
        <v>80</v>
      </c>
      <c r="F3372" t="s">
        <v>27</v>
      </c>
      <c r="G3372" s="15" t="s">
        <v>27</v>
      </c>
      <c r="H3372" s="15">
        <v>1.9999800000000002E-3</v>
      </c>
    </row>
    <row r="3373" spans="1:8">
      <c r="A3373" t="s">
        <v>13</v>
      </c>
      <c r="B3373" s="23">
        <v>43902</v>
      </c>
      <c r="C3373" t="s">
        <v>9</v>
      </c>
      <c r="D3373" t="s">
        <v>26</v>
      </c>
      <c r="E3373" t="s">
        <v>80</v>
      </c>
      <c r="F3373" t="s">
        <v>27</v>
      </c>
      <c r="G3373" s="15" t="s">
        <v>27</v>
      </c>
      <c r="H3373" s="15">
        <v>1.9999800000000002E-3</v>
      </c>
    </row>
    <row r="3374" spans="1:8">
      <c r="A3374" t="s">
        <v>14</v>
      </c>
      <c r="B3374" s="23">
        <v>43902</v>
      </c>
      <c r="C3374" t="s">
        <v>9</v>
      </c>
      <c r="D3374" t="s">
        <v>26</v>
      </c>
      <c r="E3374" t="s">
        <v>80</v>
      </c>
      <c r="F3374" t="s">
        <v>27</v>
      </c>
      <c r="G3374" s="15" t="s">
        <v>27</v>
      </c>
      <c r="H3374" s="15">
        <v>1.9999800000000002E-3</v>
      </c>
    </row>
    <row r="3375" spans="1:8">
      <c r="A3375" t="s">
        <v>15</v>
      </c>
      <c r="B3375" s="23">
        <v>43902</v>
      </c>
      <c r="C3375" t="s">
        <v>9</v>
      </c>
      <c r="D3375" t="s">
        <v>26</v>
      </c>
      <c r="E3375" t="s">
        <v>80</v>
      </c>
      <c r="F3375" t="s">
        <v>27</v>
      </c>
      <c r="G3375" s="15" t="s">
        <v>27</v>
      </c>
      <c r="H3375" s="15">
        <v>1.9999800000000002E-3</v>
      </c>
    </row>
    <row r="3376" spans="1:8">
      <c r="A3376" t="s">
        <v>16</v>
      </c>
      <c r="B3376" s="23">
        <v>43902</v>
      </c>
      <c r="C3376" t="s">
        <v>9</v>
      </c>
      <c r="D3376" t="s">
        <v>26</v>
      </c>
      <c r="E3376" t="s">
        <v>80</v>
      </c>
      <c r="F3376" t="s">
        <v>27</v>
      </c>
      <c r="G3376" s="15" t="s">
        <v>27</v>
      </c>
      <c r="H3376" s="15">
        <v>1.9999800000000002E-3</v>
      </c>
    </row>
    <row r="3377" spans="1:8">
      <c r="A3377" t="s">
        <v>8</v>
      </c>
      <c r="B3377" s="23">
        <v>43902</v>
      </c>
      <c r="C3377" t="s">
        <v>9</v>
      </c>
      <c r="D3377" t="s">
        <v>28</v>
      </c>
      <c r="E3377" t="s">
        <v>80</v>
      </c>
      <c r="F3377" t="s">
        <v>12</v>
      </c>
      <c r="G3377" s="15" t="s">
        <v>12</v>
      </c>
      <c r="H3377" s="15">
        <v>4.9999500000000004E-3</v>
      </c>
    </row>
    <row r="3378" spans="1:8">
      <c r="A3378" t="s">
        <v>13</v>
      </c>
      <c r="B3378" s="23">
        <v>43902</v>
      </c>
      <c r="C3378" t="s">
        <v>9</v>
      </c>
      <c r="D3378" t="s">
        <v>28</v>
      </c>
      <c r="E3378" t="s">
        <v>80</v>
      </c>
      <c r="F3378" t="s">
        <v>12</v>
      </c>
      <c r="G3378" s="15" t="s">
        <v>12</v>
      </c>
      <c r="H3378" s="15">
        <v>4.9999500000000004E-3</v>
      </c>
    </row>
    <row r="3379" spans="1:8">
      <c r="A3379" t="s">
        <v>14</v>
      </c>
      <c r="B3379" s="23">
        <v>43902</v>
      </c>
      <c r="C3379" t="s">
        <v>9</v>
      </c>
      <c r="D3379" t="s">
        <v>28</v>
      </c>
      <c r="E3379" t="s">
        <v>80</v>
      </c>
      <c r="F3379" t="s">
        <v>12</v>
      </c>
      <c r="G3379" s="15" t="s">
        <v>12</v>
      </c>
      <c r="H3379" s="15">
        <v>4.9999500000000004E-3</v>
      </c>
    </row>
    <row r="3380" spans="1:8">
      <c r="A3380" t="s">
        <v>15</v>
      </c>
      <c r="B3380" s="23">
        <v>43902</v>
      </c>
      <c r="C3380" t="s">
        <v>9</v>
      </c>
      <c r="D3380" t="s">
        <v>28</v>
      </c>
      <c r="E3380" t="s">
        <v>80</v>
      </c>
      <c r="F3380" t="s">
        <v>12</v>
      </c>
      <c r="G3380" s="15" t="s">
        <v>12</v>
      </c>
      <c r="H3380" s="15">
        <v>4.9999500000000004E-3</v>
      </c>
    </row>
    <row r="3381" spans="1:8">
      <c r="A3381" t="s">
        <v>16</v>
      </c>
      <c r="B3381" s="23">
        <v>43902</v>
      </c>
      <c r="C3381" t="s">
        <v>9</v>
      </c>
      <c r="D3381" t="s">
        <v>28</v>
      </c>
      <c r="E3381" t="s">
        <v>80</v>
      </c>
      <c r="F3381" t="s">
        <v>12</v>
      </c>
      <c r="G3381" s="15" t="s">
        <v>12</v>
      </c>
      <c r="H3381" s="15">
        <v>4.9999500000000004E-3</v>
      </c>
    </row>
    <row r="3382" spans="1:8">
      <c r="A3382" t="s">
        <v>8</v>
      </c>
      <c r="B3382" s="23">
        <v>43902</v>
      </c>
      <c r="C3382" t="s">
        <v>9</v>
      </c>
      <c r="D3382" t="s">
        <v>29</v>
      </c>
      <c r="E3382" t="s">
        <v>80</v>
      </c>
      <c r="F3382" t="s">
        <v>12</v>
      </c>
      <c r="G3382" s="15" t="s">
        <v>12</v>
      </c>
      <c r="H3382" s="15">
        <v>4.9999500000000004E-3</v>
      </c>
    </row>
    <row r="3383" spans="1:8">
      <c r="A3383" t="s">
        <v>13</v>
      </c>
      <c r="B3383" s="23">
        <v>43902</v>
      </c>
      <c r="C3383" t="s">
        <v>9</v>
      </c>
      <c r="D3383" t="s">
        <v>29</v>
      </c>
      <c r="E3383" t="s">
        <v>80</v>
      </c>
      <c r="F3383" t="s">
        <v>12</v>
      </c>
      <c r="G3383" s="15" t="s">
        <v>12</v>
      </c>
      <c r="H3383" s="15">
        <v>4.9999500000000004E-3</v>
      </c>
    </row>
    <row r="3384" spans="1:8">
      <c r="A3384" t="s">
        <v>14</v>
      </c>
      <c r="B3384" s="23">
        <v>43902</v>
      </c>
      <c r="C3384" t="s">
        <v>9</v>
      </c>
      <c r="D3384" t="s">
        <v>29</v>
      </c>
      <c r="E3384" t="s">
        <v>80</v>
      </c>
      <c r="F3384" t="s">
        <v>12</v>
      </c>
      <c r="G3384" s="15" t="s">
        <v>12</v>
      </c>
      <c r="H3384" s="15">
        <v>4.9999500000000004E-3</v>
      </c>
    </row>
    <row r="3385" spans="1:8">
      <c r="A3385" t="s">
        <v>15</v>
      </c>
      <c r="B3385" s="23">
        <v>43902</v>
      </c>
      <c r="C3385" t="s">
        <v>9</v>
      </c>
      <c r="D3385" t="s">
        <v>29</v>
      </c>
      <c r="E3385" t="s">
        <v>80</v>
      </c>
      <c r="F3385" t="s">
        <v>12</v>
      </c>
      <c r="G3385" s="15" t="s">
        <v>12</v>
      </c>
      <c r="H3385" s="15">
        <v>4.9999500000000004E-3</v>
      </c>
    </row>
    <row r="3386" spans="1:8">
      <c r="A3386" t="s">
        <v>16</v>
      </c>
      <c r="B3386" s="23">
        <v>43902</v>
      </c>
      <c r="C3386" t="s">
        <v>9</v>
      </c>
      <c r="D3386" t="s">
        <v>29</v>
      </c>
      <c r="E3386" t="s">
        <v>80</v>
      </c>
      <c r="F3386" t="s">
        <v>12</v>
      </c>
      <c r="G3386" s="15" t="s">
        <v>12</v>
      </c>
      <c r="H3386" s="15">
        <v>4.9999500000000004E-3</v>
      </c>
    </row>
    <row r="3387" spans="1:8">
      <c r="A3387" t="s">
        <v>8</v>
      </c>
      <c r="B3387" s="23">
        <v>43902</v>
      </c>
      <c r="C3387" t="s">
        <v>9</v>
      </c>
      <c r="D3387" t="s">
        <v>30</v>
      </c>
      <c r="E3387" t="s">
        <v>80</v>
      </c>
      <c r="F3387" t="s">
        <v>12</v>
      </c>
      <c r="G3387" s="15" t="s">
        <v>12</v>
      </c>
      <c r="H3387" s="15">
        <v>4.9999500000000004E-3</v>
      </c>
    </row>
    <row r="3388" spans="1:8">
      <c r="A3388" t="s">
        <v>13</v>
      </c>
      <c r="B3388" s="23">
        <v>43902</v>
      </c>
      <c r="C3388" t="s">
        <v>9</v>
      </c>
      <c r="D3388" t="s">
        <v>30</v>
      </c>
      <c r="E3388" t="s">
        <v>80</v>
      </c>
      <c r="F3388" t="s">
        <v>12</v>
      </c>
      <c r="G3388" s="15" t="s">
        <v>12</v>
      </c>
      <c r="H3388" s="15">
        <v>4.9999500000000004E-3</v>
      </c>
    </row>
    <row r="3389" spans="1:8">
      <c r="A3389" t="s">
        <v>14</v>
      </c>
      <c r="B3389" s="23">
        <v>43902</v>
      </c>
      <c r="C3389" t="s">
        <v>9</v>
      </c>
      <c r="D3389" t="s">
        <v>30</v>
      </c>
      <c r="E3389" t="s">
        <v>80</v>
      </c>
      <c r="F3389" t="s">
        <v>12</v>
      </c>
      <c r="G3389" s="15" t="s">
        <v>12</v>
      </c>
      <c r="H3389" s="15">
        <v>4.9999500000000004E-3</v>
      </c>
    </row>
    <row r="3390" spans="1:8">
      <c r="A3390" t="s">
        <v>15</v>
      </c>
      <c r="B3390" s="23">
        <v>43902</v>
      </c>
      <c r="C3390" t="s">
        <v>9</v>
      </c>
      <c r="D3390" t="s">
        <v>30</v>
      </c>
      <c r="E3390" t="s">
        <v>80</v>
      </c>
      <c r="F3390" t="s">
        <v>12</v>
      </c>
      <c r="G3390" s="15" t="s">
        <v>12</v>
      </c>
      <c r="H3390" s="15">
        <v>4.9999500000000004E-3</v>
      </c>
    </row>
    <row r="3391" spans="1:8">
      <c r="A3391" t="s">
        <v>16</v>
      </c>
      <c r="B3391" s="23">
        <v>43902</v>
      </c>
      <c r="C3391" t="s">
        <v>9</v>
      </c>
      <c r="D3391" t="s">
        <v>30</v>
      </c>
      <c r="E3391" t="s">
        <v>80</v>
      </c>
      <c r="F3391" t="s">
        <v>12</v>
      </c>
      <c r="G3391" s="15" t="s">
        <v>12</v>
      </c>
      <c r="H3391" s="15">
        <v>4.9999500000000004E-3</v>
      </c>
    </row>
    <row r="3392" spans="1:8">
      <c r="A3392" t="s">
        <v>8</v>
      </c>
      <c r="B3392" s="23">
        <v>43902</v>
      </c>
      <c r="C3392" t="s">
        <v>9</v>
      </c>
      <c r="D3392" t="s">
        <v>31</v>
      </c>
      <c r="E3392" t="s">
        <v>80</v>
      </c>
      <c r="F3392" t="s">
        <v>32</v>
      </c>
      <c r="G3392" s="15" t="s">
        <v>32</v>
      </c>
      <c r="H3392" s="15">
        <v>7.9999200000000006E-2</v>
      </c>
    </row>
    <row r="3393" spans="1:8">
      <c r="A3393" t="s">
        <v>13</v>
      </c>
      <c r="B3393" s="23">
        <v>43902</v>
      </c>
      <c r="C3393" t="s">
        <v>9</v>
      </c>
      <c r="D3393" t="s">
        <v>31</v>
      </c>
      <c r="E3393" t="s">
        <v>80</v>
      </c>
      <c r="F3393" t="s">
        <v>32</v>
      </c>
      <c r="G3393" s="15" t="s">
        <v>32</v>
      </c>
      <c r="H3393" s="15">
        <v>7.9999200000000006E-2</v>
      </c>
    </row>
    <row r="3394" spans="1:8">
      <c r="A3394" t="s">
        <v>14</v>
      </c>
      <c r="B3394" s="23">
        <v>43902</v>
      </c>
      <c r="C3394" t="s">
        <v>9</v>
      </c>
      <c r="D3394" t="s">
        <v>31</v>
      </c>
      <c r="E3394" t="s">
        <v>80</v>
      </c>
      <c r="F3394" t="s">
        <v>32</v>
      </c>
      <c r="G3394" s="15" t="s">
        <v>32</v>
      </c>
      <c r="H3394" s="15">
        <v>7.9999200000000006E-2</v>
      </c>
    </row>
    <row r="3395" spans="1:8">
      <c r="A3395" t="s">
        <v>15</v>
      </c>
      <c r="B3395" s="23">
        <v>43902</v>
      </c>
      <c r="C3395" t="s">
        <v>9</v>
      </c>
      <c r="D3395" t="s">
        <v>31</v>
      </c>
      <c r="E3395" t="s">
        <v>80</v>
      </c>
      <c r="F3395" t="s">
        <v>32</v>
      </c>
      <c r="G3395" s="15" t="s">
        <v>32</v>
      </c>
      <c r="H3395" s="15">
        <v>7.9999200000000006E-2</v>
      </c>
    </row>
    <row r="3396" spans="1:8">
      <c r="A3396" t="s">
        <v>16</v>
      </c>
      <c r="B3396" s="23">
        <v>43902</v>
      </c>
      <c r="C3396" t="s">
        <v>9</v>
      </c>
      <c r="D3396" t="s">
        <v>31</v>
      </c>
      <c r="E3396" t="s">
        <v>80</v>
      </c>
      <c r="F3396" t="s">
        <v>32</v>
      </c>
      <c r="G3396" s="15" t="s">
        <v>32</v>
      </c>
      <c r="H3396" s="15">
        <v>7.9999200000000006E-2</v>
      </c>
    </row>
    <row r="3397" spans="1:8">
      <c r="A3397" t="s">
        <v>8</v>
      </c>
      <c r="B3397" s="23">
        <v>43902</v>
      </c>
      <c r="C3397" t="s">
        <v>9</v>
      </c>
      <c r="D3397" t="s">
        <v>33</v>
      </c>
      <c r="E3397" t="s">
        <v>19</v>
      </c>
      <c r="F3397" t="s">
        <v>49</v>
      </c>
      <c r="G3397" s="14">
        <v>64.900000000000006</v>
      </c>
      <c r="H3397" s="14">
        <v>64.900000000000006</v>
      </c>
    </row>
    <row r="3398" spans="1:8">
      <c r="A3398" t="s">
        <v>14</v>
      </c>
      <c r="B3398" s="23">
        <v>43902</v>
      </c>
      <c r="C3398" t="s">
        <v>9</v>
      </c>
      <c r="D3398" t="s">
        <v>33</v>
      </c>
      <c r="E3398" t="s">
        <v>19</v>
      </c>
      <c r="F3398" t="s">
        <v>49</v>
      </c>
      <c r="G3398" s="14">
        <v>107</v>
      </c>
      <c r="H3398" s="14">
        <v>107</v>
      </c>
    </row>
    <row r="3399" spans="1:8">
      <c r="A3399" t="s">
        <v>13</v>
      </c>
      <c r="B3399" s="23">
        <v>43902</v>
      </c>
      <c r="C3399" t="s">
        <v>9</v>
      </c>
      <c r="D3399" t="s">
        <v>33</v>
      </c>
      <c r="E3399" t="s">
        <v>19</v>
      </c>
      <c r="F3399" t="s">
        <v>49</v>
      </c>
      <c r="G3399" s="14">
        <v>139</v>
      </c>
      <c r="H3399" s="14">
        <v>139</v>
      </c>
    </row>
    <row r="3400" spans="1:8">
      <c r="A3400" t="s">
        <v>16</v>
      </c>
      <c r="B3400" s="23">
        <v>43902</v>
      </c>
      <c r="C3400" t="s">
        <v>9</v>
      </c>
      <c r="D3400" t="s">
        <v>33</v>
      </c>
      <c r="E3400" t="s">
        <v>19</v>
      </c>
      <c r="F3400" t="s">
        <v>49</v>
      </c>
      <c r="G3400" s="14">
        <v>160</v>
      </c>
      <c r="H3400" s="14">
        <v>160</v>
      </c>
    </row>
    <row r="3401" spans="1:8">
      <c r="A3401" t="s">
        <v>15</v>
      </c>
      <c r="B3401" s="23">
        <v>43902</v>
      </c>
      <c r="C3401" t="s">
        <v>9</v>
      </c>
      <c r="D3401" t="s">
        <v>33</v>
      </c>
      <c r="E3401" t="s">
        <v>19</v>
      </c>
      <c r="F3401" t="s">
        <v>49</v>
      </c>
      <c r="G3401" s="14">
        <v>325</v>
      </c>
      <c r="H3401" s="14">
        <v>325</v>
      </c>
    </row>
    <row r="3402" spans="1:8">
      <c r="A3402" t="s">
        <v>16</v>
      </c>
      <c r="B3402" s="23">
        <v>43902</v>
      </c>
      <c r="C3402" t="s">
        <v>9</v>
      </c>
      <c r="D3402" t="s">
        <v>34</v>
      </c>
      <c r="E3402" t="s">
        <v>19</v>
      </c>
      <c r="F3402" t="s">
        <v>82</v>
      </c>
      <c r="G3402" s="14">
        <v>39.299999999999997</v>
      </c>
      <c r="H3402" s="14">
        <v>39.299999999999997</v>
      </c>
    </row>
    <row r="3403" spans="1:8">
      <c r="A3403" t="s">
        <v>8</v>
      </c>
      <c r="B3403" s="23">
        <v>43902</v>
      </c>
      <c r="C3403" t="s">
        <v>9</v>
      </c>
      <c r="D3403" t="s">
        <v>34</v>
      </c>
      <c r="E3403" t="s">
        <v>19</v>
      </c>
      <c r="F3403" t="s">
        <v>82</v>
      </c>
      <c r="G3403" s="14">
        <v>41.4</v>
      </c>
      <c r="H3403" s="14">
        <v>41.4</v>
      </c>
    </row>
    <row r="3404" spans="1:8">
      <c r="A3404" t="s">
        <v>14</v>
      </c>
      <c r="B3404" s="23">
        <v>43902</v>
      </c>
      <c r="C3404" t="s">
        <v>9</v>
      </c>
      <c r="D3404" t="s">
        <v>34</v>
      </c>
      <c r="E3404" t="s">
        <v>19</v>
      </c>
      <c r="F3404" t="s">
        <v>82</v>
      </c>
      <c r="G3404" s="14">
        <v>45.3</v>
      </c>
      <c r="H3404" s="14">
        <v>45.3</v>
      </c>
    </row>
    <row r="3405" spans="1:8">
      <c r="A3405" t="s">
        <v>15</v>
      </c>
      <c r="B3405" s="23">
        <v>43902</v>
      </c>
      <c r="C3405" t="s">
        <v>9</v>
      </c>
      <c r="D3405" t="s">
        <v>34</v>
      </c>
      <c r="E3405" t="s">
        <v>19</v>
      </c>
      <c r="F3405" t="s">
        <v>82</v>
      </c>
      <c r="G3405" s="14">
        <v>54.9</v>
      </c>
      <c r="H3405" s="14">
        <v>54.9</v>
      </c>
    </row>
    <row r="3406" spans="1:8">
      <c r="A3406" t="s">
        <v>13</v>
      </c>
      <c r="B3406" s="23">
        <v>43902</v>
      </c>
      <c r="C3406" t="s">
        <v>9</v>
      </c>
      <c r="D3406" t="s">
        <v>34</v>
      </c>
      <c r="E3406" t="s">
        <v>19</v>
      </c>
      <c r="F3406" t="s">
        <v>82</v>
      </c>
      <c r="G3406" s="14">
        <v>255</v>
      </c>
      <c r="H3406" s="14">
        <v>255</v>
      </c>
    </row>
    <row r="3407" spans="1:8">
      <c r="A3407" t="s">
        <v>8</v>
      </c>
      <c r="B3407" s="23">
        <v>43902</v>
      </c>
      <c r="C3407" t="s">
        <v>9</v>
      </c>
      <c r="D3407" t="s">
        <v>35</v>
      </c>
      <c r="E3407" t="s">
        <v>80</v>
      </c>
      <c r="F3407" t="s">
        <v>22</v>
      </c>
      <c r="G3407" s="15" t="s">
        <v>22</v>
      </c>
      <c r="H3407" s="15">
        <v>0.99999000000000005</v>
      </c>
    </row>
    <row r="3408" spans="1:8">
      <c r="A3408" t="s">
        <v>13</v>
      </c>
      <c r="B3408" s="23">
        <v>43902</v>
      </c>
      <c r="C3408" t="s">
        <v>9</v>
      </c>
      <c r="D3408" t="s">
        <v>35</v>
      </c>
      <c r="E3408" t="s">
        <v>80</v>
      </c>
      <c r="F3408" t="s">
        <v>22</v>
      </c>
      <c r="G3408" s="15" t="s">
        <v>22</v>
      </c>
      <c r="H3408" s="15">
        <v>0.99999000000000005</v>
      </c>
    </row>
    <row r="3409" spans="1:8">
      <c r="A3409" t="s">
        <v>14</v>
      </c>
      <c r="B3409" s="23">
        <v>43902</v>
      </c>
      <c r="C3409" t="s">
        <v>9</v>
      </c>
      <c r="D3409" t="s">
        <v>35</v>
      </c>
      <c r="E3409" t="s">
        <v>80</v>
      </c>
      <c r="F3409" t="s">
        <v>22</v>
      </c>
      <c r="G3409" s="15" t="s">
        <v>22</v>
      </c>
      <c r="H3409" s="15">
        <v>0.99999000000000005</v>
      </c>
    </row>
    <row r="3410" spans="1:8">
      <c r="A3410" t="s">
        <v>15</v>
      </c>
      <c r="B3410" s="23">
        <v>43902</v>
      </c>
      <c r="C3410" t="s">
        <v>9</v>
      </c>
      <c r="D3410" t="s">
        <v>35</v>
      </c>
      <c r="E3410" t="s">
        <v>80</v>
      </c>
      <c r="F3410" t="s">
        <v>22</v>
      </c>
      <c r="G3410" s="15" t="s">
        <v>22</v>
      </c>
      <c r="H3410" s="15">
        <v>0.99999000000000005</v>
      </c>
    </row>
    <row r="3411" spans="1:8">
      <c r="A3411" t="s">
        <v>16</v>
      </c>
      <c r="B3411" s="23">
        <v>43902</v>
      </c>
      <c r="C3411" t="s">
        <v>9</v>
      </c>
      <c r="D3411" t="s">
        <v>35</v>
      </c>
      <c r="E3411" t="s">
        <v>80</v>
      </c>
      <c r="F3411" t="s">
        <v>22</v>
      </c>
      <c r="G3411" s="15" t="s">
        <v>22</v>
      </c>
      <c r="H3411" s="15">
        <v>0.99999000000000005</v>
      </c>
    </row>
    <row r="3412" spans="1:8">
      <c r="A3412" t="s">
        <v>8</v>
      </c>
      <c r="B3412" s="23">
        <v>43902</v>
      </c>
      <c r="C3412" t="s">
        <v>9</v>
      </c>
      <c r="D3412" t="s">
        <v>36</v>
      </c>
      <c r="E3412" t="s">
        <v>80</v>
      </c>
      <c r="F3412" t="s">
        <v>12</v>
      </c>
      <c r="G3412" s="15" t="s">
        <v>12</v>
      </c>
      <c r="H3412" s="15">
        <v>4.9999500000000004E-3</v>
      </c>
    </row>
    <row r="3413" spans="1:8">
      <c r="A3413" t="s">
        <v>13</v>
      </c>
      <c r="B3413" s="23">
        <v>43902</v>
      </c>
      <c r="C3413" t="s">
        <v>9</v>
      </c>
      <c r="D3413" t="s">
        <v>36</v>
      </c>
      <c r="E3413" t="s">
        <v>80</v>
      </c>
      <c r="F3413" t="s">
        <v>12</v>
      </c>
      <c r="G3413" s="15" t="s">
        <v>12</v>
      </c>
      <c r="H3413" s="15">
        <v>4.9999500000000004E-3</v>
      </c>
    </row>
    <row r="3414" spans="1:8">
      <c r="A3414" t="s">
        <v>14</v>
      </c>
      <c r="B3414" s="23">
        <v>43902</v>
      </c>
      <c r="C3414" t="s">
        <v>9</v>
      </c>
      <c r="D3414" t="s">
        <v>36</v>
      </c>
      <c r="E3414" t="s">
        <v>80</v>
      </c>
      <c r="F3414" t="s">
        <v>12</v>
      </c>
      <c r="G3414" s="15" t="s">
        <v>12</v>
      </c>
      <c r="H3414" s="15">
        <v>4.9999500000000004E-3</v>
      </c>
    </row>
    <row r="3415" spans="1:8">
      <c r="A3415" t="s">
        <v>15</v>
      </c>
      <c r="B3415" s="23">
        <v>43902</v>
      </c>
      <c r="C3415" t="s">
        <v>9</v>
      </c>
      <c r="D3415" t="s">
        <v>36</v>
      </c>
      <c r="E3415" t="s">
        <v>80</v>
      </c>
      <c r="F3415" t="s">
        <v>12</v>
      </c>
      <c r="G3415" s="15" t="s">
        <v>12</v>
      </c>
      <c r="H3415" s="15">
        <v>4.9999500000000004E-3</v>
      </c>
    </row>
    <row r="3416" spans="1:8">
      <c r="A3416" t="s">
        <v>16</v>
      </c>
      <c r="B3416" s="23">
        <v>43902</v>
      </c>
      <c r="C3416" t="s">
        <v>9</v>
      </c>
      <c r="D3416" t="s">
        <v>36</v>
      </c>
      <c r="E3416" t="s">
        <v>80</v>
      </c>
      <c r="F3416" t="s">
        <v>12</v>
      </c>
      <c r="G3416" s="15" t="s">
        <v>12</v>
      </c>
      <c r="H3416" s="15">
        <v>4.9999500000000004E-3</v>
      </c>
    </row>
    <row r="3417" spans="1:8">
      <c r="A3417" t="s">
        <v>14</v>
      </c>
      <c r="B3417" s="23">
        <v>43902</v>
      </c>
      <c r="C3417" t="s">
        <v>9</v>
      </c>
      <c r="D3417" t="s">
        <v>37</v>
      </c>
      <c r="E3417" t="s">
        <v>38</v>
      </c>
      <c r="F3417" t="s">
        <v>12</v>
      </c>
      <c r="G3417" s="14">
        <v>0.748</v>
      </c>
      <c r="H3417" s="14">
        <v>0.748</v>
      </c>
    </row>
    <row r="3418" spans="1:8">
      <c r="A3418" t="s">
        <v>8</v>
      </c>
      <c r="B3418" s="23">
        <v>43902</v>
      </c>
      <c r="C3418" t="s">
        <v>9</v>
      </c>
      <c r="D3418" t="s">
        <v>37</v>
      </c>
      <c r="E3418" t="s">
        <v>38</v>
      </c>
      <c r="F3418" t="s">
        <v>12</v>
      </c>
      <c r="G3418" s="14">
        <v>0.80800000000000005</v>
      </c>
      <c r="H3418" s="14">
        <v>0.80800000000000005</v>
      </c>
    </row>
    <row r="3419" spans="1:8">
      <c r="A3419" t="s">
        <v>16</v>
      </c>
      <c r="B3419" s="23">
        <v>43902</v>
      </c>
      <c r="C3419" t="s">
        <v>9</v>
      </c>
      <c r="D3419" t="s">
        <v>37</v>
      </c>
      <c r="E3419" t="s">
        <v>38</v>
      </c>
      <c r="F3419" t="s">
        <v>12</v>
      </c>
      <c r="G3419" s="14">
        <v>1.1200000000000001</v>
      </c>
      <c r="H3419" s="14">
        <v>1.1200000000000001</v>
      </c>
    </row>
    <row r="3420" spans="1:8">
      <c r="A3420" t="s">
        <v>13</v>
      </c>
      <c r="B3420" s="23">
        <v>43902</v>
      </c>
      <c r="C3420" t="s">
        <v>9</v>
      </c>
      <c r="D3420" t="s">
        <v>37</v>
      </c>
      <c r="E3420" t="s">
        <v>38</v>
      </c>
      <c r="F3420" t="s">
        <v>12</v>
      </c>
      <c r="G3420" s="14">
        <v>1.99</v>
      </c>
      <c r="H3420" s="14">
        <v>1.99</v>
      </c>
    </row>
    <row r="3421" spans="1:8">
      <c r="A3421" t="s">
        <v>15</v>
      </c>
      <c r="B3421" s="23">
        <v>43902</v>
      </c>
      <c r="C3421" t="s">
        <v>9</v>
      </c>
      <c r="D3421" t="s">
        <v>37</v>
      </c>
      <c r="E3421" t="s">
        <v>38</v>
      </c>
      <c r="F3421" t="s">
        <v>12</v>
      </c>
      <c r="G3421" s="14">
        <v>2</v>
      </c>
      <c r="H3421" s="14">
        <v>2</v>
      </c>
    </row>
    <row r="3422" spans="1:8">
      <c r="A3422" t="s">
        <v>16</v>
      </c>
      <c r="B3422" s="23">
        <v>43902</v>
      </c>
      <c r="C3422" t="s">
        <v>9</v>
      </c>
      <c r="D3422" t="s">
        <v>39</v>
      </c>
      <c r="E3422" t="s">
        <v>80</v>
      </c>
      <c r="F3422" t="s">
        <v>78</v>
      </c>
      <c r="G3422" s="14">
        <v>0.502</v>
      </c>
      <c r="H3422" s="14">
        <v>0.502</v>
      </c>
    </row>
    <row r="3423" spans="1:8">
      <c r="A3423" t="s">
        <v>15</v>
      </c>
      <c r="B3423" s="23">
        <v>43902</v>
      </c>
      <c r="C3423" t="s">
        <v>9</v>
      </c>
      <c r="D3423" t="s">
        <v>39</v>
      </c>
      <c r="E3423" t="s">
        <v>80</v>
      </c>
      <c r="F3423" t="s">
        <v>78</v>
      </c>
      <c r="G3423" s="14">
        <v>0.95199999999999996</v>
      </c>
      <c r="H3423" s="14">
        <v>0.95199999999999996</v>
      </c>
    </row>
    <row r="3424" spans="1:8">
      <c r="A3424" t="s">
        <v>13</v>
      </c>
      <c r="B3424" s="23">
        <v>43902</v>
      </c>
      <c r="C3424" t="s">
        <v>9</v>
      </c>
      <c r="D3424" t="s">
        <v>39</v>
      </c>
      <c r="E3424" t="s">
        <v>80</v>
      </c>
      <c r="F3424" t="s">
        <v>78</v>
      </c>
      <c r="G3424" s="14">
        <v>3.35</v>
      </c>
      <c r="H3424" s="14">
        <v>3.35</v>
      </c>
    </row>
    <row r="3425" spans="1:8">
      <c r="A3425" t="s">
        <v>14</v>
      </c>
      <c r="B3425" s="23">
        <v>43902</v>
      </c>
      <c r="C3425" t="s">
        <v>9</v>
      </c>
      <c r="D3425" t="s">
        <v>39</v>
      </c>
      <c r="E3425" t="s">
        <v>80</v>
      </c>
      <c r="F3425" t="s">
        <v>78</v>
      </c>
      <c r="G3425" s="14">
        <v>4.57</v>
      </c>
      <c r="H3425" s="14">
        <v>4.57</v>
      </c>
    </row>
    <row r="3426" spans="1:8">
      <c r="A3426" t="s">
        <v>8</v>
      </c>
      <c r="B3426" s="23">
        <v>43902</v>
      </c>
      <c r="C3426" t="s">
        <v>9</v>
      </c>
      <c r="D3426" t="s">
        <v>39</v>
      </c>
      <c r="E3426" t="s">
        <v>80</v>
      </c>
      <c r="F3426" t="s">
        <v>78</v>
      </c>
      <c r="G3426" s="14">
        <v>4.95</v>
      </c>
      <c r="H3426" s="14">
        <v>4.95</v>
      </c>
    </row>
    <row r="3427" spans="1:8">
      <c r="A3427" t="s">
        <v>8</v>
      </c>
      <c r="B3427" s="23">
        <v>43902</v>
      </c>
      <c r="C3427" t="s">
        <v>9</v>
      </c>
      <c r="D3427" t="s">
        <v>40</v>
      </c>
      <c r="E3427" t="s">
        <v>19</v>
      </c>
      <c r="F3427" t="s">
        <v>41</v>
      </c>
      <c r="G3427" s="15" t="s">
        <v>41</v>
      </c>
      <c r="H3427" s="15">
        <v>5.9999400000000005E-3</v>
      </c>
    </row>
    <row r="3428" spans="1:8">
      <c r="A3428" t="s">
        <v>13</v>
      </c>
      <c r="B3428" s="23">
        <v>43902</v>
      </c>
      <c r="C3428" t="s">
        <v>9</v>
      </c>
      <c r="D3428" t="s">
        <v>40</v>
      </c>
      <c r="E3428" t="s">
        <v>19</v>
      </c>
      <c r="F3428" t="s">
        <v>41</v>
      </c>
      <c r="G3428" s="15" t="s">
        <v>41</v>
      </c>
      <c r="H3428" s="15">
        <v>5.9999400000000005E-3</v>
      </c>
    </row>
    <row r="3429" spans="1:8">
      <c r="A3429" t="s">
        <v>14</v>
      </c>
      <c r="B3429" s="23">
        <v>43902</v>
      </c>
      <c r="C3429" t="s">
        <v>9</v>
      </c>
      <c r="D3429" t="s">
        <v>40</v>
      </c>
      <c r="E3429" t="s">
        <v>19</v>
      </c>
      <c r="F3429" t="s">
        <v>41</v>
      </c>
      <c r="G3429" s="15" t="s">
        <v>41</v>
      </c>
      <c r="H3429" s="15">
        <v>5.9999400000000005E-3</v>
      </c>
    </row>
    <row r="3430" spans="1:8">
      <c r="A3430" t="s">
        <v>15</v>
      </c>
      <c r="B3430" s="23">
        <v>43902</v>
      </c>
      <c r="C3430" t="s">
        <v>9</v>
      </c>
      <c r="D3430" t="s">
        <v>40</v>
      </c>
      <c r="E3430" t="s">
        <v>19</v>
      </c>
      <c r="F3430" t="s">
        <v>41</v>
      </c>
      <c r="G3430" s="15" t="s">
        <v>41</v>
      </c>
      <c r="H3430" s="15">
        <v>5.9999400000000005E-3</v>
      </c>
    </row>
    <row r="3431" spans="1:8">
      <c r="A3431" t="s">
        <v>16</v>
      </c>
      <c r="B3431" s="23">
        <v>43902</v>
      </c>
      <c r="C3431" t="s">
        <v>9</v>
      </c>
      <c r="D3431" t="s">
        <v>40</v>
      </c>
      <c r="E3431" t="s">
        <v>19</v>
      </c>
      <c r="F3431" t="s">
        <v>41</v>
      </c>
      <c r="G3431" s="15" t="s">
        <v>41</v>
      </c>
      <c r="H3431" s="15">
        <v>5.9999400000000005E-3</v>
      </c>
    </row>
    <row r="3432" spans="1:8">
      <c r="A3432" t="s">
        <v>8</v>
      </c>
      <c r="B3432" s="23">
        <v>43902</v>
      </c>
      <c r="C3432" t="s">
        <v>9</v>
      </c>
      <c r="D3432" t="s">
        <v>42</v>
      </c>
      <c r="E3432" t="s">
        <v>80</v>
      </c>
      <c r="F3432" t="s">
        <v>12</v>
      </c>
      <c r="G3432" s="15" t="s">
        <v>12</v>
      </c>
      <c r="H3432" s="15">
        <v>4.9999500000000004E-3</v>
      </c>
    </row>
    <row r="3433" spans="1:8">
      <c r="A3433" t="s">
        <v>13</v>
      </c>
      <c r="B3433" s="23">
        <v>43902</v>
      </c>
      <c r="C3433" t="s">
        <v>9</v>
      </c>
      <c r="D3433" t="s">
        <v>42</v>
      </c>
      <c r="E3433" t="s">
        <v>80</v>
      </c>
      <c r="F3433" t="s">
        <v>12</v>
      </c>
      <c r="G3433" s="15" t="s">
        <v>12</v>
      </c>
      <c r="H3433" s="15">
        <v>4.9999500000000004E-3</v>
      </c>
    </row>
    <row r="3434" spans="1:8">
      <c r="A3434" t="s">
        <v>14</v>
      </c>
      <c r="B3434" s="23">
        <v>43902</v>
      </c>
      <c r="C3434" t="s">
        <v>9</v>
      </c>
      <c r="D3434" t="s">
        <v>42</v>
      </c>
      <c r="E3434" t="s">
        <v>80</v>
      </c>
      <c r="F3434" t="s">
        <v>12</v>
      </c>
      <c r="G3434" s="15" t="s">
        <v>12</v>
      </c>
      <c r="H3434" s="15">
        <v>4.9999500000000004E-3</v>
      </c>
    </row>
    <row r="3435" spans="1:8">
      <c r="A3435" t="s">
        <v>15</v>
      </c>
      <c r="B3435" s="23">
        <v>43902</v>
      </c>
      <c r="C3435" t="s">
        <v>9</v>
      </c>
      <c r="D3435" t="s">
        <v>42</v>
      </c>
      <c r="E3435" t="s">
        <v>80</v>
      </c>
      <c r="F3435" t="s">
        <v>12</v>
      </c>
      <c r="G3435" s="15" t="s">
        <v>12</v>
      </c>
      <c r="H3435" s="15">
        <v>4.9999500000000004E-3</v>
      </c>
    </row>
    <row r="3436" spans="1:8">
      <c r="A3436" t="s">
        <v>16</v>
      </c>
      <c r="B3436" s="23">
        <v>43902</v>
      </c>
      <c r="C3436" t="s">
        <v>9</v>
      </c>
      <c r="D3436" t="s">
        <v>42</v>
      </c>
      <c r="E3436" t="s">
        <v>80</v>
      </c>
      <c r="F3436" t="s">
        <v>12</v>
      </c>
      <c r="G3436" s="15" t="s">
        <v>12</v>
      </c>
      <c r="H3436" s="15">
        <v>4.9999500000000004E-3</v>
      </c>
    </row>
    <row r="3437" spans="1:8">
      <c r="A3437" t="s">
        <v>8</v>
      </c>
      <c r="B3437" s="23">
        <v>43902</v>
      </c>
      <c r="C3437" t="s">
        <v>9</v>
      </c>
      <c r="D3437" t="s">
        <v>43</v>
      </c>
      <c r="E3437" t="s">
        <v>80</v>
      </c>
      <c r="F3437" t="s">
        <v>12</v>
      </c>
      <c r="G3437" s="15" t="s">
        <v>12</v>
      </c>
      <c r="H3437" s="15">
        <v>4.9999500000000004E-3</v>
      </c>
    </row>
    <row r="3438" spans="1:8">
      <c r="A3438" t="s">
        <v>13</v>
      </c>
      <c r="B3438" s="23">
        <v>43902</v>
      </c>
      <c r="C3438" t="s">
        <v>9</v>
      </c>
      <c r="D3438" t="s">
        <v>43</v>
      </c>
      <c r="E3438" t="s">
        <v>80</v>
      </c>
      <c r="F3438" t="s">
        <v>12</v>
      </c>
      <c r="G3438" s="15" t="s">
        <v>12</v>
      </c>
      <c r="H3438" s="15">
        <v>4.9999500000000004E-3</v>
      </c>
    </row>
    <row r="3439" spans="1:8">
      <c r="A3439" t="s">
        <v>14</v>
      </c>
      <c r="B3439" s="23">
        <v>43902</v>
      </c>
      <c r="C3439" t="s">
        <v>9</v>
      </c>
      <c r="D3439" t="s">
        <v>43</v>
      </c>
      <c r="E3439" t="s">
        <v>80</v>
      </c>
      <c r="F3439" t="s">
        <v>12</v>
      </c>
      <c r="G3439" s="15" t="s">
        <v>12</v>
      </c>
      <c r="H3439" s="15">
        <v>4.9999500000000004E-3</v>
      </c>
    </row>
    <row r="3440" spans="1:8">
      <c r="A3440" t="s">
        <v>15</v>
      </c>
      <c r="B3440" s="23">
        <v>43902</v>
      </c>
      <c r="C3440" t="s">
        <v>9</v>
      </c>
      <c r="D3440" t="s">
        <v>43</v>
      </c>
      <c r="E3440" t="s">
        <v>80</v>
      </c>
      <c r="F3440" t="s">
        <v>12</v>
      </c>
      <c r="G3440" s="15" t="s">
        <v>12</v>
      </c>
      <c r="H3440" s="15">
        <v>4.9999500000000004E-3</v>
      </c>
    </row>
    <row r="3441" spans="1:8">
      <c r="A3441" t="s">
        <v>16</v>
      </c>
      <c r="B3441" s="23">
        <v>43902</v>
      </c>
      <c r="C3441" t="s">
        <v>9</v>
      </c>
      <c r="D3441" t="s">
        <v>43</v>
      </c>
      <c r="E3441" t="s">
        <v>80</v>
      </c>
      <c r="F3441" t="s">
        <v>12</v>
      </c>
      <c r="G3441" s="15" t="s">
        <v>12</v>
      </c>
      <c r="H3441" s="15">
        <v>4.9999500000000004E-3</v>
      </c>
    </row>
    <row r="3442" spans="1:8">
      <c r="A3442" t="s">
        <v>8</v>
      </c>
      <c r="B3442" s="23">
        <v>43902</v>
      </c>
      <c r="C3442" t="s">
        <v>9</v>
      </c>
      <c r="D3442" t="s">
        <v>44</v>
      </c>
      <c r="E3442" t="s">
        <v>80</v>
      </c>
      <c r="F3442" t="s">
        <v>12</v>
      </c>
      <c r="G3442" s="15" t="s">
        <v>12</v>
      </c>
      <c r="H3442" s="15">
        <v>4.9999500000000004E-3</v>
      </c>
    </row>
    <row r="3443" spans="1:8">
      <c r="A3443" t="s">
        <v>13</v>
      </c>
      <c r="B3443" s="23">
        <v>43902</v>
      </c>
      <c r="C3443" t="s">
        <v>9</v>
      </c>
      <c r="D3443" t="s">
        <v>44</v>
      </c>
      <c r="E3443" t="s">
        <v>80</v>
      </c>
      <c r="F3443" t="s">
        <v>12</v>
      </c>
      <c r="G3443" s="15" t="s">
        <v>12</v>
      </c>
      <c r="H3443" s="15">
        <v>4.9999500000000004E-3</v>
      </c>
    </row>
    <row r="3444" spans="1:8">
      <c r="A3444" t="s">
        <v>14</v>
      </c>
      <c r="B3444" s="23">
        <v>43902</v>
      </c>
      <c r="C3444" t="s">
        <v>9</v>
      </c>
      <c r="D3444" t="s">
        <v>44</v>
      </c>
      <c r="E3444" t="s">
        <v>80</v>
      </c>
      <c r="F3444" t="s">
        <v>12</v>
      </c>
      <c r="G3444" s="15" t="s">
        <v>12</v>
      </c>
      <c r="H3444" s="15">
        <v>4.9999500000000004E-3</v>
      </c>
    </row>
    <row r="3445" spans="1:8">
      <c r="A3445" t="s">
        <v>15</v>
      </c>
      <c r="B3445" s="23">
        <v>43902</v>
      </c>
      <c r="C3445" t="s">
        <v>9</v>
      </c>
      <c r="D3445" t="s">
        <v>44</v>
      </c>
      <c r="E3445" t="s">
        <v>80</v>
      </c>
      <c r="F3445" t="s">
        <v>12</v>
      </c>
      <c r="G3445" s="15" t="s">
        <v>12</v>
      </c>
      <c r="H3445" s="15">
        <v>4.9999500000000004E-3</v>
      </c>
    </row>
    <row r="3446" spans="1:8">
      <c r="A3446" t="s">
        <v>16</v>
      </c>
      <c r="B3446" s="23">
        <v>43902</v>
      </c>
      <c r="C3446" t="s">
        <v>9</v>
      </c>
      <c r="D3446" t="s">
        <v>44</v>
      </c>
      <c r="E3446" t="s">
        <v>80</v>
      </c>
      <c r="F3446" t="s">
        <v>12</v>
      </c>
      <c r="G3446" s="15" t="s">
        <v>12</v>
      </c>
      <c r="H3446" s="15">
        <v>4.9999500000000004E-3</v>
      </c>
    </row>
    <row r="3447" spans="1:8">
      <c r="A3447" t="s">
        <v>8</v>
      </c>
      <c r="B3447" s="23">
        <v>43902</v>
      </c>
      <c r="C3447" t="s">
        <v>9</v>
      </c>
      <c r="D3447" t="s">
        <v>45</v>
      </c>
      <c r="E3447" t="s">
        <v>19</v>
      </c>
      <c r="F3447" t="s">
        <v>46</v>
      </c>
      <c r="G3447" s="15" t="s">
        <v>46</v>
      </c>
      <c r="H3447" s="15">
        <v>0.49999500000000002</v>
      </c>
    </row>
    <row r="3448" spans="1:8">
      <c r="A3448" t="s">
        <v>13</v>
      </c>
      <c r="B3448" s="23">
        <v>43902</v>
      </c>
      <c r="C3448" t="s">
        <v>9</v>
      </c>
      <c r="D3448" t="s">
        <v>45</v>
      </c>
      <c r="E3448" t="s">
        <v>19</v>
      </c>
      <c r="F3448" t="s">
        <v>46</v>
      </c>
      <c r="G3448" s="15" t="s">
        <v>46</v>
      </c>
      <c r="H3448" s="15">
        <v>0.49999500000000002</v>
      </c>
    </row>
    <row r="3449" spans="1:8">
      <c r="A3449" t="s">
        <v>14</v>
      </c>
      <c r="B3449" s="23">
        <v>43902</v>
      </c>
      <c r="C3449" t="s">
        <v>9</v>
      </c>
      <c r="D3449" t="s">
        <v>45</v>
      </c>
      <c r="E3449" t="s">
        <v>19</v>
      </c>
      <c r="F3449" t="s">
        <v>46</v>
      </c>
      <c r="G3449" s="15" t="s">
        <v>46</v>
      </c>
      <c r="H3449" s="15">
        <v>0.49999500000000002</v>
      </c>
    </row>
    <row r="3450" spans="1:8">
      <c r="A3450" t="s">
        <v>16</v>
      </c>
      <c r="B3450" s="23">
        <v>43902</v>
      </c>
      <c r="C3450" t="s">
        <v>9</v>
      </c>
      <c r="D3450" t="s">
        <v>45</v>
      </c>
      <c r="E3450" t="s">
        <v>19</v>
      </c>
      <c r="F3450" t="s">
        <v>46</v>
      </c>
      <c r="G3450" s="15" t="s">
        <v>46</v>
      </c>
      <c r="H3450" s="15">
        <v>0.49999500000000002</v>
      </c>
    </row>
    <row r="3451" spans="1:8">
      <c r="A3451" t="s">
        <v>15</v>
      </c>
      <c r="B3451" s="23">
        <v>43902</v>
      </c>
      <c r="C3451" t="s">
        <v>9</v>
      </c>
      <c r="D3451" t="s">
        <v>45</v>
      </c>
      <c r="E3451" t="s">
        <v>19</v>
      </c>
      <c r="F3451" t="s">
        <v>46</v>
      </c>
      <c r="G3451" s="14">
        <v>0.53400000000000003</v>
      </c>
      <c r="H3451" s="14">
        <v>0.53400000000000003</v>
      </c>
    </row>
    <row r="3452" spans="1:8">
      <c r="A3452" t="s">
        <v>8</v>
      </c>
      <c r="B3452" s="23">
        <v>43902</v>
      </c>
      <c r="C3452" t="s">
        <v>9</v>
      </c>
      <c r="D3452" t="s">
        <v>47</v>
      </c>
      <c r="E3452" t="s">
        <v>80</v>
      </c>
      <c r="F3452" t="s">
        <v>12</v>
      </c>
      <c r="G3452" s="15" t="s">
        <v>12</v>
      </c>
      <c r="H3452" s="15">
        <v>4.9999500000000004E-3</v>
      </c>
    </row>
    <row r="3453" spans="1:8">
      <c r="A3453" t="s">
        <v>13</v>
      </c>
      <c r="B3453" s="23">
        <v>43902</v>
      </c>
      <c r="C3453" t="s">
        <v>9</v>
      </c>
      <c r="D3453" t="s">
        <v>47</v>
      </c>
      <c r="E3453" t="s">
        <v>80</v>
      </c>
      <c r="F3453" t="s">
        <v>12</v>
      </c>
      <c r="G3453" s="15" t="s">
        <v>12</v>
      </c>
      <c r="H3453" s="15">
        <v>4.9999500000000004E-3</v>
      </c>
    </row>
    <row r="3454" spans="1:8">
      <c r="A3454" t="s">
        <v>14</v>
      </c>
      <c r="B3454" s="23">
        <v>43902</v>
      </c>
      <c r="C3454" t="s">
        <v>9</v>
      </c>
      <c r="D3454" t="s">
        <v>47</v>
      </c>
      <c r="E3454" t="s">
        <v>80</v>
      </c>
      <c r="F3454" t="s">
        <v>12</v>
      </c>
      <c r="G3454" s="15" t="s">
        <v>12</v>
      </c>
      <c r="H3454" s="15">
        <v>4.9999500000000004E-3</v>
      </c>
    </row>
    <row r="3455" spans="1:8">
      <c r="A3455" t="s">
        <v>15</v>
      </c>
      <c r="B3455" s="23">
        <v>43902</v>
      </c>
      <c r="C3455" t="s">
        <v>9</v>
      </c>
      <c r="D3455" t="s">
        <v>47</v>
      </c>
      <c r="E3455" t="s">
        <v>80</v>
      </c>
      <c r="F3455" t="s">
        <v>12</v>
      </c>
      <c r="G3455" s="15" t="s">
        <v>12</v>
      </c>
      <c r="H3455" s="15">
        <v>4.9999500000000004E-3</v>
      </c>
    </row>
    <row r="3456" spans="1:8">
      <c r="A3456" t="s">
        <v>16</v>
      </c>
      <c r="B3456" s="23">
        <v>43902</v>
      </c>
      <c r="C3456" t="s">
        <v>9</v>
      </c>
      <c r="D3456" t="s">
        <v>47</v>
      </c>
      <c r="E3456" t="s">
        <v>80</v>
      </c>
      <c r="F3456" t="s">
        <v>12</v>
      </c>
      <c r="G3456" s="15" t="s">
        <v>12</v>
      </c>
      <c r="H3456" s="15">
        <v>4.9999500000000004E-3</v>
      </c>
    </row>
    <row r="3457" spans="1:8">
      <c r="A3457" t="s">
        <v>8</v>
      </c>
      <c r="B3457" s="23">
        <v>43902</v>
      </c>
      <c r="C3457" t="s">
        <v>9</v>
      </c>
      <c r="D3457" t="s">
        <v>48</v>
      </c>
      <c r="E3457" t="s">
        <v>80</v>
      </c>
      <c r="F3457" t="s">
        <v>49</v>
      </c>
      <c r="G3457" s="15" t="s">
        <v>49</v>
      </c>
      <c r="H3457" s="15">
        <v>0.19999800000000001</v>
      </c>
    </row>
    <row r="3458" spans="1:8">
      <c r="A3458" t="s">
        <v>13</v>
      </c>
      <c r="B3458" s="23">
        <v>43902</v>
      </c>
      <c r="C3458" t="s">
        <v>9</v>
      </c>
      <c r="D3458" t="s">
        <v>48</v>
      </c>
      <c r="E3458" t="s">
        <v>80</v>
      </c>
      <c r="F3458" t="s">
        <v>49</v>
      </c>
      <c r="G3458" s="15" t="s">
        <v>49</v>
      </c>
      <c r="H3458" s="15">
        <v>0.19999800000000001</v>
      </c>
    </row>
    <row r="3459" spans="1:8">
      <c r="A3459" t="s">
        <v>14</v>
      </c>
      <c r="B3459" s="23">
        <v>43902</v>
      </c>
      <c r="C3459" t="s">
        <v>9</v>
      </c>
      <c r="D3459" t="s">
        <v>48</v>
      </c>
      <c r="E3459" t="s">
        <v>80</v>
      </c>
      <c r="F3459" t="s">
        <v>49</v>
      </c>
      <c r="G3459" s="15" t="s">
        <v>49</v>
      </c>
      <c r="H3459" s="15">
        <v>0.19999800000000001</v>
      </c>
    </row>
    <row r="3460" spans="1:8">
      <c r="A3460" t="s">
        <v>15</v>
      </c>
      <c r="B3460" s="23">
        <v>43902</v>
      </c>
      <c r="C3460" t="s">
        <v>9</v>
      </c>
      <c r="D3460" t="s">
        <v>48</v>
      </c>
      <c r="E3460" t="s">
        <v>80</v>
      </c>
      <c r="F3460" t="s">
        <v>49</v>
      </c>
      <c r="G3460" s="15" t="s">
        <v>49</v>
      </c>
      <c r="H3460" s="15">
        <v>0.19999800000000001</v>
      </c>
    </row>
    <row r="3461" spans="1:8">
      <c r="A3461" t="s">
        <v>16</v>
      </c>
      <c r="B3461" s="23">
        <v>43902</v>
      </c>
      <c r="C3461" t="s">
        <v>9</v>
      </c>
      <c r="D3461" t="s">
        <v>48</v>
      </c>
      <c r="E3461" t="s">
        <v>80</v>
      </c>
      <c r="F3461" t="s">
        <v>49</v>
      </c>
      <c r="G3461" s="15" t="s">
        <v>49</v>
      </c>
      <c r="H3461" s="15">
        <v>0.19999800000000001</v>
      </c>
    </row>
    <row r="3462" spans="1:8">
      <c r="A3462" t="s">
        <v>8</v>
      </c>
      <c r="B3462" s="23">
        <v>43902</v>
      </c>
      <c r="C3462" t="s">
        <v>9</v>
      </c>
      <c r="D3462" t="s">
        <v>50</v>
      </c>
      <c r="E3462" t="s">
        <v>19</v>
      </c>
      <c r="F3462" t="s">
        <v>83</v>
      </c>
      <c r="G3462" s="14">
        <v>15.4</v>
      </c>
      <c r="H3462" s="14">
        <v>15.4</v>
      </c>
    </row>
    <row r="3463" spans="1:8">
      <c r="A3463" t="s">
        <v>13</v>
      </c>
      <c r="B3463" s="23">
        <v>43902</v>
      </c>
      <c r="C3463" t="s">
        <v>9</v>
      </c>
      <c r="D3463" t="s">
        <v>50</v>
      </c>
      <c r="E3463" t="s">
        <v>19</v>
      </c>
      <c r="F3463" t="s">
        <v>83</v>
      </c>
      <c r="G3463" s="14">
        <v>23.2</v>
      </c>
      <c r="H3463" s="14">
        <v>23.2</v>
      </c>
    </row>
    <row r="3464" spans="1:8">
      <c r="A3464" t="s">
        <v>14</v>
      </c>
      <c r="B3464" s="23">
        <v>43902</v>
      </c>
      <c r="C3464" t="s">
        <v>9</v>
      </c>
      <c r="D3464" t="s">
        <v>50</v>
      </c>
      <c r="E3464" t="s">
        <v>19</v>
      </c>
      <c r="F3464" t="s">
        <v>83</v>
      </c>
      <c r="G3464" s="14">
        <v>40.700000000000003</v>
      </c>
      <c r="H3464" s="14">
        <v>40.700000000000003</v>
      </c>
    </row>
    <row r="3465" spans="1:8">
      <c r="A3465" t="s">
        <v>15</v>
      </c>
      <c r="B3465" s="23">
        <v>43902</v>
      </c>
      <c r="C3465" t="s">
        <v>9</v>
      </c>
      <c r="D3465" t="s">
        <v>50</v>
      </c>
      <c r="E3465" t="s">
        <v>19</v>
      </c>
      <c r="F3465" t="s">
        <v>83</v>
      </c>
      <c r="G3465" s="14">
        <v>48.5</v>
      </c>
      <c r="H3465" s="14">
        <v>48.5</v>
      </c>
    </row>
    <row r="3466" spans="1:8">
      <c r="A3466" t="s">
        <v>16</v>
      </c>
      <c r="B3466" s="23">
        <v>43902</v>
      </c>
      <c r="C3466" t="s">
        <v>9</v>
      </c>
      <c r="D3466" t="s">
        <v>50</v>
      </c>
      <c r="E3466" t="s">
        <v>19</v>
      </c>
      <c r="F3466" t="s">
        <v>83</v>
      </c>
      <c r="G3466" s="14">
        <v>72.599999999999994</v>
      </c>
      <c r="H3466" s="14">
        <v>72.599999999999994</v>
      </c>
    </row>
    <row r="3467" spans="1:8">
      <c r="A3467" t="s">
        <v>8</v>
      </c>
      <c r="B3467" s="23">
        <v>43902</v>
      </c>
      <c r="C3467" t="s">
        <v>9</v>
      </c>
      <c r="D3467" t="s">
        <v>51</v>
      </c>
      <c r="E3467" t="s">
        <v>80</v>
      </c>
      <c r="F3467" t="s">
        <v>52</v>
      </c>
      <c r="G3467" s="15" t="s">
        <v>52</v>
      </c>
      <c r="H3467" s="15">
        <v>9.9999000000000008E-3</v>
      </c>
    </row>
    <row r="3468" spans="1:8">
      <c r="A3468" t="s">
        <v>13</v>
      </c>
      <c r="B3468" s="23">
        <v>43902</v>
      </c>
      <c r="C3468" t="s">
        <v>9</v>
      </c>
      <c r="D3468" t="s">
        <v>51</v>
      </c>
      <c r="E3468" t="s">
        <v>80</v>
      </c>
      <c r="F3468" t="s">
        <v>52</v>
      </c>
      <c r="G3468" s="15" t="s">
        <v>52</v>
      </c>
      <c r="H3468" s="15">
        <v>9.9999000000000008E-3</v>
      </c>
    </row>
    <row r="3469" spans="1:8">
      <c r="A3469" t="s">
        <v>14</v>
      </c>
      <c r="B3469" s="23">
        <v>43902</v>
      </c>
      <c r="C3469" t="s">
        <v>9</v>
      </c>
      <c r="D3469" t="s">
        <v>51</v>
      </c>
      <c r="E3469" t="s">
        <v>80</v>
      </c>
      <c r="F3469" t="s">
        <v>52</v>
      </c>
      <c r="G3469" s="15" t="s">
        <v>52</v>
      </c>
      <c r="H3469" s="15">
        <v>9.9999000000000008E-3</v>
      </c>
    </row>
    <row r="3470" spans="1:8">
      <c r="A3470" t="s">
        <v>15</v>
      </c>
      <c r="B3470" s="23">
        <v>43902</v>
      </c>
      <c r="C3470" t="s">
        <v>9</v>
      </c>
      <c r="D3470" t="s">
        <v>51</v>
      </c>
      <c r="E3470" t="s">
        <v>80</v>
      </c>
      <c r="F3470" t="s">
        <v>52</v>
      </c>
      <c r="G3470" s="15" t="s">
        <v>52</v>
      </c>
      <c r="H3470" s="15">
        <v>9.9999000000000008E-3</v>
      </c>
    </row>
    <row r="3471" spans="1:8">
      <c r="A3471" t="s">
        <v>16</v>
      </c>
      <c r="B3471" s="23">
        <v>43902</v>
      </c>
      <c r="C3471" t="s">
        <v>9</v>
      </c>
      <c r="D3471" t="s">
        <v>51</v>
      </c>
      <c r="E3471" t="s">
        <v>80</v>
      </c>
      <c r="F3471" t="s">
        <v>52</v>
      </c>
      <c r="G3471" s="15" t="s">
        <v>52</v>
      </c>
      <c r="H3471" s="15">
        <v>9.9999000000000008E-3</v>
      </c>
    </row>
    <row r="3472" spans="1:8">
      <c r="A3472" t="s">
        <v>8</v>
      </c>
      <c r="B3472" s="23">
        <v>43902</v>
      </c>
      <c r="C3472" t="s">
        <v>9</v>
      </c>
      <c r="D3472" t="s">
        <v>53</v>
      </c>
      <c r="E3472" t="s">
        <v>80</v>
      </c>
      <c r="F3472" t="s">
        <v>54</v>
      </c>
      <c r="G3472" s="15" t="s">
        <v>54</v>
      </c>
      <c r="H3472" s="15">
        <v>99.999000000000009</v>
      </c>
    </row>
    <row r="3473" spans="1:8">
      <c r="A3473" t="s">
        <v>13</v>
      </c>
      <c r="B3473" s="23">
        <v>43902</v>
      </c>
      <c r="C3473" t="s">
        <v>9</v>
      </c>
      <c r="D3473" t="s">
        <v>53</v>
      </c>
      <c r="E3473" t="s">
        <v>80</v>
      </c>
      <c r="F3473" t="s">
        <v>54</v>
      </c>
      <c r="G3473" s="15" t="s">
        <v>54</v>
      </c>
      <c r="H3473" s="15">
        <v>99.999000000000009</v>
      </c>
    </row>
    <row r="3474" spans="1:8">
      <c r="A3474" t="s">
        <v>14</v>
      </c>
      <c r="B3474" s="23">
        <v>43902</v>
      </c>
      <c r="C3474" t="s">
        <v>9</v>
      </c>
      <c r="D3474" t="s">
        <v>53</v>
      </c>
      <c r="E3474" t="s">
        <v>80</v>
      </c>
      <c r="F3474" t="s">
        <v>54</v>
      </c>
      <c r="G3474" s="15" t="s">
        <v>54</v>
      </c>
      <c r="H3474" s="15">
        <v>99.999000000000009</v>
      </c>
    </row>
    <row r="3475" spans="1:8">
      <c r="A3475" t="s">
        <v>15</v>
      </c>
      <c r="B3475" s="23">
        <v>43902</v>
      </c>
      <c r="C3475" t="s">
        <v>9</v>
      </c>
      <c r="D3475" t="s">
        <v>53</v>
      </c>
      <c r="E3475" t="s">
        <v>80</v>
      </c>
      <c r="F3475" t="s">
        <v>54</v>
      </c>
      <c r="G3475" s="15" t="s">
        <v>54</v>
      </c>
      <c r="H3475" s="15">
        <v>99.999000000000009</v>
      </c>
    </row>
    <row r="3476" spans="1:8">
      <c r="A3476" t="s">
        <v>16</v>
      </c>
      <c r="B3476" s="23">
        <v>43902</v>
      </c>
      <c r="C3476" t="s">
        <v>9</v>
      </c>
      <c r="D3476" t="s">
        <v>53</v>
      </c>
      <c r="E3476" t="s">
        <v>80</v>
      </c>
      <c r="F3476" t="s">
        <v>54</v>
      </c>
      <c r="G3476" s="15" t="s">
        <v>54</v>
      </c>
      <c r="H3476" s="15">
        <v>99.999000000000009</v>
      </c>
    </row>
    <row r="3477" spans="1:8">
      <c r="A3477" t="s">
        <v>14</v>
      </c>
      <c r="B3477" s="23">
        <v>43902</v>
      </c>
      <c r="C3477" t="s">
        <v>9</v>
      </c>
      <c r="D3477" t="s">
        <v>55</v>
      </c>
      <c r="E3477" t="s">
        <v>80</v>
      </c>
      <c r="F3477" t="s">
        <v>56</v>
      </c>
      <c r="G3477" s="15" t="s">
        <v>56</v>
      </c>
      <c r="H3477" s="15">
        <v>2.9999700000000002</v>
      </c>
    </row>
    <row r="3478" spans="1:8">
      <c r="A3478" t="s">
        <v>16</v>
      </c>
      <c r="B3478" s="23">
        <v>43902</v>
      </c>
      <c r="C3478" t="s">
        <v>9</v>
      </c>
      <c r="D3478" t="s">
        <v>55</v>
      </c>
      <c r="E3478" t="s">
        <v>80</v>
      </c>
      <c r="F3478" t="s">
        <v>56</v>
      </c>
      <c r="G3478" s="15" t="s">
        <v>56</v>
      </c>
      <c r="H3478" s="15">
        <v>2.9999700000000002</v>
      </c>
    </row>
    <row r="3479" spans="1:8">
      <c r="A3479" t="s">
        <v>15</v>
      </c>
      <c r="B3479" s="23">
        <v>43902</v>
      </c>
      <c r="C3479" t="s">
        <v>9</v>
      </c>
      <c r="D3479" t="s">
        <v>55</v>
      </c>
      <c r="E3479" t="s">
        <v>80</v>
      </c>
      <c r="F3479" t="s">
        <v>56</v>
      </c>
      <c r="G3479" s="14">
        <v>14.1</v>
      </c>
      <c r="H3479" s="14">
        <v>14.1</v>
      </c>
    </row>
    <row r="3480" spans="1:8">
      <c r="A3480" t="s">
        <v>8</v>
      </c>
      <c r="B3480" s="23">
        <v>43902</v>
      </c>
      <c r="C3480" t="s">
        <v>9</v>
      </c>
      <c r="D3480" t="s">
        <v>55</v>
      </c>
      <c r="E3480" t="s">
        <v>80</v>
      </c>
      <c r="F3480" t="s">
        <v>56</v>
      </c>
      <c r="G3480" s="14">
        <v>16.8</v>
      </c>
      <c r="H3480" s="14">
        <v>16.8</v>
      </c>
    </row>
    <row r="3481" spans="1:8">
      <c r="A3481" t="s">
        <v>13</v>
      </c>
      <c r="B3481" s="23">
        <v>43902</v>
      </c>
      <c r="C3481" t="s">
        <v>9</v>
      </c>
      <c r="D3481" t="s">
        <v>55</v>
      </c>
      <c r="E3481" t="s">
        <v>80</v>
      </c>
      <c r="F3481" t="s">
        <v>56</v>
      </c>
      <c r="G3481" s="14">
        <v>24.1</v>
      </c>
      <c r="H3481" s="14">
        <v>24.1</v>
      </c>
    </row>
    <row r="3482" spans="1:8">
      <c r="A3482" t="s">
        <v>8</v>
      </c>
      <c r="B3482" s="23">
        <v>43902</v>
      </c>
      <c r="C3482" t="s">
        <v>9</v>
      </c>
      <c r="D3482" t="s">
        <v>57</v>
      </c>
      <c r="E3482" t="s">
        <v>80</v>
      </c>
      <c r="F3482" t="s">
        <v>52</v>
      </c>
      <c r="G3482" s="15" t="s">
        <v>52</v>
      </c>
      <c r="H3482" s="15">
        <v>9.9999000000000008E-3</v>
      </c>
    </row>
    <row r="3483" spans="1:8">
      <c r="A3483" t="s">
        <v>13</v>
      </c>
      <c r="B3483" s="23">
        <v>43902</v>
      </c>
      <c r="C3483" t="s">
        <v>9</v>
      </c>
      <c r="D3483" t="s">
        <v>57</v>
      </c>
      <c r="E3483" t="s">
        <v>80</v>
      </c>
      <c r="F3483" t="s">
        <v>52</v>
      </c>
      <c r="G3483" s="15" t="s">
        <v>52</v>
      </c>
      <c r="H3483" s="15">
        <v>9.9999000000000008E-3</v>
      </c>
    </row>
    <row r="3484" spans="1:8">
      <c r="A3484" t="s">
        <v>14</v>
      </c>
      <c r="B3484" s="23">
        <v>43902</v>
      </c>
      <c r="C3484" t="s">
        <v>9</v>
      </c>
      <c r="D3484" t="s">
        <v>57</v>
      </c>
      <c r="E3484" t="s">
        <v>80</v>
      </c>
      <c r="F3484" t="s">
        <v>52</v>
      </c>
      <c r="G3484" s="15" t="s">
        <v>52</v>
      </c>
      <c r="H3484" s="15">
        <v>9.9999000000000008E-3</v>
      </c>
    </row>
    <row r="3485" spans="1:8">
      <c r="A3485" t="s">
        <v>15</v>
      </c>
      <c r="B3485" s="23">
        <v>43902</v>
      </c>
      <c r="C3485" t="s">
        <v>9</v>
      </c>
      <c r="D3485" t="s">
        <v>57</v>
      </c>
      <c r="E3485" t="s">
        <v>80</v>
      </c>
      <c r="F3485" t="s">
        <v>52</v>
      </c>
      <c r="G3485" s="15" t="s">
        <v>52</v>
      </c>
      <c r="H3485" s="15">
        <v>9.9999000000000008E-3</v>
      </c>
    </row>
    <row r="3486" spans="1:8">
      <c r="A3486" t="s">
        <v>16</v>
      </c>
      <c r="B3486" s="23">
        <v>43902</v>
      </c>
      <c r="C3486" t="s">
        <v>9</v>
      </c>
      <c r="D3486" t="s">
        <v>57</v>
      </c>
      <c r="E3486" t="s">
        <v>80</v>
      </c>
      <c r="F3486" t="s">
        <v>52</v>
      </c>
      <c r="G3486" s="15" t="s">
        <v>52</v>
      </c>
      <c r="H3486" s="15">
        <v>9.9999000000000008E-3</v>
      </c>
    </row>
    <row r="3487" spans="1:8">
      <c r="A3487" t="s">
        <v>14</v>
      </c>
      <c r="B3487" s="23">
        <v>43902</v>
      </c>
      <c r="C3487" t="s">
        <v>9</v>
      </c>
      <c r="D3487" t="s">
        <v>58</v>
      </c>
      <c r="E3487" t="s">
        <v>80</v>
      </c>
      <c r="F3487" t="s">
        <v>59</v>
      </c>
      <c r="G3487" s="15" t="s">
        <v>59</v>
      </c>
      <c r="H3487" s="15">
        <v>0.39999600000000002</v>
      </c>
    </row>
    <row r="3488" spans="1:8">
      <c r="A3488" t="s">
        <v>16</v>
      </c>
      <c r="B3488" s="23">
        <v>43902</v>
      </c>
      <c r="C3488" t="s">
        <v>9</v>
      </c>
      <c r="D3488" t="s">
        <v>58</v>
      </c>
      <c r="E3488" t="s">
        <v>80</v>
      </c>
      <c r="F3488" t="s">
        <v>59</v>
      </c>
      <c r="G3488" s="15" t="s">
        <v>59</v>
      </c>
      <c r="H3488" s="15">
        <v>0.39999600000000002</v>
      </c>
    </row>
    <row r="3489" spans="1:8">
      <c r="A3489" t="s">
        <v>15</v>
      </c>
      <c r="B3489" s="23">
        <v>43902</v>
      </c>
      <c r="C3489" t="s">
        <v>9</v>
      </c>
      <c r="D3489" t="s">
        <v>58</v>
      </c>
      <c r="E3489" t="s">
        <v>80</v>
      </c>
      <c r="F3489" t="s">
        <v>59</v>
      </c>
      <c r="G3489" s="14">
        <v>0.48399999999999999</v>
      </c>
      <c r="H3489" s="14">
        <v>0.48399999999999999</v>
      </c>
    </row>
    <row r="3490" spans="1:8">
      <c r="A3490" t="s">
        <v>8</v>
      </c>
      <c r="B3490" s="23">
        <v>43902</v>
      </c>
      <c r="C3490" t="s">
        <v>9</v>
      </c>
      <c r="D3490" t="s">
        <v>58</v>
      </c>
      <c r="E3490" t="s">
        <v>80</v>
      </c>
      <c r="F3490" t="s">
        <v>59</v>
      </c>
      <c r="G3490" s="14">
        <v>0.61</v>
      </c>
      <c r="H3490" s="14">
        <v>0.61</v>
      </c>
    </row>
    <row r="3491" spans="1:8">
      <c r="A3491" t="s">
        <v>13</v>
      </c>
      <c r="B3491" s="23">
        <v>43902</v>
      </c>
      <c r="C3491" t="s">
        <v>9</v>
      </c>
      <c r="D3491" t="s">
        <v>58</v>
      </c>
      <c r="E3491" t="s">
        <v>80</v>
      </c>
      <c r="F3491" t="s">
        <v>59</v>
      </c>
      <c r="G3491" s="14">
        <v>1.45</v>
      </c>
      <c r="H3491" s="14">
        <v>1.45</v>
      </c>
    </row>
    <row r="3492" spans="1:8">
      <c r="A3492" t="s">
        <v>13</v>
      </c>
      <c r="B3492" s="23">
        <v>43902</v>
      </c>
      <c r="C3492" t="s">
        <v>9</v>
      </c>
      <c r="D3492" t="s">
        <v>60</v>
      </c>
      <c r="E3492" t="s">
        <v>19</v>
      </c>
      <c r="F3492" t="s">
        <v>78</v>
      </c>
      <c r="G3492" s="14">
        <v>10.1</v>
      </c>
      <c r="H3492" s="14">
        <v>10.1</v>
      </c>
    </row>
    <row r="3493" spans="1:8">
      <c r="A3493" t="s">
        <v>8</v>
      </c>
      <c r="B3493" s="23">
        <v>43902</v>
      </c>
      <c r="C3493" t="s">
        <v>9</v>
      </c>
      <c r="D3493" t="s">
        <v>60</v>
      </c>
      <c r="E3493" t="s">
        <v>19</v>
      </c>
      <c r="F3493" t="s">
        <v>78</v>
      </c>
      <c r="G3493" s="14">
        <v>10.199999999999999</v>
      </c>
      <c r="H3493" s="14">
        <v>10.199999999999999</v>
      </c>
    </row>
    <row r="3494" spans="1:8">
      <c r="A3494" t="s">
        <v>16</v>
      </c>
      <c r="B3494" s="23">
        <v>43902</v>
      </c>
      <c r="C3494" t="s">
        <v>9</v>
      </c>
      <c r="D3494" t="s">
        <v>60</v>
      </c>
      <c r="E3494" t="s">
        <v>19</v>
      </c>
      <c r="F3494" t="s">
        <v>78</v>
      </c>
      <c r="G3494" s="14">
        <v>10.5</v>
      </c>
      <c r="H3494" s="14">
        <v>10.5</v>
      </c>
    </row>
    <row r="3495" spans="1:8">
      <c r="A3495" t="s">
        <v>15</v>
      </c>
      <c r="B3495" s="23">
        <v>43902</v>
      </c>
      <c r="C3495" t="s">
        <v>9</v>
      </c>
      <c r="D3495" t="s">
        <v>60</v>
      </c>
      <c r="E3495" t="s">
        <v>19</v>
      </c>
      <c r="F3495" t="s">
        <v>78</v>
      </c>
      <c r="G3495" s="14">
        <v>10.6</v>
      </c>
      <c r="H3495" s="14">
        <v>10.6</v>
      </c>
    </row>
    <row r="3496" spans="1:8">
      <c r="A3496" t="s">
        <v>14</v>
      </c>
      <c r="B3496" s="23">
        <v>43902</v>
      </c>
      <c r="C3496" t="s">
        <v>9</v>
      </c>
      <c r="D3496" t="s">
        <v>60</v>
      </c>
      <c r="E3496" t="s">
        <v>19</v>
      </c>
      <c r="F3496" t="s">
        <v>78</v>
      </c>
      <c r="G3496" s="14">
        <v>10.8</v>
      </c>
      <c r="H3496" s="14">
        <v>10.8</v>
      </c>
    </row>
    <row r="3497" spans="1:8">
      <c r="A3497" t="s">
        <v>8</v>
      </c>
      <c r="B3497" s="23">
        <v>43902</v>
      </c>
      <c r="C3497" t="s">
        <v>9</v>
      </c>
      <c r="D3497" t="s">
        <v>61</v>
      </c>
      <c r="E3497" t="s">
        <v>80</v>
      </c>
      <c r="F3497" t="s">
        <v>62</v>
      </c>
      <c r="G3497" s="15" t="s">
        <v>62</v>
      </c>
      <c r="H3497" s="15">
        <v>8.1999180000000005E-2</v>
      </c>
    </row>
    <row r="3498" spans="1:8">
      <c r="A3498" t="s">
        <v>13</v>
      </c>
      <c r="B3498" s="23">
        <v>43902</v>
      </c>
      <c r="C3498" t="s">
        <v>9</v>
      </c>
      <c r="D3498" t="s">
        <v>61</v>
      </c>
      <c r="E3498" t="s">
        <v>80</v>
      </c>
      <c r="F3498" t="s">
        <v>62</v>
      </c>
      <c r="G3498" s="15" t="s">
        <v>62</v>
      </c>
      <c r="H3498" s="15">
        <v>8.1999180000000005E-2</v>
      </c>
    </row>
    <row r="3499" spans="1:8">
      <c r="A3499" t="s">
        <v>14</v>
      </c>
      <c r="B3499" s="23">
        <v>43902</v>
      </c>
      <c r="C3499" t="s">
        <v>9</v>
      </c>
      <c r="D3499" t="s">
        <v>61</v>
      </c>
      <c r="E3499" t="s">
        <v>80</v>
      </c>
      <c r="F3499" t="s">
        <v>62</v>
      </c>
      <c r="G3499" s="15" t="s">
        <v>62</v>
      </c>
      <c r="H3499" s="15">
        <v>8.1999180000000005E-2</v>
      </c>
    </row>
    <row r="3500" spans="1:8">
      <c r="A3500" t="s">
        <v>15</v>
      </c>
      <c r="B3500" s="23">
        <v>43902</v>
      </c>
      <c r="C3500" t="s">
        <v>9</v>
      </c>
      <c r="D3500" t="s">
        <v>61</v>
      </c>
      <c r="E3500" t="s">
        <v>80</v>
      </c>
      <c r="F3500" t="s">
        <v>62</v>
      </c>
      <c r="G3500" s="15" t="s">
        <v>62</v>
      </c>
      <c r="H3500" s="15">
        <v>8.1999180000000005E-2</v>
      </c>
    </row>
    <row r="3501" spans="1:8">
      <c r="A3501" t="s">
        <v>16</v>
      </c>
      <c r="B3501" s="23">
        <v>43902</v>
      </c>
      <c r="C3501" t="s">
        <v>9</v>
      </c>
      <c r="D3501" t="s">
        <v>61</v>
      </c>
      <c r="E3501" t="s">
        <v>80</v>
      </c>
      <c r="F3501" t="s">
        <v>62</v>
      </c>
      <c r="G3501" s="15" t="s">
        <v>62</v>
      </c>
      <c r="H3501" s="15">
        <v>8.1999180000000005E-2</v>
      </c>
    </row>
    <row r="3502" spans="1:8">
      <c r="A3502" t="s">
        <v>13</v>
      </c>
      <c r="B3502" s="23">
        <v>43902</v>
      </c>
      <c r="C3502" t="s">
        <v>9</v>
      </c>
      <c r="D3502" t="s">
        <v>63</v>
      </c>
      <c r="E3502" t="s">
        <v>64</v>
      </c>
      <c r="F3502" t="s">
        <v>22</v>
      </c>
      <c r="G3502" s="14">
        <v>7.71</v>
      </c>
      <c r="H3502" s="14">
        <v>7.71</v>
      </c>
    </row>
    <row r="3503" spans="1:8">
      <c r="A3503" t="s">
        <v>15</v>
      </c>
      <c r="B3503" s="23">
        <v>43902</v>
      </c>
      <c r="C3503" t="s">
        <v>9</v>
      </c>
      <c r="D3503" t="s">
        <v>63</v>
      </c>
      <c r="E3503" t="s">
        <v>64</v>
      </c>
      <c r="F3503" t="s">
        <v>22</v>
      </c>
      <c r="G3503" s="14">
        <v>7.72</v>
      </c>
      <c r="H3503" s="14">
        <v>7.72</v>
      </c>
    </row>
    <row r="3504" spans="1:8">
      <c r="A3504" t="s">
        <v>14</v>
      </c>
      <c r="B3504" s="23">
        <v>43902</v>
      </c>
      <c r="C3504" t="s">
        <v>9</v>
      </c>
      <c r="D3504" t="s">
        <v>63</v>
      </c>
      <c r="E3504" t="s">
        <v>64</v>
      </c>
      <c r="F3504" t="s">
        <v>22</v>
      </c>
      <c r="G3504" s="14">
        <v>7.83</v>
      </c>
      <c r="H3504" s="14">
        <v>7.83</v>
      </c>
    </row>
    <row r="3505" spans="1:8">
      <c r="A3505" t="s">
        <v>16</v>
      </c>
      <c r="B3505" s="23">
        <v>43902</v>
      </c>
      <c r="C3505" t="s">
        <v>9</v>
      </c>
      <c r="D3505" t="s">
        <v>63</v>
      </c>
      <c r="E3505" t="s">
        <v>64</v>
      </c>
      <c r="F3505" t="s">
        <v>22</v>
      </c>
      <c r="G3505" s="14">
        <v>7.96</v>
      </c>
      <c r="H3505" s="14">
        <v>7.96</v>
      </c>
    </row>
    <row r="3506" spans="1:8">
      <c r="A3506" t="s">
        <v>8</v>
      </c>
      <c r="B3506" s="23">
        <v>43902</v>
      </c>
      <c r="C3506" t="s">
        <v>9</v>
      </c>
      <c r="D3506" t="s">
        <v>63</v>
      </c>
      <c r="E3506" t="s">
        <v>64</v>
      </c>
      <c r="F3506" t="s">
        <v>22</v>
      </c>
      <c r="G3506" s="14">
        <v>7.98</v>
      </c>
      <c r="H3506" s="14">
        <v>7.98</v>
      </c>
    </row>
    <row r="3507" spans="1:8">
      <c r="A3507" t="s">
        <v>13</v>
      </c>
      <c r="B3507" s="23">
        <v>43902</v>
      </c>
      <c r="C3507" t="s">
        <v>9</v>
      </c>
      <c r="D3507" t="s">
        <v>65</v>
      </c>
      <c r="E3507" t="s">
        <v>80</v>
      </c>
      <c r="F3507" t="s">
        <v>12</v>
      </c>
      <c r="G3507" s="15" t="s">
        <v>12</v>
      </c>
      <c r="H3507" s="15">
        <v>4.9999500000000004E-3</v>
      </c>
    </row>
    <row r="3508" spans="1:8">
      <c r="A3508" t="s">
        <v>14</v>
      </c>
      <c r="B3508" s="23">
        <v>43902</v>
      </c>
      <c r="C3508" t="s">
        <v>9</v>
      </c>
      <c r="D3508" t="s">
        <v>65</v>
      </c>
      <c r="E3508" t="s">
        <v>80</v>
      </c>
      <c r="F3508" t="s">
        <v>12</v>
      </c>
      <c r="G3508" s="15" t="s">
        <v>12</v>
      </c>
      <c r="H3508" s="15">
        <v>4.9999500000000004E-3</v>
      </c>
    </row>
    <row r="3509" spans="1:8">
      <c r="A3509" t="s">
        <v>15</v>
      </c>
      <c r="B3509" s="23">
        <v>43902</v>
      </c>
      <c r="C3509" t="s">
        <v>9</v>
      </c>
      <c r="D3509" t="s">
        <v>65</v>
      </c>
      <c r="E3509" t="s">
        <v>80</v>
      </c>
      <c r="F3509" t="s">
        <v>12</v>
      </c>
      <c r="G3509" s="15" t="s">
        <v>12</v>
      </c>
      <c r="H3509" s="15">
        <v>4.9999500000000004E-3</v>
      </c>
    </row>
    <row r="3510" spans="1:8">
      <c r="A3510" t="s">
        <v>16</v>
      </c>
      <c r="B3510" s="23">
        <v>43902</v>
      </c>
      <c r="C3510" t="s">
        <v>9</v>
      </c>
      <c r="D3510" t="s">
        <v>65</v>
      </c>
      <c r="E3510" t="s">
        <v>80</v>
      </c>
      <c r="F3510" t="s">
        <v>12</v>
      </c>
      <c r="G3510" s="15" t="s">
        <v>12</v>
      </c>
      <c r="H3510" s="15">
        <v>4.9999500000000004E-3</v>
      </c>
    </row>
    <row r="3511" spans="1:8">
      <c r="A3511" t="s">
        <v>8</v>
      </c>
      <c r="B3511" s="23">
        <v>43902</v>
      </c>
      <c r="C3511" t="s">
        <v>9</v>
      </c>
      <c r="D3511" t="s">
        <v>65</v>
      </c>
      <c r="E3511" t="s">
        <v>80</v>
      </c>
      <c r="F3511" t="s">
        <v>12</v>
      </c>
      <c r="G3511" s="14">
        <v>5.3299999999999997E-3</v>
      </c>
      <c r="H3511" s="14">
        <v>5.3299999999999997E-3</v>
      </c>
    </row>
    <row r="3512" spans="1:8">
      <c r="A3512" t="s">
        <v>8</v>
      </c>
      <c r="B3512" s="23">
        <v>43902</v>
      </c>
      <c r="C3512" t="s">
        <v>9</v>
      </c>
      <c r="D3512" t="s">
        <v>66</v>
      </c>
      <c r="E3512" t="s">
        <v>19</v>
      </c>
      <c r="F3512" t="s">
        <v>27</v>
      </c>
      <c r="G3512" s="15" t="s">
        <v>27</v>
      </c>
      <c r="H3512" s="15">
        <v>1.9999800000000002E-3</v>
      </c>
    </row>
    <row r="3513" spans="1:8">
      <c r="A3513" t="s">
        <v>13</v>
      </c>
      <c r="B3513" s="23">
        <v>43902</v>
      </c>
      <c r="C3513" t="s">
        <v>9</v>
      </c>
      <c r="D3513" t="s">
        <v>66</v>
      </c>
      <c r="E3513" t="s">
        <v>19</v>
      </c>
      <c r="F3513" t="s">
        <v>27</v>
      </c>
      <c r="G3513" s="15" t="s">
        <v>27</v>
      </c>
      <c r="H3513" s="15">
        <v>1.9999800000000002E-3</v>
      </c>
    </row>
    <row r="3514" spans="1:8">
      <c r="A3514" t="s">
        <v>14</v>
      </c>
      <c r="B3514" s="23">
        <v>43902</v>
      </c>
      <c r="C3514" t="s">
        <v>9</v>
      </c>
      <c r="D3514" t="s">
        <v>66</v>
      </c>
      <c r="E3514" t="s">
        <v>19</v>
      </c>
      <c r="F3514" t="s">
        <v>27</v>
      </c>
      <c r="G3514" s="15" t="s">
        <v>27</v>
      </c>
      <c r="H3514" s="15">
        <v>1.9999800000000002E-3</v>
      </c>
    </row>
    <row r="3515" spans="1:8">
      <c r="A3515" t="s">
        <v>15</v>
      </c>
      <c r="B3515" s="23">
        <v>43902</v>
      </c>
      <c r="C3515" t="s">
        <v>9</v>
      </c>
      <c r="D3515" t="s">
        <v>66</v>
      </c>
      <c r="E3515" t="s">
        <v>19</v>
      </c>
      <c r="F3515" t="s">
        <v>27</v>
      </c>
      <c r="G3515" s="15" t="s">
        <v>27</v>
      </c>
      <c r="H3515" s="15">
        <v>1.9999800000000002E-3</v>
      </c>
    </row>
    <row r="3516" spans="1:8">
      <c r="A3516" t="s">
        <v>16</v>
      </c>
      <c r="B3516" s="23">
        <v>43902</v>
      </c>
      <c r="C3516" t="s">
        <v>9</v>
      </c>
      <c r="D3516" t="s">
        <v>66</v>
      </c>
      <c r="E3516" t="s">
        <v>19</v>
      </c>
      <c r="F3516" t="s">
        <v>27</v>
      </c>
      <c r="G3516" s="15" t="s">
        <v>27</v>
      </c>
      <c r="H3516" s="15">
        <v>1.9999800000000002E-3</v>
      </c>
    </row>
    <row r="3517" spans="1:8">
      <c r="A3517" t="s">
        <v>8</v>
      </c>
      <c r="B3517" s="23">
        <v>43902</v>
      </c>
      <c r="C3517" t="s">
        <v>9</v>
      </c>
      <c r="D3517" t="s">
        <v>67</v>
      </c>
      <c r="E3517" t="s">
        <v>19</v>
      </c>
      <c r="F3517" t="s">
        <v>68</v>
      </c>
      <c r="G3517" s="15" t="s">
        <v>68</v>
      </c>
      <c r="H3517" s="15">
        <v>1.5999840000000001E-2</v>
      </c>
    </row>
    <row r="3518" spans="1:8">
      <c r="A3518" t="s">
        <v>13</v>
      </c>
      <c r="B3518" s="23">
        <v>43902</v>
      </c>
      <c r="C3518" t="s">
        <v>9</v>
      </c>
      <c r="D3518" t="s">
        <v>67</v>
      </c>
      <c r="E3518" t="s">
        <v>19</v>
      </c>
      <c r="F3518" t="s">
        <v>68</v>
      </c>
      <c r="G3518" s="15" t="s">
        <v>68</v>
      </c>
      <c r="H3518" s="15">
        <v>1.5999840000000001E-2</v>
      </c>
    </row>
    <row r="3519" spans="1:8">
      <c r="A3519" t="s">
        <v>14</v>
      </c>
      <c r="B3519" s="23">
        <v>43902</v>
      </c>
      <c r="C3519" t="s">
        <v>9</v>
      </c>
      <c r="D3519" t="s">
        <v>67</v>
      </c>
      <c r="E3519" t="s">
        <v>19</v>
      </c>
      <c r="F3519" t="s">
        <v>68</v>
      </c>
      <c r="G3519" s="15" t="s">
        <v>68</v>
      </c>
      <c r="H3519" s="15">
        <v>1.5999840000000001E-2</v>
      </c>
    </row>
    <row r="3520" spans="1:8">
      <c r="A3520" t="s">
        <v>15</v>
      </c>
      <c r="B3520" s="23">
        <v>43902</v>
      </c>
      <c r="C3520" t="s">
        <v>9</v>
      </c>
      <c r="D3520" t="s">
        <v>67</v>
      </c>
      <c r="E3520" t="s">
        <v>19</v>
      </c>
      <c r="F3520" t="s">
        <v>68</v>
      </c>
      <c r="G3520" s="15" t="s">
        <v>68</v>
      </c>
      <c r="H3520" s="15">
        <v>1.5999840000000001E-2</v>
      </c>
    </row>
    <row r="3521" spans="1:8">
      <c r="A3521" t="s">
        <v>16</v>
      </c>
      <c r="B3521" s="23">
        <v>43902</v>
      </c>
      <c r="C3521" t="s">
        <v>9</v>
      </c>
      <c r="D3521" t="s">
        <v>67</v>
      </c>
      <c r="E3521" t="s">
        <v>19</v>
      </c>
      <c r="F3521" t="s">
        <v>68</v>
      </c>
      <c r="G3521" s="15" t="s">
        <v>68</v>
      </c>
      <c r="H3521" s="15">
        <v>1.5999840000000001E-2</v>
      </c>
    </row>
    <row r="3522" spans="1:8">
      <c r="A3522" t="s">
        <v>8</v>
      </c>
      <c r="B3522" s="23">
        <v>43902</v>
      </c>
      <c r="C3522" t="s">
        <v>9</v>
      </c>
      <c r="D3522" t="s">
        <v>69</v>
      </c>
      <c r="E3522" t="s">
        <v>19</v>
      </c>
      <c r="F3522" t="s">
        <v>49</v>
      </c>
      <c r="G3522" s="14">
        <v>0.53400000000000003</v>
      </c>
      <c r="H3522" s="14">
        <v>0.53400000000000003</v>
      </c>
    </row>
    <row r="3523" spans="1:8">
      <c r="A3523" t="s">
        <v>15</v>
      </c>
      <c r="B3523" s="23">
        <v>43902</v>
      </c>
      <c r="C3523" t="s">
        <v>9</v>
      </c>
      <c r="D3523" t="s">
        <v>69</v>
      </c>
      <c r="E3523" t="s">
        <v>19</v>
      </c>
      <c r="F3523" t="s">
        <v>49</v>
      </c>
      <c r="G3523" s="14">
        <v>1.1599999999999999</v>
      </c>
      <c r="H3523" s="14">
        <v>1.1599999999999999</v>
      </c>
    </row>
    <row r="3524" spans="1:8">
      <c r="A3524" t="s">
        <v>14</v>
      </c>
      <c r="B3524" s="23">
        <v>43902</v>
      </c>
      <c r="C3524" t="s">
        <v>9</v>
      </c>
      <c r="D3524" t="s">
        <v>69</v>
      </c>
      <c r="E3524" t="s">
        <v>19</v>
      </c>
      <c r="F3524" t="s">
        <v>49</v>
      </c>
      <c r="G3524" s="14">
        <v>1.47</v>
      </c>
      <c r="H3524" s="14">
        <v>1.47</v>
      </c>
    </row>
    <row r="3525" spans="1:8">
      <c r="A3525" t="s">
        <v>13</v>
      </c>
      <c r="B3525" s="23">
        <v>43902</v>
      </c>
      <c r="C3525" t="s">
        <v>9</v>
      </c>
      <c r="D3525" t="s">
        <v>69</v>
      </c>
      <c r="E3525" t="s">
        <v>19</v>
      </c>
      <c r="F3525" t="s">
        <v>49</v>
      </c>
      <c r="G3525" s="14">
        <v>2.89</v>
      </c>
      <c r="H3525" s="14">
        <v>2.89</v>
      </c>
    </row>
    <row r="3526" spans="1:8">
      <c r="A3526" t="s">
        <v>16</v>
      </c>
      <c r="B3526" s="23">
        <v>43902</v>
      </c>
      <c r="C3526" t="s">
        <v>9</v>
      </c>
      <c r="D3526" t="s">
        <v>69</v>
      </c>
      <c r="E3526" t="s">
        <v>19</v>
      </c>
      <c r="F3526" t="s">
        <v>49</v>
      </c>
      <c r="G3526" s="14">
        <v>2.9</v>
      </c>
      <c r="H3526" s="14">
        <v>2.9</v>
      </c>
    </row>
    <row r="3527" spans="1:8">
      <c r="A3527" t="s">
        <v>8</v>
      </c>
      <c r="B3527" s="23">
        <v>43902</v>
      </c>
      <c r="C3527" t="s">
        <v>9</v>
      </c>
      <c r="D3527" t="s">
        <v>70</v>
      </c>
      <c r="E3527" t="s">
        <v>80</v>
      </c>
      <c r="F3527" t="s">
        <v>12</v>
      </c>
      <c r="G3527" s="15" t="s">
        <v>12</v>
      </c>
      <c r="H3527" s="15">
        <v>4.9999500000000004E-3</v>
      </c>
    </row>
    <row r="3528" spans="1:8">
      <c r="A3528" t="s">
        <v>13</v>
      </c>
      <c r="B3528" s="23">
        <v>43902</v>
      </c>
      <c r="C3528" t="s">
        <v>9</v>
      </c>
      <c r="D3528" t="s">
        <v>70</v>
      </c>
      <c r="E3528" t="s">
        <v>80</v>
      </c>
      <c r="F3528" t="s">
        <v>12</v>
      </c>
      <c r="G3528" s="15" t="s">
        <v>12</v>
      </c>
      <c r="H3528" s="15">
        <v>4.9999500000000004E-3</v>
      </c>
    </row>
    <row r="3529" spans="1:8">
      <c r="A3529" t="s">
        <v>14</v>
      </c>
      <c r="B3529" s="23">
        <v>43902</v>
      </c>
      <c r="C3529" t="s">
        <v>9</v>
      </c>
      <c r="D3529" t="s">
        <v>70</v>
      </c>
      <c r="E3529" t="s">
        <v>80</v>
      </c>
      <c r="F3529" t="s">
        <v>12</v>
      </c>
      <c r="G3529" s="15" t="s">
        <v>12</v>
      </c>
      <c r="H3529" s="15">
        <v>4.9999500000000004E-3</v>
      </c>
    </row>
    <row r="3530" spans="1:8">
      <c r="A3530" t="s">
        <v>15</v>
      </c>
      <c r="B3530" s="23">
        <v>43902</v>
      </c>
      <c r="C3530" t="s">
        <v>9</v>
      </c>
      <c r="D3530" t="s">
        <v>70</v>
      </c>
      <c r="E3530" t="s">
        <v>80</v>
      </c>
      <c r="F3530" t="s">
        <v>12</v>
      </c>
      <c r="G3530" s="15" t="s">
        <v>12</v>
      </c>
      <c r="H3530" s="15">
        <v>4.9999500000000004E-3</v>
      </c>
    </row>
    <row r="3531" spans="1:8">
      <c r="A3531" t="s">
        <v>16</v>
      </c>
      <c r="B3531" s="23">
        <v>43902</v>
      </c>
      <c r="C3531" t="s">
        <v>9</v>
      </c>
      <c r="D3531" t="s">
        <v>70</v>
      </c>
      <c r="E3531" t="s">
        <v>80</v>
      </c>
      <c r="F3531" t="s">
        <v>12</v>
      </c>
      <c r="G3531" s="15" t="s">
        <v>12</v>
      </c>
      <c r="H3531" s="15">
        <v>4.9999500000000004E-3</v>
      </c>
    </row>
    <row r="3532" spans="1:8">
      <c r="A3532" t="s">
        <v>13</v>
      </c>
      <c r="B3532" s="23">
        <v>43902</v>
      </c>
      <c r="C3532" t="s">
        <v>9</v>
      </c>
      <c r="D3532" t="s">
        <v>71</v>
      </c>
      <c r="E3532" t="s">
        <v>80</v>
      </c>
      <c r="F3532" t="s">
        <v>22</v>
      </c>
      <c r="G3532" s="15" t="s">
        <v>22</v>
      </c>
      <c r="H3532" s="15">
        <v>0.99999000000000005</v>
      </c>
    </row>
    <row r="3533" spans="1:8">
      <c r="A3533" t="s">
        <v>16</v>
      </c>
      <c r="B3533" s="23">
        <v>43902</v>
      </c>
      <c r="C3533" t="s">
        <v>9</v>
      </c>
      <c r="D3533" t="s">
        <v>71</v>
      </c>
      <c r="E3533" t="s">
        <v>80</v>
      </c>
      <c r="F3533" t="s">
        <v>22</v>
      </c>
      <c r="G3533" s="15" t="s">
        <v>22</v>
      </c>
      <c r="H3533" s="15">
        <v>0.99999000000000005</v>
      </c>
    </row>
    <row r="3534" spans="1:8">
      <c r="A3534" t="s">
        <v>8</v>
      </c>
      <c r="B3534" s="23">
        <v>43902</v>
      </c>
      <c r="C3534" t="s">
        <v>9</v>
      </c>
      <c r="D3534" t="s">
        <v>71</v>
      </c>
      <c r="E3534" t="s">
        <v>80</v>
      </c>
      <c r="F3534" t="s">
        <v>22</v>
      </c>
      <c r="G3534" s="14">
        <v>2.5</v>
      </c>
      <c r="H3534" s="14">
        <v>2.5</v>
      </c>
    </row>
    <row r="3535" spans="1:8">
      <c r="A3535" t="s">
        <v>15</v>
      </c>
      <c r="B3535" s="23">
        <v>43902</v>
      </c>
      <c r="C3535" t="s">
        <v>9</v>
      </c>
      <c r="D3535" t="s">
        <v>71</v>
      </c>
      <c r="E3535" t="s">
        <v>80</v>
      </c>
      <c r="F3535" t="s">
        <v>22</v>
      </c>
      <c r="G3535" s="14">
        <v>3.1</v>
      </c>
      <c r="H3535" s="14">
        <v>3.1</v>
      </c>
    </row>
    <row r="3536" spans="1:8">
      <c r="A3536" t="s">
        <v>14</v>
      </c>
      <c r="B3536" s="23">
        <v>43902</v>
      </c>
      <c r="C3536" t="s">
        <v>9</v>
      </c>
      <c r="D3536" t="s">
        <v>71</v>
      </c>
      <c r="E3536" t="s">
        <v>80</v>
      </c>
      <c r="F3536" t="s">
        <v>22</v>
      </c>
      <c r="G3536" s="14">
        <v>4.6399999999999997</v>
      </c>
      <c r="H3536" s="14">
        <v>4.6399999999999997</v>
      </c>
    </row>
    <row r="3537" spans="1:8">
      <c r="A3537" t="s">
        <v>14</v>
      </c>
      <c r="B3537" s="23">
        <v>43902</v>
      </c>
      <c r="C3537" t="s">
        <v>9</v>
      </c>
      <c r="D3537" t="s">
        <v>72</v>
      </c>
      <c r="E3537" t="s">
        <v>19</v>
      </c>
      <c r="F3537" t="s">
        <v>84</v>
      </c>
      <c r="G3537" s="14">
        <v>13.4</v>
      </c>
      <c r="H3537" s="14">
        <v>13.4</v>
      </c>
    </row>
    <row r="3538" spans="1:8">
      <c r="A3538" t="s">
        <v>16</v>
      </c>
      <c r="B3538" s="23">
        <v>43902</v>
      </c>
      <c r="C3538" t="s">
        <v>9</v>
      </c>
      <c r="D3538" t="s">
        <v>72</v>
      </c>
      <c r="E3538" t="s">
        <v>19</v>
      </c>
      <c r="F3538" t="s">
        <v>84</v>
      </c>
      <c r="G3538" s="14">
        <v>18.399999999999999</v>
      </c>
      <c r="H3538" s="14">
        <v>18.399999999999999</v>
      </c>
    </row>
    <row r="3539" spans="1:8">
      <c r="A3539" t="s">
        <v>8</v>
      </c>
      <c r="B3539" s="23">
        <v>43902</v>
      </c>
      <c r="C3539" t="s">
        <v>9</v>
      </c>
      <c r="D3539" t="s">
        <v>72</v>
      </c>
      <c r="E3539" t="s">
        <v>19</v>
      </c>
      <c r="F3539" t="s">
        <v>84</v>
      </c>
      <c r="G3539" s="14">
        <v>113</v>
      </c>
      <c r="H3539" s="14">
        <v>113</v>
      </c>
    </row>
    <row r="3540" spans="1:8">
      <c r="A3540" t="s">
        <v>15</v>
      </c>
      <c r="B3540" s="23">
        <v>43902</v>
      </c>
      <c r="C3540" t="s">
        <v>9</v>
      </c>
      <c r="D3540" t="s">
        <v>72</v>
      </c>
      <c r="E3540" t="s">
        <v>19</v>
      </c>
      <c r="F3540" t="s">
        <v>84</v>
      </c>
      <c r="G3540" s="14">
        <v>141</v>
      </c>
      <c r="H3540" s="14">
        <v>141</v>
      </c>
    </row>
    <row r="3541" spans="1:8">
      <c r="A3541" t="s">
        <v>13</v>
      </c>
      <c r="B3541" s="23">
        <v>43902</v>
      </c>
      <c r="C3541" t="s">
        <v>9</v>
      </c>
      <c r="D3541" t="s">
        <v>72</v>
      </c>
      <c r="E3541" t="s">
        <v>19</v>
      </c>
      <c r="F3541" t="s">
        <v>84</v>
      </c>
      <c r="G3541" s="14">
        <v>260</v>
      </c>
      <c r="H3541" s="14">
        <v>260</v>
      </c>
    </row>
    <row r="3542" spans="1:8">
      <c r="A3542" t="s">
        <v>14</v>
      </c>
      <c r="B3542" s="23">
        <v>43902</v>
      </c>
      <c r="C3542" t="s">
        <v>9</v>
      </c>
      <c r="D3542" t="s">
        <v>73</v>
      </c>
      <c r="E3542" t="s">
        <v>19</v>
      </c>
      <c r="F3542" t="s">
        <v>85</v>
      </c>
      <c r="G3542" s="14">
        <v>124</v>
      </c>
      <c r="H3542" s="14">
        <v>124</v>
      </c>
    </row>
    <row r="3543" spans="1:8">
      <c r="A3543" t="s">
        <v>8</v>
      </c>
      <c r="B3543" s="23">
        <v>43902</v>
      </c>
      <c r="C3543" t="s">
        <v>9</v>
      </c>
      <c r="D3543" t="s">
        <v>73</v>
      </c>
      <c r="E3543" t="s">
        <v>19</v>
      </c>
      <c r="F3543" t="s">
        <v>85</v>
      </c>
      <c r="G3543" s="14">
        <v>177</v>
      </c>
      <c r="H3543" s="14">
        <v>177</v>
      </c>
    </row>
    <row r="3544" spans="1:8">
      <c r="A3544" t="s">
        <v>13</v>
      </c>
      <c r="B3544" s="23">
        <v>43902</v>
      </c>
      <c r="C3544" t="s">
        <v>9</v>
      </c>
      <c r="D3544" t="s">
        <v>73</v>
      </c>
      <c r="E3544" t="s">
        <v>19</v>
      </c>
      <c r="F3544" t="s">
        <v>85</v>
      </c>
      <c r="G3544" s="14">
        <v>367</v>
      </c>
      <c r="H3544" s="14">
        <v>367</v>
      </c>
    </row>
    <row r="3545" spans="1:8">
      <c r="A3545" t="s">
        <v>16</v>
      </c>
      <c r="B3545" s="23">
        <v>43902</v>
      </c>
      <c r="C3545" t="s">
        <v>9</v>
      </c>
      <c r="D3545" t="s">
        <v>73</v>
      </c>
      <c r="E3545" t="s">
        <v>19</v>
      </c>
      <c r="F3545" t="s">
        <v>85</v>
      </c>
      <c r="G3545" s="14">
        <v>415</v>
      </c>
      <c r="H3545" s="14">
        <v>415</v>
      </c>
    </row>
    <row r="3546" spans="1:8">
      <c r="A3546" t="s">
        <v>15</v>
      </c>
      <c r="B3546" s="23">
        <v>43902</v>
      </c>
      <c r="C3546" t="s">
        <v>9</v>
      </c>
      <c r="D3546" t="s">
        <v>73</v>
      </c>
      <c r="E3546" t="s">
        <v>19</v>
      </c>
      <c r="F3546" t="s">
        <v>85</v>
      </c>
      <c r="G3546" s="14">
        <v>1030</v>
      </c>
      <c r="H3546" s="14">
        <v>1030</v>
      </c>
    </row>
    <row r="3547" spans="1:8">
      <c r="A3547" t="s">
        <v>8</v>
      </c>
      <c r="B3547" s="23">
        <v>43902</v>
      </c>
      <c r="C3547" t="s">
        <v>9</v>
      </c>
      <c r="D3547" t="s">
        <v>74</v>
      </c>
      <c r="E3547" t="s">
        <v>19</v>
      </c>
      <c r="F3547" t="s">
        <v>75</v>
      </c>
      <c r="G3547" s="15" t="s">
        <v>75</v>
      </c>
      <c r="H3547" s="15">
        <v>7.9999200000000006E-3</v>
      </c>
    </row>
    <row r="3548" spans="1:8">
      <c r="A3548" t="s">
        <v>13</v>
      </c>
      <c r="B3548" s="23">
        <v>43902</v>
      </c>
      <c r="C3548" t="s">
        <v>9</v>
      </c>
      <c r="D3548" t="s">
        <v>74</v>
      </c>
      <c r="E3548" t="s">
        <v>19</v>
      </c>
      <c r="F3548" t="s">
        <v>75</v>
      </c>
      <c r="G3548" s="15" t="s">
        <v>75</v>
      </c>
      <c r="H3548" s="15">
        <v>7.9999200000000006E-3</v>
      </c>
    </row>
    <row r="3549" spans="1:8">
      <c r="A3549" t="s">
        <v>14</v>
      </c>
      <c r="B3549" s="23">
        <v>43902</v>
      </c>
      <c r="C3549" t="s">
        <v>9</v>
      </c>
      <c r="D3549" t="s">
        <v>74</v>
      </c>
      <c r="E3549" t="s">
        <v>19</v>
      </c>
      <c r="F3549" t="s">
        <v>75</v>
      </c>
      <c r="G3549" s="15" t="s">
        <v>75</v>
      </c>
      <c r="H3549" s="15">
        <v>7.9999200000000006E-3</v>
      </c>
    </row>
    <row r="3550" spans="1:8">
      <c r="A3550" t="s">
        <v>15</v>
      </c>
      <c r="B3550" s="23">
        <v>43902</v>
      </c>
      <c r="C3550" t="s">
        <v>9</v>
      </c>
      <c r="D3550" t="s">
        <v>74</v>
      </c>
      <c r="E3550" t="s">
        <v>19</v>
      </c>
      <c r="F3550" t="s">
        <v>75</v>
      </c>
      <c r="G3550" s="15" t="s">
        <v>75</v>
      </c>
      <c r="H3550" s="15">
        <v>7.9999200000000006E-3</v>
      </c>
    </row>
    <row r="3551" spans="1:8">
      <c r="A3551" t="s">
        <v>16</v>
      </c>
      <c r="B3551" s="23">
        <v>43902</v>
      </c>
      <c r="C3551" t="s">
        <v>9</v>
      </c>
      <c r="D3551" t="s">
        <v>74</v>
      </c>
      <c r="E3551" t="s">
        <v>19</v>
      </c>
      <c r="F3551" t="s">
        <v>75</v>
      </c>
      <c r="G3551" s="15" t="s">
        <v>75</v>
      </c>
      <c r="H3551" s="15">
        <v>7.9999200000000006E-3</v>
      </c>
    </row>
    <row r="3552" spans="1:8">
      <c r="A3552" t="s">
        <v>14</v>
      </c>
      <c r="B3552" s="23">
        <v>43902</v>
      </c>
      <c r="C3552" t="s">
        <v>9</v>
      </c>
      <c r="D3552" t="s">
        <v>76</v>
      </c>
      <c r="E3552" t="s">
        <v>80</v>
      </c>
      <c r="F3552" t="s">
        <v>22</v>
      </c>
      <c r="G3552" s="14">
        <v>1.7</v>
      </c>
      <c r="H3552" s="14">
        <v>1.7</v>
      </c>
    </row>
    <row r="3553" spans="1:8">
      <c r="A3553" t="s">
        <v>8</v>
      </c>
      <c r="B3553" s="23">
        <v>43902</v>
      </c>
      <c r="C3553" t="s">
        <v>9</v>
      </c>
      <c r="D3553" t="s">
        <v>76</v>
      </c>
      <c r="E3553" t="s">
        <v>80</v>
      </c>
      <c r="F3553" t="s">
        <v>22</v>
      </c>
      <c r="G3553" s="14">
        <v>2.82</v>
      </c>
      <c r="H3553" s="14">
        <v>2.82</v>
      </c>
    </row>
    <row r="3554" spans="1:8">
      <c r="A3554" t="s">
        <v>15</v>
      </c>
      <c r="B3554" s="23">
        <v>43902</v>
      </c>
      <c r="C3554" t="s">
        <v>9</v>
      </c>
      <c r="D3554" t="s">
        <v>76</v>
      </c>
      <c r="E3554" t="s">
        <v>80</v>
      </c>
      <c r="F3554" t="s">
        <v>22</v>
      </c>
      <c r="G3554" s="14">
        <v>3.13</v>
      </c>
      <c r="H3554" s="14">
        <v>3.13</v>
      </c>
    </row>
    <row r="3555" spans="1:8">
      <c r="A3555" t="s">
        <v>13</v>
      </c>
      <c r="B3555" s="23">
        <v>43902</v>
      </c>
      <c r="C3555" t="s">
        <v>9</v>
      </c>
      <c r="D3555" t="s">
        <v>76</v>
      </c>
      <c r="E3555" t="s">
        <v>80</v>
      </c>
      <c r="F3555" t="s">
        <v>22</v>
      </c>
      <c r="G3555" s="14">
        <v>4.49</v>
      </c>
      <c r="H3555" s="14">
        <v>4.49</v>
      </c>
    </row>
    <row r="3556" spans="1:8">
      <c r="A3556" t="s">
        <v>16</v>
      </c>
      <c r="B3556" s="23">
        <v>43902</v>
      </c>
      <c r="C3556" t="s">
        <v>9</v>
      </c>
      <c r="D3556" t="s">
        <v>76</v>
      </c>
      <c r="E3556" t="s">
        <v>80</v>
      </c>
      <c r="F3556" t="s">
        <v>22</v>
      </c>
      <c r="G3556" s="14">
        <v>7.53</v>
      </c>
      <c r="H3556" s="14">
        <v>7.53</v>
      </c>
    </row>
    <row r="3557" spans="1:8">
      <c r="A3557" t="s">
        <v>8</v>
      </c>
      <c r="B3557" s="23">
        <v>43874</v>
      </c>
      <c r="C3557" t="s">
        <v>9</v>
      </c>
      <c r="D3557" t="s">
        <v>10</v>
      </c>
      <c r="E3557" t="s">
        <v>80</v>
      </c>
      <c r="F3557" t="s">
        <v>12</v>
      </c>
      <c r="G3557" s="11" t="s">
        <v>12</v>
      </c>
      <c r="H3557" s="12">
        <v>4.9999500000000004E-3</v>
      </c>
    </row>
    <row r="3558" spans="1:8">
      <c r="A3558" t="s">
        <v>13</v>
      </c>
      <c r="B3558" s="23">
        <v>43874</v>
      </c>
      <c r="C3558" t="s">
        <v>9</v>
      </c>
      <c r="D3558" t="s">
        <v>10</v>
      </c>
      <c r="E3558" t="s">
        <v>80</v>
      </c>
      <c r="F3558" t="s">
        <v>12</v>
      </c>
      <c r="G3558" s="11" t="s">
        <v>12</v>
      </c>
      <c r="H3558" s="12">
        <v>4.9999500000000004E-3</v>
      </c>
    </row>
    <row r="3559" spans="1:8">
      <c r="A3559" t="s">
        <v>14</v>
      </c>
      <c r="B3559" s="23">
        <v>43874</v>
      </c>
      <c r="C3559" t="s">
        <v>9</v>
      </c>
      <c r="D3559" t="s">
        <v>10</v>
      </c>
      <c r="E3559" t="s">
        <v>80</v>
      </c>
      <c r="F3559" t="s">
        <v>12</v>
      </c>
      <c r="G3559" s="11" t="s">
        <v>12</v>
      </c>
      <c r="H3559" s="12">
        <v>4.9999500000000004E-3</v>
      </c>
    </row>
    <row r="3560" spans="1:8">
      <c r="A3560" t="s">
        <v>15</v>
      </c>
      <c r="B3560" s="23">
        <v>43874</v>
      </c>
      <c r="C3560" t="s">
        <v>9</v>
      </c>
      <c r="D3560" t="s">
        <v>10</v>
      </c>
      <c r="E3560" t="s">
        <v>80</v>
      </c>
      <c r="F3560" t="s">
        <v>12</v>
      </c>
      <c r="G3560" s="11" t="s">
        <v>12</v>
      </c>
      <c r="H3560" s="12">
        <v>4.9999500000000004E-3</v>
      </c>
    </row>
    <row r="3561" spans="1:8">
      <c r="A3561" t="s">
        <v>16</v>
      </c>
      <c r="B3561" s="23">
        <v>43874</v>
      </c>
      <c r="C3561" t="s">
        <v>9</v>
      </c>
      <c r="D3561" t="s">
        <v>10</v>
      </c>
      <c r="E3561" t="s">
        <v>80</v>
      </c>
      <c r="F3561" t="s">
        <v>12</v>
      </c>
      <c r="G3561" s="11" t="s">
        <v>12</v>
      </c>
      <c r="H3561" s="12">
        <v>4.9999500000000004E-3</v>
      </c>
    </row>
    <row r="3562" spans="1:8">
      <c r="A3562" t="s">
        <v>8</v>
      </c>
      <c r="B3562" s="23">
        <v>43874</v>
      </c>
      <c r="C3562" t="s">
        <v>9</v>
      </c>
      <c r="D3562" t="s">
        <v>17</v>
      </c>
      <c r="E3562" t="s">
        <v>80</v>
      </c>
      <c r="F3562" t="s">
        <v>12</v>
      </c>
      <c r="G3562" s="11" t="s">
        <v>12</v>
      </c>
      <c r="H3562" s="12">
        <v>4.9999500000000004E-3</v>
      </c>
    </row>
    <row r="3563" spans="1:8">
      <c r="A3563" t="s">
        <v>13</v>
      </c>
      <c r="B3563" s="23">
        <v>43874</v>
      </c>
      <c r="C3563" t="s">
        <v>9</v>
      </c>
      <c r="D3563" t="s">
        <v>17</v>
      </c>
      <c r="E3563" t="s">
        <v>80</v>
      </c>
      <c r="F3563" t="s">
        <v>12</v>
      </c>
      <c r="G3563" s="11" t="s">
        <v>12</v>
      </c>
      <c r="H3563" s="12">
        <v>4.9999500000000004E-3</v>
      </c>
    </row>
    <row r="3564" spans="1:8">
      <c r="A3564" t="s">
        <v>14</v>
      </c>
      <c r="B3564" s="23">
        <v>43874</v>
      </c>
      <c r="C3564" t="s">
        <v>9</v>
      </c>
      <c r="D3564" t="s">
        <v>17</v>
      </c>
      <c r="E3564" t="s">
        <v>80</v>
      </c>
      <c r="F3564" t="s">
        <v>12</v>
      </c>
      <c r="G3564" s="11" t="s">
        <v>12</v>
      </c>
      <c r="H3564" s="12">
        <v>4.9999500000000004E-3</v>
      </c>
    </row>
    <row r="3565" spans="1:8">
      <c r="A3565" t="s">
        <v>15</v>
      </c>
      <c r="B3565" s="23">
        <v>43874</v>
      </c>
      <c r="C3565" t="s">
        <v>9</v>
      </c>
      <c r="D3565" t="s">
        <v>17</v>
      </c>
      <c r="E3565" t="s">
        <v>80</v>
      </c>
      <c r="F3565" t="s">
        <v>12</v>
      </c>
      <c r="G3565" s="11" t="s">
        <v>12</v>
      </c>
      <c r="H3565" s="12">
        <v>4.9999500000000004E-3</v>
      </c>
    </row>
    <row r="3566" spans="1:8">
      <c r="A3566" t="s">
        <v>16</v>
      </c>
      <c r="B3566" s="23">
        <v>43874</v>
      </c>
      <c r="C3566" t="s">
        <v>9</v>
      </c>
      <c r="D3566" t="s">
        <v>17</v>
      </c>
      <c r="E3566" t="s">
        <v>80</v>
      </c>
      <c r="F3566" t="s">
        <v>12</v>
      </c>
      <c r="G3566" s="11" t="s">
        <v>12</v>
      </c>
      <c r="H3566" s="12">
        <v>4.9999500000000004E-3</v>
      </c>
    </row>
    <row r="3567" spans="1:8">
      <c r="A3567" t="s">
        <v>15</v>
      </c>
      <c r="B3567" s="23">
        <v>43874</v>
      </c>
      <c r="C3567" t="s">
        <v>9</v>
      </c>
      <c r="D3567" t="s">
        <v>18</v>
      </c>
      <c r="E3567" t="s">
        <v>19</v>
      </c>
      <c r="F3567" t="s">
        <v>81</v>
      </c>
      <c r="G3567" s="11">
        <v>140</v>
      </c>
      <c r="H3567" s="11">
        <v>140</v>
      </c>
    </row>
    <row r="3568" spans="1:8">
      <c r="A3568" t="s">
        <v>13</v>
      </c>
      <c r="B3568" s="23">
        <v>43874</v>
      </c>
      <c r="C3568" t="s">
        <v>9</v>
      </c>
      <c r="D3568" t="s">
        <v>18</v>
      </c>
      <c r="E3568" t="s">
        <v>19</v>
      </c>
      <c r="F3568" t="s">
        <v>81</v>
      </c>
      <c r="G3568" s="11">
        <v>210</v>
      </c>
      <c r="H3568" s="11">
        <v>210</v>
      </c>
    </row>
    <row r="3569" spans="1:8">
      <c r="A3569" t="s">
        <v>16</v>
      </c>
      <c r="B3569" s="23">
        <v>43874</v>
      </c>
      <c r="C3569" t="s">
        <v>9</v>
      </c>
      <c r="D3569" t="s">
        <v>18</v>
      </c>
      <c r="E3569" t="s">
        <v>19</v>
      </c>
      <c r="F3569" t="s">
        <v>81</v>
      </c>
      <c r="G3569" s="11">
        <v>215</v>
      </c>
      <c r="H3569" s="11">
        <v>215</v>
      </c>
    </row>
    <row r="3570" spans="1:8">
      <c r="A3570" t="s">
        <v>8</v>
      </c>
      <c r="B3570" s="23">
        <v>43874</v>
      </c>
      <c r="C3570" t="s">
        <v>9</v>
      </c>
      <c r="D3570" t="s">
        <v>18</v>
      </c>
      <c r="E3570" t="s">
        <v>19</v>
      </c>
      <c r="F3570" t="s">
        <v>81</v>
      </c>
      <c r="G3570" s="11">
        <v>220</v>
      </c>
      <c r="H3570" s="11">
        <v>220</v>
      </c>
    </row>
    <row r="3571" spans="1:8">
      <c r="A3571" t="s">
        <v>14</v>
      </c>
      <c r="B3571" s="23">
        <v>43874</v>
      </c>
      <c r="C3571" t="s">
        <v>9</v>
      </c>
      <c r="D3571" t="s">
        <v>18</v>
      </c>
      <c r="E3571" t="s">
        <v>19</v>
      </c>
      <c r="F3571" t="s">
        <v>81</v>
      </c>
      <c r="G3571" s="11">
        <v>250</v>
      </c>
      <c r="H3571" s="11">
        <v>250</v>
      </c>
    </row>
    <row r="3572" spans="1:8">
      <c r="A3572" t="s">
        <v>8</v>
      </c>
      <c r="B3572" s="23">
        <v>43874</v>
      </c>
      <c r="C3572" t="s">
        <v>9</v>
      </c>
      <c r="D3572" t="s">
        <v>20</v>
      </c>
      <c r="E3572" t="s">
        <v>80</v>
      </c>
      <c r="F3572" t="s">
        <v>12</v>
      </c>
      <c r="G3572" s="11" t="s">
        <v>12</v>
      </c>
      <c r="H3572" s="12">
        <v>4.9999500000000004E-3</v>
      </c>
    </row>
    <row r="3573" spans="1:8">
      <c r="A3573" t="s">
        <v>13</v>
      </c>
      <c r="B3573" s="23">
        <v>43874</v>
      </c>
      <c r="C3573" t="s">
        <v>9</v>
      </c>
      <c r="D3573" t="s">
        <v>20</v>
      </c>
      <c r="E3573" t="s">
        <v>80</v>
      </c>
      <c r="F3573" t="s">
        <v>12</v>
      </c>
      <c r="G3573" s="11" t="s">
        <v>12</v>
      </c>
      <c r="H3573" s="12">
        <v>4.9999500000000004E-3</v>
      </c>
    </row>
    <row r="3574" spans="1:8">
      <c r="A3574" t="s">
        <v>14</v>
      </c>
      <c r="B3574" s="23">
        <v>43874</v>
      </c>
      <c r="C3574" t="s">
        <v>9</v>
      </c>
      <c r="D3574" t="s">
        <v>20</v>
      </c>
      <c r="E3574" t="s">
        <v>80</v>
      </c>
      <c r="F3574" t="s">
        <v>12</v>
      </c>
      <c r="G3574" s="11" t="s">
        <v>12</v>
      </c>
      <c r="H3574" s="12">
        <v>4.9999500000000004E-3</v>
      </c>
    </row>
    <row r="3575" spans="1:8">
      <c r="A3575" t="s">
        <v>15</v>
      </c>
      <c r="B3575" s="23">
        <v>43874</v>
      </c>
      <c r="C3575" t="s">
        <v>9</v>
      </c>
      <c r="D3575" t="s">
        <v>20</v>
      </c>
      <c r="E3575" t="s">
        <v>80</v>
      </c>
      <c r="F3575" t="s">
        <v>12</v>
      </c>
      <c r="G3575" s="11" t="s">
        <v>12</v>
      </c>
      <c r="H3575" s="12">
        <v>4.9999500000000004E-3</v>
      </c>
    </row>
    <row r="3576" spans="1:8">
      <c r="A3576" t="s">
        <v>16</v>
      </c>
      <c r="B3576" s="23">
        <v>43874</v>
      </c>
      <c r="C3576" t="s">
        <v>9</v>
      </c>
      <c r="D3576" t="s">
        <v>20</v>
      </c>
      <c r="E3576" t="s">
        <v>80</v>
      </c>
      <c r="F3576" t="s">
        <v>12</v>
      </c>
      <c r="G3576" s="11" t="s">
        <v>12</v>
      </c>
      <c r="H3576" s="12">
        <v>4.9999500000000004E-3</v>
      </c>
    </row>
    <row r="3577" spans="1:8">
      <c r="A3577" t="s">
        <v>8</v>
      </c>
      <c r="B3577" s="23">
        <v>43874</v>
      </c>
      <c r="C3577" t="s">
        <v>9</v>
      </c>
      <c r="D3577" t="s">
        <v>21</v>
      </c>
      <c r="E3577" t="s">
        <v>80</v>
      </c>
      <c r="F3577" t="s">
        <v>22</v>
      </c>
      <c r="G3577" s="11" t="s">
        <v>22</v>
      </c>
      <c r="H3577" s="12">
        <v>0.99999000000000005</v>
      </c>
    </row>
    <row r="3578" spans="1:8">
      <c r="A3578" t="s">
        <v>14</v>
      </c>
      <c r="B3578" s="23">
        <v>43874</v>
      </c>
      <c r="C3578" t="s">
        <v>9</v>
      </c>
      <c r="D3578" t="s">
        <v>21</v>
      </c>
      <c r="E3578" t="s">
        <v>80</v>
      </c>
      <c r="F3578" t="s">
        <v>22</v>
      </c>
      <c r="G3578" s="11" t="s">
        <v>22</v>
      </c>
      <c r="H3578" s="12">
        <v>0.99999000000000005</v>
      </c>
    </row>
    <row r="3579" spans="1:8">
      <c r="A3579" t="s">
        <v>15</v>
      </c>
      <c r="B3579" s="23">
        <v>43874</v>
      </c>
      <c r="C3579" t="s">
        <v>9</v>
      </c>
      <c r="D3579" t="s">
        <v>21</v>
      </c>
      <c r="E3579" t="s">
        <v>80</v>
      </c>
      <c r="F3579" t="s">
        <v>22</v>
      </c>
      <c r="G3579" s="11" t="s">
        <v>22</v>
      </c>
      <c r="H3579" s="12">
        <v>0.99999000000000005</v>
      </c>
    </row>
    <row r="3580" spans="1:8">
      <c r="A3580" t="s">
        <v>16</v>
      </c>
      <c r="B3580" s="23">
        <v>43874</v>
      </c>
      <c r="C3580" t="s">
        <v>9</v>
      </c>
      <c r="D3580" t="s">
        <v>21</v>
      </c>
      <c r="E3580" t="s">
        <v>80</v>
      </c>
      <c r="F3580" t="s">
        <v>22</v>
      </c>
      <c r="G3580" s="11" t="s">
        <v>22</v>
      </c>
      <c r="H3580" s="12">
        <v>0.99999000000000005</v>
      </c>
    </row>
    <row r="3581" spans="1:8">
      <c r="A3581" t="s">
        <v>13</v>
      </c>
      <c r="B3581" s="23">
        <v>43874</v>
      </c>
      <c r="C3581" t="s">
        <v>9</v>
      </c>
      <c r="D3581" t="s">
        <v>21</v>
      </c>
      <c r="E3581" t="s">
        <v>80</v>
      </c>
      <c r="F3581" t="s">
        <v>22</v>
      </c>
      <c r="G3581" s="11">
        <v>3.87</v>
      </c>
      <c r="H3581" s="11">
        <v>3.87</v>
      </c>
    </row>
    <row r="3582" spans="1:8">
      <c r="A3582" t="s">
        <v>13</v>
      </c>
      <c r="B3582" s="23">
        <v>43874</v>
      </c>
      <c r="C3582" t="s">
        <v>9</v>
      </c>
      <c r="D3582" t="s">
        <v>23</v>
      </c>
      <c r="E3582" t="s">
        <v>80</v>
      </c>
      <c r="F3582" t="s">
        <v>46</v>
      </c>
      <c r="G3582" s="11">
        <v>0.58899999999999997</v>
      </c>
      <c r="H3582" s="11">
        <v>0.58899999999999997</v>
      </c>
    </row>
    <row r="3583" spans="1:8">
      <c r="A3583" t="s">
        <v>8</v>
      </c>
      <c r="B3583" s="23">
        <v>43874</v>
      </c>
      <c r="C3583" t="s">
        <v>9</v>
      </c>
      <c r="D3583" t="s">
        <v>23</v>
      </c>
      <c r="E3583" t="s">
        <v>80</v>
      </c>
      <c r="F3583" t="s">
        <v>46</v>
      </c>
      <c r="G3583" s="11">
        <v>0.77700000000000002</v>
      </c>
      <c r="H3583" s="11">
        <v>0.77700000000000002</v>
      </c>
    </row>
    <row r="3584" spans="1:8">
      <c r="A3584" t="s">
        <v>14</v>
      </c>
      <c r="B3584" s="23">
        <v>43874</v>
      </c>
      <c r="C3584" t="s">
        <v>9</v>
      </c>
      <c r="D3584" t="s">
        <v>23</v>
      </c>
      <c r="E3584" t="s">
        <v>80</v>
      </c>
      <c r="F3584" t="s">
        <v>46</v>
      </c>
      <c r="G3584" s="11">
        <v>2.63</v>
      </c>
      <c r="H3584" s="11">
        <v>2.63</v>
      </c>
    </row>
    <row r="3585" spans="1:8">
      <c r="A3585" t="s">
        <v>15</v>
      </c>
      <c r="B3585" s="23">
        <v>43874</v>
      </c>
      <c r="C3585" t="s">
        <v>9</v>
      </c>
      <c r="D3585" t="s">
        <v>23</v>
      </c>
      <c r="E3585" t="s">
        <v>80</v>
      </c>
      <c r="F3585" t="s">
        <v>46</v>
      </c>
      <c r="G3585" s="11">
        <v>3.15</v>
      </c>
      <c r="H3585" s="11">
        <v>3.15</v>
      </c>
    </row>
    <row r="3586" spans="1:8">
      <c r="A3586" t="s">
        <v>16</v>
      </c>
      <c r="B3586" s="23">
        <v>43874</v>
      </c>
      <c r="C3586" t="s">
        <v>9</v>
      </c>
      <c r="D3586" t="s">
        <v>23</v>
      </c>
      <c r="E3586" t="s">
        <v>80</v>
      </c>
      <c r="F3586" t="s">
        <v>46</v>
      </c>
      <c r="G3586" s="11">
        <v>4.0999999999999996</v>
      </c>
      <c r="H3586" s="11">
        <v>4.0999999999999996</v>
      </c>
    </row>
    <row r="3587" spans="1:8">
      <c r="A3587" t="s">
        <v>15</v>
      </c>
      <c r="B3587" s="23">
        <v>43874</v>
      </c>
      <c r="C3587" t="s">
        <v>9</v>
      </c>
      <c r="D3587" t="s">
        <v>24</v>
      </c>
      <c r="E3587" t="s">
        <v>80</v>
      </c>
      <c r="F3587" t="s">
        <v>49</v>
      </c>
      <c r="G3587" s="11">
        <v>12.3</v>
      </c>
      <c r="H3587" s="11">
        <v>12.3</v>
      </c>
    </row>
    <row r="3588" spans="1:8">
      <c r="A3588" t="s">
        <v>16</v>
      </c>
      <c r="B3588" s="23">
        <v>43874</v>
      </c>
      <c r="C3588" t="s">
        <v>9</v>
      </c>
      <c r="D3588" t="s">
        <v>24</v>
      </c>
      <c r="E3588" t="s">
        <v>80</v>
      </c>
      <c r="F3588" t="s">
        <v>49</v>
      </c>
      <c r="G3588" s="11">
        <v>25.7</v>
      </c>
      <c r="H3588" s="11">
        <v>25.7</v>
      </c>
    </row>
    <row r="3589" spans="1:8">
      <c r="A3589" t="s">
        <v>8</v>
      </c>
      <c r="B3589" s="23">
        <v>43874</v>
      </c>
      <c r="C3589" t="s">
        <v>9</v>
      </c>
      <c r="D3589" t="s">
        <v>24</v>
      </c>
      <c r="E3589" t="s">
        <v>80</v>
      </c>
      <c r="F3589" t="s">
        <v>49</v>
      </c>
      <c r="G3589" s="11">
        <v>36.799999999999997</v>
      </c>
      <c r="H3589" s="11">
        <v>36.799999999999997</v>
      </c>
    </row>
    <row r="3590" spans="1:8">
      <c r="A3590" t="s">
        <v>14</v>
      </c>
      <c r="B3590" s="23">
        <v>43874</v>
      </c>
      <c r="C3590" t="s">
        <v>9</v>
      </c>
      <c r="D3590" t="s">
        <v>24</v>
      </c>
      <c r="E3590" t="s">
        <v>80</v>
      </c>
      <c r="F3590" t="s">
        <v>49</v>
      </c>
      <c r="G3590" s="11">
        <v>65.099999999999994</v>
      </c>
      <c r="H3590" s="11">
        <v>65.099999999999994</v>
      </c>
    </row>
    <row r="3591" spans="1:8">
      <c r="A3591" t="s">
        <v>13</v>
      </c>
      <c r="B3591" s="23">
        <v>43874</v>
      </c>
      <c r="C3591" t="s">
        <v>9</v>
      </c>
      <c r="D3591" t="s">
        <v>24</v>
      </c>
      <c r="E3591" t="s">
        <v>80</v>
      </c>
      <c r="F3591" t="s">
        <v>49</v>
      </c>
      <c r="G3591" s="11">
        <v>96.1</v>
      </c>
      <c r="H3591" s="11">
        <v>96.1</v>
      </c>
    </row>
    <row r="3592" spans="1:8">
      <c r="A3592" t="s">
        <v>8</v>
      </c>
      <c r="B3592" s="23">
        <v>43874</v>
      </c>
      <c r="C3592" t="s">
        <v>9</v>
      </c>
      <c r="D3592" t="s">
        <v>25</v>
      </c>
      <c r="E3592" t="s">
        <v>80</v>
      </c>
      <c r="F3592" t="s">
        <v>12</v>
      </c>
      <c r="G3592" s="11" t="s">
        <v>12</v>
      </c>
      <c r="H3592" s="12">
        <v>4.9999500000000004E-3</v>
      </c>
    </row>
    <row r="3593" spans="1:8">
      <c r="A3593" t="s">
        <v>13</v>
      </c>
      <c r="B3593" s="23">
        <v>43874</v>
      </c>
      <c r="C3593" t="s">
        <v>9</v>
      </c>
      <c r="D3593" t="s">
        <v>25</v>
      </c>
      <c r="E3593" t="s">
        <v>80</v>
      </c>
      <c r="F3593" t="s">
        <v>12</v>
      </c>
      <c r="G3593" s="11" t="s">
        <v>12</v>
      </c>
      <c r="H3593" s="12">
        <v>4.9999500000000004E-3</v>
      </c>
    </row>
    <row r="3594" spans="1:8">
      <c r="A3594" t="s">
        <v>14</v>
      </c>
      <c r="B3594" s="23">
        <v>43874</v>
      </c>
      <c r="C3594" t="s">
        <v>9</v>
      </c>
      <c r="D3594" t="s">
        <v>25</v>
      </c>
      <c r="E3594" t="s">
        <v>80</v>
      </c>
      <c r="F3594" t="s">
        <v>12</v>
      </c>
      <c r="G3594" s="11" t="s">
        <v>12</v>
      </c>
      <c r="H3594" s="12">
        <v>4.9999500000000004E-3</v>
      </c>
    </row>
    <row r="3595" spans="1:8">
      <c r="A3595" t="s">
        <v>15</v>
      </c>
      <c r="B3595" s="23">
        <v>43874</v>
      </c>
      <c r="C3595" t="s">
        <v>9</v>
      </c>
      <c r="D3595" t="s">
        <v>25</v>
      </c>
      <c r="E3595" t="s">
        <v>80</v>
      </c>
      <c r="F3595" t="s">
        <v>12</v>
      </c>
      <c r="G3595" s="11" t="s">
        <v>12</v>
      </c>
      <c r="H3595" s="12">
        <v>4.9999500000000004E-3</v>
      </c>
    </row>
    <row r="3596" spans="1:8">
      <c r="A3596" t="s">
        <v>16</v>
      </c>
      <c r="B3596" s="23">
        <v>43874</v>
      </c>
      <c r="C3596" t="s">
        <v>9</v>
      </c>
      <c r="D3596" t="s">
        <v>25</v>
      </c>
      <c r="E3596" t="s">
        <v>80</v>
      </c>
      <c r="F3596" t="s">
        <v>12</v>
      </c>
      <c r="G3596" s="11" t="s">
        <v>12</v>
      </c>
      <c r="H3596" s="12">
        <v>4.9999500000000004E-3</v>
      </c>
    </row>
    <row r="3597" spans="1:8">
      <c r="A3597" t="s">
        <v>8</v>
      </c>
      <c r="B3597" s="23">
        <v>43874</v>
      </c>
      <c r="C3597" t="s">
        <v>9</v>
      </c>
      <c r="D3597" t="s">
        <v>26</v>
      </c>
      <c r="E3597" t="s">
        <v>80</v>
      </c>
      <c r="F3597" t="s">
        <v>27</v>
      </c>
      <c r="G3597" s="11" t="s">
        <v>27</v>
      </c>
      <c r="H3597" s="12">
        <v>1.9999800000000002E-3</v>
      </c>
    </row>
    <row r="3598" spans="1:8">
      <c r="A3598" t="s">
        <v>13</v>
      </c>
      <c r="B3598" s="23">
        <v>43874</v>
      </c>
      <c r="C3598" t="s">
        <v>9</v>
      </c>
      <c r="D3598" t="s">
        <v>26</v>
      </c>
      <c r="E3598" t="s">
        <v>80</v>
      </c>
      <c r="F3598" t="s">
        <v>27</v>
      </c>
      <c r="G3598" s="11" t="s">
        <v>27</v>
      </c>
      <c r="H3598" s="12">
        <v>1.9999800000000002E-3</v>
      </c>
    </row>
    <row r="3599" spans="1:8">
      <c r="A3599" t="s">
        <v>14</v>
      </c>
      <c r="B3599" s="23">
        <v>43874</v>
      </c>
      <c r="C3599" t="s">
        <v>9</v>
      </c>
      <c r="D3599" t="s">
        <v>26</v>
      </c>
      <c r="E3599" t="s">
        <v>80</v>
      </c>
      <c r="F3599" t="s">
        <v>27</v>
      </c>
      <c r="G3599" s="11" t="s">
        <v>27</v>
      </c>
      <c r="H3599" s="12">
        <v>1.9999800000000002E-3</v>
      </c>
    </row>
    <row r="3600" spans="1:8">
      <c r="A3600" t="s">
        <v>15</v>
      </c>
      <c r="B3600" s="23">
        <v>43874</v>
      </c>
      <c r="C3600" t="s">
        <v>9</v>
      </c>
      <c r="D3600" t="s">
        <v>26</v>
      </c>
      <c r="E3600" t="s">
        <v>80</v>
      </c>
      <c r="F3600" t="s">
        <v>27</v>
      </c>
      <c r="G3600" s="11" t="s">
        <v>27</v>
      </c>
      <c r="H3600" s="12">
        <v>1.9999800000000002E-3</v>
      </c>
    </row>
    <row r="3601" spans="1:8">
      <c r="A3601" t="s">
        <v>16</v>
      </c>
      <c r="B3601" s="23">
        <v>43874</v>
      </c>
      <c r="C3601" t="s">
        <v>9</v>
      </c>
      <c r="D3601" t="s">
        <v>26</v>
      </c>
      <c r="E3601" t="s">
        <v>80</v>
      </c>
      <c r="F3601" t="s">
        <v>27</v>
      </c>
      <c r="G3601" s="11" t="s">
        <v>27</v>
      </c>
      <c r="H3601" s="12">
        <v>1.9999800000000002E-3</v>
      </c>
    </row>
    <row r="3602" spans="1:8">
      <c r="A3602" t="s">
        <v>8</v>
      </c>
      <c r="B3602" s="23">
        <v>43874</v>
      </c>
      <c r="C3602" t="s">
        <v>9</v>
      </c>
      <c r="D3602" t="s">
        <v>28</v>
      </c>
      <c r="E3602" t="s">
        <v>80</v>
      </c>
      <c r="F3602" t="s">
        <v>12</v>
      </c>
      <c r="G3602" s="11" t="s">
        <v>12</v>
      </c>
      <c r="H3602" s="12">
        <v>4.9999500000000004E-3</v>
      </c>
    </row>
    <row r="3603" spans="1:8">
      <c r="A3603" t="s">
        <v>13</v>
      </c>
      <c r="B3603" s="23">
        <v>43874</v>
      </c>
      <c r="C3603" t="s">
        <v>9</v>
      </c>
      <c r="D3603" t="s">
        <v>28</v>
      </c>
      <c r="E3603" t="s">
        <v>80</v>
      </c>
      <c r="F3603" t="s">
        <v>12</v>
      </c>
      <c r="G3603" s="11" t="s">
        <v>12</v>
      </c>
      <c r="H3603" s="12">
        <v>4.9999500000000004E-3</v>
      </c>
    </row>
    <row r="3604" spans="1:8">
      <c r="A3604" t="s">
        <v>14</v>
      </c>
      <c r="B3604" s="23">
        <v>43874</v>
      </c>
      <c r="C3604" t="s">
        <v>9</v>
      </c>
      <c r="D3604" t="s">
        <v>28</v>
      </c>
      <c r="E3604" t="s">
        <v>80</v>
      </c>
      <c r="F3604" t="s">
        <v>12</v>
      </c>
      <c r="G3604" s="11" t="s">
        <v>12</v>
      </c>
      <c r="H3604" s="12">
        <v>4.9999500000000004E-3</v>
      </c>
    </row>
    <row r="3605" spans="1:8">
      <c r="A3605" t="s">
        <v>15</v>
      </c>
      <c r="B3605" s="23">
        <v>43874</v>
      </c>
      <c r="C3605" t="s">
        <v>9</v>
      </c>
      <c r="D3605" t="s">
        <v>28</v>
      </c>
      <c r="E3605" t="s">
        <v>80</v>
      </c>
      <c r="F3605" t="s">
        <v>12</v>
      </c>
      <c r="G3605" s="11" t="s">
        <v>12</v>
      </c>
      <c r="H3605" s="12">
        <v>4.9999500000000004E-3</v>
      </c>
    </row>
    <row r="3606" spans="1:8">
      <c r="A3606" t="s">
        <v>16</v>
      </c>
      <c r="B3606" s="23">
        <v>43874</v>
      </c>
      <c r="C3606" t="s">
        <v>9</v>
      </c>
      <c r="D3606" t="s">
        <v>28</v>
      </c>
      <c r="E3606" t="s">
        <v>80</v>
      </c>
      <c r="F3606" t="s">
        <v>12</v>
      </c>
      <c r="G3606" s="11" t="s">
        <v>12</v>
      </c>
      <c r="H3606" s="12">
        <v>4.9999500000000004E-3</v>
      </c>
    </row>
    <row r="3607" spans="1:8">
      <c r="A3607" t="s">
        <v>8</v>
      </c>
      <c r="B3607" s="23">
        <v>43874</v>
      </c>
      <c r="C3607" t="s">
        <v>9</v>
      </c>
      <c r="D3607" t="s">
        <v>29</v>
      </c>
      <c r="E3607" t="s">
        <v>80</v>
      </c>
      <c r="F3607" t="s">
        <v>12</v>
      </c>
      <c r="G3607" s="11" t="s">
        <v>12</v>
      </c>
      <c r="H3607" s="12">
        <v>4.9999500000000004E-3</v>
      </c>
    </row>
    <row r="3608" spans="1:8">
      <c r="A3608" t="s">
        <v>13</v>
      </c>
      <c r="B3608" s="23">
        <v>43874</v>
      </c>
      <c r="C3608" t="s">
        <v>9</v>
      </c>
      <c r="D3608" t="s">
        <v>29</v>
      </c>
      <c r="E3608" t="s">
        <v>80</v>
      </c>
      <c r="F3608" t="s">
        <v>12</v>
      </c>
      <c r="G3608" s="11" t="s">
        <v>12</v>
      </c>
      <c r="H3608" s="12">
        <v>4.9999500000000004E-3</v>
      </c>
    </row>
    <row r="3609" spans="1:8">
      <c r="A3609" t="s">
        <v>14</v>
      </c>
      <c r="B3609" s="23">
        <v>43874</v>
      </c>
      <c r="C3609" t="s">
        <v>9</v>
      </c>
      <c r="D3609" t="s">
        <v>29</v>
      </c>
      <c r="E3609" t="s">
        <v>80</v>
      </c>
      <c r="F3609" t="s">
        <v>12</v>
      </c>
      <c r="G3609" s="11" t="s">
        <v>12</v>
      </c>
      <c r="H3609" s="12">
        <v>4.9999500000000004E-3</v>
      </c>
    </row>
    <row r="3610" spans="1:8">
      <c r="A3610" t="s">
        <v>15</v>
      </c>
      <c r="B3610" s="23">
        <v>43874</v>
      </c>
      <c r="C3610" t="s">
        <v>9</v>
      </c>
      <c r="D3610" t="s">
        <v>29</v>
      </c>
      <c r="E3610" t="s">
        <v>80</v>
      </c>
      <c r="F3610" t="s">
        <v>12</v>
      </c>
      <c r="G3610" s="11" t="s">
        <v>12</v>
      </c>
      <c r="H3610" s="12">
        <v>4.9999500000000004E-3</v>
      </c>
    </row>
    <row r="3611" spans="1:8">
      <c r="A3611" t="s">
        <v>16</v>
      </c>
      <c r="B3611" s="23">
        <v>43874</v>
      </c>
      <c r="C3611" t="s">
        <v>9</v>
      </c>
      <c r="D3611" t="s">
        <v>29</v>
      </c>
      <c r="E3611" t="s">
        <v>80</v>
      </c>
      <c r="F3611" t="s">
        <v>12</v>
      </c>
      <c r="G3611" s="11" t="s">
        <v>12</v>
      </c>
      <c r="H3611" s="12">
        <v>4.9999500000000004E-3</v>
      </c>
    </row>
    <row r="3612" spans="1:8">
      <c r="A3612" t="s">
        <v>8</v>
      </c>
      <c r="B3612" s="23">
        <v>43874</v>
      </c>
      <c r="C3612" t="s">
        <v>9</v>
      </c>
      <c r="D3612" t="s">
        <v>30</v>
      </c>
      <c r="E3612" t="s">
        <v>80</v>
      </c>
      <c r="F3612" t="s">
        <v>12</v>
      </c>
      <c r="G3612" s="11" t="s">
        <v>12</v>
      </c>
      <c r="H3612" s="12">
        <v>4.9999500000000004E-3</v>
      </c>
    </row>
    <row r="3613" spans="1:8">
      <c r="A3613" t="s">
        <v>13</v>
      </c>
      <c r="B3613" s="23">
        <v>43874</v>
      </c>
      <c r="C3613" t="s">
        <v>9</v>
      </c>
      <c r="D3613" t="s">
        <v>30</v>
      </c>
      <c r="E3613" t="s">
        <v>80</v>
      </c>
      <c r="F3613" t="s">
        <v>12</v>
      </c>
      <c r="G3613" s="11" t="s">
        <v>12</v>
      </c>
      <c r="H3613" s="12">
        <v>4.9999500000000004E-3</v>
      </c>
    </row>
    <row r="3614" spans="1:8">
      <c r="A3614" t="s">
        <v>14</v>
      </c>
      <c r="B3614" s="23">
        <v>43874</v>
      </c>
      <c r="C3614" t="s">
        <v>9</v>
      </c>
      <c r="D3614" t="s">
        <v>30</v>
      </c>
      <c r="E3614" t="s">
        <v>80</v>
      </c>
      <c r="F3614" t="s">
        <v>12</v>
      </c>
      <c r="G3614" s="11" t="s">
        <v>12</v>
      </c>
      <c r="H3614" s="12">
        <v>4.9999500000000004E-3</v>
      </c>
    </row>
    <row r="3615" spans="1:8">
      <c r="A3615" t="s">
        <v>15</v>
      </c>
      <c r="B3615" s="23">
        <v>43874</v>
      </c>
      <c r="C3615" t="s">
        <v>9</v>
      </c>
      <c r="D3615" t="s">
        <v>30</v>
      </c>
      <c r="E3615" t="s">
        <v>80</v>
      </c>
      <c r="F3615" t="s">
        <v>12</v>
      </c>
      <c r="G3615" s="11" t="s">
        <v>12</v>
      </c>
      <c r="H3615" s="12">
        <v>4.9999500000000004E-3</v>
      </c>
    </row>
    <row r="3616" spans="1:8">
      <c r="A3616" t="s">
        <v>16</v>
      </c>
      <c r="B3616" s="23">
        <v>43874</v>
      </c>
      <c r="C3616" t="s">
        <v>9</v>
      </c>
      <c r="D3616" t="s">
        <v>30</v>
      </c>
      <c r="E3616" t="s">
        <v>80</v>
      </c>
      <c r="F3616" t="s">
        <v>12</v>
      </c>
      <c r="G3616" s="11" t="s">
        <v>12</v>
      </c>
      <c r="H3616" s="12">
        <v>4.9999500000000004E-3</v>
      </c>
    </row>
    <row r="3617" spans="1:8">
      <c r="A3617" t="s">
        <v>8</v>
      </c>
      <c r="B3617" s="23">
        <v>43874</v>
      </c>
      <c r="C3617" t="s">
        <v>9</v>
      </c>
      <c r="D3617" t="s">
        <v>31</v>
      </c>
      <c r="E3617" t="s">
        <v>80</v>
      </c>
      <c r="F3617" t="s">
        <v>32</v>
      </c>
      <c r="G3617" s="11" t="s">
        <v>32</v>
      </c>
      <c r="H3617" s="12">
        <v>7.9999200000000006E-2</v>
      </c>
    </row>
    <row r="3618" spans="1:8">
      <c r="A3618" t="s">
        <v>13</v>
      </c>
      <c r="B3618" s="23">
        <v>43874</v>
      </c>
      <c r="C3618" t="s">
        <v>9</v>
      </c>
      <c r="D3618" t="s">
        <v>31</v>
      </c>
      <c r="E3618" t="s">
        <v>80</v>
      </c>
      <c r="F3618" t="s">
        <v>32</v>
      </c>
      <c r="G3618" s="11" t="s">
        <v>32</v>
      </c>
      <c r="H3618" s="12">
        <v>7.9999200000000006E-2</v>
      </c>
    </row>
    <row r="3619" spans="1:8">
      <c r="A3619" t="s">
        <v>14</v>
      </c>
      <c r="B3619" s="23">
        <v>43874</v>
      </c>
      <c r="C3619" t="s">
        <v>9</v>
      </c>
      <c r="D3619" t="s">
        <v>31</v>
      </c>
      <c r="E3619" t="s">
        <v>80</v>
      </c>
      <c r="F3619" t="s">
        <v>32</v>
      </c>
      <c r="G3619" s="11" t="s">
        <v>32</v>
      </c>
      <c r="H3619" s="12">
        <v>7.9999200000000006E-2</v>
      </c>
    </row>
    <row r="3620" spans="1:8">
      <c r="A3620" t="s">
        <v>15</v>
      </c>
      <c r="B3620" s="23">
        <v>43874</v>
      </c>
      <c r="C3620" t="s">
        <v>9</v>
      </c>
      <c r="D3620" t="s">
        <v>31</v>
      </c>
      <c r="E3620" t="s">
        <v>80</v>
      </c>
      <c r="F3620" t="s">
        <v>32</v>
      </c>
      <c r="G3620" s="11" t="s">
        <v>32</v>
      </c>
      <c r="H3620" s="12">
        <v>7.9999200000000006E-2</v>
      </c>
    </row>
    <row r="3621" spans="1:8">
      <c r="A3621" t="s">
        <v>16</v>
      </c>
      <c r="B3621" s="23">
        <v>43874</v>
      </c>
      <c r="C3621" t="s">
        <v>9</v>
      </c>
      <c r="D3621" t="s">
        <v>31</v>
      </c>
      <c r="E3621" t="s">
        <v>80</v>
      </c>
      <c r="F3621" t="s">
        <v>32</v>
      </c>
      <c r="G3621" s="11" t="s">
        <v>32</v>
      </c>
      <c r="H3621" s="12">
        <v>7.9999200000000006E-2</v>
      </c>
    </row>
    <row r="3622" spans="1:8">
      <c r="A3622" t="s">
        <v>8</v>
      </c>
      <c r="B3622" s="23">
        <v>43874</v>
      </c>
      <c r="C3622" t="s">
        <v>9</v>
      </c>
      <c r="D3622" t="s">
        <v>33</v>
      </c>
      <c r="E3622" t="s">
        <v>19</v>
      </c>
      <c r="F3622" t="s">
        <v>49</v>
      </c>
      <c r="G3622" s="11">
        <v>97.5</v>
      </c>
      <c r="H3622" s="11">
        <v>97.5</v>
      </c>
    </row>
    <row r="3623" spans="1:8">
      <c r="A3623" t="s">
        <v>14</v>
      </c>
      <c r="B3623" s="23">
        <v>43874</v>
      </c>
      <c r="C3623" t="s">
        <v>9</v>
      </c>
      <c r="D3623" t="s">
        <v>33</v>
      </c>
      <c r="E3623" t="s">
        <v>19</v>
      </c>
      <c r="F3623" t="s">
        <v>49</v>
      </c>
      <c r="G3623" s="11">
        <v>106</v>
      </c>
      <c r="H3623" s="11">
        <v>106</v>
      </c>
    </row>
    <row r="3624" spans="1:8">
      <c r="A3624" t="s">
        <v>16</v>
      </c>
      <c r="B3624" s="23">
        <v>43874</v>
      </c>
      <c r="C3624" t="s">
        <v>9</v>
      </c>
      <c r="D3624" t="s">
        <v>33</v>
      </c>
      <c r="E3624" t="s">
        <v>19</v>
      </c>
      <c r="F3624" t="s">
        <v>49</v>
      </c>
      <c r="G3624" s="11">
        <v>135</v>
      </c>
      <c r="H3624" s="11">
        <v>135</v>
      </c>
    </row>
    <row r="3625" spans="1:8">
      <c r="A3625" t="s">
        <v>13</v>
      </c>
      <c r="B3625" s="23">
        <v>43874</v>
      </c>
      <c r="C3625" t="s">
        <v>9</v>
      </c>
      <c r="D3625" t="s">
        <v>33</v>
      </c>
      <c r="E3625" t="s">
        <v>19</v>
      </c>
      <c r="F3625" t="s">
        <v>49</v>
      </c>
      <c r="G3625" s="11">
        <v>236</v>
      </c>
      <c r="H3625" s="11">
        <v>236</v>
      </c>
    </row>
    <row r="3626" spans="1:8">
      <c r="A3626" t="s">
        <v>15</v>
      </c>
      <c r="B3626" s="23">
        <v>43874</v>
      </c>
      <c r="C3626" t="s">
        <v>9</v>
      </c>
      <c r="D3626" t="s">
        <v>33</v>
      </c>
      <c r="E3626" t="s">
        <v>19</v>
      </c>
      <c r="F3626" t="s">
        <v>49</v>
      </c>
      <c r="G3626" s="11">
        <v>374</v>
      </c>
      <c r="H3626" s="11">
        <v>374</v>
      </c>
    </row>
    <row r="3627" spans="1:8">
      <c r="A3627" t="s">
        <v>16</v>
      </c>
      <c r="B3627" s="23">
        <v>43874</v>
      </c>
      <c r="C3627" t="s">
        <v>9</v>
      </c>
      <c r="D3627" t="s">
        <v>34</v>
      </c>
      <c r="E3627" t="s">
        <v>19</v>
      </c>
      <c r="F3627" t="s">
        <v>82</v>
      </c>
      <c r="G3627" s="11">
        <v>40.9</v>
      </c>
      <c r="H3627" s="11">
        <v>40.9</v>
      </c>
    </row>
    <row r="3628" spans="1:8">
      <c r="A3628" t="s">
        <v>8</v>
      </c>
      <c r="B3628" s="23">
        <v>43874</v>
      </c>
      <c r="C3628" t="s">
        <v>9</v>
      </c>
      <c r="D3628" t="s">
        <v>34</v>
      </c>
      <c r="E3628" t="s">
        <v>19</v>
      </c>
      <c r="F3628" t="s">
        <v>82</v>
      </c>
      <c r="G3628" s="11">
        <v>56.7</v>
      </c>
      <c r="H3628" s="11">
        <v>56.7</v>
      </c>
    </row>
    <row r="3629" spans="1:8">
      <c r="A3629" t="s">
        <v>14</v>
      </c>
      <c r="B3629" s="23">
        <v>43874</v>
      </c>
      <c r="C3629" t="s">
        <v>9</v>
      </c>
      <c r="D3629" t="s">
        <v>34</v>
      </c>
      <c r="E3629" t="s">
        <v>19</v>
      </c>
      <c r="F3629" t="s">
        <v>82</v>
      </c>
      <c r="G3629" s="11">
        <v>57.1</v>
      </c>
      <c r="H3629" s="11">
        <v>57.1</v>
      </c>
    </row>
    <row r="3630" spans="1:8">
      <c r="A3630" t="s">
        <v>15</v>
      </c>
      <c r="B3630" s="23">
        <v>43874</v>
      </c>
      <c r="C3630" t="s">
        <v>9</v>
      </c>
      <c r="D3630" t="s">
        <v>34</v>
      </c>
      <c r="E3630" t="s">
        <v>19</v>
      </c>
      <c r="F3630" t="s">
        <v>82</v>
      </c>
      <c r="G3630" s="11">
        <v>59.3</v>
      </c>
      <c r="H3630" s="11">
        <v>59.3</v>
      </c>
    </row>
    <row r="3631" spans="1:8">
      <c r="A3631" t="s">
        <v>13</v>
      </c>
      <c r="B3631" s="23">
        <v>43874</v>
      </c>
      <c r="C3631" t="s">
        <v>9</v>
      </c>
      <c r="D3631" t="s">
        <v>34</v>
      </c>
      <c r="E3631" t="s">
        <v>19</v>
      </c>
      <c r="F3631" t="s">
        <v>82</v>
      </c>
      <c r="G3631" s="11">
        <v>618</v>
      </c>
      <c r="H3631" s="11">
        <v>618</v>
      </c>
    </row>
    <row r="3632" spans="1:8">
      <c r="A3632" t="s">
        <v>8</v>
      </c>
      <c r="B3632" s="23">
        <v>43874</v>
      </c>
      <c r="C3632" t="s">
        <v>9</v>
      </c>
      <c r="D3632" t="s">
        <v>35</v>
      </c>
      <c r="E3632" t="s">
        <v>80</v>
      </c>
      <c r="F3632" t="s">
        <v>22</v>
      </c>
      <c r="G3632" s="11" t="s">
        <v>22</v>
      </c>
      <c r="H3632" s="12">
        <v>0.99999000000000005</v>
      </c>
    </row>
    <row r="3633" spans="1:8">
      <c r="A3633" t="s">
        <v>13</v>
      </c>
      <c r="B3633" s="23">
        <v>43874</v>
      </c>
      <c r="C3633" t="s">
        <v>9</v>
      </c>
      <c r="D3633" t="s">
        <v>35</v>
      </c>
      <c r="E3633" t="s">
        <v>80</v>
      </c>
      <c r="F3633" t="s">
        <v>22</v>
      </c>
      <c r="G3633" s="11" t="s">
        <v>22</v>
      </c>
      <c r="H3633" s="12">
        <v>0.99999000000000005</v>
      </c>
    </row>
    <row r="3634" spans="1:8">
      <c r="A3634" t="s">
        <v>14</v>
      </c>
      <c r="B3634" s="23">
        <v>43874</v>
      </c>
      <c r="C3634" t="s">
        <v>9</v>
      </c>
      <c r="D3634" t="s">
        <v>35</v>
      </c>
      <c r="E3634" t="s">
        <v>80</v>
      </c>
      <c r="F3634" t="s">
        <v>22</v>
      </c>
      <c r="G3634" s="11" t="s">
        <v>22</v>
      </c>
      <c r="H3634" s="12">
        <v>0.99999000000000005</v>
      </c>
    </row>
    <row r="3635" spans="1:8">
      <c r="A3635" t="s">
        <v>15</v>
      </c>
      <c r="B3635" s="23">
        <v>43874</v>
      </c>
      <c r="C3635" t="s">
        <v>9</v>
      </c>
      <c r="D3635" t="s">
        <v>35</v>
      </c>
      <c r="E3635" t="s">
        <v>80</v>
      </c>
      <c r="F3635" t="s">
        <v>22</v>
      </c>
      <c r="G3635" s="11" t="s">
        <v>22</v>
      </c>
      <c r="H3635" s="12">
        <v>0.99999000000000005</v>
      </c>
    </row>
    <row r="3636" spans="1:8">
      <c r="A3636" t="s">
        <v>16</v>
      </c>
      <c r="B3636" s="23">
        <v>43874</v>
      </c>
      <c r="C3636" t="s">
        <v>9</v>
      </c>
      <c r="D3636" t="s">
        <v>35</v>
      </c>
      <c r="E3636" t="s">
        <v>80</v>
      </c>
      <c r="F3636" t="s">
        <v>22</v>
      </c>
      <c r="G3636" s="11" t="s">
        <v>22</v>
      </c>
      <c r="H3636" s="12">
        <v>0.99999000000000005</v>
      </c>
    </row>
    <row r="3637" spans="1:8">
      <c r="A3637" t="s">
        <v>8</v>
      </c>
      <c r="B3637" s="23">
        <v>43874</v>
      </c>
      <c r="C3637" t="s">
        <v>9</v>
      </c>
      <c r="D3637" t="s">
        <v>36</v>
      </c>
      <c r="E3637" t="s">
        <v>80</v>
      </c>
      <c r="F3637" t="s">
        <v>12</v>
      </c>
      <c r="G3637" s="11" t="s">
        <v>12</v>
      </c>
      <c r="H3637" s="12">
        <v>4.9999500000000004E-3</v>
      </c>
    </row>
    <row r="3638" spans="1:8">
      <c r="A3638" t="s">
        <v>13</v>
      </c>
      <c r="B3638" s="23">
        <v>43874</v>
      </c>
      <c r="C3638" t="s">
        <v>9</v>
      </c>
      <c r="D3638" t="s">
        <v>36</v>
      </c>
      <c r="E3638" t="s">
        <v>80</v>
      </c>
      <c r="F3638" t="s">
        <v>12</v>
      </c>
      <c r="G3638" s="11" t="s">
        <v>12</v>
      </c>
      <c r="H3638" s="12">
        <v>4.9999500000000004E-3</v>
      </c>
    </row>
    <row r="3639" spans="1:8">
      <c r="A3639" t="s">
        <v>14</v>
      </c>
      <c r="B3639" s="23">
        <v>43874</v>
      </c>
      <c r="C3639" t="s">
        <v>9</v>
      </c>
      <c r="D3639" t="s">
        <v>36</v>
      </c>
      <c r="E3639" t="s">
        <v>80</v>
      </c>
      <c r="F3639" t="s">
        <v>12</v>
      </c>
      <c r="G3639" s="11" t="s">
        <v>12</v>
      </c>
      <c r="H3639" s="12">
        <v>4.9999500000000004E-3</v>
      </c>
    </row>
    <row r="3640" spans="1:8">
      <c r="A3640" t="s">
        <v>15</v>
      </c>
      <c r="B3640" s="23">
        <v>43874</v>
      </c>
      <c r="C3640" t="s">
        <v>9</v>
      </c>
      <c r="D3640" t="s">
        <v>36</v>
      </c>
      <c r="E3640" t="s">
        <v>80</v>
      </c>
      <c r="F3640" t="s">
        <v>12</v>
      </c>
      <c r="G3640" s="11" t="s">
        <v>12</v>
      </c>
      <c r="H3640" s="12">
        <v>4.9999500000000004E-3</v>
      </c>
    </row>
    <row r="3641" spans="1:8">
      <c r="A3641" t="s">
        <v>16</v>
      </c>
      <c r="B3641" s="23">
        <v>43874</v>
      </c>
      <c r="C3641" t="s">
        <v>9</v>
      </c>
      <c r="D3641" t="s">
        <v>36</v>
      </c>
      <c r="E3641" t="s">
        <v>80</v>
      </c>
      <c r="F3641" t="s">
        <v>12</v>
      </c>
      <c r="G3641" s="11" t="s">
        <v>12</v>
      </c>
      <c r="H3641" s="12">
        <v>4.9999500000000004E-3</v>
      </c>
    </row>
    <row r="3642" spans="1:8">
      <c r="A3642" t="s">
        <v>14</v>
      </c>
      <c r="B3642" s="23">
        <v>43874</v>
      </c>
      <c r="C3642" t="s">
        <v>9</v>
      </c>
      <c r="D3642" t="s">
        <v>37</v>
      </c>
      <c r="E3642" t="s">
        <v>38</v>
      </c>
      <c r="F3642" t="s">
        <v>12</v>
      </c>
      <c r="G3642" s="11">
        <v>0.76600000000000001</v>
      </c>
      <c r="H3642" s="11">
        <v>0.76600000000000001</v>
      </c>
    </row>
    <row r="3643" spans="1:8">
      <c r="A3643" t="s">
        <v>16</v>
      </c>
      <c r="B3643" s="23">
        <v>43874</v>
      </c>
      <c r="C3643" t="s">
        <v>9</v>
      </c>
      <c r="D3643" t="s">
        <v>37</v>
      </c>
      <c r="E3643" t="s">
        <v>38</v>
      </c>
      <c r="F3643" t="s">
        <v>12</v>
      </c>
      <c r="G3643" s="11">
        <v>1.05</v>
      </c>
      <c r="H3643" s="11">
        <v>1.05</v>
      </c>
    </row>
    <row r="3644" spans="1:8">
      <c r="A3644" t="s">
        <v>8</v>
      </c>
      <c r="B3644" s="23">
        <v>43874</v>
      </c>
      <c r="C3644" t="s">
        <v>9</v>
      </c>
      <c r="D3644" t="s">
        <v>37</v>
      </c>
      <c r="E3644" t="s">
        <v>38</v>
      </c>
      <c r="F3644" t="s">
        <v>12</v>
      </c>
      <c r="G3644" s="11">
        <v>1.1599999999999999</v>
      </c>
      <c r="H3644" s="11">
        <v>1.1599999999999999</v>
      </c>
    </row>
    <row r="3645" spans="1:8">
      <c r="A3645" t="s">
        <v>15</v>
      </c>
      <c r="B3645" s="23">
        <v>43874</v>
      </c>
      <c r="C3645" t="s">
        <v>9</v>
      </c>
      <c r="D3645" t="s">
        <v>37</v>
      </c>
      <c r="E3645" t="s">
        <v>38</v>
      </c>
      <c r="F3645" t="s">
        <v>12</v>
      </c>
      <c r="G3645" s="11">
        <v>2</v>
      </c>
      <c r="H3645" s="11">
        <v>2</v>
      </c>
    </row>
    <row r="3646" spans="1:8">
      <c r="A3646" t="s">
        <v>13</v>
      </c>
      <c r="B3646" s="23">
        <v>43874</v>
      </c>
      <c r="C3646" t="s">
        <v>9</v>
      </c>
      <c r="D3646" t="s">
        <v>37</v>
      </c>
      <c r="E3646" t="s">
        <v>38</v>
      </c>
      <c r="F3646" t="s">
        <v>12</v>
      </c>
      <c r="G3646" s="11">
        <v>3.32</v>
      </c>
      <c r="H3646" s="11">
        <v>3.32</v>
      </c>
    </row>
    <row r="3647" spans="1:8">
      <c r="A3647" t="s">
        <v>16</v>
      </c>
      <c r="B3647" s="23">
        <v>43874</v>
      </c>
      <c r="C3647" t="s">
        <v>9</v>
      </c>
      <c r="D3647" t="s">
        <v>39</v>
      </c>
      <c r="E3647" t="s">
        <v>80</v>
      </c>
      <c r="F3647" t="s">
        <v>78</v>
      </c>
      <c r="G3647" s="11">
        <v>0.32900000000000001</v>
      </c>
      <c r="H3647" s="11">
        <v>0.32900000000000001</v>
      </c>
    </row>
    <row r="3648" spans="1:8">
      <c r="A3648" t="s">
        <v>15</v>
      </c>
      <c r="B3648" s="23">
        <v>43874</v>
      </c>
      <c r="C3648" t="s">
        <v>9</v>
      </c>
      <c r="D3648" t="s">
        <v>39</v>
      </c>
      <c r="E3648" t="s">
        <v>80</v>
      </c>
      <c r="F3648" t="s">
        <v>78</v>
      </c>
      <c r="G3648" s="11">
        <v>0.77200000000000002</v>
      </c>
      <c r="H3648" s="11">
        <v>0.77200000000000002</v>
      </c>
    </row>
    <row r="3649" spans="1:8">
      <c r="A3649" t="s">
        <v>13</v>
      </c>
      <c r="B3649" s="23">
        <v>43874</v>
      </c>
      <c r="C3649" t="s">
        <v>9</v>
      </c>
      <c r="D3649" t="s">
        <v>39</v>
      </c>
      <c r="E3649" t="s">
        <v>80</v>
      </c>
      <c r="F3649" t="s">
        <v>78</v>
      </c>
      <c r="G3649" s="11">
        <v>4.05</v>
      </c>
      <c r="H3649" s="11">
        <v>4.05</v>
      </c>
    </row>
    <row r="3650" spans="1:8">
      <c r="A3650" t="s">
        <v>14</v>
      </c>
      <c r="B3650" s="23">
        <v>43874</v>
      </c>
      <c r="C3650" t="s">
        <v>9</v>
      </c>
      <c r="D3650" t="s">
        <v>39</v>
      </c>
      <c r="E3650" t="s">
        <v>80</v>
      </c>
      <c r="F3650" t="s">
        <v>78</v>
      </c>
      <c r="G3650" s="11">
        <v>4.84</v>
      </c>
      <c r="H3650" s="11">
        <v>4.84</v>
      </c>
    </row>
    <row r="3651" spans="1:8">
      <c r="A3651" t="s">
        <v>8</v>
      </c>
      <c r="B3651" s="23">
        <v>43874</v>
      </c>
      <c r="C3651" t="s">
        <v>9</v>
      </c>
      <c r="D3651" t="s">
        <v>39</v>
      </c>
      <c r="E3651" t="s">
        <v>80</v>
      </c>
      <c r="F3651" t="s">
        <v>78</v>
      </c>
      <c r="G3651" s="11">
        <v>5.18</v>
      </c>
      <c r="H3651" s="11">
        <v>5.18</v>
      </c>
    </row>
    <row r="3652" spans="1:8">
      <c r="A3652" t="s">
        <v>8</v>
      </c>
      <c r="B3652" s="23">
        <v>43874</v>
      </c>
      <c r="C3652" t="s">
        <v>9</v>
      </c>
      <c r="D3652" t="s">
        <v>40</v>
      </c>
      <c r="E3652" t="s">
        <v>19</v>
      </c>
      <c r="F3652" t="s">
        <v>41</v>
      </c>
      <c r="G3652" s="11" t="s">
        <v>41</v>
      </c>
      <c r="H3652" s="12">
        <v>5.9999400000000005E-3</v>
      </c>
    </row>
    <row r="3653" spans="1:8">
      <c r="A3653" t="s">
        <v>13</v>
      </c>
      <c r="B3653" s="23">
        <v>43874</v>
      </c>
      <c r="C3653" t="s">
        <v>9</v>
      </c>
      <c r="D3653" t="s">
        <v>40</v>
      </c>
      <c r="E3653" t="s">
        <v>19</v>
      </c>
      <c r="F3653" t="s">
        <v>41</v>
      </c>
      <c r="G3653" s="11" t="s">
        <v>41</v>
      </c>
      <c r="H3653" s="12">
        <v>5.9999400000000005E-3</v>
      </c>
    </row>
    <row r="3654" spans="1:8">
      <c r="A3654" t="s">
        <v>14</v>
      </c>
      <c r="B3654" s="23">
        <v>43874</v>
      </c>
      <c r="C3654" t="s">
        <v>9</v>
      </c>
      <c r="D3654" t="s">
        <v>40</v>
      </c>
      <c r="E3654" t="s">
        <v>19</v>
      </c>
      <c r="F3654" t="s">
        <v>41</v>
      </c>
      <c r="G3654" s="11" t="s">
        <v>41</v>
      </c>
      <c r="H3654" s="12">
        <v>5.9999400000000005E-3</v>
      </c>
    </row>
    <row r="3655" spans="1:8">
      <c r="A3655" t="s">
        <v>15</v>
      </c>
      <c r="B3655" s="23">
        <v>43874</v>
      </c>
      <c r="C3655" t="s">
        <v>9</v>
      </c>
      <c r="D3655" t="s">
        <v>40</v>
      </c>
      <c r="E3655" t="s">
        <v>19</v>
      </c>
      <c r="F3655" t="s">
        <v>41</v>
      </c>
      <c r="G3655" s="11" t="s">
        <v>41</v>
      </c>
      <c r="H3655" s="12">
        <v>5.9999400000000005E-3</v>
      </c>
    </row>
    <row r="3656" spans="1:8">
      <c r="A3656" t="s">
        <v>16</v>
      </c>
      <c r="B3656" s="23">
        <v>43874</v>
      </c>
      <c r="C3656" t="s">
        <v>9</v>
      </c>
      <c r="D3656" t="s">
        <v>40</v>
      </c>
      <c r="E3656" t="s">
        <v>19</v>
      </c>
      <c r="F3656" t="s">
        <v>41</v>
      </c>
      <c r="G3656" s="11" t="s">
        <v>41</v>
      </c>
      <c r="H3656" s="12">
        <v>5.9999400000000005E-3</v>
      </c>
    </row>
    <row r="3657" spans="1:8">
      <c r="A3657" t="s">
        <v>8</v>
      </c>
      <c r="B3657" s="23">
        <v>43874</v>
      </c>
      <c r="C3657" t="s">
        <v>9</v>
      </c>
      <c r="D3657" t="s">
        <v>42</v>
      </c>
      <c r="E3657" t="s">
        <v>80</v>
      </c>
      <c r="F3657" t="s">
        <v>12</v>
      </c>
      <c r="G3657" s="11" t="s">
        <v>12</v>
      </c>
      <c r="H3657" s="12">
        <v>4.9999500000000004E-3</v>
      </c>
    </row>
    <row r="3658" spans="1:8">
      <c r="A3658" t="s">
        <v>13</v>
      </c>
      <c r="B3658" s="23">
        <v>43874</v>
      </c>
      <c r="C3658" t="s">
        <v>9</v>
      </c>
      <c r="D3658" t="s">
        <v>42</v>
      </c>
      <c r="E3658" t="s">
        <v>80</v>
      </c>
      <c r="F3658" t="s">
        <v>12</v>
      </c>
      <c r="G3658" s="11" t="s">
        <v>12</v>
      </c>
      <c r="H3658" s="12">
        <v>4.9999500000000004E-3</v>
      </c>
    </row>
    <row r="3659" spans="1:8">
      <c r="A3659" t="s">
        <v>14</v>
      </c>
      <c r="B3659" s="23">
        <v>43874</v>
      </c>
      <c r="C3659" t="s">
        <v>9</v>
      </c>
      <c r="D3659" t="s">
        <v>42</v>
      </c>
      <c r="E3659" t="s">
        <v>80</v>
      </c>
      <c r="F3659" t="s">
        <v>12</v>
      </c>
      <c r="G3659" s="11" t="s">
        <v>12</v>
      </c>
      <c r="H3659" s="12">
        <v>4.9999500000000004E-3</v>
      </c>
    </row>
    <row r="3660" spans="1:8">
      <c r="A3660" t="s">
        <v>15</v>
      </c>
      <c r="B3660" s="23">
        <v>43874</v>
      </c>
      <c r="C3660" t="s">
        <v>9</v>
      </c>
      <c r="D3660" t="s">
        <v>42</v>
      </c>
      <c r="E3660" t="s">
        <v>80</v>
      </c>
      <c r="F3660" t="s">
        <v>12</v>
      </c>
      <c r="G3660" s="11" t="s">
        <v>12</v>
      </c>
      <c r="H3660" s="12">
        <v>4.9999500000000004E-3</v>
      </c>
    </row>
    <row r="3661" spans="1:8">
      <c r="A3661" t="s">
        <v>16</v>
      </c>
      <c r="B3661" s="23">
        <v>43874</v>
      </c>
      <c r="C3661" t="s">
        <v>9</v>
      </c>
      <c r="D3661" t="s">
        <v>42</v>
      </c>
      <c r="E3661" t="s">
        <v>80</v>
      </c>
      <c r="F3661" t="s">
        <v>12</v>
      </c>
      <c r="G3661" s="11" t="s">
        <v>12</v>
      </c>
      <c r="H3661" s="12">
        <v>4.9999500000000004E-3</v>
      </c>
    </row>
    <row r="3662" spans="1:8">
      <c r="A3662" t="s">
        <v>8</v>
      </c>
      <c r="B3662" s="23">
        <v>43874</v>
      </c>
      <c r="C3662" t="s">
        <v>9</v>
      </c>
      <c r="D3662" t="s">
        <v>43</v>
      </c>
      <c r="E3662" t="s">
        <v>80</v>
      </c>
      <c r="F3662" t="s">
        <v>12</v>
      </c>
      <c r="G3662" s="11" t="s">
        <v>12</v>
      </c>
      <c r="H3662" s="12">
        <v>4.9999500000000004E-3</v>
      </c>
    </row>
    <row r="3663" spans="1:8">
      <c r="A3663" t="s">
        <v>13</v>
      </c>
      <c r="B3663" s="23">
        <v>43874</v>
      </c>
      <c r="C3663" t="s">
        <v>9</v>
      </c>
      <c r="D3663" t="s">
        <v>43</v>
      </c>
      <c r="E3663" t="s">
        <v>80</v>
      </c>
      <c r="F3663" t="s">
        <v>12</v>
      </c>
      <c r="G3663" s="11" t="s">
        <v>12</v>
      </c>
      <c r="H3663" s="12">
        <v>4.9999500000000004E-3</v>
      </c>
    </row>
    <row r="3664" spans="1:8">
      <c r="A3664" t="s">
        <v>14</v>
      </c>
      <c r="B3664" s="23">
        <v>43874</v>
      </c>
      <c r="C3664" t="s">
        <v>9</v>
      </c>
      <c r="D3664" t="s">
        <v>43</v>
      </c>
      <c r="E3664" t="s">
        <v>80</v>
      </c>
      <c r="F3664" t="s">
        <v>12</v>
      </c>
      <c r="G3664" s="11" t="s">
        <v>12</v>
      </c>
      <c r="H3664" s="12">
        <v>4.9999500000000004E-3</v>
      </c>
    </row>
    <row r="3665" spans="1:8">
      <c r="A3665" t="s">
        <v>15</v>
      </c>
      <c r="B3665" s="23">
        <v>43874</v>
      </c>
      <c r="C3665" t="s">
        <v>9</v>
      </c>
      <c r="D3665" t="s">
        <v>43</v>
      </c>
      <c r="E3665" t="s">
        <v>80</v>
      </c>
      <c r="F3665" t="s">
        <v>12</v>
      </c>
      <c r="G3665" s="11" t="s">
        <v>12</v>
      </c>
      <c r="H3665" s="12">
        <v>4.9999500000000004E-3</v>
      </c>
    </row>
    <row r="3666" spans="1:8">
      <c r="A3666" t="s">
        <v>16</v>
      </c>
      <c r="B3666" s="23">
        <v>43874</v>
      </c>
      <c r="C3666" t="s">
        <v>9</v>
      </c>
      <c r="D3666" t="s">
        <v>43</v>
      </c>
      <c r="E3666" t="s">
        <v>80</v>
      </c>
      <c r="F3666" t="s">
        <v>12</v>
      </c>
      <c r="G3666" s="11" t="s">
        <v>12</v>
      </c>
      <c r="H3666" s="12">
        <v>4.9999500000000004E-3</v>
      </c>
    </row>
    <row r="3667" spans="1:8">
      <c r="A3667" t="s">
        <v>8</v>
      </c>
      <c r="B3667" s="23">
        <v>43874</v>
      </c>
      <c r="C3667" t="s">
        <v>9</v>
      </c>
      <c r="D3667" t="s">
        <v>44</v>
      </c>
      <c r="E3667" t="s">
        <v>80</v>
      </c>
      <c r="F3667" t="s">
        <v>12</v>
      </c>
      <c r="G3667" s="11" t="s">
        <v>12</v>
      </c>
      <c r="H3667" s="12">
        <v>4.9999500000000004E-3</v>
      </c>
    </row>
    <row r="3668" spans="1:8">
      <c r="A3668" t="s">
        <v>13</v>
      </c>
      <c r="B3668" s="23">
        <v>43874</v>
      </c>
      <c r="C3668" t="s">
        <v>9</v>
      </c>
      <c r="D3668" t="s">
        <v>44</v>
      </c>
      <c r="E3668" t="s">
        <v>80</v>
      </c>
      <c r="F3668" t="s">
        <v>12</v>
      </c>
      <c r="G3668" s="11" t="s">
        <v>12</v>
      </c>
      <c r="H3668" s="12">
        <v>4.9999500000000004E-3</v>
      </c>
    </row>
    <row r="3669" spans="1:8">
      <c r="A3669" t="s">
        <v>14</v>
      </c>
      <c r="B3669" s="23">
        <v>43874</v>
      </c>
      <c r="C3669" t="s">
        <v>9</v>
      </c>
      <c r="D3669" t="s">
        <v>44</v>
      </c>
      <c r="E3669" t="s">
        <v>80</v>
      </c>
      <c r="F3669" t="s">
        <v>12</v>
      </c>
      <c r="G3669" s="11" t="s">
        <v>12</v>
      </c>
      <c r="H3669" s="12">
        <v>4.9999500000000004E-3</v>
      </c>
    </row>
    <row r="3670" spans="1:8">
      <c r="A3670" t="s">
        <v>15</v>
      </c>
      <c r="B3670" s="23">
        <v>43874</v>
      </c>
      <c r="C3670" t="s">
        <v>9</v>
      </c>
      <c r="D3670" t="s">
        <v>44</v>
      </c>
      <c r="E3670" t="s">
        <v>80</v>
      </c>
      <c r="F3670" t="s">
        <v>12</v>
      </c>
      <c r="G3670" s="11" t="s">
        <v>12</v>
      </c>
      <c r="H3670" s="12">
        <v>4.9999500000000004E-3</v>
      </c>
    </row>
    <row r="3671" spans="1:8">
      <c r="A3671" t="s">
        <v>16</v>
      </c>
      <c r="B3671" s="23">
        <v>43874</v>
      </c>
      <c r="C3671" t="s">
        <v>9</v>
      </c>
      <c r="D3671" t="s">
        <v>44</v>
      </c>
      <c r="E3671" t="s">
        <v>80</v>
      </c>
      <c r="F3671" t="s">
        <v>12</v>
      </c>
      <c r="G3671" s="11" t="s">
        <v>12</v>
      </c>
      <c r="H3671" s="12">
        <v>4.9999500000000004E-3</v>
      </c>
    </row>
    <row r="3672" spans="1:8">
      <c r="A3672" t="s">
        <v>8</v>
      </c>
      <c r="B3672" s="23">
        <v>43874</v>
      </c>
      <c r="C3672" t="s">
        <v>9</v>
      </c>
      <c r="D3672" t="s">
        <v>45</v>
      </c>
      <c r="E3672" t="s">
        <v>19</v>
      </c>
      <c r="F3672" t="s">
        <v>46</v>
      </c>
      <c r="G3672" s="11" t="s">
        <v>46</v>
      </c>
      <c r="H3672" s="12">
        <v>0.49999500000000002</v>
      </c>
    </row>
    <row r="3673" spans="1:8">
      <c r="A3673" t="s">
        <v>13</v>
      </c>
      <c r="B3673" s="23">
        <v>43874</v>
      </c>
      <c r="C3673" t="s">
        <v>9</v>
      </c>
      <c r="D3673" t="s">
        <v>45</v>
      </c>
      <c r="E3673" t="s">
        <v>19</v>
      </c>
      <c r="F3673" t="s">
        <v>46</v>
      </c>
      <c r="G3673" s="11" t="s">
        <v>46</v>
      </c>
      <c r="H3673" s="12">
        <v>0.49999500000000002</v>
      </c>
    </row>
    <row r="3674" spans="1:8">
      <c r="A3674" t="s">
        <v>14</v>
      </c>
      <c r="B3674" s="23">
        <v>43874</v>
      </c>
      <c r="C3674" t="s">
        <v>9</v>
      </c>
      <c r="D3674" t="s">
        <v>45</v>
      </c>
      <c r="E3674" t="s">
        <v>19</v>
      </c>
      <c r="F3674" t="s">
        <v>46</v>
      </c>
      <c r="G3674" s="11" t="s">
        <v>46</v>
      </c>
      <c r="H3674" s="12">
        <v>0.49999500000000002</v>
      </c>
    </row>
    <row r="3675" spans="1:8">
      <c r="A3675" t="s">
        <v>16</v>
      </c>
      <c r="B3675" s="23">
        <v>43874</v>
      </c>
      <c r="C3675" t="s">
        <v>9</v>
      </c>
      <c r="D3675" t="s">
        <v>45</v>
      </c>
      <c r="E3675" t="s">
        <v>19</v>
      </c>
      <c r="F3675" t="s">
        <v>46</v>
      </c>
      <c r="G3675" s="11" t="s">
        <v>46</v>
      </c>
      <c r="H3675" s="12">
        <v>0.49999500000000002</v>
      </c>
    </row>
    <row r="3676" spans="1:8">
      <c r="A3676" t="s">
        <v>15</v>
      </c>
      <c r="B3676" s="23">
        <v>43874</v>
      </c>
      <c r="C3676" t="s">
        <v>9</v>
      </c>
      <c r="D3676" t="s">
        <v>45</v>
      </c>
      <c r="E3676" t="s">
        <v>19</v>
      </c>
      <c r="F3676" t="s">
        <v>46</v>
      </c>
      <c r="G3676" s="11">
        <v>0.54500000000000004</v>
      </c>
      <c r="H3676" s="11">
        <v>0.54500000000000004</v>
      </c>
    </row>
    <row r="3677" spans="1:8">
      <c r="A3677" t="s">
        <v>8</v>
      </c>
      <c r="B3677" s="23">
        <v>43874</v>
      </c>
      <c r="C3677" t="s">
        <v>9</v>
      </c>
      <c r="D3677" t="s">
        <v>47</v>
      </c>
      <c r="E3677" t="s">
        <v>80</v>
      </c>
      <c r="F3677" t="s">
        <v>12</v>
      </c>
      <c r="G3677" s="11" t="s">
        <v>12</v>
      </c>
      <c r="H3677" s="12">
        <v>4.9999500000000004E-3</v>
      </c>
    </row>
    <row r="3678" spans="1:8">
      <c r="A3678" t="s">
        <v>13</v>
      </c>
      <c r="B3678" s="23">
        <v>43874</v>
      </c>
      <c r="C3678" t="s">
        <v>9</v>
      </c>
      <c r="D3678" t="s">
        <v>47</v>
      </c>
      <c r="E3678" t="s">
        <v>80</v>
      </c>
      <c r="F3678" t="s">
        <v>12</v>
      </c>
      <c r="G3678" s="11" t="s">
        <v>12</v>
      </c>
      <c r="H3678" s="12">
        <v>4.9999500000000004E-3</v>
      </c>
    </row>
    <row r="3679" spans="1:8">
      <c r="A3679" t="s">
        <v>14</v>
      </c>
      <c r="B3679" s="23">
        <v>43874</v>
      </c>
      <c r="C3679" t="s">
        <v>9</v>
      </c>
      <c r="D3679" t="s">
        <v>47</v>
      </c>
      <c r="E3679" t="s">
        <v>80</v>
      </c>
      <c r="F3679" t="s">
        <v>12</v>
      </c>
      <c r="G3679" s="11" t="s">
        <v>12</v>
      </c>
      <c r="H3679" s="12">
        <v>4.9999500000000004E-3</v>
      </c>
    </row>
    <row r="3680" spans="1:8">
      <c r="A3680" t="s">
        <v>15</v>
      </c>
      <c r="B3680" s="23">
        <v>43874</v>
      </c>
      <c r="C3680" t="s">
        <v>9</v>
      </c>
      <c r="D3680" t="s">
        <v>47</v>
      </c>
      <c r="E3680" t="s">
        <v>80</v>
      </c>
      <c r="F3680" t="s">
        <v>12</v>
      </c>
      <c r="G3680" s="11" t="s">
        <v>12</v>
      </c>
      <c r="H3680" s="12">
        <v>4.9999500000000004E-3</v>
      </c>
    </row>
    <row r="3681" spans="1:8">
      <c r="A3681" t="s">
        <v>16</v>
      </c>
      <c r="B3681" s="23">
        <v>43874</v>
      </c>
      <c r="C3681" t="s">
        <v>9</v>
      </c>
      <c r="D3681" t="s">
        <v>47</v>
      </c>
      <c r="E3681" t="s">
        <v>80</v>
      </c>
      <c r="F3681" t="s">
        <v>12</v>
      </c>
      <c r="G3681" s="11" t="s">
        <v>12</v>
      </c>
      <c r="H3681" s="12">
        <v>4.9999500000000004E-3</v>
      </c>
    </row>
    <row r="3682" spans="1:8">
      <c r="A3682" t="s">
        <v>8</v>
      </c>
      <c r="B3682" s="23">
        <v>43874</v>
      </c>
      <c r="C3682" t="s">
        <v>9</v>
      </c>
      <c r="D3682" t="s">
        <v>48</v>
      </c>
      <c r="E3682" t="s">
        <v>80</v>
      </c>
      <c r="F3682" t="s">
        <v>49</v>
      </c>
      <c r="G3682" s="11" t="s">
        <v>49</v>
      </c>
      <c r="H3682" s="12">
        <v>0.19999800000000001</v>
      </c>
    </row>
    <row r="3683" spans="1:8">
      <c r="A3683" t="s">
        <v>13</v>
      </c>
      <c r="B3683" s="23">
        <v>43874</v>
      </c>
      <c r="C3683" t="s">
        <v>9</v>
      </c>
      <c r="D3683" t="s">
        <v>48</v>
      </c>
      <c r="E3683" t="s">
        <v>80</v>
      </c>
      <c r="F3683" t="s">
        <v>49</v>
      </c>
      <c r="G3683" s="11" t="s">
        <v>49</v>
      </c>
      <c r="H3683" s="12">
        <v>0.19999800000000001</v>
      </c>
    </row>
    <row r="3684" spans="1:8">
      <c r="A3684" t="s">
        <v>14</v>
      </c>
      <c r="B3684" s="23">
        <v>43874</v>
      </c>
      <c r="C3684" t="s">
        <v>9</v>
      </c>
      <c r="D3684" t="s">
        <v>48</v>
      </c>
      <c r="E3684" t="s">
        <v>80</v>
      </c>
      <c r="F3684" t="s">
        <v>49</v>
      </c>
      <c r="G3684" s="11" t="s">
        <v>49</v>
      </c>
      <c r="H3684" s="12">
        <v>0.19999800000000001</v>
      </c>
    </row>
    <row r="3685" spans="1:8">
      <c r="A3685" t="s">
        <v>15</v>
      </c>
      <c r="B3685" s="23">
        <v>43874</v>
      </c>
      <c r="C3685" t="s">
        <v>9</v>
      </c>
      <c r="D3685" t="s">
        <v>48</v>
      </c>
      <c r="E3685" t="s">
        <v>80</v>
      </c>
      <c r="F3685" t="s">
        <v>49</v>
      </c>
      <c r="G3685" s="11" t="s">
        <v>49</v>
      </c>
      <c r="H3685" s="12">
        <v>0.19999800000000001</v>
      </c>
    </row>
    <row r="3686" spans="1:8">
      <c r="A3686" t="s">
        <v>16</v>
      </c>
      <c r="B3686" s="23">
        <v>43874</v>
      </c>
      <c r="C3686" t="s">
        <v>9</v>
      </c>
      <c r="D3686" t="s">
        <v>48</v>
      </c>
      <c r="E3686" t="s">
        <v>80</v>
      </c>
      <c r="F3686" t="s">
        <v>49</v>
      </c>
      <c r="G3686" s="11" t="s">
        <v>49</v>
      </c>
      <c r="H3686" s="12">
        <v>0.19999800000000001</v>
      </c>
    </row>
    <row r="3687" spans="1:8">
      <c r="A3687" t="s">
        <v>8</v>
      </c>
      <c r="B3687" s="23">
        <v>43874</v>
      </c>
      <c r="C3687" t="s">
        <v>9</v>
      </c>
      <c r="D3687" t="s">
        <v>50</v>
      </c>
      <c r="E3687" t="s">
        <v>19</v>
      </c>
      <c r="F3687" t="s">
        <v>83</v>
      </c>
      <c r="G3687" s="11">
        <v>23.3</v>
      </c>
      <c r="H3687" s="11">
        <v>23.3</v>
      </c>
    </row>
    <row r="3688" spans="1:8">
      <c r="A3688" t="s">
        <v>14</v>
      </c>
      <c r="B3688" s="23">
        <v>43874</v>
      </c>
      <c r="C3688" t="s">
        <v>9</v>
      </c>
      <c r="D3688" t="s">
        <v>50</v>
      </c>
      <c r="E3688" t="s">
        <v>19</v>
      </c>
      <c r="F3688" t="s">
        <v>83</v>
      </c>
      <c r="G3688" s="11">
        <v>41.2</v>
      </c>
      <c r="H3688" s="11">
        <v>41.2</v>
      </c>
    </row>
    <row r="3689" spans="1:8">
      <c r="A3689" t="s">
        <v>13</v>
      </c>
      <c r="B3689" s="23">
        <v>43874</v>
      </c>
      <c r="C3689" t="s">
        <v>9</v>
      </c>
      <c r="D3689" t="s">
        <v>50</v>
      </c>
      <c r="E3689" t="s">
        <v>19</v>
      </c>
      <c r="F3689" t="s">
        <v>83</v>
      </c>
      <c r="G3689" s="11">
        <v>42.5</v>
      </c>
      <c r="H3689" s="11">
        <v>42.5</v>
      </c>
    </row>
    <row r="3690" spans="1:8">
      <c r="A3690" t="s">
        <v>15</v>
      </c>
      <c r="B3690" s="23">
        <v>43874</v>
      </c>
      <c r="C3690" t="s">
        <v>9</v>
      </c>
      <c r="D3690" t="s">
        <v>50</v>
      </c>
      <c r="E3690" t="s">
        <v>19</v>
      </c>
      <c r="F3690" t="s">
        <v>83</v>
      </c>
      <c r="G3690" s="11">
        <v>48</v>
      </c>
      <c r="H3690" s="11">
        <v>48</v>
      </c>
    </row>
    <row r="3691" spans="1:8">
      <c r="A3691" t="s">
        <v>16</v>
      </c>
      <c r="B3691" s="23">
        <v>43874</v>
      </c>
      <c r="C3691" t="s">
        <v>9</v>
      </c>
      <c r="D3691" t="s">
        <v>50</v>
      </c>
      <c r="E3691" t="s">
        <v>19</v>
      </c>
      <c r="F3691" t="s">
        <v>83</v>
      </c>
      <c r="G3691" s="11">
        <v>62.8</v>
      </c>
      <c r="H3691" s="11">
        <v>62.8</v>
      </c>
    </row>
    <row r="3692" spans="1:8">
      <c r="A3692" t="s">
        <v>8</v>
      </c>
      <c r="B3692" s="23">
        <v>43874</v>
      </c>
      <c r="C3692" t="s">
        <v>9</v>
      </c>
      <c r="D3692" t="s">
        <v>51</v>
      </c>
      <c r="E3692" t="s">
        <v>80</v>
      </c>
      <c r="F3692" t="s">
        <v>52</v>
      </c>
      <c r="G3692" s="11" t="s">
        <v>52</v>
      </c>
      <c r="H3692" s="12">
        <v>9.9999000000000008E-3</v>
      </c>
    </row>
    <row r="3693" spans="1:8">
      <c r="A3693" t="s">
        <v>13</v>
      </c>
      <c r="B3693" s="23">
        <v>43874</v>
      </c>
      <c r="C3693" t="s">
        <v>9</v>
      </c>
      <c r="D3693" t="s">
        <v>51</v>
      </c>
      <c r="E3693" t="s">
        <v>80</v>
      </c>
      <c r="F3693" t="s">
        <v>52</v>
      </c>
      <c r="G3693" s="11" t="s">
        <v>52</v>
      </c>
      <c r="H3693" s="12">
        <v>9.9999000000000008E-3</v>
      </c>
    </row>
    <row r="3694" spans="1:8">
      <c r="A3694" t="s">
        <v>14</v>
      </c>
      <c r="B3694" s="23">
        <v>43874</v>
      </c>
      <c r="C3694" t="s">
        <v>9</v>
      </c>
      <c r="D3694" t="s">
        <v>51</v>
      </c>
      <c r="E3694" t="s">
        <v>80</v>
      </c>
      <c r="F3694" t="s">
        <v>52</v>
      </c>
      <c r="G3694" s="11" t="s">
        <v>52</v>
      </c>
      <c r="H3694" s="12">
        <v>9.9999000000000008E-3</v>
      </c>
    </row>
    <row r="3695" spans="1:8">
      <c r="A3695" t="s">
        <v>15</v>
      </c>
      <c r="B3695" s="23">
        <v>43874</v>
      </c>
      <c r="C3695" t="s">
        <v>9</v>
      </c>
      <c r="D3695" t="s">
        <v>51</v>
      </c>
      <c r="E3695" t="s">
        <v>80</v>
      </c>
      <c r="F3695" t="s">
        <v>52</v>
      </c>
      <c r="G3695" s="11" t="s">
        <v>52</v>
      </c>
      <c r="H3695" s="12">
        <v>9.9999000000000008E-3</v>
      </c>
    </row>
    <row r="3696" spans="1:8">
      <c r="A3696" t="s">
        <v>16</v>
      </c>
      <c r="B3696" s="23">
        <v>43874</v>
      </c>
      <c r="C3696" t="s">
        <v>9</v>
      </c>
      <c r="D3696" t="s">
        <v>51</v>
      </c>
      <c r="E3696" t="s">
        <v>80</v>
      </c>
      <c r="F3696" t="s">
        <v>52</v>
      </c>
      <c r="G3696" s="11" t="s">
        <v>52</v>
      </c>
      <c r="H3696" s="12">
        <v>9.9999000000000008E-3</v>
      </c>
    </row>
    <row r="3697" spans="1:8">
      <c r="A3697" t="s">
        <v>8</v>
      </c>
      <c r="B3697" s="23">
        <v>43874</v>
      </c>
      <c r="C3697" t="s">
        <v>9</v>
      </c>
      <c r="D3697" t="s">
        <v>53</v>
      </c>
      <c r="E3697" t="s">
        <v>80</v>
      </c>
      <c r="F3697" t="s">
        <v>54</v>
      </c>
      <c r="G3697" s="11" t="s">
        <v>54</v>
      </c>
      <c r="H3697" s="12">
        <v>99.999000000000009</v>
      </c>
    </row>
    <row r="3698" spans="1:8">
      <c r="A3698" t="s">
        <v>13</v>
      </c>
      <c r="B3698" s="23">
        <v>43874</v>
      </c>
      <c r="C3698" t="s">
        <v>9</v>
      </c>
      <c r="D3698" t="s">
        <v>53</v>
      </c>
      <c r="E3698" t="s">
        <v>80</v>
      </c>
      <c r="F3698" t="s">
        <v>54</v>
      </c>
      <c r="G3698" s="11" t="s">
        <v>54</v>
      </c>
      <c r="H3698" s="12">
        <v>99.999000000000009</v>
      </c>
    </row>
    <row r="3699" spans="1:8">
      <c r="A3699" t="s">
        <v>14</v>
      </c>
      <c r="B3699" s="23">
        <v>43874</v>
      </c>
      <c r="C3699" t="s">
        <v>9</v>
      </c>
      <c r="D3699" t="s">
        <v>53</v>
      </c>
      <c r="E3699" t="s">
        <v>80</v>
      </c>
      <c r="F3699" t="s">
        <v>54</v>
      </c>
      <c r="G3699" s="11" t="s">
        <v>54</v>
      </c>
      <c r="H3699" s="12">
        <v>99.999000000000009</v>
      </c>
    </row>
    <row r="3700" spans="1:8">
      <c r="A3700" t="s">
        <v>15</v>
      </c>
      <c r="B3700" s="23">
        <v>43874</v>
      </c>
      <c r="C3700" t="s">
        <v>9</v>
      </c>
      <c r="D3700" t="s">
        <v>53</v>
      </c>
      <c r="E3700" t="s">
        <v>80</v>
      </c>
      <c r="F3700" t="s">
        <v>54</v>
      </c>
      <c r="G3700" s="11" t="s">
        <v>54</v>
      </c>
      <c r="H3700" s="12">
        <v>99.999000000000009</v>
      </c>
    </row>
    <row r="3701" spans="1:8">
      <c r="A3701" t="s">
        <v>16</v>
      </c>
      <c r="B3701" s="23">
        <v>43874</v>
      </c>
      <c r="C3701" t="s">
        <v>9</v>
      </c>
      <c r="D3701" t="s">
        <v>53</v>
      </c>
      <c r="E3701" t="s">
        <v>80</v>
      </c>
      <c r="F3701" t="s">
        <v>54</v>
      </c>
      <c r="G3701" s="11" t="s">
        <v>54</v>
      </c>
      <c r="H3701" s="12">
        <v>99.999000000000009</v>
      </c>
    </row>
    <row r="3702" spans="1:8">
      <c r="A3702" t="s">
        <v>14</v>
      </c>
      <c r="B3702" s="23">
        <v>43874</v>
      </c>
      <c r="C3702" t="s">
        <v>9</v>
      </c>
      <c r="D3702" t="s">
        <v>55</v>
      </c>
      <c r="E3702" t="s">
        <v>80</v>
      </c>
      <c r="F3702" t="s">
        <v>56</v>
      </c>
      <c r="G3702" s="11" t="s">
        <v>56</v>
      </c>
      <c r="H3702" s="12">
        <v>2.9999700000000002</v>
      </c>
    </row>
    <row r="3703" spans="1:8">
      <c r="A3703" t="s">
        <v>16</v>
      </c>
      <c r="B3703" s="23">
        <v>43874</v>
      </c>
      <c r="C3703" t="s">
        <v>9</v>
      </c>
      <c r="D3703" t="s">
        <v>55</v>
      </c>
      <c r="E3703" t="s">
        <v>80</v>
      </c>
      <c r="F3703" t="s">
        <v>56</v>
      </c>
      <c r="G3703" s="11" t="s">
        <v>56</v>
      </c>
      <c r="H3703" s="12">
        <v>2.9999700000000002</v>
      </c>
    </row>
    <row r="3704" spans="1:8">
      <c r="A3704" t="s">
        <v>15</v>
      </c>
      <c r="B3704" s="23">
        <v>43874</v>
      </c>
      <c r="C3704" t="s">
        <v>9</v>
      </c>
      <c r="D3704" t="s">
        <v>55</v>
      </c>
      <c r="E3704" t="s">
        <v>80</v>
      </c>
      <c r="F3704" t="s">
        <v>56</v>
      </c>
      <c r="G3704" s="11">
        <v>14.2</v>
      </c>
      <c r="H3704" s="11">
        <v>14.2</v>
      </c>
    </row>
    <row r="3705" spans="1:8">
      <c r="A3705" t="s">
        <v>8</v>
      </c>
      <c r="B3705" s="23">
        <v>43874</v>
      </c>
      <c r="C3705" t="s">
        <v>9</v>
      </c>
      <c r="D3705" t="s">
        <v>55</v>
      </c>
      <c r="E3705" t="s">
        <v>80</v>
      </c>
      <c r="F3705" t="s">
        <v>56</v>
      </c>
      <c r="G3705" s="11">
        <v>15.2</v>
      </c>
      <c r="H3705" s="11">
        <v>15.2</v>
      </c>
    </row>
    <row r="3706" spans="1:8">
      <c r="A3706" t="s">
        <v>13</v>
      </c>
      <c r="B3706" s="23">
        <v>43874</v>
      </c>
      <c r="C3706" t="s">
        <v>9</v>
      </c>
      <c r="D3706" t="s">
        <v>55</v>
      </c>
      <c r="E3706" t="s">
        <v>80</v>
      </c>
      <c r="F3706" t="s">
        <v>56</v>
      </c>
      <c r="G3706" s="11">
        <v>36.700000000000003</v>
      </c>
      <c r="H3706" s="11">
        <v>36.700000000000003</v>
      </c>
    </row>
    <row r="3707" spans="1:8">
      <c r="A3707" t="s">
        <v>8</v>
      </c>
      <c r="B3707" s="23">
        <v>43874</v>
      </c>
      <c r="C3707" t="s">
        <v>9</v>
      </c>
      <c r="D3707" t="s">
        <v>57</v>
      </c>
      <c r="E3707" t="s">
        <v>80</v>
      </c>
      <c r="F3707" t="s">
        <v>52</v>
      </c>
      <c r="G3707" s="11" t="s">
        <v>52</v>
      </c>
      <c r="H3707" s="12">
        <v>9.9999000000000008E-3</v>
      </c>
    </row>
    <row r="3708" spans="1:8">
      <c r="A3708" t="s">
        <v>13</v>
      </c>
      <c r="B3708" s="23">
        <v>43874</v>
      </c>
      <c r="C3708" t="s">
        <v>9</v>
      </c>
      <c r="D3708" t="s">
        <v>57</v>
      </c>
      <c r="E3708" t="s">
        <v>80</v>
      </c>
      <c r="F3708" t="s">
        <v>52</v>
      </c>
      <c r="G3708" s="11" t="s">
        <v>52</v>
      </c>
      <c r="H3708" s="12">
        <v>9.9999000000000008E-3</v>
      </c>
    </row>
    <row r="3709" spans="1:8">
      <c r="A3709" t="s">
        <v>14</v>
      </c>
      <c r="B3709" s="23">
        <v>43874</v>
      </c>
      <c r="C3709" t="s">
        <v>9</v>
      </c>
      <c r="D3709" t="s">
        <v>57</v>
      </c>
      <c r="E3709" t="s">
        <v>80</v>
      </c>
      <c r="F3709" t="s">
        <v>52</v>
      </c>
      <c r="G3709" s="11" t="s">
        <v>52</v>
      </c>
      <c r="H3709" s="12">
        <v>9.9999000000000008E-3</v>
      </c>
    </row>
    <row r="3710" spans="1:8">
      <c r="A3710" t="s">
        <v>15</v>
      </c>
      <c r="B3710" s="23">
        <v>43874</v>
      </c>
      <c r="C3710" t="s">
        <v>9</v>
      </c>
      <c r="D3710" t="s">
        <v>57</v>
      </c>
      <c r="E3710" t="s">
        <v>80</v>
      </c>
      <c r="F3710" t="s">
        <v>52</v>
      </c>
      <c r="G3710" s="11" t="s">
        <v>52</v>
      </c>
      <c r="H3710" s="12">
        <v>9.9999000000000008E-3</v>
      </c>
    </row>
    <row r="3711" spans="1:8">
      <c r="A3711" t="s">
        <v>16</v>
      </c>
      <c r="B3711" s="23">
        <v>43874</v>
      </c>
      <c r="C3711" t="s">
        <v>9</v>
      </c>
      <c r="D3711" t="s">
        <v>57</v>
      </c>
      <c r="E3711" t="s">
        <v>80</v>
      </c>
      <c r="F3711" t="s">
        <v>52</v>
      </c>
      <c r="G3711" s="11" t="s">
        <v>52</v>
      </c>
      <c r="H3711" s="12">
        <v>9.9999000000000008E-3</v>
      </c>
    </row>
    <row r="3712" spans="1:8">
      <c r="A3712" t="s">
        <v>14</v>
      </c>
      <c r="B3712" s="23">
        <v>43874</v>
      </c>
      <c r="C3712" t="s">
        <v>9</v>
      </c>
      <c r="D3712" t="s">
        <v>58</v>
      </c>
      <c r="E3712" t="s">
        <v>80</v>
      </c>
      <c r="F3712" t="s">
        <v>59</v>
      </c>
      <c r="G3712" s="11" t="s">
        <v>59</v>
      </c>
      <c r="H3712" s="12">
        <v>0.39999600000000002</v>
      </c>
    </row>
    <row r="3713" spans="1:8">
      <c r="A3713" t="s">
        <v>16</v>
      </c>
      <c r="B3713" s="23">
        <v>43874</v>
      </c>
      <c r="C3713" t="s">
        <v>9</v>
      </c>
      <c r="D3713" t="s">
        <v>58</v>
      </c>
      <c r="E3713" t="s">
        <v>80</v>
      </c>
      <c r="F3713" t="s">
        <v>59</v>
      </c>
      <c r="G3713" s="11" t="s">
        <v>59</v>
      </c>
      <c r="H3713" s="12">
        <v>0.39999600000000002</v>
      </c>
    </row>
    <row r="3714" spans="1:8">
      <c r="A3714" t="s">
        <v>15</v>
      </c>
      <c r="B3714" s="23">
        <v>43874</v>
      </c>
      <c r="C3714" t="s">
        <v>9</v>
      </c>
      <c r="D3714" t="s">
        <v>58</v>
      </c>
      <c r="E3714" t="s">
        <v>80</v>
      </c>
      <c r="F3714" t="s">
        <v>59</v>
      </c>
      <c r="G3714" s="11">
        <v>0.504</v>
      </c>
      <c r="H3714" s="11">
        <v>0.504</v>
      </c>
    </row>
    <row r="3715" spans="1:8">
      <c r="A3715" t="s">
        <v>8</v>
      </c>
      <c r="B3715" s="23">
        <v>43874</v>
      </c>
      <c r="C3715" t="s">
        <v>9</v>
      </c>
      <c r="D3715" t="s">
        <v>58</v>
      </c>
      <c r="E3715" t="s">
        <v>80</v>
      </c>
      <c r="F3715" t="s">
        <v>59</v>
      </c>
      <c r="G3715" s="11">
        <v>0.53800000000000003</v>
      </c>
      <c r="H3715" s="11">
        <v>0.53800000000000003</v>
      </c>
    </row>
    <row r="3716" spans="1:8">
      <c r="A3716" t="s">
        <v>13</v>
      </c>
      <c r="B3716" s="23">
        <v>43874</v>
      </c>
      <c r="C3716" t="s">
        <v>9</v>
      </c>
      <c r="D3716" t="s">
        <v>58</v>
      </c>
      <c r="E3716" t="s">
        <v>80</v>
      </c>
      <c r="F3716" t="s">
        <v>59</v>
      </c>
      <c r="G3716" s="11">
        <v>1.8</v>
      </c>
      <c r="H3716" s="11">
        <v>1.8</v>
      </c>
    </row>
    <row r="3717" spans="1:8">
      <c r="A3717" t="s">
        <v>16</v>
      </c>
      <c r="B3717" s="23">
        <v>43874</v>
      </c>
      <c r="C3717" t="s">
        <v>9</v>
      </c>
      <c r="D3717" t="s">
        <v>60</v>
      </c>
      <c r="E3717" t="s">
        <v>19</v>
      </c>
      <c r="F3717" t="s">
        <v>78</v>
      </c>
      <c r="G3717" s="11">
        <v>9</v>
      </c>
      <c r="H3717" s="11">
        <v>9</v>
      </c>
    </row>
    <row r="3718" spans="1:8">
      <c r="A3718" t="s">
        <v>8</v>
      </c>
      <c r="B3718" s="23">
        <v>43874</v>
      </c>
      <c r="C3718" t="s">
        <v>9</v>
      </c>
      <c r="D3718" t="s">
        <v>60</v>
      </c>
      <c r="E3718" t="s">
        <v>19</v>
      </c>
      <c r="F3718" t="s">
        <v>78</v>
      </c>
      <c r="G3718" s="11">
        <v>9.41</v>
      </c>
      <c r="H3718" s="11">
        <v>9.41</v>
      </c>
    </row>
    <row r="3719" spans="1:8">
      <c r="A3719" t="s">
        <v>14</v>
      </c>
      <c r="B3719" s="23">
        <v>43874</v>
      </c>
      <c r="C3719" t="s">
        <v>9</v>
      </c>
      <c r="D3719" t="s">
        <v>60</v>
      </c>
      <c r="E3719" t="s">
        <v>19</v>
      </c>
      <c r="F3719" t="s">
        <v>78</v>
      </c>
      <c r="G3719" s="11">
        <v>10.199999999999999</v>
      </c>
      <c r="H3719" s="11">
        <v>10.199999999999999</v>
      </c>
    </row>
    <row r="3720" spans="1:8">
      <c r="A3720" t="s">
        <v>15</v>
      </c>
      <c r="B3720" s="23">
        <v>43874</v>
      </c>
      <c r="C3720" t="s">
        <v>9</v>
      </c>
      <c r="D3720" t="s">
        <v>60</v>
      </c>
      <c r="E3720" t="s">
        <v>19</v>
      </c>
      <c r="F3720" t="s">
        <v>78</v>
      </c>
      <c r="G3720" s="11">
        <v>10.4</v>
      </c>
      <c r="H3720" s="11">
        <v>10.4</v>
      </c>
    </row>
    <row r="3721" spans="1:8">
      <c r="A3721" t="s">
        <v>13</v>
      </c>
      <c r="B3721" s="23">
        <v>43874</v>
      </c>
      <c r="C3721" t="s">
        <v>9</v>
      </c>
      <c r="D3721" t="s">
        <v>60</v>
      </c>
      <c r="E3721" t="s">
        <v>19</v>
      </c>
      <c r="F3721" t="s">
        <v>78</v>
      </c>
      <c r="G3721" s="11">
        <v>10.5</v>
      </c>
      <c r="H3721" s="11">
        <v>10.5</v>
      </c>
    </row>
    <row r="3722" spans="1:8">
      <c r="A3722" t="s">
        <v>8</v>
      </c>
      <c r="B3722" s="23">
        <v>43874</v>
      </c>
      <c r="C3722" t="s">
        <v>9</v>
      </c>
      <c r="D3722" t="s">
        <v>61</v>
      </c>
      <c r="E3722" t="s">
        <v>80</v>
      </c>
      <c r="F3722" t="s">
        <v>62</v>
      </c>
      <c r="G3722" s="11" t="s">
        <v>62</v>
      </c>
      <c r="H3722" s="12">
        <v>8.1999180000000005E-2</v>
      </c>
    </row>
    <row r="3723" spans="1:8">
      <c r="A3723" t="s">
        <v>13</v>
      </c>
      <c r="B3723" s="23">
        <v>43874</v>
      </c>
      <c r="C3723" t="s">
        <v>9</v>
      </c>
      <c r="D3723" t="s">
        <v>61</v>
      </c>
      <c r="E3723" t="s">
        <v>80</v>
      </c>
      <c r="F3723" t="s">
        <v>62</v>
      </c>
      <c r="G3723" s="11" t="s">
        <v>62</v>
      </c>
      <c r="H3723" s="12">
        <v>8.1999180000000005E-2</v>
      </c>
    </row>
    <row r="3724" spans="1:8">
      <c r="A3724" t="s">
        <v>14</v>
      </c>
      <c r="B3724" s="23">
        <v>43874</v>
      </c>
      <c r="C3724" t="s">
        <v>9</v>
      </c>
      <c r="D3724" t="s">
        <v>61</v>
      </c>
      <c r="E3724" t="s">
        <v>80</v>
      </c>
      <c r="F3724" t="s">
        <v>62</v>
      </c>
      <c r="G3724" s="11" t="s">
        <v>62</v>
      </c>
      <c r="H3724" s="12">
        <v>8.1999180000000005E-2</v>
      </c>
    </row>
    <row r="3725" spans="1:8">
      <c r="A3725" t="s">
        <v>15</v>
      </c>
      <c r="B3725" s="23">
        <v>43874</v>
      </c>
      <c r="C3725" t="s">
        <v>9</v>
      </c>
      <c r="D3725" t="s">
        <v>61</v>
      </c>
      <c r="E3725" t="s">
        <v>80</v>
      </c>
      <c r="F3725" t="s">
        <v>62</v>
      </c>
      <c r="G3725" s="11" t="s">
        <v>62</v>
      </c>
      <c r="H3725" s="12">
        <v>8.1999180000000005E-2</v>
      </c>
    </row>
    <row r="3726" spans="1:8">
      <c r="A3726" t="s">
        <v>16</v>
      </c>
      <c r="B3726" s="23">
        <v>43874</v>
      </c>
      <c r="C3726" t="s">
        <v>9</v>
      </c>
      <c r="D3726" t="s">
        <v>61</v>
      </c>
      <c r="E3726" t="s">
        <v>80</v>
      </c>
      <c r="F3726" t="s">
        <v>62</v>
      </c>
      <c r="G3726" s="11" t="s">
        <v>62</v>
      </c>
      <c r="H3726" s="12">
        <v>8.1999180000000005E-2</v>
      </c>
    </row>
    <row r="3727" spans="1:8">
      <c r="A3727" t="s">
        <v>14</v>
      </c>
      <c r="B3727" s="23">
        <v>43874</v>
      </c>
      <c r="C3727" t="s">
        <v>9</v>
      </c>
      <c r="D3727" t="s">
        <v>63</v>
      </c>
      <c r="E3727" t="s">
        <v>64</v>
      </c>
      <c r="F3727" t="s">
        <v>22</v>
      </c>
      <c r="G3727" s="11">
        <v>7.85</v>
      </c>
      <c r="H3727" s="11">
        <v>7.85</v>
      </c>
    </row>
    <row r="3728" spans="1:8">
      <c r="A3728" t="s">
        <v>13</v>
      </c>
      <c r="B3728" s="23">
        <v>43874</v>
      </c>
      <c r="C3728" t="s">
        <v>9</v>
      </c>
      <c r="D3728" t="s">
        <v>63</v>
      </c>
      <c r="E3728" t="s">
        <v>64</v>
      </c>
      <c r="F3728" t="s">
        <v>22</v>
      </c>
      <c r="G3728" s="11">
        <v>7.9</v>
      </c>
      <c r="H3728" s="11">
        <v>7.9</v>
      </c>
    </row>
    <row r="3729" spans="1:8">
      <c r="A3729" t="s">
        <v>15</v>
      </c>
      <c r="B3729" s="23">
        <v>43874</v>
      </c>
      <c r="C3729" t="s">
        <v>9</v>
      </c>
      <c r="D3729" t="s">
        <v>63</v>
      </c>
      <c r="E3729" t="s">
        <v>64</v>
      </c>
      <c r="F3729" t="s">
        <v>22</v>
      </c>
      <c r="G3729" s="11">
        <v>7.94</v>
      </c>
      <c r="H3729" s="11">
        <v>7.94</v>
      </c>
    </row>
    <row r="3730" spans="1:8">
      <c r="A3730" t="s">
        <v>16</v>
      </c>
      <c r="B3730" s="23">
        <v>43874</v>
      </c>
      <c r="C3730" t="s">
        <v>9</v>
      </c>
      <c r="D3730" t="s">
        <v>63</v>
      </c>
      <c r="E3730" t="s">
        <v>64</v>
      </c>
      <c r="F3730" t="s">
        <v>22</v>
      </c>
      <c r="G3730" s="11">
        <v>7.97</v>
      </c>
      <c r="H3730" s="11">
        <v>7.97</v>
      </c>
    </row>
    <row r="3731" spans="1:8">
      <c r="A3731" t="s">
        <v>8</v>
      </c>
      <c r="B3731" s="23">
        <v>43874</v>
      </c>
      <c r="C3731" t="s">
        <v>9</v>
      </c>
      <c r="D3731" t="s">
        <v>63</v>
      </c>
      <c r="E3731" t="s">
        <v>64</v>
      </c>
      <c r="F3731" t="s">
        <v>22</v>
      </c>
      <c r="G3731" s="11">
        <v>8.1</v>
      </c>
      <c r="H3731" s="11">
        <v>8.1</v>
      </c>
    </row>
    <row r="3732" spans="1:8">
      <c r="A3732" t="s">
        <v>8</v>
      </c>
      <c r="B3732" s="23">
        <v>43874</v>
      </c>
      <c r="C3732" t="s">
        <v>9</v>
      </c>
      <c r="D3732" t="s">
        <v>65</v>
      </c>
      <c r="E3732" t="s">
        <v>80</v>
      </c>
      <c r="F3732" t="s">
        <v>12</v>
      </c>
      <c r="G3732" s="11" t="s">
        <v>12</v>
      </c>
      <c r="H3732" s="12">
        <v>4.9999500000000004E-3</v>
      </c>
    </row>
    <row r="3733" spans="1:8">
      <c r="A3733" t="s">
        <v>13</v>
      </c>
      <c r="B3733" s="23">
        <v>43874</v>
      </c>
      <c r="C3733" t="s">
        <v>9</v>
      </c>
      <c r="D3733" t="s">
        <v>65</v>
      </c>
      <c r="E3733" t="s">
        <v>80</v>
      </c>
      <c r="F3733" t="s">
        <v>12</v>
      </c>
      <c r="G3733" s="11" t="s">
        <v>12</v>
      </c>
      <c r="H3733" s="12">
        <v>4.9999500000000004E-3</v>
      </c>
    </row>
    <row r="3734" spans="1:8">
      <c r="A3734" t="s">
        <v>14</v>
      </c>
      <c r="B3734" s="23">
        <v>43874</v>
      </c>
      <c r="C3734" t="s">
        <v>9</v>
      </c>
      <c r="D3734" t="s">
        <v>65</v>
      </c>
      <c r="E3734" t="s">
        <v>80</v>
      </c>
      <c r="F3734" t="s">
        <v>12</v>
      </c>
      <c r="G3734" s="11" t="s">
        <v>12</v>
      </c>
      <c r="H3734" s="12">
        <v>4.9999500000000004E-3</v>
      </c>
    </row>
    <row r="3735" spans="1:8">
      <c r="A3735" t="s">
        <v>15</v>
      </c>
      <c r="B3735" s="23">
        <v>43874</v>
      </c>
      <c r="C3735" t="s">
        <v>9</v>
      </c>
      <c r="D3735" t="s">
        <v>65</v>
      </c>
      <c r="E3735" t="s">
        <v>80</v>
      </c>
      <c r="F3735" t="s">
        <v>12</v>
      </c>
      <c r="G3735" s="11" t="s">
        <v>12</v>
      </c>
      <c r="H3735" s="12">
        <v>4.9999500000000004E-3</v>
      </c>
    </row>
    <row r="3736" spans="1:8">
      <c r="A3736" t="s">
        <v>16</v>
      </c>
      <c r="B3736" s="23">
        <v>43874</v>
      </c>
      <c r="C3736" t="s">
        <v>9</v>
      </c>
      <c r="D3736" t="s">
        <v>65</v>
      </c>
      <c r="E3736" t="s">
        <v>80</v>
      </c>
      <c r="F3736" t="s">
        <v>12</v>
      </c>
      <c r="G3736" s="11" t="s">
        <v>12</v>
      </c>
      <c r="H3736" s="12">
        <v>4.9999500000000004E-3</v>
      </c>
    </row>
    <row r="3737" spans="1:8">
      <c r="A3737" t="s">
        <v>8</v>
      </c>
      <c r="B3737" s="23">
        <v>43874</v>
      </c>
      <c r="C3737" t="s">
        <v>9</v>
      </c>
      <c r="D3737" t="s">
        <v>66</v>
      </c>
      <c r="E3737" t="s">
        <v>19</v>
      </c>
      <c r="F3737" t="s">
        <v>27</v>
      </c>
      <c r="G3737" s="11" t="s">
        <v>27</v>
      </c>
      <c r="H3737" s="12">
        <v>1.9999800000000002E-3</v>
      </c>
    </row>
    <row r="3738" spans="1:8">
      <c r="A3738" t="s">
        <v>13</v>
      </c>
      <c r="B3738" s="23">
        <v>43874</v>
      </c>
      <c r="C3738" t="s">
        <v>9</v>
      </c>
      <c r="D3738" t="s">
        <v>66</v>
      </c>
      <c r="E3738" t="s">
        <v>19</v>
      </c>
      <c r="F3738" t="s">
        <v>27</v>
      </c>
      <c r="G3738" s="11" t="s">
        <v>27</v>
      </c>
      <c r="H3738" s="12">
        <v>1.9999800000000002E-3</v>
      </c>
    </row>
    <row r="3739" spans="1:8">
      <c r="A3739" t="s">
        <v>14</v>
      </c>
      <c r="B3739" s="23">
        <v>43874</v>
      </c>
      <c r="C3739" t="s">
        <v>9</v>
      </c>
      <c r="D3739" t="s">
        <v>66</v>
      </c>
      <c r="E3739" t="s">
        <v>19</v>
      </c>
      <c r="F3739" t="s">
        <v>27</v>
      </c>
      <c r="G3739" s="11" t="s">
        <v>27</v>
      </c>
      <c r="H3739" s="12">
        <v>1.9999800000000002E-3</v>
      </c>
    </row>
    <row r="3740" spans="1:8">
      <c r="A3740" t="s">
        <v>15</v>
      </c>
      <c r="B3740" s="23">
        <v>43874</v>
      </c>
      <c r="C3740" t="s">
        <v>9</v>
      </c>
      <c r="D3740" t="s">
        <v>66</v>
      </c>
      <c r="E3740" t="s">
        <v>19</v>
      </c>
      <c r="F3740" t="s">
        <v>27</v>
      </c>
      <c r="G3740" s="11" t="s">
        <v>27</v>
      </c>
      <c r="H3740" s="12">
        <v>1.9999800000000002E-3</v>
      </c>
    </row>
    <row r="3741" spans="1:8">
      <c r="A3741" t="s">
        <v>16</v>
      </c>
      <c r="B3741" s="23">
        <v>43874</v>
      </c>
      <c r="C3741" t="s">
        <v>9</v>
      </c>
      <c r="D3741" t="s">
        <v>66</v>
      </c>
      <c r="E3741" t="s">
        <v>19</v>
      </c>
      <c r="F3741" t="s">
        <v>27</v>
      </c>
      <c r="G3741" s="11" t="s">
        <v>27</v>
      </c>
      <c r="H3741" s="12">
        <v>1.9999800000000002E-3</v>
      </c>
    </row>
    <row r="3742" spans="1:8">
      <c r="A3742" t="s">
        <v>8</v>
      </c>
      <c r="B3742" s="23">
        <v>43874</v>
      </c>
      <c r="C3742" t="s">
        <v>9</v>
      </c>
      <c r="D3742" t="s">
        <v>67</v>
      </c>
      <c r="E3742" t="s">
        <v>19</v>
      </c>
      <c r="F3742" t="s">
        <v>68</v>
      </c>
      <c r="G3742" s="11" t="s">
        <v>68</v>
      </c>
      <c r="H3742" s="12">
        <v>1.5999840000000001E-2</v>
      </c>
    </row>
    <row r="3743" spans="1:8">
      <c r="A3743" t="s">
        <v>13</v>
      </c>
      <c r="B3743" s="23">
        <v>43874</v>
      </c>
      <c r="C3743" t="s">
        <v>9</v>
      </c>
      <c r="D3743" t="s">
        <v>67</v>
      </c>
      <c r="E3743" t="s">
        <v>19</v>
      </c>
      <c r="F3743" t="s">
        <v>68</v>
      </c>
      <c r="G3743" s="11" t="s">
        <v>68</v>
      </c>
      <c r="H3743" s="12">
        <v>1.5999840000000001E-2</v>
      </c>
    </row>
    <row r="3744" spans="1:8">
      <c r="A3744" t="s">
        <v>14</v>
      </c>
      <c r="B3744" s="23">
        <v>43874</v>
      </c>
      <c r="C3744" t="s">
        <v>9</v>
      </c>
      <c r="D3744" t="s">
        <v>67</v>
      </c>
      <c r="E3744" t="s">
        <v>19</v>
      </c>
      <c r="F3744" t="s">
        <v>68</v>
      </c>
      <c r="G3744" s="11" t="s">
        <v>68</v>
      </c>
      <c r="H3744" s="12">
        <v>1.5999840000000001E-2</v>
      </c>
    </row>
    <row r="3745" spans="1:8">
      <c r="A3745" t="s">
        <v>15</v>
      </c>
      <c r="B3745" s="23">
        <v>43874</v>
      </c>
      <c r="C3745" t="s">
        <v>9</v>
      </c>
      <c r="D3745" t="s">
        <v>67</v>
      </c>
      <c r="E3745" t="s">
        <v>19</v>
      </c>
      <c r="F3745" t="s">
        <v>68</v>
      </c>
      <c r="G3745" s="11" t="s">
        <v>68</v>
      </c>
      <c r="H3745" s="12">
        <v>1.5999840000000001E-2</v>
      </c>
    </row>
    <row r="3746" spans="1:8">
      <c r="A3746" t="s">
        <v>16</v>
      </c>
      <c r="B3746" s="23">
        <v>43874</v>
      </c>
      <c r="C3746" t="s">
        <v>9</v>
      </c>
      <c r="D3746" t="s">
        <v>67</v>
      </c>
      <c r="E3746" t="s">
        <v>19</v>
      </c>
      <c r="F3746" t="s">
        <v>68</v>
      </c>
      <c r="G3746" s="11" t="s">
        <v>68</v>
      </c>
      <c r="H3746" s="12">
        <v>1.5999840000000001E-2</v>
      </c>
    </row>
    <row r="3747" spans="1:8">
      <c r="A3747" t="s">
        <v>8</v>
      </c>
      <c r="B3747" s="23">
        <v>43874</v>
      </c>
      <c r="C3747" t="s">
        <v>9</v>
      </c>
      <c r="D3747" t="s">
        <v>69</v>
      </c>
      <c r="E3747" t="s">
        <v>19</v>
      </c>
      <c r="F3747" t="s">
        <v>49</v>
      </c>
      <c r="G3747" s="11">
        <v>0.69199999999999995</v>
      </c>
      <c r="H3747" s="11">
        <v>0.69199999999999995</v>
      </c>
    </row>
    <row r="3748" spans="1:8">
      <c r="A3748" t="s">
        <v>15</v>
      </c>
      <c r="B3748" s="23">
        <v>43874</v>
      </c>
      <c r="C3748" t="s">
        <v>9</v>
      </c>
      <c r="D3748" t="s">
        <v>69</v>
      </c>
      <c r="E3748" t="s">
        <v>19</v>
      </c>
      <c r="F3748" t="s">
        <v>49</v>
      </c>
      <c r="G3748" s="11">
        <v>1.32</v>
      </c>
      <c r="H3748" s="11">
        <v>1.32</v>
      </c>
    </row>
    <row r="3749" spans="1:8">
      <c r="A3749" t="s">
        <v>14</v>
      </c>
      <c r="B3749" s="23">
        <v>43874</v>
      </c>
      <c r="C3749" t="s">
        <v>9</v>
      </c>
      <c r="D3749" t="s">
        <v>69</v>
      </c>
      <c r="E3749" t="s">
        <v>19</v>
      </c>
      <c r="F3749" t="s">
        <v>49</v>
      </c>
      <c r="G3749" s="11">
        <v>1.47</v>
      </c>
      <c r="H3749" s="11">
        <v>1.47</v>
      </c>
    </row>
    <row r="3750" spans="1:8">
      <c r="A3750" t="s">
        <v>16</v>
      </c>
      <c r="B3750" s="23">
        <v>43874</v>
      </c>
      <c r="C3750" t="s">
        <v>9</v>
      </c>
      <c r="D3750" t="s">
        <v>69</v>
      </c>
      <c r="E3750" t="s">
        <v>19</v>
      </c>
      <c r="F3750" t="s">
        <v>49</v>
      </c>
      <c r="G3750" s="11">
        <v>2.75</v>
      </c>
      <c r="H3750" s="11">
        <v>2.75</v>
      </c>
    </row>
    <row r="3751" spans="1:8">
      <c r="A3751" t="s">
        <v>13</v>
      </c>
      <c r="B3751" s="23">
        <v>43874</v>
      </c>
      <c r="C3751" t="s">
        <v>9</v>
      </c>
      <c r="D3751" t="s">
        <v>69</v>
      </c>
      <c r="E3751" t="s">
        <v>19</v>
      </c>
      <c r="F3751" t="s">
        <v>49</v>
      </c>
      <c r="G3751" s="11">
        <v>4.83</v>
      </c>
      <c r="H3751" s="11">
        <v>4.83</v>
      </c>
    </row>
    <row r="3752" spans="1:8">
      <c r="A3752" t="s">
        <v>8</v>
      </c>
      <c r="B3752" s="23">
        <v>43874</v>
      </c>
      <c r="C3752" t="s">
        <v>9</v>
      </c>
      <c r="D3752" t="s">
        <v>70</v>
      </c>
      <c r="E3752" t="s">
        <v>80</v>
      </c>
      <c r="F3752" t="s">
        <v>12</v>
      </c>
      <c r="G3752" s="11" t="s">
        <v>12</v>
      </c>
      <c r="H3752" s="12">
        <v>4.9999500000000004E-3</v>
      </c>
    </row>
    <row r="3753" spans="1:8">
      <c r="A3753" t="s">
        <v>13</v>
      </c>
      <c r="B3753" s="23">
        <v>43874</v>
      </c>
      <c r="C3753" t="s">
        <v>9</v>
      </c>
      <c r="D3753" t="s">
        <v>70</v>
      </c>
      <c r="E3753" t="s">
        <v>80</v>
      </c>
      <c r="F3753" t="s">
        <v>12</v>
      </c>
      <c r="G3753" s="11" t="s">
        <v>12</v>
      </c>
      <c r="H3753" s="12">
        <v>4.9999500000000004E-3</v>
      </c>
    </row>
    <row r="3754" spans="1:8">
      <c r="A3754" t="s">
        <v>14</v>
      </c>
      <c r="B3754" s="23">
        <v>43874</v>
      </c>
      <c r="C3754" t="s">
        <v>9</v>
      </c>
      <c r="D3754" t="s">
        <v>70</v>
      </c>
      <c r="E3754" t="s">
        <v>80</v>
      </c>
      <c r="F3754" t="s">
        <v>12</v>
      </c>
      <c r="G3754" s="11" t="s">
        <v>12</v>
      </c>
      <c r="H3754" s="12">
        <v>4.9999500000000004E-3</v>
      </c>
    </row>
    <row r="3755" spans="1:8">
      <c r="A3755" t="s">
        <v>15</v>
      </c>
      <c r="B3755" s="23">
        <v>43874</v>
      </c>
      <c r="C3755" t="s">
        <v>9</v>
      </c>
      <c r="D3755" t="s">
        <v>70</v>
      </c>
      <c r="E3755" t="s">
        <v>80</v>
      </c>
      <c r="F3755" t="s">
        <v>12</v>
      </c>
      <c r="G3755" s="11" t="s">
        <v>12</v>
      </c>
      <c r="H3755" s="12">
        <v>4.9999500000000004E-3</v>
      </c>
    </row>
    <row r="3756" spans="1:8">
      <c r="A3756" t="s">
        <v>16</v>
      </c>
      <c r="B3756" s="23">
        <v>43874</v>
      </c>
      <c r="C3756" t="s">
        <v>9</v>
      </c>
      <c r="D3756" t="s">
        <v>70</v>
      </c>
      <c r="E3756" t="s">
        <v>80</v>
      </c>
      <c r="F3756" t="s">
        <v>12</v>
      </c>
      <c r="G3756" s="11" t="s">
        <v>12</v>
      </c>
      <c r="H3756" s="12">
        <v>4.9999500000000004E-3</v>
      </c>
    </row>
    <row r="3757" spans="1:8">
      <c r="A3757" t="s">
        <v>13</v>
      </c>
      <c r="B3757" s="23">
        <v>43874</v>
      </c>
      <c r="C3757" t="s">
        <v>9</v>
      </c>
      <c r="D3757" t="s">
        <v>71</v>
      </c>
      <c r="E3757" t="s">
        <v>80</v>
      </c>
      <c r="F3757" t="s">
        <v>22</v>
      </c>
      <c r="G3757" s="11" t="s">
        <v>22</v>
      </c>
      <c r="H3757" s="12">
        <v>0.99999000000000005</v>
      </c>
    </row>
    <row r="3758" spans="1:8">
      <c r="A3758" t="s">
        <v>16</v>
      </c>
      <c r="B3758" s="23">
        <v>43874</v>
      </c>
      <c r="C3758" t="s">
        <v>9</v>
      </c>
      <c r="D3758" t="s">
        <v>71</v>
      </c>
      <c r="E3758" t="s">
        <v>80</v>
      </c>
      <c r="F3758" t="s">
        <v>22</v>
      </c>
      <c r="G3758" s="11" t="s">
        <v>22</v>
      </c>
      <c r="H3758" s="12">
        <v>0.99999000000000005</v>
      </c>
    </row>
    <row r="3759" spans="1:8">
      <c r="A3759" t="s">
        <v>8</v>
      </c>
      <c r="B3759" s="23">
        <v>43874</v>
      </c>
      <c r="C3759" t="s">
        <v>9</v>
      </c>
      <c r="D3759" t="s">
        <v>71</v>
      </c>
      <c r="E3759" t="s">
        <v>80</v>
      </c>
      <c r="F3759" t="s">
        <v>22</v>
      </c>
      <c r="G3759" s="11">
        <v>1.25</v>
      </c>
      <c r="H3759" s="11">
        <v>1.25</v>
      </c>
    </row>
    <row r="3760" spans="1:8">
      <c r="A3760" t="s">
        <v>15</v>
      </c>
      <c r="B3760" s="23">
        <v>43874</v>
      </c>
      <c r="C3760" t="s">
        <v>9</v>
      </c>
      <c r="D3760" t="s">
        <v>71</v>
      </c>
      <c r="E3760" t="s">
        <v>80</v>
      </c>
      <c r="F3760" t="s">
        <v>22</v>
      </c>
      <c r="G3760" s="11">
        <v>3</v>
      </c>
      <c r="H3760" s="11">
        <v>3</v>
      </c>
    </row>
    <row r="3761" spans="1:8">
      <c r="A3761" t="s">
        <v>14</v>
      </c>
      <c r="B3761" s="23">
        <v>43874</v>
      </c>
      <c r="C3761" t="s">
        <v>9</v>
      </c>
      <c r="D3761" t="s">
        <v>71</v>
      </c>
      <c r="E3761" t="s">
        <v>80</v>
      </c>
      <c r="F3761" t="s">
        <v>22</v>
      </c>
      <c r="G3761" s="11">
        <v>4.68</v>
      </c>
      <c r="H3761" s="11">
        <v>4.68</v>
      </c>
    </row>
    <row r="3762" spans="1:8">
      <c r="A3762" t="s">
        <v>14</v>
      </c>
      <c r="B3762" s="23">
        <v>43874</v>
      </c>
      <c r="C3762" t="s">
        <v>9</v>
      </c>
      <c r="D3762" t="s">
        <v>72</v>
      </c>
      <c r="E3762" t="s">
        <v>19</v>
      </c>
      <c r="F3762" t="s">
        <v>84</v>
      </c>
      <c r="G3762" s="11">
        <v>13.1</v>
      </c>
      <c r="H3762" s="11">
        <v>13.1</v>
      </c>
    </row>
    <row r="3763" spans="1:8">
      <c r="A3763" t="s">
        <v>16</v>
      </c>
      <c r="B3763" s="23">
        <v>43874</v>
      </c>
      <c r="C3763" t="s">
        <v>9</v>
      </c>
      <c r="D3763" t="s">
        <v>72</v>
      </c>
      <c r="E3763" t="s">
        <v>19</v>
      </c>
      <c r="F3763" t="s">
        <v>84</v>
      </c>
      <c r="G3763" s="11">
        <v>16.399999999999999</v>
      </c>
      <c r="H3763" s="11">
        <v>16.399999999999999</v>
      </c>
    </row>
    <row r="3764" spans="1:8">
      <c r="A3764" t="s">
        <v>15</v>
      </c>
      <c r="B3764" s="23">
        <v>43874</v>
      </c>
      <c r="C3764" t="s">
        <v>9</v>
      </c>
      <c r="D3764" t="s">
        <v>72</v>
      </c>
      <c r="E3764" t="s">
        <v>19</v>
      </c>
      <c r="F3764" t="s">
        <v>84</v>
      </c>
      <c r="G3764" s="11">
        <v>141</v>
      </c>
      <c r="H3764" s="11">
        <v>141</v>
      </c>
    </row>
    <row r="3765" spans="1:8">
      <c r="A3765" t="s">
        <v>8</v>
      </c>
      <c r="B3765" s="23">
        <v>43874</v>
      </c>
      <c r="C3765" t="s">
        <v>9</v>
      </c>
      <c r="D3765" t="s">
        <v>72</v>
      </c>
      <c r="E3765" t="s">
        <v>19</v>
      </c>
      <c r="F3765" t="s">
        <v>84</v>
      </c>
      <c r="G3765" s="11">
        <v>152</v>
      </c>
      <c r="H3765" s="11">
        <v>152</v>
      </c>
    </row>
    <row r="3766" spans="1:8">
      <c r="A3766" t="s">
        <v>13</v>
      </c>
      <c r="B3766" s="23">
        <v>43874</v>
      </c>
      <c r="C3766" t="s">
        <v>9</v>
      </c>
      <c r="D3766" t="s">
        <v>72</v>
      </c>
      <c r="E3766" t="s">
        <v>19</v>
      </c>
      <c r="F3766" t="s">
        <v>84</v>
      </c>
      <c r="G3766" s="11">
        <v>396</v>
      </c>
      <c r="H3766" s="11">
        <v>396</v>
      </c>
    </row>
    <row r="3767" spans="1:8">
      <c r="A3767" t="s">
        <v>14</v>
      </c>
      <c r="B3767" s="23">
        <v>43874</v>
      </c>
      <c r="C3767" t="s">
        <v>9</v>
      </c>
      <c r="D3767" t="s">
        <v>73</v>
      </c>
      <c r="E3767" t="s">
        <v>19</v>
      </c>
      <c r="F3767" t="s">
        <v>85</v>
      </c>
      <c r="G3767" s="11">
        <v>126</v>
      </c>
      <c r="H3767" s="11">
        <v>126</v>
      </c>
    </row>
    <row r="3768" spans="1:8">
      <c r="A3768" t="s">
        <v>16</v>
      </c>
      <c r="B3768" s="23">
        <v>43874</v>
      </c>
      <c r="C3768" t="s">
        <v>9</v>
      </c>
      <c r="D3768" t="s">
        <v>73</v>
      </c>
      <c r="E3768" t="s">
        <v>19</v>
      </c>
      <c r="F3768" t="s">
        <v>85</v>
      </c>
      <c r="G3768" s="11">
        <v>355</v>
      </c>
      <c r="H3768" s="11">
        <v>355</v>
      </c>
    </row>
    <row r="3769" spans="1:8">
      <c r="A3769" t="s">
        <v>8</v>
      </c>
      <c r="B3769" s="23">
        <v>43874</v>
      </c>
      <c r="C3769" t="s">
        <v>9</v>
      </c>
      <c r="D3769" t="s">
        <v>73</v>
      </c>
      <c r="E3769" t="s">
        <v>19</v>
      </c>
      <c r="F3769" t="s">
        <v>85</v>
      </c>
      <c r="G3769" s="11">
        <v>380</v>
      </c>
      <c r="H3769" s="11">
        <v>380</v>
      </c>
    </row>
    <row r="3770" spans="1:8">
      <c r="A3770" t="s">
        <v>13</v>
      </c>
      <c r="B3770" s="23">
        <v>43874</v>
      </c>
      <c r="C3770" t="s">
        <v>9</v>
      </c>
      <c r="D3770" t="s">
        <v>73</v>
      </c>
      <c r="E3770" t="s">
        <v>19</v>
      </c>
      <c r="F3770" t="s">
        <v>85</v>
      </c>
      <c r="G3770" s="11">
        <v>695</v>
      </c>
      <c r="H3770" s="11">
        <v>695</v>
      </c>
    </row>
    <row r="3771" spans="1:8">
      <c r="A3771" t="s">
        <v>15</v>
      </c>
      <c r="B3771" s="23">
        <v>43874</v>
      </c>
      <c r="C3771" t="s">
        <v>9</v>
      </c>
      <c r="D3771" t="s">
        <v>73</v>
      </c>
      <c r="E3771" t="s">
        <v>19</v>
      </c>
      <c r="F3771" t="s">
        <v>85</v>
      </c>
      <c r="G3771" s="11">
        <v>1120</v>
      </c>
      <c r="H3771" s="11">
        <v>1120</v>
      </c>
    </row>
    <row r="3772" spans="1:8">
      <c r="A3772" t="s">
        <v>8</v>
      </c>
      <c r="B3772" s="23">
        <v>43874</v>
      </c>
      <c r="C3772" t="s">
        <v>9</v>
      </c>
      <c r="D3772" t="s">
        <v>74</v>
      </c>
      <c r="E3772" t="s">
        <v>19</v>
      </c>
      <c r="F3772" t="s">
        <v>75</v>
      </c>
      <c r="G3772" s="11" t="s">
        <v>75</v>
      </c>
      <c r="H3772" s="12">
        <v>7.9999200000000006E-3</v>
      </c>
    </row>
    <row r="3773" spans="1:8">
      <c r="A3773" t="s">
        <v>13</v>
      </c>
      <c r="B3773" s="23">
        <v>43874</v>
      </c>
      <c r="C3773" t="s">
        <v>9</v>
      </c>
      <c r="D3773" t="s">
        <v>74</v>
      </c>
      <c r="E3773" t="s">
        <v>19</v>
      </c>
      <c r="F3773" t="s">
        <v>75</v>
      </c>
      <c r="G3773" s="11" t="s">
        <v>75</v>
      </c>
      <c r="H3773" s="12">
        <v>7.9999200000000006E-3</v>
      </c>
    </row>
    <row r="3774" spans="1:8">
      <c r="A3774" t="s">
        <v>14</v>
      </c>
      <c r="B3774" s="23">
        <v>43874</v>
      </c>
      <c r="C3774" t="s">
        <v>9</v>
      </c>
      <c r="D3774" t="s">
        <v>74</v>
      </c>
      <c r="E3774" t="s">
        <v>19</v>
      </c>
      <c r="F3774" t="s">
        <v>75</v>
      </c>
      <c r="G3774" s="11" t="s">
        <v>75</v>
      </c>
      <c r="H3774" s="12">
        <v>7.9999200000000006E-3</v>
      </c>
    </row>
    <row r="3775" spans="1:8">
      <c r="A3775" t="s">
        <v>15</v>
      </c>
      <c r="B3775" s="23">
        <v>43874</v>
      </c>
      <c r="C3775" t="s">
        <v>9</v>
      </c>
      <c r="D3775" t="s">
        <v>74</v>
      </c>
      <c r="E3775" t="s">
        <v>19</v>
      </c>
      <c r="F3775" t="s">
        <v>75</v>
      </c>
      <c r="G3775" s="11" t="s">
        <v>75</v>
      </c>
      <c r="H3775" s="12">
        <v>7.9999200000000006E-3</v>
      </c>
    </row>
    <row r="3776" spans="1:8">
      <c r="A3776" t="s">
        <v>16</v>
      </c>
      <c r="B3776" s="23">
        <v>43874</v>
      </c>
      <c r="C3776" t="s">
        <v>9</v>
      </c>
      <c r="D3776" t="s">
        <v>74</v>
      </c>
      <c r="E3776" t="s">
        <v>19</v>
      </c>
      <c r="F3776" t="s">
        <v>75</v>
      </c>
      <c r="G3776" s="11" t="s">
        <v>75</v>
      </c>
      <c r="H3776" s="12">
        <v>7.9999200000000006E-3</v>
      </c>
    </row>
    <row r="3777" spans="1:8">
      <c r="A3777" t="s">
        <v>14</v>
      </c>
      <c r="B3777" s="23">
        <v>43874</v>
      </c>
      <c r="C3777" t="s">
        <v>9</v>
      </c>
      <c r="D3777" t="s">
        <v>76</v>
      </c>
      <c r="E3777" t="s">
        <v>80</v>
      </c>
      <c r="F3777" t="s">
        <v>22</v>
      </c>
      <c r="G3777" s="11">
        <v>1.3</v>
      </c>
      <c r="H3777" s="11">
        <v>1.3</v>
      </c>
    </row>
    <row r="3778" spans="1:8">
      <c r="A3778" t="s">
        <v>13</v>
      </c>
      <c r="B3778" s="23">
        <v>43874</v>
      </c>
      <c r="C3778" t="s">
        <v>9</v>
      </c>
      <c r="D3778" t="s">
        <v>76</v>
      </c>
      <c r="E3778" t="s">
        <v>80</v>
      </c>
      <c r="F3778" t="s">
        <v>22</v>
      </c>
      <c r="G3778" s="11">
        <v>3.4</v>
      </c>
      <c r="H3778" s="11">
        <v>3.4</v>
      </c>
    </row>
    <row r="3779" spans="1:8">
      <c r="A3779" t="s">
        <v>16</v>
      </c>
      <c r="B3779" s="23">
        <v>43874</v>
      </c>
      <c r="C3779" t="s">
        <v>9</v>
      </c>
      <c r="D3779" t="s">
        <v>76</v>
      </c>
      <c r="E3779" t="s">
        <v>80</v>
      </c>
      <c r="F3779" t="s">
        <v>22</v>
      </c>
      <c r="G3779" s="11">
        <v>5.21</v>
      </c>
      <c r="H3779" s="11">
        <v>5.21</v>
      </c>
    </row>
    <row r="3780" spans="1:8">
      <c r="A3780" t="s">
        <v>8</v>
      </c>
      <c r="B3780" s="23">
        <v>43874</v>
      </c>
      <c r="C3780" t="s">
        <v>9</v>
      </c>
      <c r="D3780" t="s">
        <v>76</v>
      </c>
      <c r="E3780" t="s">
        <v>80</v>
      </c>
      <c r="F3780" t="s">
        <v>22</v>
      </c>
      <c r="G3780" s="11">
        <v>5.23</v>
      </c>
      <c r="H3780" s="11">
        <v>5.23</v>
      </c>
    </row>
    <row r="3781" spans="1:8">
      <c r="A3781" t="s">
        <v>15</v>
      </c>
      <c r="B3781" s="23">
        <v>43874</v>
      </c>
      <c r="C3781" t="s">
        <v>9</v>
      </c>
      <c r="D3781" t="s">
        <v>76</v>
      </c>
      <c r="E3781" t="s">
        <v>80</v>
      </c>
      <c r="F3781" t="s">
        <v>22</v>
      </c>
      <c r="G3781" s="11">
        <v>7.58</v>
      </c>
      <c r="H3781" s="11">
        <v>7.58</v>
      </c>
    </row>
    <row r="3782" spans="1:8">
      <c r="A3782" t="s">
        <v>8</v>
      </c>
      <c r="B3782" s="23">
        <v>43838</v>
      </c>
      <c r="C3782" t="s">
        <v>9</v>
      </c>
      <c r="D3782" t="s">
        <v>10</v>
      </c>
      <c r="E3782" t="s">
        <v>80</v>
      </c>
      <c r="F3782" t="s">
        <v>12</v>
      </c>
      <c r="G3782" s="11" t="s">
        <v>12</v>
      </c>
      <c r="H3782" s="12">
        <v>4.9999500000000004E-3</v>
      </c>
    </row>
    <row r="3783" spans="1:8">
      <c r="A3783" t="s">
        <v>13</v>
      </c>
      <c r="B3783" s="23">
        <v>43838</v>
      </c>
      <c r="C3783" t="s">
        <v>9</v>
      </c>
      <c r="D3783" t="s">
        <v>10</v>
      </c>
      <c r="E3783" t="s">
        <v>80</v>
      </c>
      <c r="F3783" t="s">
        <v>12</v>
      </c>
      <c r="G3783" s="11" t="s">
        <v>12</v>
      </c>
      <c r="H3783" s="12">
        <v>4.9999500000000004E-3</v>
      </c>
    </row>
    <row r="3784" spans="1:8">
      <c r="A3784" t="s">
        <v>14</v>
      </c>
      <c r="B3784" s="23">
        <v>43838</v>
      </c>
      <c r="C3784" t="s">
        <v>9</v>
      </c>
      <c r="D3784" t="s">
        <v>10</v>
      </c>
      <c r="E3784" t="s">
        <v>80</v>
      </c>
      <c r="F3784" t="s">
        <v>12</v>
      </c>
      <c r="G3784" s="11" t="s">
        <v>12</v>
      </c>
      <c r="H3784" s="12">
        <v>4.9999500000000004E-3</v>
      </c>
    </row>
    <row r="3785" spans="1:8">
      <c r="A3785" t="s">
        <v>15</v>
      </c>
      <c r="B3785" s="23">
        <v>43838</v>
      </c>
      <c r="C3785" t="s">
        <v>9</v>
      </c>
      <c r="D3785" t="s">
        <v>10</v>
      </c>
      <c r="E3785" t="s">
        <v>80</v>
      </c>
      <c r="F3785" t="s">
        <v>12</v>
      </c>
      <c r="G3785" s="11" t="s">
        <v>12</v>
      </c>
      <c r="H3785" s="12">
        <v>4.9999500000000004E-3</v>
      </c>
    </row>
    <row r="3786" spans="1:8">
      <c r="A3786" t="s">
        <v>16</v>
      </c>
      <c r="B3786" s="23">
        <v>43838</v>
      </c>
      <c r="C3786" t="s">
        <v>9</v>
      </c>
      <c r="D3786" t="s">
        <v>10</v>
      </c>
      <c r="E3786" t="s">
        <v>80</v>
      </c>
      <c r="F3786" t="s">
        <v>12</v>
      </c>
      <c r="G3786" s="11" t="s">
        <v>12</v>
      </c>
      <c r="H3786" s="12">
        <v>4.9999500000000004E-3</v>
      </c>
    </row>
    <row r="3787" spans="1:8">
      <c r="A3787" t="s">
        <v>8</v>
      </c>
      <c r="B3787" s="23">
        <v>43838</v>
      </c>
      <c r="C3787" t="s">
        <v>9</v>
      </c>
      <c r="D3787" t="s">
        <v>17</v>
      </c>
      <c r="E3787" t="s">
        <v>80</v>
      </c>
      <c r="F3787" t="s">
        <v>12</v>
      </c>
      <c r="G3787" s="11" t="s">
        <v>12</v>
      </c>
      <c r="H3787" s="12">
        <v>4.9999500000000004E-3</v>
      </c>
    </row>
    <row r="3788" spans="1:8">
      <c r="A3788" t="s">
        <v>13</v>
      </c>
      <c r="B3788" s="23">
        <v>43838</v>
      </c>
      <c r="C3788" t="s">
        <v>9</v>
      </c>
      <c r="D3788" t="s">
        <v>17</v>
      </c>
      <c r="E3788" t="s">
        <v>80</v>
      </c>
      <c r="F3788" t="s">
        <v>12</v>
      </c>
      <c r="G3788" s="11" t="s">
        <v>12</v>
      </c>
      <c r="H3788" s="12">
        <v>4.9999500000000004E-3</v>
      </c>
    </row>
    <row r="3789" spans="1:8">
      <c r="A3789" t="s">
        <v>14</v>
      </c>
      <c r="B3789" s="23">
        <v>43838</v>
      </c>
      <c r="C3789" t="s">
        <v>9</v>
      </c>
      <c r="D3789" t="s">
        <v>17</v>
      </c>
      <c r="E3789" t="s">
        <v>80</v>
      </c>
      <c r="F3789" t="s">
        <v>12</v>
      </c>
      <c r="G3789" s="11" t="s">
        <v>12</v>
      </c>
      <c r="H3789" s="12">
        <v>4.9999500000000004E-3</v>
      </c>
    </row>
    <row r="3790" spans="1:8">
      <c r="A3790" t="s">
        <v>15</v>
      </c>
      <c r="B3790" s="23">
        <v>43838</v>
      </c>
      <c r="C3790" t="s">
        <v>9</v>
      </c>
      <c r="D3790" t="s">
        <v>17</v>
      </c>
      <c r="E3790" t="s">
        <v>80</v>
      </c>
      <c r="F3790" t="s">
        <v>12</v>
      </c>
      <c r="G3790" s="11" t="s">
        <v>12</v>
      </c>
      <c r="H3790" s="12">
        <v>4.9999500000000004E-3</v>
      </c>
    </row>
    <row r="3791" spans="1:8">
      <c r="A3791" t="s">
        <v>16</v>
      </c>
      <c r="B3791" s="23">
        <v>43838</v>
      </c>
      <c r="C3791" t="s">
        <v>9</v>
      </c>
      <c r="D3791" t="s">
        <v>17</v>
      </c>
      <c r="E3791" t="s">
        <v>80</v>
      </c>
      <c r="F3791" t="s">
        <v>12</v>
      </c>
      <c r="G3791" s="11" t="s">
        <v>12</v>
      </c>
      <c r="H3791" s="12">
        <v>4.9999500000000004E-3</v>
      </c>
    </row>
    <row r="3792" spans="1:8">
      <c r="A3792" t="s">
        <v>15</v>
      </c>
      <c r="B3792" s="23">
        <v>43838</v>
      </c>
      <c r="C3792" t="s">
        <v>9</v>
      </c>
      <c r="D3792" t="s">
        <v>18</v>
      </c>
      <c r="E3792" t="s">
        <v>19</v>
      </c>
      <c r="F3792" t="s">
        <v>81</v>
      </c>
      <c r="G3792" s="11">
        <v>120</v>
      </c>
      <c r="H3792" s="11">
        <v>120</v>
      </c>
    </row>
    <row r="3793" spans="1:8">
      <c r="A3793" t="s">
        <v>13</v>
      </c>
      <c r="B3793" s="23">
        <v>43838</v>
      </c>
      <c r="C3793" t="s">
        <v>9</v>
      </c>
      <c r="D3793" t="s">
        <v>18</v>
      </c>
      <c r="E3793" t="s">
        <v>19</v>
      </c>
      <c r="F3793" t="s">
        <v>81</v>
      </c>
      <c r="G3793" s="11">
        <v>160</v>
      </c>
      <c r="H3793" s="11">
        <v>160</v>
      </c>
    </row>
    <row r="3794" spans="1:8">
      <c r="A3794" t="s">
        <v>16</v>
      </c>
      <c r="B3794" s="23">
        <v>43838</v>
      </c>
      <c r="C3794" t="s">
        <v>9</v>
      </c>
      <c r="D3794" t="s">
        <v>18</v>
      </c>
      <c r="E3794" t="s">
        <v>19</v>
      </c>
      <c r="F3794" t="s">
        <v>81</v>
      </c>
      <c r="G3794" s="11">
        <v>210</v>
      </c>
      <c r="H3794" s="11">
        <v>210</v>
      </c>
    </row>
    <row r="3795" spans="1:8">
      <c r="A3795" t="s">
        <v>8</v>
      </c>
      <c r="B3795" s="23">
        <v>43838</v>
      </c>
      <c r="C3795" t="s">
        <v>9</v>
      </c>
      <c r="D3795" t="s">
        <v>18</v>
      </c>
      <c r="E3795" t="s">
        <v>19</v>
      </c>
      <c r="F3795" t="s">
        <v>81</v>
      </c>
      <c r="G3795" s="11">
        <v>230</v>
      </c>
      <c r="H3795" s="11">
        <v>230</v>
      </c>
    </row>
    <row r="3796" spans="1:8">
      <c r="A3796" t="s">
        <v>14</v>
      </c>
      <c r="B3796" s="23">
        <v>43838</v>
      </c>
      <c r="C3796" t="s">
        <v>9</v>
      </c>
      <c r="D3796" t="s">
        <v>18</v>
      </c>
      <c r="E3796" t="s">
        <v>19</v>
      </c>
      <c r="F3796" t="s">
        <v>81</v>
      </c>
      <c r="G3796" s="11">
        <v>250</v>
      </c>
      <c r="H3796" s="11">
        <v>250</v>
      </c>
    </row>
    <row r="3797" spans="1:8">
      <c r="A3797" t="s">
        <v>8</v>
      </c>
      <c r="B3797" s="23">
        <v>43838</v>
      </c>
      <c r="C3797" t="s">
        <v>9</v>
      </c>
      <c r="D3797" t="s">
        <v>20</v>
      </c>
      <c r="E3797" t="s">
        <v>80</v>
      </c>
      <c r="F3797" t="s">
        <v>12</v>
      </c>
      <c r="G3797" s="11" t="s">
        <v>12</v>
      </c>
      <c r="H3797" s="12">
        <v>4.9999500000000004E-3</v>
      </c>
    </row>
    <row r="3798" spans="1:8">
      <c r="A3798" t="s">
        <v>13</v>
      </c>
      <c r="B3798" s="23">
        <v>43838</v>
      </c>
      <c r="C3798" t="s">
        <v>9</v>
      </c>
      <c r="D3798" t="s">
        <v>20</v>
      </c>
      <c r="E3798" t="s">
        <v>80</v>
      </c>
      <c r="F3798" t="s">
        <v>12</v>
      </c>
      <c r="G3798" s="11" t="s">
        <v>12</v>
      </c>
      <c r="H3798" s="12">
        <v>4.9999500000000004E-3</v>
      </c>
    </row>
    <row r="3799" spans="1:8">
      <c r="A3799" t="s">
        <v>14</v>
      </c>
      <c r="B3799" s="23">
        <v>43838</v>
      </c>
      <c r="C3799" t="s">
        <v>9</v>
      </c>
      <c r="D3799" t="s">
        <v>20</v>
      </c>
      <c r="E3799" t="s">
        <v>80</v>
      </c>
      <c r="F3799" t="s">
        <v>12</v>
      </c>
      <c r="G3799" s="11" t="s">
        <v>12</v>
      </c>
      <c r="H3799" s="12">
        <v>4.9999500000000004E-3</v>
      </c>
    </row>
    <row r="3800" spans="1:8">
      <c r="A3800" t="s">
        <v>15</v>
      </c>
      <c r="B3800" s="23">
        <v>43838</v>
      </c>
      <c r="C3800" t="s">
        <v>9</v>
      </c>
      <c r="D3800" t="s">
        <v>20</v>
      </c>
      <c r="E3800" t="s">
        <v>80</v>
      </c>
      <c r="F3800" t="s">
        <v>12</v>
      </c>
      <c r="G3800" s="11" t="s">
        <v>12</v>
      </c>
      <c r="H3800" s="12">
        <v>4.9999500000000004E-3</v>
      </c>
    </row>
    <row r="3801" spans="1:8">
      <c r="A3801" t="s">
        <v>16</v>
      </c>
      <c r="B3801" s="23">
        <v>43838</v>
      </c>
      <c r="C3801" t="s">
        <v>9</v>
      </c>
      <c r="D3801" t="s">
        <v>20</v>
      </c>
      <c r="E3801" t="s">
        <v>80</v>
      </c>
      <c r="F3801" t="s">
        <v>12</v>
      </c>
      <c r="G3801" s="11" t="s">
        <v>12</v>
      </c>
      <c r="H3801" s="12">
        <v>4.9999500000000004E-3</v>
      </c>
    </row>
    <row r="3802" spans="1:8">
      <c r="A3802" t="s">
        <v>8</v>
      </c>
      <c r="B3802" s="23">
        <v>43838</v>
      </c>
      <c r="C3802" t="s">
        <v>9</v>
      </c>
      <c r="D3802" t="s">
        <v>21</v>
      </c>
      <c r="E3802" t="s">
        <v>80</v>
      </c>
      <c r="F3802" t="s">
        <v>22</v>
      </c>
      <c r="G3802" s="11" t="s">
        <v>22</v>
      </c>
      <c r="H3802" s="12">
        <v>0.99999000000000005</v>
      </c>
    </row>
    <row r="3803" spans="1:8">
      <c r="A3803" t="s">
        <v>14</v>
      </c>
      <c r="B3803" s="23">
        <v>43838</v>
      </c>
      <c r="C3803" t="s">
        <v>9</v>
      </c>
      <c r="D3803" t="s">
        <v>21</v>
      </c>
      <c r="E3803" t="s">
        <v>80</v>
      </c>
      <c r="F3803" t="s">
        <v>22</v>
      </c>
      <c r="G3803" s="11" t="s">
        <v>22</v>
      </c>
      <c r="H3803" s="12">
        <v>0.99999000000000005</v>
      </c>
    </row>
    <row r="3804" spans="1:8">
      <c r="A3804" t="s">
        <v>15</v>
      </c>
      <c r="B3804" s="23">
        <v>43838</v>
      </c>
      <c r="C3804" t="s">
        <v>9</v>
      </c>
      <c r="D3804" t="s">
        <v>21</v>
      </c>
      <c r="E3804" t="s">
        <v>80</v>
      </c>
      <c r="F3804" t="s">
        <v>22</v>
      </c>
      <c r="G3804" s="11" t="s">
        <v>22</v>
      </c>
      <c r="H3804" s="12">
        <v>0.99999000000000005</v>
      </c>
    </row>
    <row r="3805" spans="1:8">
      <c r="A3805" t="s">
        <v>16</v>
      </c>
      <c r="B3805" s="23">
        <v>43838</v>
      </c>
      <c r="C3805" t="s">
        <v>9</v>
      </c>
      <c r="D3805" t="s">
        <v>21</v>
      </c>
      <c r="E3805" t="s">
        <v>80</v>
      </c>
      <c r="F3805" t="s">
        <v>22</v>
      </c>
      <c r="G3805" s="11" t="s">
        <v>22</v>
      </c>
      <c r="H3805" s="12">
        <v>0.99999000000000005</v>
      </c>
    </row>
    <row r="3806" spans="1:8">
      <c r="A3806" t="s">
        <v>13</v>
      </c>
      <c r="B3806" s="23">
        <v>43838</v>
      </c>
      <c r="C3806" t="s">
        <v>9</v>
      </c>
      <c r="D3806" t="s">
        <v>21</v>
      </c>
      <c r="E3806" t="s">
        <v>80</v>
      </c>
      <c r="F3806" t="s">
        <v>22</v>
      </c>
      <c r="G3806" s="11">
        <v>2.36</v>
      </c>
      <c r="H3806" s="11">
        <v>2.36</v>
      </c>
    </row>
    <row r="3807" spans="1:8">
      <c r="A3807" t="s">
        <v>13</v>
      </c>
      <c r="B3807" s="23">
        <v>43838</v>
      </c>
      <c r="C3807" t="s">
        <v>9</v>
      </c>
      <c r="D3807" t="s">
        <v>23</v>
      </c>
      <c r="E3807" t="s">
        <v>80</v>
      </c>
      <c r="F3807" t="s">
        <v>46</v>
      </c>
      <c r="G3807" s="11">
        <v>0.65700000000000003</v>
      </c>
      <c r="H3807" s="11">
        <v>0.65700000000000003</v>
      </c>
    </row>
    <row r="3808" spans="1:8">
      <c r="A3808" t="s">
        <v>8</v>
      </c>
      <c r="B3808" s="23">
        <v>43838</v>
      </c>
      <c r="C3808" t="s">
        <v>9</v>
      </c>
      <c r="D3808" t="s">
        <v>23</v>
      </c>
      <c r="E3808" t="s">
        <v>80</v>
      </c>
      <c r="F3808" t="s">
        <v>46</v>
      </c>
      <c r="G3808" s="11">
        <v>0.77800000000000002</v>
      </c>
      <c r="H3808" s="11">
        <v>0.77800000000000002</v>
      </c>
    </row>
    <row r="3809" spans="1:8">
      <c r="A3809" t="s">
        <v>14</v>
      </c>
      <c r="B3809" s="23">
        <v>43838</v>
      </c>
      <c r="C3809" t="s">
        <v>9</v>
      </c>
      <c r="D3809" t="s">
        <v>23</v>
      </c>
      <c r="E3809" t="s">
        <v>80</v>
      </c>
      <c r="F3809" t="s">
        <v>46</v>
      </c>
      <c r="G3809" s="11">
        <v>2.84</v>
      </c>
      <c r="H3809" s="11">
        <v>2.84</v>
      </c>
    </row>
    <row r="3810" spans="1:8">
      <c r="A3810" t="s">
        <v>15</v>
      </c>
      <c r="B3810" s="23">
        <v>43838</v>
      </c>
      <c r="C3810" t="s">
        <v>9</v>
      </c>
      <c r="D3810" t="s">
        <v>23</v>
      </c>
      <c r="E3810" t="s">
        <v>80</v>
      </c>
      <c r="F3810" t="s">
        <v>46</v>
      </c>
      <c r="G3810" s="11">
        <v>3.53</v>
      </c>
      <c r="H3810" s="11">
        <v>3.53</v>
      </c>
    </row>
    <row r="3811" spans="1:8">
      <c r="A3811" t="s">
        <v>16</v>
      </c>
      <c r="B3811" s="23">
        <v>43838</v>
      </c>
      <c r="C3811" t="s">
        <v>9</v>
      </c>
      <c r="D3811" t="s">
        <v>23</v>
      </c>
      <c r="E3811" t="s">
        <v>80</v>
      </c>
      <c r="F3811" t="s">
        <v>46</v>
      </c>
      <c r="G3811" s="11">
        <v>4.68</v>
      </c>
      <c r="H3811" s="11">
        <v>4.68</v>
      </c>
    </row>
    <row r="3812" spans="1:8">
      <c r="A3812" t="s">
        <v>15</v>
      </c>
      <c r="B3812" s="23">
        <v>43838</v>
      </c>
      <c r="C3812" t="s">
        <v>9</v>
      </c>
      <c r="D3812" t="s">
        <v>24</v>
      </c>
      <c r="E3812" t="s">
        <v>80</v>
      </c>
      <c r="F3812" t="s">
        <v>49</v>
      </c>
      <c r="G3812" s="11">
        <v>10.1</v>
      </c>
      <c r="H3812" s="11">
        <v>10.1</v>
      </c>
    </row>
    <row r="3813" spans="1:8">
      <c r="A3813" t="s">
        <v>16</v>
      </c>
      <c r="B3813" s="23">
        <v>43838</v>
      </c>
      <c r="C3813" t="s">
        <v>9</v>
      </c>
      <c r="D3813" t="s">
        <v>24</v>
      </c>
      <c r="E3813" t="s">
        <v>80</v>
      </c>
      <c r="F3813" t="s">
        <v>49</v>
      </c>
      <c r="G3813" s="11">
        <v>27.1</v>
      </c>
      <c r="H3813" s="11">
        <v>27.1</v>
      </c>
    </row>
    <row r="3814" spans="1:8">
      <c r="A3814" t="s">
        <v>8</v>
      </c>
      <c r="B3814" s="23">
        <v>43838</v>
      </c>
      <c r="C3814" t="s">
        <v>9</v>
      </c>
      <c r="D3814" t="s">
        <v>24</v>
      </c>
      <c r="E3814" t="s">
        <v>80</v>
      </c>
      <c r="F3814" t="s">
        <v>49</v>
      </c>
      <c r="G3814" s="11">
        <v>35</v>
      </c>
      <c r="H3814" s="11">
        <v>35</v>
      </c>
    </row>
    <row r="3815" spans="1:8">
      <c r="A3815" t="s">
        <v>13</v>
      </c>
      <c r="B3815" s="23">
        <v>43838</v>
      </c>
      <c r="C3815" t="s">
        <v>9</v>
      </c>
      <c r="D3815" t="s">
        <v>24</v>
      </c>
      <c r="E3815" t="s">
        <v>80</v>
      </c>
      <c r="F3815" t="s">
        <v>49</v>
      </c>
      <c r="G3815" s="11">
        <v>50.2</v>
      </c>
      <c r="H3815" s="11">
        <v>50.2</v>
      </c>
    </row>
    <row r="3816" spans="1:8">
      <c r="A3816" t="s">
        <v>14</v>
      </c>
      <c r="B3816" s="23">
        <v>43838</v>
      </c>
      <c r="C3816" t="s">
        <v>9</v>
      </c>
      <c r="D3816" t="s">
        <v>24</v>
      </c>
      <c r="E3816" t="s">
        <v>80</v>
      </c>
      <c r="F3816" t="s">
        <v>49</v>
      </c>
      <c r="G3816" s="11">
        <v>70.2</v>
      </c>
      <c r="H3816" s="11">
        <v>70.2</v>
      </c>
    </row>
    <row r="3817" spans="1:8">
      <c r="A3817" t="s">
        <v>8</v>
      </c>
      <c r="B3817" s="23">
        <v>43838</v>
      </c>
      <c r="C3817" t="s">
        <v>9</v>
      </c>
      <c r="D3817" t="s">
        <v>25</v>
      </c>
      <c r="E3817" t="s">
        <v>80</v>
      </c>
      <c r="F3817" t="s">
        <v>12</v>
      </c>
      <c r="G3817" s="11" t="s">
        <v>12</v>
      </c>
      <c r="H3817" s="12">
        <v>4.9999500000000004E-3</v>
      </c>
    </row>
    <row r="3818" spans="1:8">
      <c r="A3818" t="s">
        <v>13</v>
      </c>
      <c r="B3818" s="23">
        <v>43838</v>
      </c>
      <c r="C3818" t="s">
        <v>9</v>
      </c>
      <c r="D3818" t="s">
        <v>25</v>
      </c>
      <c r="E3818" t="s">
        <v>80</v>
      </c>
      <c r="F3818" t="s">
        <v>12</v>
      </c>
      <c r="G3818" s="11" t="s">
        <v>12</v>
      </c>
      <c r="H3818" s="12">
        <v>4.9999500000000004E-3</v>
      </c>
    </row>
    <row r="3819" spans="1:8">
      <c r="A3819" t="s">
        <v>14</v>
      </c>
      <c r="B3819" s="23">
        <v>43838</v>
      </c>
      <c r="C3819" t="s">
        <v>9</v>
      </c>
      <c r="D3819" t="s">
        <v>25</v>
      </c>
      <c r="E3819" t="s">
        <v>80</v>
      </c>
      <c r="F3819" t="s">
        <v>12</v>
      </c>
      <c r="G3819" s="11" t="s">
        <v>12</v>
      </c>
      <c r="H3819" s="12">
        <v>4.9999500000000004E-3</v>
      </c>
    </row>
    <row r="3820" spans="1:8">
      <c r="A3820" t="s">
        <v>15</v>
      </c>
      <c r="B3820" s="23">
        <v>43838</v>
      </c>
      <c r="C3820" t="s">
        <v>9</v>
      </c>
      <c r="D3820" t="s">
        <v>25</v>
      </c>
      <c r="E3820" t="s">
        <v>80</v>
      </c>
      <c r="F3820" t="s">
        <v>12</v>
      </c>
      <c r="G3820" s="11" t="s">
        <v>12</v>
      </c>
      <c r="H3820" s="12">
        <v>4.9999500000000004E-3</v>
      </c>
    </row>
    <row r="3821" spans="1:8">
      <c r="A3821" t="s">
        <v>16</v>
      </c>
      <c r="B3821" s="23">
        <v>43838</v>
      </c>
      <c r="C3821" t="s">
        <v>9</v>
      </c>
      <c r="D3821" t="s">
        <v>25</v>
      </c>
      <c r="E3821" t="s">
        <v>80</v>
      </c>
      <c r="F3821" t="s">
        <v>12</v>
      </c>
      <c r="G3821" s="11" t="s">
        <v>12</v>
      </c>
      <c r="H3821" s="12">
        <v>4.9999500000000004E-3</v>
      </c>
    </row>
    <row r="3822" spans="1:8">
      <c r="A3822" t="s">
        <v>8</v>
      </c>
      <c r="B3822" s="23">
        <v>43838</v>
      </c>
      <c r="C3822" t="s">
        <v>9</v>
      </c>
      <c r="D3822" t="s">
        <v>26</v>
      </c>
      <c r="E3822" t="s">
        <v>80</v>
      </c>
      <c r="F3822" t="s">
        <v>27</v>
      </c>
      <c r="G3822" s="11" t="s">
        <v>27</v>
      </c>
      <c r="H3822" s="12">
        <v>1.9999800000000002E-3</v>
      </c>
    </row>
    <row r="3823" spans="1:8">
      <c r="A3823" t="s">
        <v>13</v>
      </c>
      <c r="B3823" s="23">
        <v>43838</v>
      </c>
      <c r="C3823" t="s">
        <v>9</v>
      </c>
      <c r="D3823" t="s">
        <v>26</v>
      </c>
      <c r="E3823" t="s">
        <v>80</v>
      </c>
      <c r="F3823" t="s">
        <v>27</v>
      </c>
      <c r="G3823" s="11" t="s">
        <v>27</v>
      </c>
      <c r="H3823" s="12">
        <v>1.9999800000000002E-3</v>
      </c>
    </row>
    <row r="3824" spans="1:8">
      <c r="A3824" t="s">
        <v>14</v>
      </c>
      <c r="B3824" s="23">
        <v>43838</v>
      </c>
      <c r="C3824" t="s">
        <v>9</v>
      </c>
      <c r="D3824" t="s">
        <v>26</v>
      </c>
      <c r="E3824" t="s">
        <v>80</v>
      </c>
      <c r="F3824" t="s">
        <v>27</v>
      </c>
      <c r="G3824" s="11" t="s">
        <v>27</v>
      </c>
      <c r="H3824" s="12">
        <v>1.9999800000000002E-3</v>
      </c>
    </row>
    <row r="3825" spans="1:8">
      <c r="A3825" t="s">
        <v>15</v>
      </c>
      <c r="B3825" s="23">
        <v>43838</v>
      </c>
      <c r="C3825" t="s">
        <v>9</v>
      </c>
      <c r="D3825" t="s">
        <v>26</v>
      </c>
      <c r="E3825" t="s">
        <v>80</v>
      </c>
      <c r="F3825" t="s">
        <v>27</v>
      </c>
      <c r="G3825" s="11" t="s">
        <v>27</v>
      </c>
      <c r="H3825" s="12">
        <v>1.9999800000000002E-3</v>
      </c>
    </row>
    <row r="3826" spans="1:8">
      <c r="A3826" t="s">
        <v>16</v>
      </c>
      <c r="B3826" s="23">
        <v>43838</v>
      </c>
      <c r="C3826" t="s">
        <v>9</v>
      </c>
      <c r="D3826" t="s">
        <v>26</v>
      </c>
      <c r="E3826" t="s">
        <v>80</v>
      </c>
      <c r="F3826" t="s">
        <v>27</v>
      </c>
      <c r="G3826" s="11" t="s">
        <v>27</v>
      </c>
      <c r="H3826" s="12">
        <v>1.9999800000000002E-3</v>
      </c>
    </row>
    <row r="3827" spans="1:8">
      <c r="A3827" t="s">
        <v>8</v>
      </c>
      <c r="B3827" s="23">
        <v>43838</v>
      </c>
      <c r="C3827" t="s">
        <v>9</v>
      </c>
      <c r="D3827" t="s">
        <v>28</v>
      </c>
      <c r="E3827" t="s">
        <v>80</v>
      </c>
      <c r="F3827" t="s">
        <v>12</v>
      </c>
      <c r="G3827" s="11" t="s">
        <v>12</v>
      </c>
      <c r="H3827" s="12">
        <v>4.9999500000000004E-3</v>
      </c>
    </row>
    <row r="3828" spans="1:8">
      <c r="A3828" t="s">
        <v>13</v>
      </c>
      <c r="B3828" s="23">
        <v>43838</v>
      </c>
      <c r="C3828" t="s">
        <v>9</v>
      </c>
      <c r="D3828" t="s">
        <v>28</v>
      </c>
      <c r="E3828" t="s">
        <v>80</v>
      </c>
      <c r="F3828" t="s">
        <v>12</v>
      </c>
      <c r="G3828" s="11" t="s">
        <v>12</v>
      </c>
      <c r="H3828" s="12">
        <v>4.9999500000000004E-3</v>
      </c>
    </row>
    <row r="3829" spans="1:8">
      <c r="A3829" t="s">
        <v>14</v>
      </c>
      <c r="B3829" s="23">
        <v>43838</v>
      </c>
      <c r="C3829" t="s">
        <v>9</v>
      </c>
      <c r="D3829" t="s">
        <v>28</v>
      </c>
      <c r="E3829" t="s">
        <v>80</v>
      </c>
      <c r="F3829" t="s">
        <v>12</v>
      </c>
      <c r="G3829" s="11" t="s">
        <v>12</v>
      </c>
      <c r="H3829" s="12">
        <v>4.9999500000000004E-3</v>
      </c>
    </row>
    <row r="3830" spans="1:8">
      <c r="A3830" t="s">
        <v>15</v>
      </c>
      <c r="B3830" s="23">
        <v>43838</v>
      </c>
      <c r="C3830" t="s">
        <v>9</v>
      </c>
      <c r="D3830" t="s">
        <v>28</v>
      </c>
      <c r="E3830" t="s">
        <v>80</v>
      </c>
      <c r="F3830" t="s">
        <v>12</v>
      </c>
      <c r="G3830" s="11" t="s">
        <v>12</v>
      </c>
      <c r="H3830" s="12">
        <v>4.9999500000000004E-3</v>
      </c>
    </row>
    <row r="3831" spans="1:8">
      <c r="A3831" t="s">
        <v>16</v>
      </c>
      <c r="B3831" s="23">
        <v>43838</v>
      </c>
      <c r="C3831" t="s">
        <v>9</v>
      </c>
      <c r="D3831" t="s">
        <v>28</v>
      </c>
      <c r="E3831" t="s">
        <v>80</v>
      </c>
      <c r="F3831" t="s">
        <v>12</v>
      </c>
      <c r="G3831" s="11" t="s">
        <v>12</v>
      </c>
      <c r="H3831" s="12">
        <v>4.9999500000000004E-3</v>
      </c>
    </row>
    <row r="3832" spans="1:8">
      <c r="A3832" t="s">
        <v>8</v>
      </c>
      <c r="B3832" s="23">
        <v>43838</v>
      </c>
      <c r="C3832" t="s">
        <v>9</v>
      </c>
      <c r="D3832" t="s">
        <v>29</v>
      </c>
      <c r="E3832" t="s">
        <v>80</v>
      </c>
      <c r="F3832" t="s">
        <v>12</v>
      </c>
      <c r="G3832" s="11" t="s">
        <v>12</v>
      </c>
      <c r="H3832" s="12">
        <v>4.9999500000000004E-3</v>
      </c>
    </row>
    <row r="3833" spans="1:8">
      <c r="A3833" t="s">
        <v>13</v>
      </c>
      <c r="B3833" s="23">
        <v>43838</v>
      </c>
      <c r="C3833" t="s">
        <v>9</v>
      </c>
      <c r="D3833" t="s">
        <v>29</v>
      </c>
      <c r="E3833" t="s">
        <v>80</v>
      </c>
      <c r="F3833" t="s">
        <v>12</v>
      </c>
      <c r="G3833" s="11" t="s">
        <v>12</v>
      </c>
      <c r="H3833" s="12">
        <v>4.9999500000000004E-3</v>
      </c>
    </row>
    <row r="3834" spans="1:8">
      <c r="A3834" t="s">
        <v>14</v>
      </c>
      <c r="B3834" s="23">
        <v>43838</v>
      </c>
      <c r="C3834" t="s">
        <v>9</v>
      </c>
      <c r="D3834" t="s">
        <v>29</v>
      </c>
      <c r="E3834" t="s">
        <v>80</v>
      </c>
      <c r="F3834" t="s">
        <v>12</v>
      </c>
      <c r="G3834" s="11" t="s">
        <v>12</v>
      </c>
      <c r="H3834" s="12">
        <v>4.9999500000000004E-3</v>
      </c>
    </row>
    <row r="3835" spans="1:8">
      <c r="A3835" t="s">
        <v>15</v>
      </c>
      <c r="B3835" s="23">
        <v>43838</v>
      </c>
      <c r="C3835" t="s">
        <v>9</v>
      </c>
      <c r="D3835" t="s">
        <v>29</v>
      </c>
      <c r="E3835" t="s">
        <v>80</v>
      </c>
      <c r="F3835" t="s">
        <v>12</v>
      </c>
      <c r="G3835" s="11" t="s">
        <v>12</v>
      </c>
      <c r="H3835" s="12">
        <v>4.9999500000000004E-3</v>
      </c>
    </row>
    <row r="3836" spans="1:8">
      <c r="A3836" t="s">
        <v>16</v>
      </c>
      <c r="B3836" s="23">
        <v>43838</v>
      </c>
      <c r="C3836" t="s">
        <v>9</v>
      </c>
      <c r="D3836" t="s">
        <v>29</v>
      </c>
      <c r="E3836" t="s">
        <v>80</v>
      </c>
      <c r="F3836" t="s">
        <v>12</v>
      </c>
      <c r="G3836" s="11" t="s">
        <v>12</v>
      </c>
      <c r="H3836" s="12">
        <v>4.9999500000000004E-3</v>
      </c>
    </row>
    <row r="3837" spans="1:8">
      <c r="A3837" t="s">
        <v>8</v>
      </c>
      <c r="B3837" s="23">
        <v>43838</v>
      </c>
      <c r="C3837" t="s">
        <v>9</v>
      </c>
      <c r="D3837" t="s">
        <v>30</v>
      </c>
      <c r="E3837" t="s">
        <v>80</v>
      </c>
      <c r="F3837" t="s">
        <v>12</v>
      </c>
      <c r="G3837" s="11" t="s">
        <v>12</v>
      </c>
      <c r="H3837" s="12">
        <v>4.9999500000000004E-3</v>
      </c>
    </row>
    <row r="3838" spans="1:8">
      <c r="A3838" t="s">
        <v>13</v>
      </c>
      <c r="B3838" s="23">
        <v>43838</v>
      </c>
      <c r="C3838" t="s">
        <v>9</v>
      </c>
      <c r="D3838" t="s">
        <v>30</v>
      </c>
      <c r="E3838" t="s">
        <v>80</v>
      </c>
      <c r="F3838" t="s">
        <v>12</v>
      </c>
      <c r="G3838" s="11" t="s">
        <v>12</v>
      </c>
      <c r="H3838" s="12">
        <v>4.9999500000000004E-3</v>
      </c>
    </row>
    <row r="3839" spans="1:8">
      <c r="A3839" t="s">
        <v>14</v>
      </c>
      <c r="B3839" s="23">
        <v>43838</v>
      </c>
      <c r="C3839" t="s">
        <v>9</v>
      </c>
      <c r="D3839" t="s">
        <v>30</v>
      </c>
      <c r="E3839" t="s">
        <v>80</v>
      </c>
      <c r="F3839" t="s">
        <v>12</v>
      </c>
      <c r="G3839" s="11" t="s">
        <v>12</v>
      </c>
      <c r="H3839" s="12">
        <v>4.9999500000000004E-3</v>
      </c>
    </row>
    <row r="3840" spans="1:8">
      <c r="A3840" t="s">
        <v>15</v>
      </c>
      <c r="B3840" s="23">
        <v>43838</v>
      </c>
      <c r="C3840" t="s">
        <v>9</v>
      </c>
      <c r="D3840" t="s">
        <v>30</v>
      </c>
      <c r="E3840" t="s">
        <v>80</v>
      </c>
      <c r="F3840" t="s">
        <v>12</v>
      </c>
      <c r="G3840" s="11" t="s">
        <v>12</v>
      </c>
      <c r="H3840" s="12">
        <v>4.9999500000000004E-3</v>
      </c>
    </row>
    <row r="3841" spans="1:8">
      <c r="A3841" t="s">
        <v>16</v>
      </c>
      <c r="B3841" s="23">
        <v>43838</v>
      </c>
      <c r="C3841" t="s">
        <v>9</v>
      </c>
      <c r="D3841" t="s">
        <v>30</v>
      </c>
      <c r="E3841" t="s">
        <v>80</v>
      </c>
      <c r="F3841" t="s">
        <v>12</v>
      </c>
      <c r="G3841" s="11" t="s">
        <v>12</v>
      </c>
      <c r="H3841" s="12">
        <v>4.9999500000000004E-3</v>
      </c>
    </row>
    <row r="3842" spans="1:8">
      <c r="A3842" t="s">
        <v>8</v>
      </c>
      <c r="B3842" s="23">
        <v>43838</v>
      </c>
      <c r="C3842" t="s">
        <v>9</v>
      </c>
      <c r="D3842" t="s">
        <v>31</v>
      </c>
      <c r="E3842" t="s">
        <v>80</v>
      </c>
      <c r="F3842" t="s">
        <v>32</v>
      </c>
      <c r="G3842" s="11" t="s">
        <v>32</v>
      </c>
      <c r="H3842" s="12">
        <v>7.9999200000000006E-2</v>
      </c>
    </row>
    <row r="3843" spans="1:8">
      <c r="A3843" t="s">
        <v>13</v>
      </c>
      <c r="B3843" s="23">
        <v>43838</v>
      </c>
      <c r="C3843" t="s">
        <v>9</v>
      </c>
      <c r="D3843" t="s">
        <v>31</v>
      </c>
      <c r="E3843" t="s">
        <v>80</v>
      </c>
      <c r="F3843" t="s">
        <v>32</v>
      </c>
      <c r="G3843" s="11" t="s">
        <v>32</v>
      </c>
      <c r="H3843" s="12">
        <v>7.9999200000000006E-2</v>
      </c>
    </row>
    <row r="3844" spans="1:8">
      <c r="A3844" t="s">
        <v>14</v>
      </c>
      <c r="B3844" s="23">
        <v>43838</v>
      </c>
      <c r="C3844" t="s">
        <v>9</v>
      </c>
      <c r="D3844" t="s">
        <v>31</v>
      </c>
      <c r="E3844" t="s">
        <v>80</v>
      </c>
      <c r="F3844" t="s">
        <v>32</v>
      </c>
      <c r="G3844" s="11" t="s">
        <v>32</v>
      </c>
      <c r="H3844" s="12">
        <v>7.9999200000000006E-2</v>
      </c>
    </row>
    <row r="3845" spans="1:8">
      <c r="A3845" t="s">
        <v>15</v>
      </c>
      <c r="B3845" s="23">
        <v>43838</v>
      </c>
      <c r="C3845" t="s">
        <v>9</v>
      </c>
      <c r="D3845" t="s">
        <v>31</v>
      </c>
      <c r="E3845" t="s">
        <v>80</v>
      </c>
      <c r="F3845" t="s">
        <v>32</v>
      </c>
      <c r="G3845" s="11" t="s">
        <v>32</v>
      </c>
      <c r="H3845" s="12">
        <v>7.9999200000000006E-2</v>
      </c>
    </row>
    <row r="3846" spans="1:8">
      <c r="A3846" t="s">
        <v>16</v>
      </c>
      <c r="B3846" s="23">
        <v>43838</v>
      </c>
      <c r="C3846" t="s">
        <v>9</v>
      </c>
      <c r="D3846" t="s">
        <v>31</v>
      </c>
      <c r="E3846" t="s">
        <v>80</v>
      </c>
      <c r="F3846" t="s">
        <v>32</v>
      </c>
      <c r="G3846" s="11" t="s">
        <v>32</v>
      </c>
      <c r="H3846" s="12">
        <v>7.9999200000000006E-2</v>
      </c>
    </row>
    <row r="3847" spans="1:8">
      <c r="A3847" t="s">
        <v>8</v>
      </c>
      <c r="B3847" s="23">
        <v>43838</v>
      </c>
      <c r="C3847" t="s">
        <v>9</v>
      </c>
      <c r="D3847" t="s">
        <v>33</v>
      </c>
      <c r="E3847" t="s">
        <v>19</v>
      </c>
      <c r="F3847" t="s">
        <v>49</v>
      </c>
      <c r="G3847" s="11">
        <v>76.099999999999994</v>
      </c>
      <c r="H3847" s="11">
        <v>76.099999999999994</v>
      </c>
    </row>
    <row r="3848" spans="1:8">
      <c r="A3848" t="s">
        <v>14</v>
      </c>
      <c r="B3848" s="23">
        <v>43838</v>
      </c>
      <c r="C3848" t="s">
        <v>9</v>
      </c>
      <c r="D3848" t="s">
        <v>33</v>
      </c>
      <c r="E3848" t="s">
        <v>19</v>
      </c>
      <c r="F3848" t="s">
        <v>49</v>
      </c>
      <c r="G3848" s="11">
        <v>108</v>
      </c>
      <c r="H3848" s="11">
        <v>108</v>
      </c>
    </row>
    <row r="3849" spans="1:8">
      <c r="A3849" t="s">
        <v>13</v>
      </c>
      <c r="B3849" s="23">
        <v>43838</v>
      </c>
      <c r="C3849" t="s">
        <v>9</v>
      </c>
      <c r="D3849" t="s">
        <v>33</v>
      </c>
      <c r="E3849" t="s">
        <v>19</v>
      </c>
      <c r="F3849" t="s">
        <v>49</v>
      </c>
      <c r="G3849" s="11">
        <v>135</v>
      </c>
      <c r="H3849" s="11">
        <v>135</v>
      </c>
    </row>
    <row r="3850" spans="1:8">
      <c r="A3850" t="s">
        <v>16</v>
      </c>
      <c r="B3850" s="23">
        <v>43838</v>
      </c>
      <c r="C3850" t="s">
        <v>9</v>
      </c>
      <c r="D3850" t="s">
        <v>33</v>
      </c>
      <c r="E3850" t="s">
        <v>19</v>
      </c>
      <c r="F3850" t="s">
        <v>49</v>
      </c>
      <c r="G3850" s="11">
        <v>159</v>
      </c>
      <c r="H3850" s="11">
        <v>159</v>
      </c>
    </row>
    <row r="3851" spans="1:8">
      <c r="A3851" t="s">
        <v>15</v>
      </c>
      <c r="B3851" s="23">
        <v>43838</v>
      </c>
      <c r="C3851" t="s">
        <v>9</v>
      </c>
      <c r="D3851" t="s">
        <v>33</v>
      </c>
      <c r="E3851" t="s">
        <v>19</v>
      </c>
      <c r="F3851" t="s">
        <v>49</v>
      </c>
      <c r="G3851" s="11">
        <v>369</v>
      </c>
      <c r="H3851" s="11">
        <v>369</v>
      </c>
    </row>
    <row r="3852" spans="1:8">
      <c r="A3852" t="s">
        <v>16</v>
      </c>
      <c r="B3852" s="23">
        <v>43838</v>
      </c>
      <c r="C3852" t="s">
        <v>9</v>
      </c>
      <c r="D3852" t="s">
        <v>34</v>
      </c>
      <c r="E3852" t="s">
        <v>19</v>
      </c>
      <c r="F3852" t="s">
        <v>82</v>
      </c>
      <c r="G3852" s="11">
        <v>38.700000000000003</v>
      </c>
      <c r="H3852" s="11">
        <v>38.700000000000003</v>
      </c>
    </row>
    <row r="3853" spans="1:8">
      <c r="A3853" t="s">
        <v>8</v>
      </c>
      <c r="B3853" s="23">
        <v>43838</v>
      </c>
      <c r="C3853" t="s">
        <v>9</v>
      </c>
      <c r="D3853" t="s">
        <v>34</v>
      </c>
      <c r="E3853" t="s">
        <v>19</v>
      </c>
      <c r="F3853" t="s">
        <v>82</v>
      </c>
      <c r="G3853" s="11">
        <v>46.3</v>
      </c>
      <c r="H3853" s="11">
        <v>46.3</v>
      </c>
    </row>
    <row r="3854" spans="1:8">
      <c r="A3854" t="s">
        <v>14</v>
      </c>
      <c r="B3854" s="23">
        <v>43838</v>
      </c>
      <c r="C3854" t="s">
        <v>9</v>
      </c>
      <c r="D3854" t="s">
        <v>34</v>
      </c>
      <c r="E3854" t="s">
        <v>19</v>
      </c>
      <c r="F3854" t="s">
        <v>82</v>
      </c>
      <c r="G3854" s="11">
        <v>56.5</v>
      </c>
      <c r="H3854" s="11">
        <v>56.5</v>
      </c>
    </row>
    <row r="3855" spans="1:8">
      <c r="A3855" t="s">
        <v>15</v>
      </c>
      <c r="B3855" s="23">
        <v>43838</v>
      </c>
      <c r="C3855" t="s">
        <v>9</v>
      </c>
      <c r="D3855" t="s">
        <v>34</v>
      </c>
      <c r="E3855" t="s">
        <v>19</v>
      </c>
      <c r="F3855" t="s">
        <v>82</v>
      </c>
      <c r="G3855" s="11">
        <v>59</v>
      </c>
      <c r="H3855" s="11">
        <v>59</v>
      </c>
    </row>
    <row r="3856" spans="1:8">
      <c r="A3856" t="s">
        <v>13</v>
      </c>
      <c r="B3856" s="23">
        <v>43838</v>
      </c>
      <c r="C3856" t="s">
        <v>9</v>
      </c>
      <c r="D3856" t="s">
        <v>34</v>
      </c>
      <c r="E3856" t="s">
        <v>19</v>
      </c>
      <c r="F3856" t="s">
        <v>82</v>
      </c>
      <c r="G3856" s="11">
        <v>306</v>
      </c>
      <c r="H3856" s="11">
        <v>306</v>
      </c>
    </row>
    <row r="3857" spans="1:8">
      <c r="A3857" t="s">
        <v>8</v>
      </c>
      <c r="B3857" s="23">
        <v>43838</v>
      </c>
      <c r="C3857" t="s">
        <v>9</v>
      </c>
      <c r="D3857" t="s">
        <v>35</v>
      </c>
      <c r="E3857" t="s">
        <v>80</v>
      </c>
      <c r="F3857" t="s">
        <v>22</v>
      </c>
      <c r="G3857" s="11" t="s">
        <v>22</v>
      </c>
      <c r="H3857" s="12">
        <v>0.99999000000000005</v>
      </c>
    </row>
    <row r="3858" spans="1:8">
      <c r="A3858" t="s">
        <v>13</v>
      </c>
      <c r="B3858" s="23">
        <v>43838</v>
      </c>
      <c r="C3858" t="s">
        <v>9</v>
      </c>
      <c r="D3858" t="s">
        <v>35</v>
      </c>
      <c r="E3858" t="s">
        <v>80</v>
      </c>
      <c r="F3858" t="s">
        <v>22</v>
      </c>
      <c r="G3858" s="11" t="s">
        <v>22</v>
      </c>
      <c r="H3858" s="12">
        <v>0.99999000000000005</v>
      </c>
    </row>
    <row r="3859" spans="1:8">
      <c r="A3859" t="s">
        <v>14</v>
      </c>
      <c r="B3859" s="23">
        <v>43838</v>
      </c>
      <c r="C3859" t="s">
        <v>9</v>
      </c>
      <c r="D3859" t="s">
        <v>35</v>
      </c>
      <c r="E3859" t="s">
        <v>80</v>
      </c>
      <c r="F3859" t="s">
        <v>22</v>
      </c>
      <c r="G3859" s="11" t="s">
        <v>22</v>
      </c>
      <c r="H3859" s="12">
        <v>0.99999000000000005</v>
      </c>
    </row>
    <row r="3860" spans="1:8">
      <c r="A3860" t="s">
        <v>15</v>
      </c>
      <c r="B3860" s="23">
        <v>43838</v>
      </c>
      <c r="C3860" t="s">
        <v>9</v>
      </c>
      <c r="D3860" t="s">
        <v>35</v>
      </c>
      <c r="E3860" t="s">
        <v>80</v>
      </c>
      <c r="F3860" t="s">
        <v>22</v>
      </c>
      <c r="G3860" s="11" t="s">
        <v>22</v>
      </c>
      <c r="H3860" s="12">
        <v>0.99999000000000005</v>
      </c>
    </row>
    <row r="3861" spans="1:8">
      <c r="A3861" t="s">
        <v>16</v>
      </c>
      <c r="B3861" s="23">
        <v>43838</v>
      </c>
      <c r="C3861" t="s">
        <v>9</v>
      </c>
      <c r="D3861" t="s">
        <v>35</v>
      </c>
      <c r="E3861" t="s">
        <v>80</v>
      </c>
      <c r="F3861" t="s">
        <v>22</v>
      </c>
      <c r="G3861" s="11" t="s">
        <v>22</v>
      </c>
      <c r="H3861" s="12">
        <v>0.99999000000000005</v>
      </c>
    </row>
    <row r="3862" spans="1:8">
      <c r="A3862" t="s">
        <v>8</v>
      </c>
      <c r="B3862" s="23">
        <v>43838</v>
      </c>
      <c r="C3862" t="s">
        <v>9</v>
      </c>
      <c r="D3862" t="s">
        <v>36</v>
      </c>
      <c r="E3862" t="s">
        <v>80</v>
      </c>
      <c r="F3862" t="s">
        <v>12</v>
      </c>
      <c r="G3862" s="11" t="s">
        <v>12</v>
      </c>
      <c r="H3862" s="12">
        <v>4.9999500000000004E-3</v>
      </c>
    </row>
    <row r="3863" spans="1:8">
      <c r="A3863" t="s">
        <v>13</v>
      </c>
      <c r="B3863" s="23">
        <v>43838</v>
      </c>
      <c r="C3863" t="s">
        <v>9</v>
      </c>
      <c r="D3863" t="s">
        <v>36</v>
      </c>
      <c r="E3863" t="s">
        <v>80</v>
      </c>
      <c r="F3863" t="s">
        <v>12</v>
      </c>
      <c r="G3863" s="11" t="s">
        <v>12</v>
      </c>
      <c r="H3863" s="12">
        <v>4.9999500000000004E-3</v>
      </c>
    </row>
    <row r="3864" spans="1:8">
      <c r="A3864" t="s">
        <v>14</v>
      </c>
      <c r="B3864" s="23">
        <v>43838</v>
      </c>
      <c r="C3864" t="s">
        <v>9</v>
      </c>
      <c r="D3864" t="s">
        <v>36</v>
      </c>
      <c r="E3864" t="s">
        <v>80</v>
      </c>
      <c r="F3864" t="s">
        <v>12</v>
      </c>
      <c r="G3864" s="11" t="s">
        <v>12</v>
      </c>
      <c r="H3864" s="12">
        <v>4.9999500000000004E-3</v>
      </c>
    </row>
    <row r="3865" spans="1:8">
      <c r="A3865" t="s">
        <v>15</v>
      </c>
      <c r="B3865" s="23">
        <v>43838</v>
      </c>
      <c r="C3865" t="s">
        <v>9</v>
      </c>
      <c r="D3865" t="s">
        <v>36</v>
      </c>
      <c r="E3865" t="s">
        <v>80</v>
      </c>
      <c r="F3865" t="s">
        <v>12</v>
      </c>
      <c r="G3865" s="11" t="s">
        <v>12</v>
      </c>
      <c r="H3865" s="12">
        <v>4.9999500000000004E-3</v>
      </c>
    </row>
    <row r="3866" spans="1:8">
      <c r="A3866" t="s">
        <v>16</v>
      </c>
      <c r="B3866" s="23">
        <v>43838</v>
      </c>
      <c r="C3866" t="s">
        <v>9</v>
      </c>
      <c r="D3866" t="s">
        <v>36</v>
      </c>
      <c r="E3866" t="s">
        <v>80</v>
      </c>
      <c r="F3866" t="s">
        <v>12</v>
      </c>
      <c r="G3866" s="11" t="s">
        <v>12</v>
      </c>
      <c r="H3866" s="12">
        <v>4.9999500000000004E-3</v>
      </c>
    </row>
    <row r="3867" spans="1:8">
      <c r="A3867" t="s">
        <v>14</v>
      </c>
      <c r="B3867" s="23">
        <v>43838</v>
      </c>
      <c r="C3867" t="s">
        <v>9</v>
      </c>
      <c r="D3867" t="s">
        <v>37</v>
      </c>
      <c r="E3867" t="s">
        <v>38</v>
      </c>
      <c r="F3867" t="s">
        <v>12</v>
      </c>
      <c r="G3867" s="11">
        <v>0.73099999999999998</v>
      </c>
      <c r="H3867" s="11">
        <v>0.73099999999999998</v>
      </c>
    </row>
    <row r="3868" spans="1:8">
      <c r="A3868" t="s">
        <v>8</v>
      </c>
      <c r="B3868" s="23">
        <v>43838</v>
      </c>
      <c r="C3868" t="s">
        <v>9</v>
      </c>
      <c r="D3868" t="s">
        <v>37</v>
      </c>
      <c r="E3868" t="s">
        <v>38</v>
      </c>
      <c r="F3868" t="s">
        <v>12</v>
      </c>
      <c r="G3868" s="11">
        <v>0.90100000000000002</v>
      </c>
      <c r="H3868" s="11">
        <v>0.90100000000000002</v>
      </c>
    </row>
    <row r="3869" spans="1:8">
      <c r="A3869" t="s">
        <v>16</v>
      </c>
      <c r="B3869" s="23">
        <v>43838</v>
      </c>
      <c r="C3869" t="s">
        <v>9</v>
      </c>
      <c r="D3869" t="s">
        <v>37</v>
      </c>
      <c r="E3869" t="s">
        <v>38</v>
      </c>
      <c r="F3869" t="s">
        <v>12</v>
      </c>
      <c r="G3869" s="11">
        <v>1.06</v>
      </c>
      <c r="H3869" s="11">
        <v>1.06</v>
      </c>
    </row>
    <row r="3870" spans="1:8">
      <c r="A3870" t="s">
        <v>13</v>
      </c>
      <c r="B3870" s="23">
        <v>43838</v>
      </c>
      <c r="C3870" t="s">
        <v>9</v>
      </c>
      <c r="D3870" t="s">
        <v>37</v>
      </c>
      <c r="E3870" t="s">
        <v>38</v>
      </c>
      <c r="F3870" t="s">
        <v>12</v>
      </c>
      <c r="G3870" s="11">
        <v>1.71</v>
      </c>
      <c r="H3870" s="11">
        <v>1.71</v>
      </c>
    </row>
    <row r="3871" spans="1:8">
      <c r="A3871" t="s">
        <v>15</v>
      </c>
      <c r="B3871" s="23">
        <v>43838</v>
      </c>
      <c r="C3871" t="s">
        <v>9</v>
      </c>
      <c r="D3871" t="s">
        <v>37</v>
      </c>
      <c r="E3871" t="s">
        <v>38</v>
      </c>
      <c r="F3871" t="s">
        <v>12</v>
      </c>
      <c r="G3871" s="11">
        <v>2.04</v>
      </c>
      <c r="H3871" s="11">
        <v>2.04</v>
      </c>
    </row>
    <row r="3872" spans="1:8">
      <c r="A3872" t="s">
        <v>15</v>
      </c>
      <c r="B3872" s="23">
        <v>43838</v>
      </c>
      <c r="C3872" t="s">
        <v>9</v>
      </c>
      <c r="D3872" t="s">
        <v>39</v>
      </c>
      <c r="E3872" t="s">
        <v>80</v>
      </c>
      <c r="F3872" t="s">
        <v>78</v>
      </c>
      <c r="G3872" s="11">
        <v>0.59</v>
      </c>
      <c r="H3872" s="11">
        <v>0.59</v>
      </c>
    </row>
    <row r="3873" spans="1:8">
      <c r="A3873" t="s">
        <v>16</v>
      </c>
      <c r="B3873" s="23">
        <v>43838</v>
      </c>
      <c r="C3873" t="s">
        <v>9</v>
      </c>
      <c r="D3873" t="s">
        <v>39</v>
      </c>
      <c r="E3873" t="s">
        <v>80</v>
      </c>
      <c r="F3873" t="s">
        <v>78</v>
      </c>
      <c r="G3873" s="11">
        <v>0.64300000000000002</v>
      </c>
      <c r="H3873" s="11">
        <v>0.64300000000000002</v>
      </c>
    </row>
    <row r="3874" spans="1:8">
      <c r="A3874" t="s">
        <v>13</v>
      </c>
      <c r="B3874" s="23">
        <v>43838</v>
      </c>
      <c r="C3874" t="s">
        <v>9</v>
      </c>
      <c r="D3874" t="s">
        <v>39</v>
      </c>
      <c r="E3874" t="s">
        <v>80</v>
      </c>
      <c r="F3874" t="s">
        <v>78</v>
      </c>
      <c r="G3874" s="11">
        <v>3.54</v>
      </c>
      <c r="H3874" s="11">
        <v>3.54</v>
      </c>
    </row>
    <row r="3875" spans="1:8">
      <c r="A3875" t="s">
        <v>14</v>
      </c>
      <c r="B3875" s="23">
        <v>43838</v>
      </c>
      <c r="C3875" t="s">
        <v>9</v>
      </c>
      <c r="D3875" t="s">
        <v>39</v>
      </c>
      <c r="E3875" t="s">
        <v>80</v>
      </c>
      <c r="F3875" t="s">
        <v>78</v>
      </c>
      <c r="G3875" s="11">
        <v>4.66</v>
      </c>
      <c r="H3875" s="11">
        <v>4.66</v>
      </c>
    </row>
    <row r="3876" spans="1:8">
      <c r="A3876" t="s">
        <v>8</v>
      </c>
      <c r="B3876" s="23">
        <v>43838</v>
      </c>
      <c r="C3876" t="s">
        <v>9</v>
      </c>
      <c r="D3876" t="s">
        <v>39</v>
      </c>
      <c r="E3876" t="s">
        <v>80</v>
      </c>
      <c r="F3876" t="s">
        <v>78</v>
      </c>
      <c r="G3876" s="11">
        <v>5.65</v>
      </c>
      <c r="H3876" s="11">
        <v>5.65</v>
      </c>
    </row>
    <row r="3877" spans="1:8">
      <c r="A3877" t="s">
        <v>8</v>
      </c>
      <c r="B3877" s="23">
        <v>43838</v>
      </c>
      <c r="C3877" t="s">
        <v>9</v>
      </c>
      <c r="D3877" t="s">
        <v>40</v>
      </c>
      <c r="E3877" t="s">
        <v>19</v>
      </c>
      <c r="F3877" t="s">
        <v>41</v>
      </c>
      <c r="G3877" s="11" t="s">
        <v>41</v>
      </c>
      <c r="H3877" s="12">
        <v>5.9999400000000005E-3</v>
      </c>
    </row>
    <row r="3878" spans="1:8">
      <c r="A3878" t="s">
        <v>13</v>
      </c>
      <c r="B3878" s="23">
        <v>43838</v>
      </c>
      <c r="C3878" t="s">
        <v>9</v>
      </c>
      <c r="D3878" t="s">
        <v>40</v>
      </c>
      <c r="E3878" t="s">
        <v>19</v>
      </c>
      <c r="F3878" t="s">
        <v>41</v>
      </c>
      <c r="G3878" s="11" t="s">
        <v>41</v>
      </c>
      <c r="H3878" s="12">
        <v>5.9999400000000005E-3</v>
      </c>
    </row>
    <row r="3879" spans="1:8">
      <c r="A3879" t="s">
        <v>14</v>
      </c>
      <c r="B3879" s="23">
        <v>43838</v>
      </c>
      <c r="C3879" t="s">
        <v>9</v>
      </c>
      <c r="D3879" t="s">
        <v>40</v>
      </c>
      <c r="E3879" t="s">
        <v>19</v>
      </c>
      <c r="F3879" t="s">
        <v>41</v>
      </c>
      <c r="G3879" s="11" t="s">
        <v>41</v>
      </c>
      <c r="H3879" s="12">
        <v>5.9999400000000005E-3</v>
      </c>
    </row>
    <row r="3880" spans="1:8">
      <c r="A3880" t="s">
        <v>15</v>
      </c>
      <c r="B3880" s="23">
        <v>43838</v>
      </c>
      <c r="C3880" t="s">
        <v>9</v>
      </c>
      <c r="D3880" t="s">
        <v>40</v>
      </c>
      <c r="E3880" t="s">
        <v>19</v>
      </c>
      <c r="F3880" t="s">
        <v>41</v>
      </c>
      <c r="G3880" s="11" t="s">
        <v>41</v>
      </c>
      <c r="H3880" s="12">
        <v>5.9999400000000005E-3</v>
      </c>
    </row>
    <row r="3881" spans="1:8">
      <c r="A3881" t="s">
        <v>16</v>
      </c>
      <c r="B3881" s="23">
        <v>43838</v>
      </c>
      <c r="C3881" t="s">
        <v>9</v>
      </c>
      <c r="D3881" t="s">
        <v>40</v>
      </c>
      <c r="E3881" t="s">
        <v>19</v>
      </c>
      <c r="F3881" t="s">
        <v>41</v>
      </c>
      <c r="G3881" s="11" t="s">
        <v>41</v>
      </c>
      <c r="H3881" s="12">
        <v>5.9999400000000005E-3</v>
      </c>
    </row>
    <row r="3882" spans="1:8">
      <c r="A3882" t="s">
        <v>8</v>
      </c>
      <c r="B3882" s="23">
        <v>43838</v>
      </c>
      <c r="C3882" t="s">
        <v>9</v>
      </c>
      <c r="D3882" t="s">
        <v>42</v>
      </c>
      <c r="E3882" t="s">
        <v>80</v>
      </c>
      <c r="F3882" t="s">
        <v>12</v>
      </c>
      <c r="G3882" s="11" t="s">
        <v>12</v>
      </c>
      <c r="H3882" s="12">
        <v>4.9999500000000004E-3</v>
      </c>
    </row>
    <row r="3883" spans="1:8">
      <c r="A3883" t="s">
        <v>13</v>
      </c>
      <c r="B3883" s="23">
        <v>43838</v>
      </c>
      <c r="C3883" t="s">
        <v>9</v>
      </c>
      <c r="D3883" t="s">
        <v>42</v>
      </c>
      <c r="E3883" t="s">
        <v>80</v>
      </c>
      <c r="F3883" t="s">
        <v>12</v>
      </c>
      <c r="G3883" s="11" t="s">
        <v>12</v>
      </c>
      <c r="H3883" s="12">
        <v>4.9999500000000004E-3</v>
      </c>
    </row>
    <row r="3884" spans="1:8">
      <c r="A3884" t="s">
        <v>14</v>
      </c>
      <c r="B3884" s="23">
        <v>43838</v>
      </c>
      <c r="C3884" t="s">
        <v>9</v>
      </c>
      <c r="D3884" t="s">
        <v>42</v>
      </c>
      <c r="E3884" t="s">
        <v>80</v>
      </c>
      <c r="F3884" t="s">
        <v>12</v>
      </c>
      <c r="G3884" s="11" t="s">
        <v>12</v>
      </c>
      <c r="H3884" s="12">
        <v>4.9999500000000004E-3</v>
      </c>
    </row>
    <row r="3885" spans="1:8">
      <c r="A3885" t="s">
        <v>15</v>
      </c>
      <c r="B3885" s="23">
        <v>43838</v>
      </c>
      <c r="C3885" t="s">
        <v>9</v>
      </c>
      <c r="D3885" t="s">
        <v>42</v>
      </c>
      <c r="E3885" t="s">
        <v>80</v>
      </c>
      <c r="F3885" t="s">
        <v>12</v>
      </c>
      <c r="G3885" s="11" t="s">
        <v>12</v>
      </c>
      <c r="H3885" s="12">
        <v>4.9999500000000004E-3</v>
      </c>
    </row>
    <row r="3886" spans="1:8">
      <c r="A3886" t="s">
        <v>16</v>
      </c>
      <c r="B3886" s="23">
        <v>43838</v>
      </c>
      <c r="C3886" t="s">
        <v>9</v>
      </c>
      <c r="D3886" t="s">
        <v>42</v>
      </c>
      <c r="E3886" t="s">
        <v>80</v>
      </c>
      <c r="F3886" t="s">
        <v>12</v>
      </c>
      <c r="G3886" s="11" t="s">
        <v>12</v>
      </c>
      <c r="H3886" s="12">
        <v>4.9999500000000004E-3</v>
      </c>
    </row>
    <row r="3887" spans="1:8">
      <c r="A3887" t="s">
        <v>8</v>
      </c>
      <c r="B3887" s="23">
        <v>43838</v>
      </c>
      <c r="C3887" t="s">
        <v>9</v>
      </c>
      <c r="D3887" t="s">
        <v>43</v>
      </c>
      <c r="E3887" t="s">
        <v>80</v>
      </c>
      <c r="F3887" t="s">
        <v>12</v>
      </c>
      <c r="G3887" s="11" t="s">
        <v>12</v>
      </c>
      <c r="H3887" s="12">
        <v>4.9999500000000004E-3</v>
      </c>
    </row>
    <row r="3888" spans="1:8">
      <c r="A3888" t="s">
        <v>13</v>
      </c>
      <c r="B3888" s="23">
        <v>43838</v>
      </c>
      <c r="C3888" t="s">
        <v>9</v>
      </c>
      <c r="D3888" t="s">
        <v>43</v>
      </c>
      <c r="E3888" t="s">
        <v>80</v>
      </c>
      <c r="F3888" t="s">
        <v>12</v>
      </c>
      <c r="G3888" s="11" t="s">
        <v>12</v>
      </c>
      <c r="H3888" s="12">
        <v>4.9999500000000004E-3</v>
      </c>
    </row>
    <row r="3889" spans="1:8">
      <c r="A3889" t="s">
        <v>14</v>
      </c>
      <c r="B3889" s="23">
        <v>43838</v>
      </c>
      <c r="C3889" t="s">
        <v>9</v>
      </c>
      <c r="D3889" t="s">
        <v>43</v>
      </c>
      <c r="E3889" t="s">
        <v>80</v>
      </c>
      <c r="F3889" t="s">
        <v>12</v>
      </c>
      <c r="G3889" s="11" t="s">
        <v>12</v>
      </c>
      <c r="H3889" s="12">
        <v>4.9999500000000004E-3</v>
      </c>
    </row>
    <row r="3890" spans="1:8">
      <c r="A3890" t="s">
        <v>15</v>
      </c>
      <c r="B3890" s="23">
        <v>43838</v>
      </c>
      <c r="C3890" t="s">
        <v>9</v>
      </c>
      <c r="D3890" t="s">
        <v>43</v>
      </c>
      <c r="E3890" t="s">
        <v>80</v>
      </c>
      <c r="F3890" t="s">
        <v>12</v>
      </c>
      <c r="G3890" s="11" t="s">
        <v>12</v>
      </c>
      <c r="H3890" s="12">
        <v>4.9999500000000004E-3</v>
      </c>
    </row>
    <row r="3891" spans="1:8">
      <c r="A3891" t="s">
        <v>16</v>
      </c>
      <c r="B3891" s="23">
        <v>43838</v>
      </c>
      <c r="C3891" t="s">
        <v>9</v>
      </c>
      <c r="D3891" t="s">
        <v>43</v>
      </c>
      <c r="E3891" t="s">
        <v>80</v>
      </c>
      <c r="F3891" t="s">
        <v>12</v>
      </c>
      <c r="G3891" s="11" t="s">
        <v>12</v>
      </c>
      <c r="H3891" s="12">
        <v>4.9999500000000004E-3</v>
      </c>
    </row>
    <row r="3892" spans="1:8">
      <c r="A3892" t="s">
        <v>8</v>
      </c>
      <c r="B3892" s="23">
        <v>43838</v>
      </c>
      <c r="C3892" t="s">
        <v>9</v>
      </c>
      <c r="D3892" t="s">
        <v>44</v>
      </c>
      <c r="E3892" t="s">
        <v>80</v>
      </c>
      <c r="F3892" t="s">
        <v>12</v>
      </c>
      <c r="G3892" s="11" t="s">
        <v>12</v>
      </c>
      <c r="H3892" s="12">
        <v>4.9999500000000004E-3</v>
      </c>
    </row>
    <row r="3893" spans="1:8">
      <c r="A3893" t="s">
        <v>13</v>
      </c>
      <c r="B3893" s="23">
        <v>43838</v>
      </c>
      <c r="C3893" t="s">
        <v>9</v>
      </c>
      <c r="D3893" t="s">
        <v>44</v>
      </c>
      <c r="E3893" t="s">
        <v>80</v>
      </c>
      <c r="F3893" t="s">
        <v>12</v>
      </c>
      <c r="G3893" s="11" t="s">
        <v>12</v>
      </c>
      <c r="H3893" s="12">
        <v>4.9999500000000004E-3</v>
      </c>
    </row>
    <row r="3894" spans="1:8">
      <c r="A3894" t="s">
        <v>14</v>
      </c>
      <c r="B3894" s="23">
        <v>43838</v>
      </c>
      <c r="C3894" t="s">
        <v>9</v>
      </c>
      <c r="D3894" t="s">
        <v>44</v>
      </c>
      <c r="E3894" t="s">
        <v>80</v>
      </c>
      <c r="F3894" t="s">
        <v>12</v>
      </c>
      <c r="G3894" s="11" t="s">
        <v>12</v>
      </c>
      <c r="H3894" s="12">
        <v>4.9999500000000004E-3</v>
      </c>
    </row>
    <row r="3895" spans="1:8">
      <c r="A3895" t="s">
        <v>15</v>
      </c>
      <c r="B3895" s="23">
        <v>43838</v>
      </c>
      <c r="C3895" t="s">
        <v>9</v>
      </c>
      <c r="D3895" t="s">
        <v>44</v>
      </c>
      <c r="E3895" t="s">
        <v>80</v>
      </c>
      <c r="F3895" t="s">
        <v>12</v>
      </c>
      <c r="G3895" s="11" t="s">
        <v>12</v>
      </c>
      <c r="H3895" s="12">
        <v>4.9999500000000004E-3</v>
      </c>
    </row>
    <row r="3896" spans="1:8">
      <c r="A3896" t="s">
        <v>16</v>
      </c>
      <c r="B3896" s="23">
        <v>43838</v>
      </c>
      <c r="C3896" t="s">
        <v>9</v>
      </c>
      <c r="D3896" t="s">
        <v>44</v>
      </c>
      <c r="E3896" t="s">
        <v>80</v>
      </c>
      <c r="F3896" t="s">
        <v>12</v>
      </c>
      <c r="G3896" s="11" t="s">
        <v>12</v>
      </c>
      <c r="H3896" s="12">
        <v>4.9999500000000004E-3</v>
      </c>
    </row>
    <row r="3897" spans="1:8">
      <c r="A3897" t="s">
        <v>8</v>
      </c>
      <c r="B3897" s="23">
        <v>43838</v>
      </c>
      <c r="C3897" t="s">
        <v>9</v>
      </c>
      <c r="D3897" t="s">
        <v>45</v>
      </c>
      <c r="E3897" t="s">
        <v>19</v>
      </c>
      <c r="F3897" t="s">
        <v>46</v>
      </c>
      <c r="G3897" s="11" t="s">
        <v>46</v>
      </c>
      <c r="H3897" s="12">
        <v>0.49999500000000002</v>
      </c>
    </row>
    <row r="3898" spans="1:8">
      <c r="A3898" t="s">
        <v>13</v>
      </c>
      <c r="B3898" s="23">
        <v>43838</v>
      </c>
      <c r="C3898" t="s">
        <v>9</v>
      </c>
      <c r="D3898" t="s">
        <v>45</v>
      </c>
      <c r="E3898" t="s">
        <v>19</v>
      </c>
      <c r="F3898" t="s">
        <v>46</v>
      </c>
      <c r="G3898" s="11" t="s">
        <v>46</v>
      </c>
      <c r="H3898" s="12">
        <v>0.49999500000000002</v>
      </c>
    </row>
    <row r="3899" spans="1:8">
      <c r="A3899" t="s">
        <v>14</v>
      </c>
      <c r="B3899" s="23">
        <v>43838</v>
      </c>
      <c r="C3899" t="s">
        <v>9</v>
      </c>
      <c r="D3899" t="s">
        <v>45</v>
      </c>
      <c r="E3899" t="s">
        <v>19</v>
      </c>
      <c r="F3899" t="s">
        <v>46</v>
      </c>
      <c r="G3899" s="11" t="s">
        <v>46</v>
      </c>
      <c r="H3899" s="12">
        <v>0.49999500000000002</v>
      </c>
    </row>
    <row r="3900" spans="1:8">
      <c r="A3900" t="s">
        <v>15</v>
      </c>
      <c r="B3900" s="23">
        <v>43838</v>
      </c>
      <c r="C3900" t="s">
        <v>9</v>
      </c>
      <c r="D3900" t="s">
        <v>45</v>
      </c>
      <c r="E3900" t="s">
        <v>19</v>
      </c>
      <c r="F3900" t="s">
        <v>46</v>
      </c>
      <c r="G3900" s="11" t="s">
        <v>46</v>
      </c>
      <c r="H3900" s="12">
        <v>0.49999500000000002</v>
      </c>
    </row>
    <row r="3901" spans="1:8">
      <c r="A3901" t="s">
        <v>16</v>
      </c>
      <c r="B3901" s="23">
        <v>43838</v>
      </c>
      <c r="C3901" t="s">
        <v>9</v>
      </c>
      <c r="D3901" t="s">
        <v>45</v>
      </c>
      <c r="E3901" t="s">
        <v>19</v>
      </c>
      <c r="F3901" t="s">
        <v>46</v>
      </c>
      <c r="G3901" s="11" t="s">
        <v>46</v>
      </c>
      <c r="H3901" s="12">
        <v>0.49999500000000002</v>
      </c>
    </row>
    <row r="3902" spans="1:8">
      <c r="A3902" t="s">
        <v>8</v>
      </c>
      <c r="B3902" s="23">
        <v>43838</v>
      </c>
      <c r="C3902" t="s">
        <v>9</v>
      </c>
      <c r="D3902" t="s">
        <v>47</v>
      </c>
      <c r="E3902" t="s">
        <v>80</v>
      </c>
      <c r="F3902" t="s">
        <v>12</v>
      </c>
      <c r="G3902" s="11" t="s">
        <v>12</v>
      </c>
      <c r="H3902" s="12">
        <v>4.9999500000000004E-3</v>
      </c>
    </row>
    <row r="3903" spans="1:8">
      <c r="A3903" t="s">
        <v>13</v>
      </c>
      <c r="B3903" s="23">
        <v>43838</v>
      </c>
      <c r="C3903" t="s">
        <v>9</v>
      </c>
      <c r="D3903" t="s">
        <v>47</v>
      </c>
      <c r="E3903" t="s">
        <v>80</v>
      </c>
      <c r="F3903" t="s">
        <v>12</v>
      </c>
      <c r="G3903" s="11" t="s">
        <v>12</v>
      </c>
      <c r="H3903" s="12">
        <v>4.9999500000000004E-3</v>
      </c>
    </row>
    <row r="3904" spans="1:8">
      <c r="A3904" t="s">
        <v>14</v>
      </c>
      <c r="B3904" s="23">
        <v>43838</v>
      </c>
      <c r="C3904" t="s">
        <v>9</v>
      </c>
      <c r="D3904" t="s">
        <v>47</v>
      </c>
      <c r="E3904" t="s">
        <v>80</v>
      </c>
      <c r="F3904" t="s">
        <v>12</v>
      </c>
      <c r="G3904" s="11" t="s">
        <v>12</v>
      </c>
      <c r="H3904" s="12">
        <v>4.9999500000000004E-3</v>
      </c>
    </row>
    <row r="3905" spans="1:8">
      <c r="A3905" t="s">
        <v>15</v>
      </c>
      <c r="B3905" s="23">
        <v>43838</v>
      </c>
      <c r="C3905" t="s">
        <v>9</v>
      </c>
      <c r="D3905" t="s">
        <v>47</v>
      </c>
      <c r="E3905" t="s">
        <v>80</v>
      </c>
      <c r="F3905" t="s">
        <v>12</v>
      </c>
      <c r="G3905" s="11" t="s">
        <v>12</v>
      </c>
      <c r="H3905" s="12">
        <v>4.9999500000000004E-3</v>
      </c>
    </row>
    <row r="3906" spans="1:8">
      <c r="A3906" t="s">
        <v>16</v>
      </c>
      <c r="B3906" s="23">
        <v>43838</v>
      </c>
      <c r="C3906" t="s">
        <v>9</v>
      </c>
      <c r="D3906" t="s">
        <v>47</v>
      </c>
      <c r="E3906" t="s">
        <v>80</v>
      </c>
      <c r="F3906" t="s">
        <v>12</v>
      </c>
      <c r="G3906" s="11" t="s">
        <v>12</v>
      </c>
      <c r="H3906" s="12">
        <v>4.9999500000000004E-3</v>
      </c>
    </row>
    <row r="3907" spans="1:8">
      <c r="A3907" t="s">
        <v>8</v>
      </c>
      <c r="B3907" s="23">
        <v>43838</v>
      </c>
      <c r="C3907" t="s">
        <v>9</v>
      </c>
      <c r="D3907" t="s">
        <v>48</v>
      </c>
      <c r="E3907" t="s">
        <v>80</v>
      </c>
      <c r="F3907" t="s">
        <v>49</v>
      </c>
      <c r="G3907" s="11" t="s">
        <v>49</v>
      </c>
      <c r="H3907" s="12">
        <v>0.19999800000000001</v>
      </c>
    </row>
    <row r="3908" spans="1:8">
      <c r="A3908" t="s">
        <v>13</v>
      </c>
      <c r="B3908" s="23">
        <v>43838</v>
      </c>
      <c r="C3908" t="s">
        <v>9</v>
      </c>
      <c r="D3908" t="s">
        <v>48</v>
      </c>
      <c r="E3908" t="s">
        <v>80</v>
      </c>
      <c r="F3908" t="s">
        <v>49</v>
      </c>
      <c r="G3908" s="11" t="s">
        <v>49</v>
      </c>
      <c r="H3908" s="12">
        <v>0.19999800000000001</v>
      </c>
    </row>
    <row r="3909" spans="1:8">
      <c r="A3909" t="s">
        <v>14</v>
      </c>
      <c r="B3909" s="23">
        <v>43838</v>
      </c>
      <c r="C3909" t="s">
        <v>9</v>
      </c>
      <c r="D3909" t="s">
        <v>48</v>
      </c>
      <c r="E3909" t="s">
        <v>80</v>
      </c>
      <c r="F3909" t="s">
        <v>49</v>
      </c>
      <c r="G3909" s="11" t="s">
        <v>49</v>
      </c>
      <c r="H3909" s="12">
        <v>0.19999800000000001</v>
      </c>
    </row>
    <row r="3910" spans="1:8">
      <c r="A3910" t="s">
        <v>15</v>
      </c>
      <c r="B3910" s="23">
        <v>43838</v>
      </c>
      <c r="C3910" t="s">
        <v>9</v>
      </c>
      <c r="D3910" t="s">
        <v>48</v>
      </c>
      <c r="E3910" t="s">
        <v>80</v>
      </c>
      <c r="F3910" t="s">
        <v>49</v>
      </c>
      <c r="G3910" s="11" t="s">
        <v>49</v>
      </c>
      <c r="H3910" s="12">
        <v>0.19999800000000001</v>
      </c>
    </row>
    <row r="3911" spans="1:8">
      <c r="A3911" t="s">
        <v>16</v>
      </c>
      <c r="B3911" s="23">
        <v>43838</v>
      </c>
      <c r="C3911" t="s">
        <v>9</v>
      </c>
      <c r="D3911" t="s">
        <v>48</v>
      </c>
      <c r="E3911" t="s">
        <v>80</v>
      </c>
      <c r="F3911" t="s">
        <v>49</v>
      </c>
      <c r="G3911" s="11">
        <v>0.84399999999999997</v>
      </c>
      <c r="H3911" s="11">
        <v>0.84399999999999997</v>
      </c>
    </row>
    <row r="3912" spans="1:8">
      <c r="A3912" t="s">
        <v>8</v>
      </c>
      <c r="B3912" s="23">
        <v>43838</v>
      </c>
      <c r="C3912" t="s">
        <v>9</v>
      </c>
      <c r="D3912" t="s">
        <v>50</v>
      </c>
      <c r="E3912" t="s">
        <v>19</v>
      </c>
      <c r="F3912" t="s">
        <v>83</v>
      </c>
      <c r="G3912" s="11">
        <v>16.3</v>
      </c>
      <c r="H3912" s="11">
        <v>16.3</v>
      </c>
    </row>
    <row r="3913" spans="1:8">
      <c r="A3913" t="s">
        <v>13</v>
      </c>
      <c r="B3913" s="23">
        <v>43838</v>
      </c>
      <c r="C3913" t="s">
        <v>9</v>
      </c>
      <c r="D3913" t="s">
        <v>50</v>
      </c>
      <c r="E3913" t="s">
        <v>19</v>
      </c>
      <c r="F3913" t="s">
        <v>83</v>
      </c>
      <c r="G3913" s="11">
        <v>19.2</v>
      </c>
      <c r="H3913" s="11">
        <v>19.2</v>
      </c>
    </row>
    <row r="3914" spans="1:8">
      <c r="A3914" t="s">
        <v>14</v>
      </c>
      <c r="B3914" s="23">
        <v>43838</v>
      </c>
      <c r="C3914" t="s">
        <v>9</v>
      </c>
      <c r="D3914" t="s">
        <v>50</v>
      </c>
      <c r="E3914" t="s">
        <v>19</v>
      </c>
      <c r="F3914" t="s">
        <v>83</v>
      </c>
      <c r="G3914" s="11">
        <v>37.4</v>
      </c>
      <c r="H3914" s="11">
        <v>37.4</v>
      </c>
    </row>
    <row r="3915" spans="1:8">
      <c r="A3915" t="s">
        <v>15</v>
      </c>
      <c r="B3915" s="23">
        <v>43838</v>
      </c>
      <c r="C3915" t="s">
        <v>9</v>
      </c>
      <c r="D3915" t="s">
        <v>50</v>
      </c>
      <c r="E3915" t="s">
        <v>19</v>
      </c>
      <c r="F3915" t="s">
        <v>83</v>
      </c>
      <c r="G3915" s="11">
        <v>44.8</v>
      </c>
      <c r="H3915" s="11">
        <v>44.8</v>
      </c>
    </row>
    <row r="3916" spans="1:8">
      <c r="A3916" t="s">
        <v>16</v>
      </c>
      <c r="B3916" s="23">
        <v>43838</v>
      </c>
      <c r="C3916" t="s">
        <v>9</v>
      </c>
      <c r="D3916" t="s">
        <v>50</v>
      </c>
      <c r="E3916" t="s">
        <v>19</v>
      </c>
      <c r="F3916" t="s">
        <v>83</v>
      </c>
      <c r="G3916" s="11">
        <v>64.900000000000006</v>
      </c>
      <c r="H3916" s="11">
        <v>64.900000000000006</v>
      </c>
    </row>
    <row r="3917" spans="1:8">
      <c r="A3917" t="s">
        <v>8</v>
      </c>
      <c r="B3917" s="23">
        <v>43838</v>
      </c>
      <c r="C3917" t="s">
        <v>9</v>
      </c>
      <c r="D3917" t="s">
        <v>51</v>
      </c>
      <c r="E3917" t="s">
        <v>80</v>
      </c>
      <c r="F3917" t="s">
        <v>52</v>
      </c>
      <c r="G3917" s="11" t="s">
        <v>52</v>
      </c>
      <c r="H3917" s="12">
        <v>9.9999000000000008E-3</v>
      </c>
    </row>
    <row r="3918" spans="1:8">
      <c r="A3918" t="s">
        <v>13</v>
      </c>
      <c r="B3918" s="23">
        <v>43838</v>
      </c>
      <c r="C3918" t="s">
        <v>9</v>
      </c>
      <c r="D3918" t="s">
        <v>51</v>
      </c>
      <c r="E3918" t="s">
        <v>80</v>
      </c>
      <c r="F3918" t="s">
        <v>52</v>
      </c>
      <c r="G3918" s="11" t="s">
        <v>52</v>
      </c>
      <c r="H3918" s="12">
        <v>9.9999000000000008E-3</v>
      </c>
    </row>
    <row r="3919" spans="1:8">
      <c r="A3919" t="s">
        <v>14</v>
      </c>
      <c r="B3919" s="23">
        <v>43838</v>
      </c>
      <c r="C3919" t="s">
        <v>9</v>
      </c>
      <c r="D3919" t="s">
        <v>51</v>
      </c>
      <c r="E3919" t="s">
        <v>80</v>
      </c>
      <c r="F3919" t="s">
        <v>52</v>
      </c>
      <c r="G3919" s="11" t="s">
        <v>52</v>
      </c>
      <c r="H3919" s="12">
        <v>9.9999000000000008E-3</v>
      </c>
    </row>
    <row r="3920" spans="1:8">
      <c r="A3920" t="s">
        <v>15</v>
      </c>
      <c r="B3920" s="23">
        <v>43838</v>
      </c>
      <c r="C3920" t="s">
        <v>9</v>
      </c>
      <c r="D3920" t="s">
        <v>51</v>
      </c>
      <c r="E3920" t="s">
        <v>80</v>
      </c>
      <c r="F3920" t="s">
        <v>52</v>
      </c>
      <c r="G3920" s="11" t="s">
        <v>52</v>
      </c>
      <c r="H3920" s="12">
        <v>9.9999000000000008E-3</v>
      </c>
    </row>
    <row r="3921" spans="1:8">
      <c r="A3921" t="s">
        <v>16</v>
      </c>
      <c r="B3921" s="23">
        <v>43838</v>
      </c>
      <c r="C3921" t="s">
        <v>9</v>
      </c>
      <c r="D3921" t="s">
        <v>51</v>
      </c>
      <c r="E3921" t="s">
        <v>80</v>
      </c>
      <c r="F3921" t="s">
        <v>52</v>
      </c>
      <c r="G3921" s="11" t="s">
        <v>52</v>
      </c>
      <c r="H3921" s="12">
        <v>9.9999000000000008E-3</v>
      </c>
    </row>
    <row r="3922" spans="1:8">
      <c r="A3922" t="s">
        <v>8</v>
      </c>
      <c r="B3922" s="23">
        <v>43838</v>
      </c>
      <c r="C3922" t="s">
        <v>9</v>
      </c>
      <c r="D3922" t="s">
        <v>53</v>
      </c>
      <c r="E3922" t="s">
        <v>80</v>
      </c>
      <c r="F3922" t="s">
        <v>54</v>
      </c>
      <c r="G3922" s="11" t="s">
        <v>54</v>
      </c>
      <c r="H3922" s="12">
        <v>99.999000000000009</v>
      </c>
    </row>
    <row r="3923" spans="1:8">
      <c r="A3923" t="s">
        <v>13</v>
      </c>
      <c r="B3923" s="23">
        <v>43838</v>
      </c>
      <c r="C3923" t="s">
        <v>9</v>
      </c>
      <c r="D3923" t="s">
        <v>53</v>
      </c>
      <c r="E3923" t="s">
        <v>80</v>
      </c>
      <c r="F3923" t="s">
        <v>54</v>
      </c>
      <c r="G3923" s="11" t="s">
        <v>54</v>
      </c>
      <c r="H3923" s="12">
        <v>99.999000000000009</v>
      </c>
    </row>
    <row r="3924" spans="1:8">
      <c r="A3924" t="s">
        <v>14</v>
      </c>
      <c r="B3924" s="23">
        <v>43838</v>
      </c>
      <c r="C3924" t="s">
        <v>9</v>
      </c>
      <c r="D3924" t="s">
        <v>53</v>
      </c>
      <c r="E3924" t="s">
        <v>80</v>
      </c>
      <c r="F3924" t="s">
        <v>54</v>
      </c>
      <c r="G3924" s="11" t="s">
        <v>54</v>
      </c>
      <c r="H3924" s="12">
        <v>99.999000000000009</v>
      </c>
    </row>
    <row r="3925" spans="1:8">
      <c r="A3925" t="s">
        <v>15</v>
      </c>
      <c r="B3925" s="23">
        <v>43838</v>
      </c>
      <c r="C3925" t="s">
        <v>9</v>
      </c>
      <c r="D3925" t="s">
        <v>53</v>
      </c>
      <c r="E3925" t="s">
        <v>80</v>
      </c>
      <c r="F3925" t="s">
        <v>54</v>
      </c>
      <c r="G3925" s="11" t="s">
        <v>54</v>
      </c>
      <c r="H3925" s="12">
        <v>99.999000000000009</v>
      </c>
    </row>
    <row r="3926" spans="1:8">
      <c r="A3926" t="s">
        <v>16</v>
      </c>
      <c r="B3926" s="23">
        <v>43838</v>
      </c>
      <c r="C3926" t="s">
        <v>9</v>
      </c>
      <c r="D3926" t="s">
        <v>53</v>
      </c>
      <c r="E3926" t="s">
        <v>80</v>
      </c>
      <c r="F3926" t="s">
        <v>54</v>
      </c>
      <c r="G3926" s="11">
        <v>169</v>
      </c>
      <c r="H3926" s="11">
        <v>169</v>
      </c>
    </row>
    <row r="3927" spans="1:8">
      <c r="A3927" t="s">
        <v>14</v>
      </c>
      <c r="B3927" s="23">
        <v>43838</v>
      </c>
      <c r="C3927" t="s">
        <v>9</v>
      </c>
      <c r="D3927" t="s">
        <v>55</v>
      </c>
      <c r="E3927" t="s">
        <v>80</v>
      </c>
      <c r="F3927" t="s">
        <v>56</v>
      </c>
      <c r="G3927" s="11" t="s">
        <v>56</v>
      </c>
      <c r="H3927" s="12">
        <v>2.9999700000000002</v>
      </c>
    </row>
    <row r="3928" spans="1:8">
      <c r="A3928" t="s">
        <v>16</v>
      </c>
      <c r="B3928" s="23">
        <v>43838</v>
      </c>
      <c r="C3928" t="s">
        <v>9</v>
      </c>
      <c r="D3928" t="s">
        <v>55</v>
      </c>
      <c r="E3928" t="s">
        <v>80</v>
      </c>
      <c r="F3928" t="s">
        <v>56</v>
      </c>
      <c r="G3928" s="11">
        <v>9.57</v>
      </c>
      <c r="H3928" s="11">
        <v>9.57</v>
      </c>
    </row>
    <row r="3929" spans="1:8">
      <c r="A3929" t="s">
        <v>15</v>
      </c>
      <c r="B3929" s="23">
        <v>43838</v>
      </c>
      <c r="C3929" t="s">
        <v>9</v>
      </c>
      <c r="D3929" t="s">
        <v>55</v>
      </c>
      <c r="E3929" t="s">
        <v>80</v>
      </c>
      <c r="F3929" t="s">
        <v>56</v>
      </c>
      <c r="G3929" s="11">
        <v>16.600000000000001</v>
      </c>
      <c r="H3929" s="11">
        <v>16.600000000000001</v>
      </c>
    </row>
    <row r="3930" spans="1:8">
      <c r="A3930" t="s">
        <v>13</v>
      </c>
      <c r="B3930" s="23">
        <v>43838</v>
      </c>
      <c r="C3930" t="s">
        <v>9</v>
      </c>
      <c r="D3930" t="s">
        <v>55</v>
      </c>
      <c r="E3930" t="s">
        <v>80</v>
      </c>
      <c r="F3930" t="s">
        <v>56</v>
      </c>
      <c r="G3930" s="11">
        <v>17.5</v>
      </c>
      <c r="H3930" s="11">
        <v>17.5</v>
      </c>
    </row>
    <row r="3931" spans="1:8">
      <c r="A3931" t="s">
        <v>8</v>
      </c>
      <c r="B3931" s="23">
        <v>43838</v>
      </c>
      <c r="C3931" t="s">
        <v>9</v>
      </c>
      <c r="D3931" t="s">
        <v>55</v>
      </c>
      <c r="E3931" t="s">
        <v>80</v>
      </c>
      <c r="F3931" t="s">
        <v>56</v>
      </c>
      <c r="G3931" s="11">
        <v>20.9</v>
      </c>
      <c r="H3931" s="11">
        <v>20.9</v>
      </c>
    </row>
    <row r="3932" spans="1:8">
      <c r="A3932" t="s">
        <v>8</v>
      </c>
      <c r="B3932" s="23">
        <v>43838</v>
      </c>
      <c r="C3932" t="s">
        <v>9</v>
      </c>
      <c r="D3932" t="s">
        <v>57</v>
      </c>
      <c r="E3932" t="s">
        <v>80</v>
      </c>
      <c r="F3932" t="s">
        <v>52</v>
      </c>
      <c r="G3932" s="11" t="s">
        <v>52</v>
      </c>
      <c r="H3932" s="12">
        <v>9.9999000000000008E-3</v>
      </c>
    </row>
    <row r="3933" spans="1:8">
      <c r="A3933" t="s">
        <v>13</v>
      </c>
      <c r="B3933" s="23">
        <v>43838</v>
      </c>
      <c r="C3933" t="s">
        <v>9</v>
      </c>
      <c r="D3933" t="s">
        <v>57</v>
      </c>
      <c r="E3933" t="s">
        <v>80</v>
      </c>
      <c r="F3933" t="s">
        <v>52</v>
      </c>
      <c r="G3933" s="11" t="s">
        <v>52</v>
      </c>
      <c r="H3933" s="12">
        <v>9.9999000000000008E-3</v>
      </c>
    </row>
    <row r="3934" spans="1:8">
      <c r="A3934" t="s">
        <v>14</v>
      </c>
      <c r="B3934" s="23">
        <v>43838</v>
      </c>
      <c r="C3934" t="s">
        <v>9</v>
      </c>
      <c r="D3934" t="s">
        <v>57</v>
      </c>
      <c r="E3934" t="s">
        <v>80</v>
      </c>
      <c r="F3934" t="s">
        <v>52</v>
      </c>
      <c r="G3934" s="11" t="s">
        <v>52</v>
      </c>
      <c r="H3934" s="12">
        <v>9.9999000000000008E-3</v>
      </c>
    </row>
    <row r="3935" spans="1:8">
      <c r="A3935" t="s">
        <v>15</v>
      </c>
      <c r="B3935" s="23">
        <v>43838</v>
      </c>
      <c r="C3935" t="s">
        <v>9</v>
      </c>
      <c r="D3935" t="s">
        <v>57</v>
      </c>
      <c r="E3935" t="s">
        <v>80</v>
      </c>
      <c r="F3935" t="s">
        <v>52</v>
      </c>
      <c r="G3935" s="11" t="s">
        <v>52</v>
      </c>
      <c r="H3935" s="12">
        <v>9.9999000000000008E-3</v>
      </c>
    </row>
    <row r="3936" spans="1:8">
      <c r="A3936" t="s">
        <v>16</v>
      </c>
      <c r="B3936" s="23">
        <v>43838</v>
      </c>
      <c r="C3936" t="s">
        <v>9</v>
      </c>
      <c r="D3936" t="s">
        <v>57</v>
      </c>
      <c r="E3936" t="s">
        <v>80</v>
      </c>
      <c r="F3936" t="s">
        <v>52</v>
      </c>
      <c r="G3936" s="11" t="s">
        <v>52</v>
      </c>
      <c r="H3936" s="12">
        <v>9.9999000000000008E-3</v>
      </c>
    </row>
    <row r="3937" spans="1:8">
      <c r="A3937" t="s">
        <v>14</v>
      </c>
      <c r="B3937" s="23">
        <v>43838</v>
      </c>
      <c r="C3937" t="s">
        <v>9</v>
      </c>
      <c r="D3937" t="s">
        <v>58</v>
      </c>
      <c r="E3937" t="s">
        <v>80</v>
      </c>
      <c r="F3937" t="s">
        <v>59</v>
      </c>
      <c r="G3937" s="11" t="s">
        <v>59</v>
      </c>
      <c r="H3937" s="12">
        <v>0.39999600000000002</v>
      </c>
    </row>
    <row r="3938" spans="1:8">
      <c r="A3938" t="s">
        <v>15</v>
      </c>
      <c r="B3938" s="23">
        <v>43838</v>
      </c>
      <c r="C3938" t="s">
        <v>9</v>
      </c>
      <c r="D3938" t="s">
        <v>58</v>
      </c>
      <c r="E3938" t="s">
        <v>80</v>
      </c>
      <c r="F3938" t="s">
        <v>59</v>
      </c>
      <c r="G3938" s="11" t="s">
        <v>59</v>
      </c>
      <c r="H3938" s="12">
        <v>0.39999600000000002</v>
      </c>
    </row>
    <row r="3939" spans="1:8">
      <c r="A3939" t="s">
        <v>16</v>
      </c>
      <c r="B3939" s="23">
        <v>43838</v>
      </c>
      <c r="C3939" t="s">
        <v>9</v>
      </c>
      <c r="D3939" t="s">
        <v>58</v>
      </c>
      <c r="E3939" t="s">
        <v>80</v>
      </c>
      <c r="F3939" t="s">
        <v>59</v>
      </c>
      <c r="G3939" s="11">
        <v>0.55400000000000005</v>
      </c>
      <c r="H3939" s="11">
        <v>0.55400000000000005</v>
      </c>
    </row>
    <row r="3940" spans="1:8">
      <c r="A3940" t="s">
        <v>8</v>
      </c>
      <c r="B3940" s="23">
        <v>43838</v>
      </c>
      <c r="C3940" t="s">
        <v>9</v>
      </c>
      <c r="D3940" t="s">
        <v>58</v>
      </c>
      <c r="E3940" t="s">
        <v>80</v>
      </c>
      <c r="F3940" t="s">
        <v>59</v>
      </c>
      <c r="G3940" s="11">
        <v>0.58699999999999997</v>
      </c>
      <c r="H3940" s="11">
        <v>0.58699999999999997</v>
      </c>
    </row>
    <row r="3941" spans="1:8">
      <c r="A3941" t="s">
        <v>13</v>
      </c>
      <c r="B3941" s="23">
        <v>43838</v>
      </c>
      <c r="C3941" t="s">
        <v>9</v>
      </c>
      <c r="D3941" t="s">
        <v>58</v>
      </c>
      <c r="E3941" t="s">
        <v>80</v>
      </c>
      <c r="F3941" t="s">
        <v>59</v>
      </c>
      <c r="G3941" s="11">
        <v>1.9</v>
      </c>
      <c r="H3941" s="11">
        <v>1.9</v>
      </c>
    </row>
    <row r="3942" spans="1:8">
      <c r="A3942" t="s">
        <v>8</v>
      </c>
      <c r="B3942" s="23">
        <v>43838</v>
      </c>
      <c r="C3942" t="s">
        <v>9</v>
      </c>
      <c r="D3942" t="s">
        <v>60</v>
      </c>
      <c r="E3942" t="s">
        <v>19</v>
      </c>
      <c r="F3942" t="s">
        <v>78</v>
      </c>
      <c r="G3942" s="11">
        <v>8.6300000000000008</v>
      </c>
      <c r="H3942" s="11">
        <v>8.6300000000000008</v>
      </c>
    </row>
    <row r="3943" spans="1:8">
      <c r="A3943" t="s">
        <v>15</v>
      </c>
      <c r="B3943" s="23">
        <v>43838</v>
      </c>
      <c r="C3943" t="s">
        <v>9</v>
      </c>
      <c r="D3943" t="s">
        <v>60</v>
      </c>
      <c r="E3943" t="s">
        <v>19</v>
      </c>
      <c r="F3943" t="s">
        <v>78</v>
      </c>
      <c r="G3943" s="11">
        <v>8.81</v>
      </c>
      <c r="H3943" s="11">
        <v>8.81</v>
      </c>
    </row>
    <row r="3944" spans="1:8">
      <c r="A3944" t="s">
        <v>16</v>
      </c>
      <c r="B3944" s="23">
        <v>43838</v>
      </c>
      <c r="C3944" t="s">
        <v>9</v>
      </c>
      <c r="D3944" t="s">
        <v>60</v>
      </c>
      <c r="E3944" t="s">
        <v>19</v>
      </c>
      <c r="F3944" t="s">
        <v>78</v>
      </c>
      <c r="G3944" s="11">
        <v>9.06</v>
      </c>
      <c r="H3944" s="11">
        <v>9.06</v>
      </c>
    </row>
    <row r="3945" spans="1:8">
      <c r="A3945" t="s">
        <v>14</v>
      </c>
      <c r="B3945" s="23">
        <v>43838</v>
      </c>
      <c r="C3945" t="s">
        <v>9</v>
      </c>
      <c r="D3945" t="s">
        <v>60</v>
      </c>
      <c r="E3945" t="s">
        <v>19</v>
      </c>
      <c r="F3945" t="s">
        <v>78</v>
      </c>
      <c r="G3945" s="11">
        <v>9.27</v>
      </c>
      <c r="H3945" s="11">
        <v>9.27</v>
      </c>
    </row>
    <row r="3946" spans="1:8">
      <c r="A3946" t="s">
        <v>13</v>
      </c>
      <c r="B3946" s="23">
        <v>43838</v>
      </c>
      <c r="C3946" t="s">
        <v>9</v>
      </c>
      <c r="D3946" t="s">
        <v>60</v>
      </c>
      <c r="E3946" t="s">
        <v>19</v>
      </c>
      <c r="F3946" t="s">
        <v>78</v>
      </c>
      <c r="G3946" s="11">
        <v>10.1</v>
      </c>
      <c r="H3946" s="11">
        <v>10.1</v>
      </c>
    </row>
    <row r="3947" spans="1:8">
      <c r="A3947" t="s">
        <v>8</v>
      </c>
      <c r="B3947" s="23">
        <v>43838</v>
      </c>
      <c r="C3947" t="s">
        <v>9</v>
      </c>
      <c r="D3947" t="s">
        <v>61</v>
      </c>
      <c r="E3947" t="s">
        <v>80</v>
      </c>
      <c r="F3947" t="s">
        <v>62</v>
      </c>
      <c r="G3947" s="11" t="s">
        <v>62</v>
      </c>
      <c r="H3947" s="12">
        <v>8.1999180000000005E-2</v>
      </c>
    </row>
    <row r="3948" spans="1:8">
      <c r="A3948" t="s">
        <v>13</v>
      </c>
      <c r="B3948" s="23">
        <v>43838</v>
      </c>
      <c r="C3948" t="s">
        <v>9</v>
      </c>
      <c r="D3948" t="s">
        <v>61</v>
      </c>
      <c r="E3948" t="s">
        <v>80</v>
      </c>
      <c r="F3948" t="s">
        <v>62</v>
      </c>
      <c r="G3948" s="11" t="s">
        <v>62</v>
      </c>
      <c r="H3948" s="12">
        <v>8.1999180000000005E-2</v>
      </c>
    </row>
    <row r="3949" spans="1:8">
      <c r="A3949" t="s">
        <v>14</v>
      </c>
      <c r="B3949" s="23">
        <v>43838</v>
      </c>
      <c r="C3949" t="s">
        <v>9</v>
      </c>
      <c r="D3949" t="s">
        <v>61</v>
      </c>
      <c r="E3949" t="s">
        <v>80</v>
      </c>
      <c r="F3949" t="s">
        <v>62</v>
      </c>
      <c r="G3949" s="11" t="s">
        <v>62</v>
      </c>
      <c r="H3949" s="12">
        <v>8.1999180000000005E-2</v>
      </c>
    </row>
    <row r="3950" spans="1:8">
      <c r="A3950" t="s">
        <v>15</v>
      </c>
      <c r="B3950" s="23">
        <v>43838</v>
      </c>
      <c r="C3950" t="s">
        <v>9</v>
      </c>
      <c r="D3950" t="s">
        <v>61</v>
      </c>
      <c r="E3950" t="s">
        <v>80</v>
      </c>
      <c r="F3950" t="s">
        <v>62</v>
      </c>
      <c r="G3950" s="11" t="s">
        <v>62</v>
      </c>
      <c r="H3950" s="12">
        <v>8.1999180000000005E-2</v>
      </c>
    </row>
    <row r="3951" spans="1:8">
      <c r="A3951" t="s">
        <v>16</v>
      </c>
      <c r="B3951" s="23">
        <v>43838</v>
      </c>
      <c r="C3951" t="s">
        <v>9</v>
      </c>
      <c r="D3951" t="s">
        <v>61</v>
      </c>
      <c r="E3951" t="s">
        <v>80</v>
      </c>
      <c r="F3951" t="s">
        <v>62</v>
      </c>
      <c r="G3951" s="11" t="s">
        <v>62</v>
      </c>
      <c r="H3951" s="12">
        <v>8.1999180000000005E-2</v>
      </c>
    </row>
    <row r="3952" spans="1:8">
      <c r="A3952" t="s">
        <v>13</v>
      </c>
      <c r="B3952" s="23">
        <v>43838</v>
      </c>
      <c r="C3952" t="s">
        <v>9</v>
      </c>
      <c r="D3952" t="s">
        <v>63</v>
      </c>
      <c r="E3952" t="s">
        <v>64</v>
      </c>
      <c r="F3952" t="s">
        <v>22</v>
      </c>
      <c r="G3952" s="11">
        <v>7.35</v>
      </c>
      <c r="H3952" s="11">
        <v>7.35</v>
      </c>
    </row>
    <row r="3953" spans="1:8">
      <c r="A3953" t="s">
        <v>16</v>
      </c>
      <c r="B3953" s="23">
        <v>43838</v>
      </c>
      <c r="C3953" t="s">
        <v>9</v>
      </c>
      <c r="D3953" t="s">
        <v>63</v>
      </c>
      <c r="E3953" t="s">
        <v>64</v>
      </c>
      <c r="F3953" t="s">
        <v>22</v>
      </c>
      <c r="G3953" s="11">
        <v>7.49</v>
      </c>
      <c r="H3953" s="11">
        <v>7.49</v>
      </c>
    </row>
    <row r="3954" spans="1:8">
      <c r="A3954" t="s">
        <v>14</v>
      </c>
      <c r="B3954" s="23">
        <v>43838</v>
      </c>
      <c r="C3954" t="s">
        <v>9</v>
      </c>
      <c r="D3954" t="s">
        <v>63</v>
      </c>
      <c r="E3954" t="s">
        <v>64</v>
      </c>
      <c r="F3954" t="s">
        <v>22</v>
      </c>
      <c r="G3954" s="11">
        <v>7.51</v>
      </c>
      <c r="H3954" s="11">
        <v>7.51</v>
      </c>
    </row>
    <row r="3955" spans="1:8">
      <c r="A3955" t="s">
        <v>15</v>
      </c>
      <c r="B3955" s="23">
        <v>43838</v>
      </c>
      <c r="C3955" t="s">
        <v>9</v>
      </c>
      <c r="D3955" t="s">
        <v>63</v>
      </c>
      <c r="E3955" t="s">
        <v>64</v>
      </c>
      <c r="F3955" t="s">
        <v>22</v>
      </c>
      <c r="G3955" s="11">
        <v>7.55</v>
      </c>
      <c r="H3955" s="11">
        <v>7.55</v>
      </c>
    </row>
    <row r="3956" spans="1:8">
      <c r="A3956" t="s">
        <v>8</v>
      </c>
      <c r="B3956" s="23">
        <v>43838</v>
      </c>
      <c r="C3956" t="s">
        <v>9</v>
      </c>
      <c r="D3956" t="s">
        <v>63</v>
      </c>
      <c r="E3956" t="s">
        <v>64</v>
      </c>
      <c r="F3956" t="s">
        <v>22</v>
      </c>
      <c r="G3956" s="11">
        <v>7.82</v>
      </c>
      <c r="H3956" s="11">
        <v>7.82</v>
      </c>
    </row>
    <row r="3957" spans="1:8">
      <c r="A3957" t="s">
        <v>8</v>
      </c>
      <c r="B3957" s="23">
        <v>43838</v>
      </c>
      <c r="C3957" t="s">
        <v>9</v>
      </c>
      <c r="D3957" t="s">
        <v>65</v>
      </c>
      <c r="E3957" t="s">
        <v>80</v>
      </c>
      <c r="F3957" t="s">
        <v>12</v>
      </c>
      <c r="G3957" s="11" t="s">
        <v>12</v>
      </c>
      <c r="H3957" s="12">
        <v>4.9999500000000004E-3</v>
      </c>
    </row>
    <row r="3958" spans="1:8">
      <c r="A3958" t="s">
        <v>13</v>
      </c>
      <c r="B3958" s="23">
        <v>43838</v>
      </c>
      <c r="C3958" t="s">
        <v>9</v>
      </c>
      <c r="D3958" t="s">
        <v>65</v>
      </c>
      <c r="E3958" t="s">
        <v>80</v>
      </c>
      <c r="F3958" t="s">
        <v>12</v>
      </c>
      <c r="G3958" s="11" t="s">
        <v>12</v>
      </c>
      <c r="H3958" s="12">
        <v>4.9999500000000004E-3</v>
      </c>
    </row>
    <row r="3959" spans="1:8">
      <c r="A3959" t="s">
        <v>14</v>
      </c>
      <c r="B3959" s="23">
        <v>43838</v>
      </c>
      <c r="C3959" t="s">
        <v>9</v>
      </c>
      <c r="D3959" t="s">
        <v>65</v>
      </c>
      <c r="E3959" t="s">
        <v>80</v>
      </c>
      <c r="F3959" t="s">
        <v>12</v>
      </c>
      <c r="G3959" s="11" t="s">
        <v>12</v>
      </c>
      <c r="H3959" s="12">
        <v>4.9999500000000004E-3</v>
      </c>
    </row>
    <row r="3960" spans="1:8">
      <c r="A3960" t="s">
        <v>15</v>
      </c>
      <c r="B3960" s="23">
        <v>43838</v>
      </c>
      <c r="C3960" t="s">
        <v>9</v>
      </c>
      <c r="D3960" t="s">
        <v>65</v>
      </c>
      <c r="E3960" t="s">
        <v>80</v>
      </c>
      <c r="F3960" t="s">
        <v>12</v>
      </c>
      <c r="G3960" s="11" t="s">
        <v>12</v>
      </c>
      <c r="H3960" s="12">
        <v>4.9999500000000004E-3</v>
      </c>
    </row>
    <row r="3961" spans="1:8">
      <c r="A3961" t="s">
        <v>16</v>
      </c>
      <c r="B3961" s="23">
        <v>43838</v>
      </c>
      <c r="C3961" t="s">
        <v>9</v>
      </c>
      <c r="D3961" t="s">
        <v>65</v>
      </c>
      <c r="E3961" t="s">
        <v>80</v>
      </c>
      <c r="F3961" t="s">
        <v>12</v>
      </c>
      <c r="G3961" s="11" t="s">
        <v>12</v>
      </c>
      <c r="H3961" s="12">
        <v>4.9999500000000004E-3</v>
      </c>
    </row>
    <row r="3962" spans="1:8">
      <c r="A3962" t="s">
        <v>8</v>
      </c>
      <c r="B3962" s="23">
        <v>43838</v>
      </c>
      <c r="C3962" t="s">
        <v>9</v>
      </c>
      <c r="D3962" t="s">
        <v>66</v>
      </c>
      <c r="E3962" t="s">
        <v>19</v>
      </c>
      <c r="F3962" t="s">
        <v>27</v>
      </c>
      <c r="G3962" s="11" t="s">
        <v>27</v>
      </c>
      <c r="H3962" s="12">
        <v>1.9999800000000002E-3</v>
      </c>
    </row>
    <row r="3963" spans="1:8">
      <c r="A3963" t="s">
        <v>13</v>
      </c>
      <c r="B3963" s="23">
        <v>43838</v>
      </c>
      <c r="C3963" t="s">
        <v>9</v>
      </c>
      <c r="D3963" t="s">
        <v>66</v>
      </c>
      <c r="E3963" t="s">
        <v>19</v>
      </c>
      <c r="F3963" t="s">
        <v>27</v>
      </c>
      <c r="G3963" s="11" t="s">
        <v>27</v>
      </c>
      <c r="H3963" s="12">
        <v>1.9999800000000002E-3</v>
      </c>
    </row>
    <row r="3964" spans="1:8">
      <c r="A3964" t="s">
        <v>14</v>
      </c>
      <c r="B3964" s="23">
        <v>43838</v>
      </c>
      <c r="C3964" t="s">
        <v>9</v>
      </c>
      <c r="D3964" t="s">
        <v>66</v>
      </c>
      <c r="E3964" t="s">
        <v>19</v>
      </c>
      <c r="F3964" t="s">
        <v>27</v>
      </c>
      <c r="G3964" s="11" t="s">
        <v>27</v>
      </c>
      <c r="H3964" s="12">
        <v>1.9999800000000002E-3</v>
      </c>
    </row>
    <row r="3965" spans="1:8">
      <c r="A3965" t="s">
        <v>15</v>
      </c>
      <c r="B3965" s="23">
        <v>43838</v>
      </c>
      <c r="C3965" t="s">
        <v>9</v>
      </c>
      <c r="D3965" t="s">
        <v>66</v>
      </c>
      <c r="E3965" t="s">
        <v>19</v>
      </c>
      <c r="F3965" t="s">
        <v>27</v>
      </c>
      <c r="G3965" s="11" t="s">
        <v>27</v>
      </c>
      <c r="H3965" s="12">
        <v>1.9999800000000002E-3</v>
      </c>
    </row>
    <row r="3966" spans="1:8">
      <c r="A3966" t="s">
        <v>16</v>
      </c>
      <c r="B3966" s="23">
        <v>43838</v>
      </c>
      <c r="C3966" t="s">
        <v>9</v>
      </c>
      <c r="D3966" t="s">
        <v>66</v>
      </c>
      <c r="E3966" t="s">
        <v>19</v>
      </c>
      <c r="F3966" t="s">
        <v>27</v>
      </c>
      <c r="G3966" s="11" t="s">
        <v>27</v>
      </c>
      <c r="H3966" s="12">
        <v>1.9999800000000002E-3</v>
      </c>
    </row>
    <row r="3967" spans="1:8">
      <c r="A3967" t="s">
        <v>8</v>
      </c>
      <c r="B3967" s="23">
        <v>43838</v>
      </c>
      <c r="C3967" t="s">
        <v>9</v>
      </c>
      <c r="D3967" t="s">
        <v>67</v>
      </c>
      <c r="E3967" t="s">
        <v>19</v>
      </c>
      <c r="F3967" t="s">
        <v>68</v>
      </c>
      <c r="G3967" s="11" t="s">
        <v>68</v>
      </c>
      <c r="H3967" s="12">
        <v>1.5999840000000001E-2</v>
      </c>
    </row>
    <row r="3968" spans="1:8">
      <c r="A3968" t="s">
        <v>13</v>
      </c>
      <c r="B3968" s="23">
        <v>43838</v>
      </c>
      <c r="C3968" t="s">
        <v>9</v>
      </c>
      <c r="D3968" t="s">
        <v>67</v>
      </c>
      <c r="E3968" t="s">
        <v>19</v>
      </c>
      <c r="F3968" t="s">
        <v>68</v>
      </c>
      <c r="G3968" s="11" t="s">
        <v>68</v>
      </c>
      <c r="H3968" s="12">
        <v>1.5999840000000001E-2</v>
      </c>
    </row>
    <row r="3969" spans="1:8">
      <c r="A3969" t="s">
        <v>14</v>
      </c>
      <c r="B3969" s="23">
        <v>43838</v>
      </c>
      <c r="C3969" t="s">
        <v>9</v>
      </c>
      <c r="D3969" t="s">
        <v>67</v>
      </c>
      <c r="E3969" t="s">
        <v>19</v>
      </c>
      <c r="F3969" t="s">
        <v>68</v>
      </c>
      <c r="G3969" s="11" t="s">
        <v>68</v>
      </c>
      <c r="H3969" s="12">
        <v>1.5999840000000001E-2</v>
      </c>
    </row>
    <row r="3970" spans="1:8">
      <c r="A3970" t="s">
        <v>15</v>
      </c>
      <c r="B3970" s="23">
        <v>43838</v>
      </c>
      <c r="C3970" t="s">
        <v>9</v>
      </c>
      <c r="D3970" t="s">
        <v>67</v>
      </c>
      <c r="E3970" t="s">
        <v>19</v>
      </c>
      <c r="F3970" t="s">
        <v>68</v>
      </c>
      <c r="G3970" s="11" t="s">
        <v>68</v>
      </c>
      <c r="H3970" s="12">
        <v>1.5999840000000001E-2</v>
      </c>
    </row>
    <row r="3971" spans="1:8">
      <c r="A3971" t="s">
        <v>16</v>
      </c>
      <c r="B3971" s="23">
        <v>43838</v>
      </c>
      <c r="C3971" t="s">
        <v>9</v>
      </c>
      <c r="D3971" t="s">
        <v>67</v>
      </c>
      <c r="E3971" t="s">
        <v>19</v>
      </c>
      <c r="F3971" t="s">
        <v>68</v>
      </c>
      <c r="G3971" s="11" t="s">
        <v>68</v>
      </c>
      <c r="H3971" s="12">
        <v>1.5999840000000001E-2</v>
      </c>
    </row>
    <row r="3972" spans="1:8">
      <c r="A3972" t="s">
        <v>8</v>
      </c>
      <c r="B3972" s="23">
        <v>43838</v>
      </c>
      <c r="C3972" t="s">
        <v>9</v>
      </c>
      <c r="D3972" t="s">
        <v>69</v>
      </c>
      <c r="E3972" t="s">
        <v>19</v>
      </c>
      <c r="F3972" t="s">
        <v>49</v>
      </c>
      <c r="G3972" s="11">
        <v>0.64200000000000002</v>
      </c>
      <c r="H3972" s="11">
        <v>0.64200000000000002</v>
      </c>
    </row>
    <row r="3973" spans="1:8">
      <c r="A3973" t="s">
        <v>15</v>
      </c>
      <c r="B3973" s="23">
        <v>43838</v>
      </c>
      <c r="C3973" t="s">
        <v>9</v>
      </c>
      <c r="D3973" t="s">
        <v>69</v>
      </c>
      <c r="E3973" t="s">
        <v>19</v>
      </c>
      <c r="F3973" t="s">
        <v>49</v>
      </c>
      <c r="G3973" s="11">
        <v>1.24</v>
      </c>
      <c r="H3973" s="11">
        <v>1.24</v>
      </c>
    </row>
    <row r="3974" spans="1:8">
      <c r="A3974" t="s">
        <v>14</v>
      </c>
      <c r="B3974" s="23">
        <v>43838</v>
      </c>
      <c r="C3974" t="s">
        <v>9</v>
      </c>
      <c r="D3974" t="s">
        <v>69</v>
      </c>
      <c r="E3974" t="s">
        <v>19</v>
      </c>
      <c r="F3974" t="s">
        <v>49</v>
      </c>
      <c r="G3974" s="11">
        <v>1.48</v>
      </c>
      <c r="H3974" s="11">
        <v>1.48</v>
      </c>
    </row>
    <row r="3975" spans="1:8">
      <c r="A3975" t="s">
        <v>13</v>
      </c>
      <c r="B3975" s="23">
        <v>43838</v>
      </c>
      <c r="C3975" t="s">
        <v>9</v>
      </c>
      <c r="D3975" t="s">
        <v>69</v>
      </c>
      <c r="E3975" t="s">
        <v>19</v>
      </c>
      <c r="F3975" t="s">
        <v>49</v>
      </c>
      <c r="G3975" s="11">
        <v>2.16</v>
      </c>
      <c r="H3975" s="11">
        <v>2.16</v>
      </c>
    </row>
    <row r="3976" spans="1:8">
      <c r="A3976" t="s">
        <v>16</v>
      </c>
      <c r="B3976" s="23">
        <v>43838</v>
      </c>
      <c r="C3976" t="s">
        <v>9</v>
      </c>
      <c r="D3976" t="s">
        <v>69</v>
      </c>
      <c r="E3976" t="s">
        <v>19</v>
      </c>
      <c r="F3976" t="s">
        <v>49</v>
      </c>
      <c r="G3976" s="11">
        <v>3.05</v>
      </c>
      <c r="H3976" s="11">
        <v>3.05</v>
      </c>
    </row>
    <row r="3977" spans="1:8">
      <c r="A3977" t="s">
        <v>8</v>
      </c>
      <c r="B3977" s="23">
        <v>43838</v>
      </c>
      <c r="C3977" t="s">
        <v>9</v>
      </c>
      <c r="D3977" t="s">
        <v>70</v>
      </c>
      <c r="E3977" t="s">
        <v>80</v>
      </c>
      <c r="F3977" t="s">
        <v>12</v>
      </c>
      <c r="G3977" s="11" t="s">
        <v>12</v>
      </c>
      <c r="H3977" s="12">
        <v>4.9999500000000004E-3</v>
      </c>
    </row>
    <row r="3978" spans="1:8">
      <c r="A3978" t="s">
        <v>13</v>
      </c>
      <c r="B3978" s="23">
        <v>43838</v>
      </c>
      <c r="C3978" t="s">
        <v>9</v>
      </c>
      <c r="D3978" t="s">
        <v>70</v>
      </c>
      <c r="E3978" t="s">
        <v>80</v>
      </c>
      <c r="F3978" t="s">
        <v>12</v>
      </c>
      <c r="G3978" s="11" t="s">
        <v>12</v>
      </c>
      <c r="H3978" s="12">
        <v>4.9999500000000004E-3</v>
      </c>
    </row>
    <row r="3979" spans="1:8">
      <c r="A3979" t="s">
        <v>14</v>
      </c>
      <c r="B3979" s="23">
        <v>43838</v>
      </c>
      <c r="C3979" t="s">
        <v>9</v>
      </c>
      <c r="D3979" t="s">
        <v>70</v>
      </c>
      <c r="E3979" t="s">
        <v>80</v>
      </c>
      <c r="F3979" t="s">
        <v>12</v>
      </c>
      <c r="G3979" s="11" t="s">
        <v>12</v>
      </c>
      <c r="H3979" s="12">
        <v>4.9999500000000004E-3</v>
      </c>
    </row>
    <row r="3980" spans="1:8">
      <c r="A3980" t="s">
        <v>15</v>
      </c>
      <c r="B3980" s="23">
        <v>43838</v>
      </c>
      <c r="C3980" t="s">
        <v>9</v>
      </c>
      <c r="D3980" t="s">
        <v>70</v>
      </c>
      <c r="E3980" t="s">
        <v>80</v>
      </c>
      <c r="F3980" t="s">
        <v>12</v>
      </c>
      <c r="G3980" s="11" t="s">
        <v>12</v>
      </c>
      <c r="H3980" s="12">
        <v>4.9999500000000004E-3</v>
      </c>
    </row>
    <row r="3981" spans="1:8">
      <c r="A3981" t="s">
        <v>16</v>
      </c>
      <c r="B3981" s="23">
        <v>43838</v>
      </c>
      <c r="C3981" t="s">
        <v>9</v>
      </c>
      <c r="D3981" t="s">
        <v>70</v>
      </c>
      <c r="E3981" t="s">
        <v>80</v>
      </c>
      <c r="F3981" t="s">
        <v>12</v>
      </c>
      <c r="G3981" s="11" t="s">
        <v>12</v>
      </c>
      <c r="H3981" s="12">
        <v>4.9999500000000004E-3</v>
      </c>
    </row>
    <row r="3982" spans="1:8">
      <c r="A3982" t="s">
        <v>13</v>
      </c>
      <c r="B3982" s="23">
        <v>43838</v>
      </c>
      <c r="C3982" t="s">
        <v>9</v>
      </c>
      <c r="D3982" t="s">
        <v>71</v>
      </c>
      <c r="E3982" t="s">
        <v>80</v>
      </c>
      <c r="F3982" t="s">
        <v>22</v>
      </c>
      <c r="G3982" s="11">
        <v>1.22</v>
      </c>
      <c r="H3982" s="11">
        <v>1.22</v>
      </c>
    </row>
    <row r="3983" spans="1:8">
      <c r="A3983" t="s">
        <v>16</v>
      </c>
      <c r="B3983" s="23">
        <v>43838</v>
      </c>
      <c r="C3983" t="s">
        <v>9</v>
      </c>
      <c r="D3983" t="s">
        <v>71</v>
      </c>
      <c r="E3983" t="s">
        <v>80</v>
      </c>
      <c r="F3983" t="s">
        <v>22</v>
      </c>
      <c r="G3983" s="11">
        <v>1.38</v>
      </c>
      <c r="H3983" s="11">
        <v>1.38</v>
      </c>
    </row>
    <row r="3984" spans="1:8">
      <c r="A3984" t="s">
        <v>8</v>
      </c>
      <c r="B3984" s="23">
        <v>43838</v>
      </c>
      <c r="C3984" t="s">
        <v>9</v>
      </c>
      <c r="D3984" t="s">
        <v>71</v>
      </c>
      <c r="E3984" t="s">
        <v>80</v>
      </c>
      <c r="F3984" t="s">
        <v>22</v>
      </c>
      <c r="G3984" s="11">
        <v>2.4900000000000002</v>
      </c>
      <c r="H3984" s="11">
        <v>2.4900000000000002</v>
      </c>
    </row>
    <row r="3985" spans="1:8">
      <c r="A3985" t="s">
        <v>15</v>
      </c>
      <c r="B3985" s="23">
        <v>43838</v>
      </c>
      <c r="C3985" t="s">
        <v>9</v>
      </c>
      <c r="D3985" t="s">
        <v>71</v>
      </c>
      <c r="E3985" t="s">
        <v>80</v>
      </c>
      <c r="F3985" t="s">
        <v>22</v>
      </c>
      <c r="G3985" s="11">
        <v>3.23</v>
      </c>
      <c r="H3985" s="11">
        <v>3.23</v>
      </c>
    </row>
    <row r="3986" spans="1:8">
      <c r="A3986" t="s">
        <v>14</v>
      </c>
      <c r="B3986" s="23">
        <v>43838</v>
      </c>
      <c r="C3986" t="s">
        <v>9</v>
      </c>
      <c r="D3986" t="s">
        <v>71</v>
      </c>
      <c r="E3986" t="s">
        <v>80</v>
      </c>
      <c r="F3986" t="s">
        <v>22</v>
      </c>
      <c r="G3986" s="11">
        <v>5.05</v>
      </c>
      <c r="H3986" s="11">
        <v>5.05</v>
      </c>
    </row>
    <row r="3987" spans="1:8">
      <c r="A3987" t="s">
        <v>14</v>
      </c>
      <c r="B3987" s="23">
        <v>43838</v>
      </c>
      <c r="C3987" t="s">
        <v>9</v>
      </c>
      <c r="D3987" t="s">
        <v>72</v>
      </c>
      <c r="E3987" t="s">
        <v>19</v>
      </c>
      <c r="F3987" t="s">
        <v>84</v>
      </c>
      <c r="G3987" s="11">
        <v>12.9</v>
      </c>
      <c r="H3987" s="11">
        <v>12.9</v>
      </c>
    </row>
    <row r="3988" spans="1:8">
      <c r="A3988" t="s">
        <v>16</v>
      </c>
      <c r="B3988" s="23">
        <v>43838</v>
      </c>
      <c r="C3988" t="s">
        <v>9</v>
      </c>
      <c r="D3988" t="s">
        <v>72</v>
      </c>
      <c r="E3988" t="s">
        <v>19</v>
      </c>
      <c r="F3988" t="s">
        <v>84</v>
      </c>
      <c r="G3988" s="11">
        <v>18.600000000000001</v>
      </c>
      <c r="H3988" s="11">
        <v>18.600000000000001</v>
      </c>
    </row>
    <row r="3989" spans="1:8">
      <c r="A3989" t="s">
        <v>8</v>
      </c>
      <c r="B3989" s="23">
        <v>43838</v>
      </c>
      <c r="C3989" t="s">
        <v>9</v>
      </c>
      <c r="D3989" t="s">
        <v>72</v>
      </c>
      <c r="E3989" t="s">
        <v>19</v>
      </c>
      <c r="F3989" t="s">
        <v>84</v>
      </c>
      <c r="G3989" s="11">
        <v>126</v>
      </c>
      <c r="H3989" s="11">
        <v>126</v>
      </c>
    </row>
    <row r="3990" spans="1:8">
      <c r="A3990" t="s">
        <v>15</v>
      </c>
      <c r="B3990" s="23">
        <v>43838</v>
      </c>
      <c r="C3990" t="s">
        <v>9</v>
      </c>
      <c r="D3990" t="s">
        <v>72</v>
      </c>
      <c r="E3990" t="s">
        <v>19</v>
      </c>
      <c r="F3990" t="s">
        <v>84</v>
      </c>
      <c r="G3990" s="11">
        <v>152</v>
      </c>
      <c r="H3990" s="11">
        <v>152</v>
      </c>
    </row>
    <row r="3991" spans="1:8">
      <c r="A3991" t="s">
        <v>13</v>
      </c>
      <c r="B3991" s="23">
        <v>43838</v>
      </c>
      <c r="C3991" t="s">
        <v>9</v>
      </c>
      <c r="D3991" t="s">
        <v>72</v>
      </c>
      <c r="E3991" t="s">
        <v>19</v>
      </c>
      <c r="F3991" t="s">
        <v>84</v>
      </c>
      <c r="G3991" s="11">
        <v>252</v>
      </c>
      <c r="H3991" s="11">
        <v>252</v>
      </c>
    </row>
    <row r="3992" spans="1:8">
      <c r="A3992" t="s">
        <v>14</v>
      </c>
      <c r="B3992" s="23">
        <v>43838</v>
      </c>
      <c r="C3992" t="s">
        <v>9</v>
      </c>
      <c r="D3992" t="s">
        <v>73</v>
      </c>
      <c r="E3992" t="s">
        <v>19</v>
      </c>
      <c r="F3992" t="s">
        <v>85</v>
      </c>
      <c r="G3992" s="11">
        <v>127</v>
      </c>
      <c r="H3992" s="11">
        <v>127</v>
      </c>
    </row>
    <row r="3993" spans="1:8">
      <c r="A3993" t="s">
        <v>8</v>
      </c>
      <c r="B3993" s="23">
        <v>43838</v>
      </c>
      <c r="C3993" t="s">
        <v>9</v>
      </c>
      <c r="D3993" t="s">
        <v>73</v>
      </c>
      <c r="E3993" t="s">
        <v>19</v>
      </c>
      <c r="F3993" t="s">
        <v>85</v>
      </c>
      <c r="G3993" s="11">
        <v>239</v>
      </c>
      <c r="H3993" s="11">
        <v>239</v>
      </c>
    </row>
    <row r="3994" spans="1:8">
      <c r="A3994" t="s">
        <v>13</v>
      </c>
      <c r="B3994" s="23">
        <v>43838</v>
      </c>
      <c r="C3994" t="s">
        <v>9</v>
      </c>
      <c r="D3994" t="s">
        <v>73</v>
      </c>
      <c r="E3994" t="s">
        <v>19</v>
      </c>
      <c r="F3994" t="s">
        <v>85</v>
      </c>
      <c r="G3994" s="11">
        <v>393</v>
      </c>
      <c r="H3994" s="11">
        <v>393</v>
      </c>
    </row>
    <row r="3995" spans="1:8">
      <c r="A3995" t="s">
        <v>16</v>
      </c>
      <c r="B3995" s="23">
        <v>43838</v>
      </c>
      <c r="C3995" t="s">
        <v>9</v>
      </c>
      <c r="D3995" t="s">
        <v>73</v>
      </c>
      <c r="E3995" t="s">
        <v>19</v>
      </c>
      <c r="F3995" t="s">
        <v>85</v>
      </c>
      <c r="G3995" s="11">
        <v>454</v>
      </c>
      <c r="H3995" s="11">
        <v>454</v>
      </c>
    </row>
    <row r="3996" spans="1:8">
      <c r="A3996" t="s">
        <v>15</v>
      </c>
      <c r="B3996" s="23">
        <v>43838</v>
      </c>
      <c r="C3996" t="s">
        <v>9</v>
      </c>
      <c r="D3996" t="s">
        <v>73</v>
      </c>
      <c r="E3996" t="s">
        <v>19</v>
      </c>
      <c r="F3996" t="s">
        <v>85</v>
      </c>
      <c r="G3996" s="11">
        <v>1250</v>
      </c>
      <c r="H3996" s="11">
        <v>1250</v>
      </c>
    </row>
    <row r="3997" spans="1:8">
      <c r="A3997" t="s">
        <v>8</v>
      </c>
      <c r="B3997" s="23">
        <v>43838</v>
      </c>
      <c r="C3997" t="s">
        <v>9</v>
      </c>
      <c r="D3997" t="s">
        <v>74</v>
      </c>
      <c r="E3997" t="s">
        <v>19</v>
      </c>
      <c r="F3997" t="s">
        <v>75</v>
      </c>
      <c r="G3997" s="11" t="s">
        <v>75</v>
      </c>
      <c r="H3997" s="12">
        <v>7.9999200000000006E-3</v>
      </c>
    </row>
    <row r="3998" spans="1:8">
      <c r="A3998" t="s">
        <v>13</v>
      </c>
      <c r="B3998" s="23">
        <v>43838</v>
      </c>
      <c r="C3998" t="s">
        <v>9</v>
      </c>
      <c r="D3998" t="s">
        <v>74</v>
      </c>
      <c r="E3998" t="s">
        <v>19</v>
      </c>
      <c r="F3998" t="s">
        <v>75</v>
      </c>
      <c r="G3998" s="11" t="s">
        <v>75</v>
      </c>
      <c r="H3998" s="12">
        <v>7.9999200000000006E-3</v>
      </c>
    </row>
    <row r="3999" spans="1:8">
      <c r="A3999" t="s">
        <v>14</v>
      </c>
      <c r="B3999" s="23">
        <v>43838</v>
      </c>
      <c r="C3999" t="s">
        <v>9</v>
      </c>
      <c r="D3999" t="s">
        <v>74</v>
      </c>
      <c r="E3999" t="s">
        <v>19</v>
      </c>
      <c r="F3999" t="s">
        <v>75</v>
      </c>
      <c r="G3999" s="11" t="s">
        <v>75</v>
      </c>
      <c r="H3999" s="12">
        <v>7.9999200000000006E-3</v>
      </c>
    </row>
    <row r="4000" spans="1:8">
      <c r="A4000" t="s">
        <v>15</v>
      </c>
      <c r="B4000" s="23">
        <v>43838</v>
      </c>
      <c r="C4000" t="s">
        <v>9</v>
      </c>
      <c r="D4000" t="s">
        <v>74</v>
      </c>
      <c r="E4000" t="s">
        <v>19</v>
      </c>
      <c r="F4000" t="s">
        <v>75</v>
      </c>
      <c r="G4000" s="11" t="s">
        <v>75</v>
      </c>
      <c r="H4000" s="12">
        <v>7.9999200000000006E-3</v>
      </c>
    </row>
    <row r="4001" spans="1:8">
      <c r="A4001" t="s">
        <v>16</v>
      </c>
      <c r="B4001" s="23">
        <v>43838</v>
      </c>
      <c r="C4001" t="s">
        <v>9</v>
      </c>
      <c r="D4001" t="s">
        <v>74</v>
      </c>
      <c r="E4001" t="s">
        <v>19</v>
      </c>
      <c r="F4001" t="s">
        <v>75</v>
      </c>
      <c r="G4001" s="11" t="s">
        <v>75</v>
      </c>
      <c r="H4001" s="12">
        <v>7.9999200000000006E-3</v>
      </c>
    </row>
    <row r="4002" spans="1:8">
      <c r="A4002" t="s">
        <v>14</v>
      </c>
      <c r="B4002" s="23">
        <v>43838</v>
      </c>
      <c r="C4002" t="s">
        <v>9</v>
      </c>
      <c r="D4002" t="s">
        <v>76</v>
      </c>
      <c r="E4002" t="s">
        <v>80</v>
      </c>
      <c r="F4002" t="s">
        <v>22</v>
      </c>
      <c r="G4002" s="11" t="s">
        <v>22</v>
      </c>
      <c r="H4002" s="12">
        <v>0.99999000000000005</v>
      </c>
    </row>
    <row r="4003" spans="1:8">
      <c r="A4003" t="s">
        <v>15</v>
      </c>
      <c r="B4003" s="23">
        <v>43838</v>
      </c>
      <c r="C4003" t="s">
        <v>9</v>
      </c>
      <c r="D4003" t="s">
        <v>76</v>
      </c>
      <c r="E4003" t="s">
        <v>80</v>
      </c>
      <c r="F4003" t="s">
        <v>22</v>
      </c>
      <c r="G4003" s="11">
        <v>1.1100000000000001</v>
      </c>
      <c r="H4003" s="11">
        <v>1.1100000000000001</v>
      </c>
    </row>
    <row r="4004" spans="1:8">
      <c r="A4004" t="s">
        <v>8</v>
      </c>
      <c r="B4004" s="23">
        <v>43838</v>
      </c>
      <c r="C4004" t="s">
        <v>9</v>
      </c>
      <c r="D4004" t="s">
        <v>76</v>
      </c>
      <c r="E4004" t="s">
        <v>80</v>
      </c>
      <c r="F4004" t="s">
        <v>22</v>
      </c>
      <c r="G4004" s="11">
        <v>1.22</v>
      </c>
      <c r="H4004" s="11">
        <v>1.22</v>
      </c>
    </row>
    <row r="4005" spans="1:8">
      <c r="A4005" t="s">
        <v>13</v>
      </c>
      <c r="B4005" s="23">
        <v>43838</v>
      </c>
      <c r="C4005" t="s">
        <v>9</v>
      </c>
      <c r="D4005" t="s">
        <v>76</v>
      </c>
      <c r="E4005" t="s">
        <v>80</v>
      </c>
      <c r="F4005" t="s">
        <v>22</v>
      </c>
      <c r="G4005" s="11">
        <v>2.2799999999999998</v>
      </c>
      <c r="H4005" s="11">
        <v>2.2799999999999998</v>
      </c>
    </row>
    <row r="4006" spans="1:8">
      <c r="A4006" t="s">
        <v>16</v>
      </c>
      <c r="B4006" s="23">
        <v>43838</v>
      </c>
      <c r="C4006" t="s">
        <v>9</v>
      </c>
      <c r="D4006" t="s">
        <v>76</v>
      </c>
      <c r="E4006" t="s">
        <v>80</v>
      </c>
      <c r="F4006" t="s">
        <v>22</v>
      </c>
      <c r="G4006" s="11">
        <v>19.899999999999999</v>
      </c>
      <c r="H4006" s="11">
        <v>19.899999999999999</v>
      </c>
    </row>
    <row r="4007" spans="1:8">
      <c r="A4007" t="s">
        <v>8</v>
      </c>
      <c r="B4007" s="23">
        <v>43790</v>
      </c>
      <c r="C4007" t="s">
        <v>9</v>
      </c>
      <c r="D4007" t="s">
        <v>10</v>
      </c>
      <c r="E4007" t="s">
        <v>80</v>
      </c>
      <c r="F4007" t="s">
        <v>12</v>
      </c>
      <c r="G4007" s="11" t="s">
        <v>12</v>
      </c>
      <c r="H4007" s="12">
        <v>4.9999500000000004E-3</v>
      </c>
    </row>
    <row r="4008" spans="1:8">
      <c r="A4008" t="s">
        <v>13</v>
      </c>
      <c r="B4008" s="23">
        <v>43790</v>
      </c>
      <c r="C4008" t="s">
        <v>9</v>
      </c>
      <c r="D4008" t="s">
        <v>10</v>
      </c>
      <c r="E4008" t="s">
        <v>80</v>
      </c>
      <c r="F4008" t="s">
        <v>12</v>
      </c>
      <c r="G4008" s="11" t="s">
        <v>12</v>
      </c>
      <c r="H4008" s="12">
        <v>4.9999500000000004E-3</v>
      </c>
    </row>
    <row r="4009" spans="1:8">
      <c r="A4009" t="s">
        <v>14</v>
      </c>
      <c r="B4009" s="23">
        <v>43790</v>
      </c>
      <c r="C4009" t="s">
        <v>9</v>
      </c>
      <c r="D4009" t="s">
        <v>10</v>
      </c>
      <c r="E4009" t="s">
        <v>80</v>
      </c>
      <c r="F4009" t="s">
        <v>12</v>
      </c>
      <c r="G4009" s="11" t="s">
        <v>12</v>
      </c>
      <c r="H4009" s="12">
        <v>4.9999500000000004E-3</v>
      </c>
    </row>
    <row r="4010" spans="1:8">
      <c r="A4010" t="s">
        <v>16</v>
      </c>
      <c r="B4010" s="23">
        <v>43790</v>
      </c>
      <c r="C4010" t="s">
        <v>9</v>
      </c>
      <c r="D4010" t="s">
        <v>10</v>
      </c>
      <c r="E4010" t="s">
        <v>80</v>
      </c>
      <c r="F4010" t="s">
        <v>12</v>
      </c>
      <c r="G4010" s="11" t="s">
        <v>12</v>
      </c>
      <c r="H4010" s="12">
        <v>4.9999500000000004E-3</v>
      </c>
    </row>
    <row r="4011" spans="1:8">
      <c r="A4011" t="s">
        <v>8</v>
      </c>
      <c r="B4011" s="23">
        <v>43790</v>
      </c>
      <c r="C4011" t="s">
        <v>9</v>
      </c>
      <c r="D4011" t="s">
        <v>17</v>
      </c>
      <c r="E4011" t="s">
        <v>80</v>
      </c>
      <c r="F4011" t="s">
        <v>12</v>
      </c>
      <c r="G4011" s="11" t="s">
        <v>12</v>
      </c>
      <c r="H4011" s="12">
        <v>4.9999500000000004E-3</v>
      </c>
    </row>
    <row r="4012" spans="1:8">
      <c r="A4012" t="s">
        <v>13</v>
      </c>
      <c r="B4012" s="23">
        <v>43790</v>
      </c>
      <c r="C4012" t="s">
        <v>9</v>
      </c>
      <c r="D4012" t="s">
        <v>17</v>
      </c>
      <c r="E4012" t="s">
        <v>80</v>
      </c>
      <c r="F4012" t="s">
        <v>12</v>
      </c>
      <c r="G4012" s="11" t="s">
        <v>12</v>
      </c>
      <c r="H4012" s="12">
        <v>4.9999500000000004E-3</v>
      </c>
    </row>
    <row r="4013" spans="1:8">
      <c r="A4013" t="s">
        <v>14</v>
      </c>
      <c r="B4013" s="23">
        <v>43790</v>
      </c>
      <c r="C4013" t="s">
        <v>9</v>
      </c>
      <c r="D4013" t="s">
        <v>17</v>
      </c>
      <c r="E4013" t="s">
        <v>80</v>
      </c>
      <c r="F4013" t="s">
        <v>12</v>
      </c>
      <c r="G4013" s="11" t="s">
        <v>12</v>
      </c>
      <c r="H4013" s="12">
        <v>4.9999500000000004E-3</v>
      </c>
    </row>
    <row r="4014" spans="1:8">
      <c r="A4014" t="s">
        <v>16</v>
      </c>
      <c r="B4014" s="23">
        <v>43790</v>
      </c>
      <c r="C4014" t="s">
        <v>9</v>
      </c>
      <c r="D4014" t="s">
        <v>17</v>
      </c>
      <c r="E4014" t="s">
        <v>80</v>
      </c>
      <c r="F4014" t="s">
        <v>12</v>
      </c>
      <c r="G4014" s="11" t="s">
        <v>12</v>
      </c>
      <c r="H4014" s="12">
        <v>4.9999500000000004E-3</v>
      </c>
    </row>
    <row r="4015" spans="1:8">
      <c r="A4015" t="s">
        <v>13</v>
      </c>
      <c r="B4015" s="23">
        <v>43790</v>
      </c>
      <c r="C4015" t="s">
        <v>9</v>
      </c>
      <c r="D4015" t="s">
        <v>18</v>
      </c>
      <c r="E4015" t="s">
        <v>19</v>
      </c>
      <c r="F4015" t="s">
        <v>81</v>
      </c>
      <c r="G4015" s="11">
        <v>185</v>
      </c>
      <c r="H4015" s="11">
        <v>185</v>
      </c>
    </row>
    <row r="4016" spans="1:8">
      <c r="A4016" t="s">
        <v>8</v>
      </c>
      <c r="B4016" s="23">
        <v>43790</v>
      </c>
      <c r="C4016" t="s">
        <v>9</v>
      </c>
      <c r="D4016" t="s">
        <v>18</v>
      </c>
      <c r="E4016" t="s">
        <v>19</v>
      </c>
      <c r="F4016" t="s">
        <v>81</v>
      </c>
      <c r="G4016" s="11">
        <v>210</v>
      </c>
      <c r="H4016" s="11">
        <v>210</v>
      </c>
    </row>
    <row r="4017" spans="1:8">
      <c r="A4017" t="s">
        <v>16</v>
      </c>
      <c r="B4017" s="23">
        <v>43790</v>
      </c>
      <c r="C4017" t="s">
        <v>9</v>
      </c>
      <c r="D4017" t="s">
        <v>18</v>
      </c>
      <c r="E4017" t="s">
        <v>19</v>
      </c>
      <c r="F4017" t="s">
        <v>81</v>
      </c>
      <c r="G4017" s="11">
        <v>230</v>
      </c>
      <c r="H4017" s="11">
        <v>230</v>
      </c>
    </row>
    <row r="4018" spans="1:8">
      <c r="A4018" t="s">
        <v>14</v>
      </c>
      <c r="B4018" s="23">
        <v>43790</v>
      </c>
      <c r="C4018" t="s">
        <v>9</v>
      </c>
      <c r="D4018" t="s">
        <v>18</v>
      </c>
      <c r="E4018" t="s">
        <v>19</v>
      </c>
      <c r="F4018" t="s">
        <v>81</v>
      </c>
      <c r="G4018" s="11">
        <v>245</v>
      </c>
      <c r="H4018" s="11">
        <v>245</v>
      </c>
    </row>
    <row r="4019" spans="1:8">
      <c r="A4019" t="s">
        <v>8</v>
      </c>
      <c r="B4019" s="23">
        <v>43790</v>
      </c>
      <c r="C4019" t="s">
        <v>9</v>
      </c>
      <c r="D4019" t="s">
        <v>20</v>
      </c>
      <c r="E4019" t="s">
        <v>80</v>
      </c>
      <c r="F4019" t="s">
        <v>12</v>
      </c>
      <c r="G4019" s="11" t="s">
        <v>12</v>
      </c>
      <c r="H4019" s="12">
        <v>4.9999500000000004E-3</v>
      </c>
    </row>
    <row r="4020" spans="1:8">
      <c r="A4020" t="s">
        <v>13</v>
      </c>
      <c r="B4020" s="23">
        <v>43790</v>
      </c>
      <c r="C4020" t="s">
        <v>9</v>
      </c>
      <c r="D4020" t="s">
        <v>20</v>
      </c>
      <c r="E4020" t="s">
        <v>80</v>
      </c>
      <c r="F4020" t="s">
        <v>12</v>
      </c>
      <c r="G4020" s="11" t="s">
        <v>12</v>
      </c>
      <c r="H4020" s="12">
        <v>4.9999500000000004E-3</v>
      </c>
    </row>
    <row r="4021" spans="1:8">
      <c r="A4021" t="s">
        <v>14</v>
      </c>
      <c r="B4021" s="23">
        <v>43790</v>
      </c>
      <c r="C4021" t="s">
        <v>9</v>
      </c>
      <c r="D4021" t="s">
        <v>20</v>
      </c>
      <c r="E4021" t="s">
        <v>80</v>
      </c>
      <c r="F4021" t="s">
        <v>12</v>
      </c>
      <c r="G4021" s="11" t="s">
        <v>12</v>
      </c>
      <c r="H4021" s="12">
        <v>4.9999500000000004E-3</v>
      </c>
    </row>
    <row r="4022" spans="1:8">
      <c r="A4022" t="s">
        <v>16</v>
      </c>
      <c r="B4022" s="23">
        <v>43790</v>
      </c>
      <c r="C4022" t="s">
        <v>9</v>
      </c>
      <c r="D4022" t="s">
        <v>20</v>
      </c>
      <c r="E4022" t="s">
        <v>80</v>
      </c>
      <c r="F4022" t="s">
        <v>12</v>
      </c>
      <c r="G4022" s="11" t="s">
        <v>12</v>
      </c>
      <c r="H4022" s="12">
        <v>4.9999500000000004E-3</v>
      </c>
    </row>
    <row r="4023" spans="1:8">
      <c r="A4023" t="s">
        <v>8</v>
      </c>
      <c r="B4023" s="23">
        <v>43790</v>
      </c>
      <c r="C4023" t="s">
        <v>9</v>
      </c>
      <c r="D4023" t="s">
        <v>21</v>
      </c>
      <c r="E4023" t="s">
        <v>80</v>
      </c>
      <c r="F4023" t="s">
        <v>22</v>
      </c>
      <c r="G4023" s="11" t="s">
        <v>22</v>
      </c>
      <c r="H4023" s="12">
        <v>0.99999000000000005</v>
      </c>
    </row>
    <row r="4024" spans="1:8">
      <c r="A4024" t="s">
        <v>14</v>
      </c>
      <c r="B4024" s="23">
        <v>43790</v>
      </c>
      <c r="C4024" t="s">
        <v>9</v>
      </c>
      <c r="D4024" t="s">
        <v>21</v>
      </c>
      <c r="E4024" t="s">
        <v>80</v>
      </c>
      <c r="F4024" t="s">
        <v>22</v>
      </c>
      <c r="G4024" s="11" t="s">
        <v>22</v>
      </c>
      <c r="H4024" s="12">
        <v>0.99999000000000005</v>
      </c>
    </row>
    <row r="4025" spans="1:8">
      <c r="A4025" t="s">
        <v>16</v>
      </c>
      <c r="B4025" s="23">
        <v>43790</v>
      </c>
      <c r="C4025" t="s">
        <v>9</v>
      </c>
      <c r="D4025" t="s">
        <v>21</v>
      </c>
      <c r="E4025" t="s">
        <v>80</v>
      </c>
      <c r="F4025" t="s">
        <v>22</v>
      </c>
      <c r="G4025" s="11" t="s">
        <v>22</v>
      </c>
      <c r="H4025" s="12">
        <v>0.99999000000000005</v>
      </c>
    </row>
    <row r="4026" spans="1:8">
      <c r="A4026" t="s">
        <v>13</v>
      </c>
      <c r="B4026" s="23">
        <v>43790</v>
      </c>
      <c r="C4026" t="s">
        <v>9</v>
      </c>
      <c r="D4026" t="s">
        <v>21</v>
      </c>
      <c r="E4026" t="s">
        <v>80</v>
      </c>
      <c r="F4026" t="s">
        <v>22</v>
      </c>
      <c r="G4026" s="11">
        <v>1.91</v>
      </c>
      <c r="H4026" s="11">
        <v>1.91</v>
      </c>
    </row>
    <row r="4027" spans="1:8">
      <c r="A4027" t="s">
        <v>13</v>
      </c>
      <c r="B4027" s="23">
        <v>43790</v>
      </c>
      <c r="C4027" t="s">
        <v>9</v>
      </c>
      <c r="D4027" t="s">
        <v>23</v>
      </c>
      <c r="E4027" t="s">
        <v>80</v>
      </c>
      <c r="F4027" t="s">
        <v>46</v>
      </c>
      <c r="G4027" s="11" t="s">
        <v>46</v>
      </c>
      <c r="H4027" s="12">
        <v>0.49999500000000002</v>
      </c>
    </row>
    <row r="4028" spans="1:8">
      <c r="A4028" t="s">
        <v>8</v>
      </c>
      <c r="B4028" s="23">
        <v>43790</v>
      </c>
      <c r="C4028" t="s">
        <v>9</v>
      </c>
      <c r="D4028" t="s">
        <v>23</v>
      </c>
      <c r="E4028" t="s">
        <v>80</v>
      </c>
      <c r="F4028" t="s">
        <v>46</v>
      </c>
      <c r="G4028" s="11">
        <v>0.85199999999999998</v>
      </c>
      <c r="H4028" s="11">
        <v>0.85199999999999998</v>
      </c>
    </row>
    <row r="4029" spans="1:8">
      <c r="A4029" t="s">
        <v>14</v>
      </c>
      <c r="B4029" s="23">
        <v>43790</v>
      </c>
      <c r="C4029" t="s">
        <v>9</v>
      </c>
      <c r="D4029" t="s">
        <v>23</v>
      </c>
      <c r="E4029" t="s">
        <v>80</v>
      </c>
      <c r="F4029" t="s">
        <v>46</v>
      </c>
      <c r="G4029" s="11">
        <v>2.97</v>
      </c>
      <c r="H4029" s="11">
        <v>2.97</v>
      </c>
    </row>
    <row r="4030" spans="1:8">
      <c r="A4030" t="s">
        <v>16</v>
      </c>
      <c r="B4030" s="23">
        <v>43790</v>
      </c>
      <c r="C4030" t="s">
        <v>9</v>
      </c>
      <c r="D4030" t="s">
        <v>23</v>
      </c>
      <c r="E4030" t="s">
        <v>80</v>
      </c>
      <c r="F4030" t="s">
        <v>46</v>
      </c>
      <c r="G4030" s="11">
        <v>4.28</v>
      </c>
      <c r="H4030" s="11">
        <v>4.28</v>
      </c>
    </row>
    <row r="4031" spans="1:8">
      <c r="A4031" t="s">
        <v>13</v>
      </c>
      <c r="B4031" s="23">
        <v>43790</v>
      </c>
      <c r="C4031" t="s">
        <v>9</v>
      </c>
      <c r="D4031" t="s">
        <v>24</v>
      </c>
      <c r="E4031" t="s">
        <v>80</v>
      </c>
      <c r="F4031" t="s">
        <v>49</v>
      </c>
      <c r="G4031" s="11">
        <v>17.899999999999999</v>
      </c>
      <c r="H4031" s="11">
        <v>17.899999999999999</v>
      </c>
    </row>
    <row r="4032" spans="1:8">
      <c r="A4032" t="s">
        <v>8</v>
      </c>
      <c r="B4032" s="23">
        <v>43790</v>
      </c>
      <c r="C4032" t="s">
        <v>9</v>
      </c>
      <c r="D4032" t="s">
        <v>24</v>
      </c>
      <c r="E4032" t="s">
        <v>80</v>
      </c>
      <c r="F4032" t="s">
        <v>49</v>
      </c>
      <c r="G4032" s="11">
        <v>25.3</v>
      </c>
      <c r="H4032" s="11">
        <v>25.3</v>
      </c>
    </row>
    <row r="4033" spans="1:8">
      <c r="A4033" t="s">
        <v>16</v>
      </c>
      <c r="B4033" s="23">
        <v>43790</v>
      </c>
      <c r="C4033" t="s">
        <v>9</v>
      </c>
      <c r="D4033" t="s">
        <v>24</v>
      </c>
      <c r="E4033" t="s">
        <v>80</v>
      </c>
      <c r="F4033" t="s">
        <v>49</v>
      </c>
      <c r="G4033" s="11">
        <v>30.7</v>
      </c>
      <c r="H4033" s="11">
        <v>30.7</v>
      </c>
    </row>
    <row r="4034" spans="1:8">
      <c r="A4034" t="s">
        <v>14</v>
      </c>
      <c r="B4034" s="23">
        <v>43790</v>
      </c>
      <c r="C4034" t="s">
        <v>9</v>
      </c>
      <c r="D4034" t="s">
        <v>24</v>
      </c>
      <c r="E4034" t="s">
        <v>80</v>
      </c>
      <c r="F4034" t="s">
        <v>49</v>
      </c>
      <c r="G4034" s="11">
        <v>65.900000000000006</v>
      </c>
      <c r="H4034" s="11">
        <v>65.900000000000006</v>
      </c>
    </row>
    <row r="4035" spans="1:8">
      <c r="A4035" t="s">
        <v>8</v>
      </c>
      <c r="B4035" s="23">
        <v>43790</v>
      </c>
      <c r="C4035" t="s">
        <v>9</v>
      </c>
      <c r="D4035" t="s">
        <v>25</v>
      </c>
      <c r="E4035" t="s">
        <v>80</v>
      </c>
      <c r="F4035" t="s">
        <v>12</v>
      </c>
      <c r="G4035" s="11" t="s">
        <v>12</v>
      </c>
      <c r="H4035" s="12">
        <v>4.9999500000000004E-3</v>
      </c>
    </row>
    <row r="4036" spans="1:8">
      <c r="A4036" t="s">
        <v>13</v>
      </c>
      <c r="B4036" s="23">
        <v>43790</v>
      </c>
      <c r="C4036" t="s">
        <v>9</v>
      </c>
      <c r="D4036" t="s">
        <v>25</v>
      </c>
      <c r="E4036" t="s">
        <v>80</v>
      </c>
      <c r="F4036" t="s">
        <v>12</v>
      </c>
      <c r="G4036" s="11" t="s">
        <v>12</v>
      </c>
      <c r="H4036" s="12">
        <v>4.9999500000000004E-3</v>
      </c>
    </row>
    <row r="4037" spans="1:8">
      <c r="A4037" t="s">
        <v>14</v>
      </c>
      <c r="B4037" s="23">
        <v>43790</v>
      </c>
      <c r="C4037" t="s">
        <v>9</v>
      </c>
      <c r="D4037" t="s">
        <v>25</v>
      </c>
      <c r="E4037" t="s">
        <v>80</v>
      </c>
      <c r="F4037" t="s">
        <v>12</v>
      </c>
      <c r="G4037" s="11" t="s">
        <v>12</v>
      </c>
      <c r="H4037" s="12">
        <v>4.9999500000000004E-3</v>
      </c>
    </row>
    <row r="4038" spans="1:8">
      <c r="A4038" t="s">
        <v>16</v>
      </c>
      <c r="B4038" s="23">
        <v>43790</v>
      </c>
      <c r="C4038" t="s">
        <v>9</v>
      </c>
      <c r="D4038" t="s">
        <v>25</v>
      </c>
      <c r="E4038" t="s">
        <v>80</v>
      </c>
      <c r="F4038" t="s">
        <v>12</v>
      </c>
      <c r="G4038" s="11" t="s">
        <v>12</v>
      </c>
      <c r="H4038" s="12">
        <v>4.9999500000000004E-3</v>
      </c>
    </row>
    <row r="4039" spans="1:8">
      <c r="A4039" t="s">
        <v>8</v>
      </c>
      <c r="B4039" s="23">
        <v>43790</v>
      </c>
      <c r="C4039" t="s">
        <v>9</v>
      </c>
      <c r="D4039" t="s">
        <v>26</v>
      </c>
      <c r="E4039" t="s">
        <v>80</v>
      </c>
      <c r="F4039" t="s">
        <v>27</v>
      </c>
      <c r="G4039" s="11" t="s">
        <v>27</v>
      </c>
      <c r="H4039" s="12">
        <v>1.9999800000000002E-3</v>
      </c>
    </row>
    <row r="4040" spans="1:8">
      <c r="A4040" t="s">
        <v>13</v>
      </c>
      <c r="B4040" s="23">
        <v>43790</v>
      </c>
      <c r="C4040" t="s">
        <v>9</v>
      </c>
      <c r="D4040" t="s">
        <v>26</v>
      </c>
      <c r="E4040" t="s">
        <v>80</v>
      </c>
      <c r="F4040" t="s">
        <v>27</v>
      </c>
      <c r="G4040" s="11" t="s">
        <v>27</v>
      </c>
      <c r="H4040" s="12">
        <v>1.9999800000000002E-3</v>
      </c>
    </row>
    <row r="4041" spans="1:8">
      <c r="A4041" t="s">
        <v>14</v>
      </c>
      <c r="B4041" s="23">
        <v>43790</v>
      </c>
      <c r="C4041" t="s">
        <v>9</v>
      </c>
      <c r="D4041" t="s">
        <v>26</v>
      </c>
      <c r="E4041" t="s">
        <v>80</v>
      </c>
      <c r="F4041" t="s">
        <v>27</v>
      </c>
      <c r="G4041" s="11" t="s">
        <v>27</v>
      </c>
      <c r="H4041" s="12">
        <v>1.9999800000000002E-3</v>
      </c>
    </row>
    <row r="4042" spans="1:8">
      <c r="A4042" t="s">
        <v>16</v>
      </c>
      <c r="B4042" s="23">
        <v>43790</v>
      </c>
      <c r="C4042" t="s">
        <v>9</v>
      </c>
      <c r="D4042" t="s">
        <v>26</v>
      </c>
      <c r="E4042" t="s">
        <v>80</v>
      </c>
      <c r="F4042" t="s">
        <v>27</v>
      </c>
      <c r="G4042" s="11" t="s">
        <v>27</v>
      </c>
      <c r="H4042" s="12">
        <v>1.9999800000000002E-3</v>
      </c>
    </row>
    <row r="4043" spans="1:8">
      <c r="A4043" t="s">
        <v>8</v>
      </c>
      <c r="B4043" s="23">
        <v>43790</v>
      </c>
      <c r="C4043" t="s">
        <v>9</v>
      </c>
      <c r="D4043" t="s">
        <v>28</v>
      </c>
      <c r="E4043" t="s">
        <v>80</v>
      </c>
      <c r="F4043" t="s">
        <v>12</v>
      </c>
      <c r="G4043" s="11" t="s">
        <v>12</v>
      </c>
      <c r="H4043" s="12">
        <v>4.9999500000000004E-3</v>
      </c>
    </row>
    <row r="4044" spans="1:8">
      <c r="A4044" t="s">
        <v>13</v>
      </c>
      <c r="B4044" s="23">
        <v>43790</v>
      </c>
      <c r="C4044" t="s">
        <v>9</v>
      </c>
      <c r="D4044" t="s">
        <v>28</v>
      </c>
      <c r="E4044" t="s">
        <v>80</v>
      </c>
      <c r="F4044" t="s">
        <v>12</v>
      </c>
      <c r="G4044" s="11" t="s">
        <v>12</v>
      </c>
      <c r="H4044" s="12">
        <v>4.9999500000000004E-3</v>
      </c>
    </row>
    <row r="4045" spans="1:8">
      <c r="A4045" t="s">
        <v>14</v>
      </c>
      <c r="B4045" s="23">
        <v>43790</v>
      </c>
      <c r="C4045" t="s">
        <v>9</v>
      </c>
      <c r="D4045" t="s">
        <v>28</v>
      </c>
      <c r="E4045" t="s">
        <v>80</v>
      </c>
      <c r="F4045" t="s">
        <v>12</v>
      </c>
      <c r="G4045" s="11" t="s">
        <v>12</v>
      </c>
      <c r="H4045" s="12">
        <v>4.9999500000000004E-3</v>
      </c>
    </row>
    <row r="4046" spans="1:8">
      <c r="A4046" t="s">
        <v>16</v>
      </c>
      <c r="B4046" s="23">
        <v>43790</v>
      </c>
      <c r="C4046" t="s">
        <v>9</v>
      </c>
      <c r="D4046" t="s">
        <v>28</v>
      </c>
      <c r="E4046" t="s">
        <v>80</v>
      </c>
      <c r="F4046" t="s">
        <v>12</v>
      </c>
      <c r="G4046" s="11" t="s">
        <v>12</v>
      </c>
      <c r="H4046" s="12">
        <v>4.9999500000000004E-3</v>
      </c>
    </row>
    <row r="4047" spans="1:8">
      <c r="A4047" t="s">
        <v>8</v>
      </c>
      <c r="B4047" s="23">
        <v>43790</v>
      </c>
      <c r="C4047" t="s">
        <v>9</v>
      </c>
      <c r="D4047" t="s">
        <v>29</v>
      </c>
      <c r="E4047" t="s">
        <v>80</v>
      </c>
      <c r="F4047" t="s">
        <v>12</v>
      </c>
      <c r="G4047" s="11" t="s">
        <v>12</v>
      </c>
      <c r="H4047" s="12">
        <v>4.9999500000000004E-3</v>
      </c>
    </row>
    <row r="4048" spans="1:8">
      <c r="A4048" t="s">
        <v>13</v>
      </c>
      <c r="B4048" s="23">
        <v>43790</v>
      </c>
      <c r="C4048" t="s">
        <v>9</v>
      </c>
      <c r="D4048" t="s">
        <v>29</v>
      </c>
      <c r="E4048" t="s">
        <v>80</v>
      </c>
      <c r="F4048" t="s">
        <v>12</v>
      </c>
      <c r="G4048" s="11" t="s">
        <v>12</v>
      </c>
      <c r="H4048" s="12">
        <v>4.9999500000000004E-3</v>
      </c>
    </row>
    <row r="4049" spans="1:8">
      <c r="A4049" t="s">
        <v>14</v>
      </c>
      <c r="B4049" s="23">
        <v>43790</v>
      </c>
      <c r="C4049" t="s">
        <v>9</v>
      </c>
      <c r="D4049" t="s">
        <v>29</v>
      </c>
      <c r="E4049" t="s">
        <v>80</v>
      </c>
      <c r="F4049" t="s">
        <v>12</v>
      </c>
      <c r="G4049" s="11" t="s">
        <v>12</v>
      </c>
      <c r="H4049" s="12">
        <v>4.9999500000000004E-3</v>
      </c>
    </row>
    <row r="4050" spans="1:8">
      <c r="A4050" t="s">
        <v>16</v>
      </c>
      <c r="B4050" s="23">
        <v>43790</v>
      </c>
      <c r="C4050" t="s">
        <v>9</v>
      </c>
      <c r="D4050" t="s">
        <v>29</v>
      </c>
      <c r="E4050" t="s">
        <v>80</v>
      </c>
      <c r="F4050" t="s">
        <v>12</v>
      </c>
      <c r="G4050" s="11" t="s">
        <v>12</v>
      </c>
      <c r="H4050" s="12">
        <v>4.9999500000000004E-3</v>
      </c>
    </row>
    <row r="4051" spans="1:8">
      <c r="A4051" t="s">
        <v>8</v>
      </c>
      <c r="B4051" s="23">
        <v>43790</v>
      </c>
      <c r="C4051" t="s">
        <v>9</v>
      </c>
      <c r="D4051" t="s">
        <v>30</v>
      </c>
      <c r="E4051" t="s">
        <v>80</v>
      </c>
      <c r="F4051" t="s">
        <v>12</v>
      </c>
      <c r="G4051" s="11" t="s">
        <v>12</v>
      </c>
      <c r="H4051" s="12">
        <v>4.9999500000000004E-3</v>
      </c>
    </row>
    <row r="4052" spans="1:8">
      <c r="A4052" t="s">
        <v>13</v>
      </c>
      <c r="B4052" s="23">
        <v>43790</v>
      </c>
      <c r="C4052" t="s">
        <v>9</v>
      </c>
      <c r="D4052" t="s">
        <v>30</v>
      </c>
      <c r="E4052" t="s">
        <v>80</v>
      </c>
      <c r="F4052" t="s">
        <v>12</v>
      </c>
      <c r="G4052" s="11" t="s">
        <v>12</v>
      </c>
      <c r="H4052" s="12">
        <v>4.9999500000000004E-3</v>
      </c>
    </row>
    <row r="4053" spans="1:8">
      <c r="A4053" t="s">
        <v>14</v>
      </c>
      <c r="B4053" s="23">
        <v>43790</v>
      </c>
      <c r="C4053" t="s">
        <v>9</v>
      </c>
      <c r="D4053" t="s">
        <v>30</v>
      </c>
      <c r="E4053" t="s">
        <v>80</v>
      </c>
      <c r="F4053" t="s">
        <v>12</v>
      </c>
      <c r="G4053" s="11" t="s">
        <v>12</v>
      </c>
      <c r="H4053" s="12">
        <v>4.9999500000000004E-3</v>
      </c>
    </row>
    <row r="4054" spans="1:8">
      <c r="A4054" t="s">
        <v>16</v>
      </c>
      <c r="B4054" s="23">
        <v>43790</v>
      </c>
      <c r="C4054" t="s">
        <v>9</v>
      </c>
      <c r="D4054" t="s">
        <v>30</v>
      </c>
      <c r="E4054" t="s">
        <v>80</v>
      </c>
      <c r="F4054" t="s">
        <v>12</v>
      </c>
      <c r="G4054" s="11" t="s">
        <v>12</v>
      </c>
      <c r="H4054" s="12">
        <v>4.9999500000000004E-3</v>
      </c>
    </row>
    <row r="4055" spans="1:8">
      <c r="A4055" t="s">
        <v>8</v>
      </c>
      <c r="B4055" s="23">
        <v>43790</v>
      </c>
      <c r="C4055" t="s">
        <v>9</v>
      </c>
      <c r="D4055" t="s">
        <v>31</v>
      </c>
      <c r="E4055" t="s">
        <v>80</v>
      </c>
      <c r="F4055" t="s">
        <v>32</v>
      </c>
      <c r="G4055" s="11" t="s">
        <v>32</v>
      </c>
      <c r="H4055" s="12">
        <v>7.9999200000000006E-2</v>
      </c>
    </row>
    <row r="4056" spans="1:8">
      <c r="A4056" t="s">
        <v>13</v>
      </c>
      <c r="B4056" s="23">
        <v>43790</v>
      </c>
      <c r="C4056" t="s">
        <v>9</v>
      </c>
      <c r="D4056" t="s">
        <v>31</v>
      </c>
      <c r="E4056" t="s">
        <v>80</v>
      </c>
      <c r="F4056" t="s">
        <v>32</v>
      </c>
      <c r="G4056" s="11" t="s">
        <v>32</v>
      </c>
      <c r="H4056" s="12">
        <v>7.9999200000000006E-2</v>
      </c>
    </row>
    <row r="4057" spans="1:8">
      <c r="A4057" t="s">
        <v>14</v>
      </c>
      <c r="B4057" s="23">
        <v>43790</v>
      </c>
      <c r="C4057" t="s">
        <v>9</v>
      </c>
      <c r="D4057" t="s">
        <v>31</v>
      </c>
      <c r="E4057" t="s">
        <v>80</v>
      </c>
      <c r="F4057" t="s">
        <v>32</v>
      </c>
      <c r="G4057" s="11" t="s">
        <v>32</v>
      </c>
      <c r="H4057" s="12">
        <v>7.9999200000000006E-2</v>
      </c>
    </row>
    <row r="4058" spans="1:8">
      <c r="A4058" t="s">
        <v>16</v>
      </c>
      <c r="B4058" s="23">
        <v>43790</v>
      </c>
      <c r="C4058" t="s">
        <v>9</v>
      </c>
      <c r="D4058" t="s">
        <v>31</v>
      </c>
      <c r="E4058" t="s">
        <v>80</v>
      </c>
      <c r="F4058" t="s">
        <v>32</v>
      </c>
      <c r="G4058" s="11" t="s">
        <v>32</v>
      </c>
      <c r="H4058" s="12">
        <v>7.9999200000000006E-2</v>
      </c>
    </row>
    <row r="4059" spans="1:8">
      <c r="A4059" t="s">
        <v>8</v>
      </c>
      <c r="B4059" s="23">
        <v>43790</v>
      </c>
      <c r="C4059" t="s">
        <v>9</v>
      </c>
      <c r="D4059" t="s">
        <v>33</v>
      </c>
      <c r="E4059" t="s">
        <v>19</v>
      </c>
      <c r="F4059" t="s">
        <v>49</v>
      </c>
      <c r="G4059" s="11">
        <v>66.599999999999994</v>
      </c>
      <c r="H4059" s="11">
        <v>66.599999999999994</v>
      </c>
    </row>
    <row r="4060" spans="1:8">
      <c r="A4060" t="s">
        <v>13</v>
      </c>
      <c r="B4060" s="23">
        <v>43790</v>
      </c>
      <c r="C4060" t="s">
        <v>9</v>
      </c>
      <c r="D4060" t="s">
        <v>33</v>
      </c>
      <c r="E4060" t="s">
        <v>19</v>
      </c>
      <c r="F4060" t="s">
        <v>49</v>
      </c>
      <c r="G4060" s="11">
        <v>69.900000000000006</v>
      </c>
      <c r="H4060" s="11">
        <v>69.900000000000006</v>
      </c>
    </row>
    <row r="4061" spans="1:8">
      <c r="A4061" t="s">
        <v>14</v>
      </c>
      <c r="B4061" s="23">
        <v>43790</v>
      </c>
      <c r="C4061" t="s">
        <v>9</v>
      </c>
      <c r="D4061" t="s">
        <v>33</v>
      </c>
      <c r="E4061" t="s">
        <v>19</v>
      </c>
      <c r="F4061" t="s">
        <v>49</v>
      </c>
      <c r="G4061" s="11">
        <v>112</v>
      </c>
      <c r="H4061" s="11">
        <v>112</v>
      </c>
    </row>
    <row r="4062" spans="1:8">
      <c r="A4062" t="s">
        <v>16</v>
      </c>
      <c r="B4062" s="23">
        <v>43790</v>
      </c>
      <c r="C4062" t="s">
        <v>9</v>
      </c>
      <c r="D4062" t="s">
        <v>33</v>
      </c>
      <c r="E4062" t="s">
        <v>19</v>
      </c>
      <c r="F4062" t="s">
        <v>49</v>
      </c>
      <c r="G4062" s="11">
        <v>118</v>
      </c>
      <c r="H4062" s="11">
        <v>118</v>
      </c>
    </row>
    <row r="4063" spans="1:8">
      <c r="A4063" t="s">
        <v>16</v>
      </c>
      <c r="B4063" s="23">
        <v>43790</v>
      </c>
      <c r="C4063" t="s">
        <v>9</v>
      </c>
      <c r="D4063" t="s">
        <v>34</v>
      </c>
      <c r="E4063" t="s">
        <v>19</v>
      </c>
      <c r="F4063" t="s">
        <v>82</v>
      </c>
      <c r="G4063" s="11">
        <v>41.6</v>
      </c>
      <c r="H4063" s="11">
        <v>41.6</v>
      </c>
    </row>
    <row r="4064" spans="1:8">
      <c r="A4064" t="s">
        <v>8</v>
      </c>
      <c r="B4064" s="23">
        <v>43790</v>
      </c>
      <c r="C4064" t="s">
        <v>9</v>
      </c>
      <c r="D4064" t="s">
        <v>34</v>
      </c>
      <c r="E4064" t="s">
        <v>19</v>
      </c>
      <c r="F4064" t="s">
        <v>82</v>
      </c>
      <c r="G4064" s="11">
        <v>54.2</v>
      </c>
      <c r="H4064" s="11">
        <v>54.2</v>
      </c>
    </row>
    <row r="4065" spans="1:8">
      <c r="A4065" t="s">
        <v>14</v>
      </c>
      <c r="B4065" s="23">
        <v>43790</v>
      </c>
      <c r="C4065" t="s">
        <v>9</v>
      </c>
      <c r="D4065" t="s">
        <v>34</v>
      </c>
      <c r="E4065" t="s">
        <v>19</v>
      </c>
      <c r="F4065" t="s">
        <v>82</v>
      </c>
      <c r="G4065" s="11">
        <v>57.2</v>
      </c>
      <c r="H4065" s="11">
        <v>57.2</v>
      </c>
    </row>
    <row r="4066" spans="1:8">
      <c r="A4066" t="s">
        <v>13</v>
      </c>
      <c r="B4066" s="23">
        <v>43790</v>
      </c>
      <c r="C4066" t="s">
        <v>9</v>
      </c>
      <c r="D4066" t="s">
        <v>34</v>
      </c>
      <c r="E4066" t="s">
        <v>19</v>
      </c>
      <c r="F4066" t="s">
        <v>82</v>
      </c>
      <c r="G4066" s="11">
        <v>97.1</v>
      </c>
      <c r="H4066" s="11">
        <v>97.1</v>
      </c>
    </row>
    <row r="4067" spans="1:8">
      <c r="A4067" t="s">
        <v>8</v>
      </c>
      <c r="B4067" s="23">
        <v>43790</v>
      </c>
      <c r="C4067" t="s">
        <v>9</v>
      </c>
      <c r="D4067" t="s">
        <v>35</v>
      </c>
      <c r="E4067" t="s">
        <v>80</v>
      </c>
      <c r="F4067" t="s">
        <v>22</v>
      </c>
      <c r="G4067" s="11" t="s">
        <v>22</v>
      </c>
      <c r="H4067" s="12">
        <v>0.99999000000000005</v>
      </c>
    </row>
    <row r="4068" spans="1:8">
      <c r="A4068" t="s">
        <v>13</v>
      </c>
      <c r="B4068" s="23">
        <v>43790</v>
      </c>
      <c r="C4068" t="s">
        <v>9</v>
      </c>
      <c r="D4068" t="s">
        <v>35</v>
      </c>
      <c r="E4068" t="s">
        <v>80</v>
      </c>
      <c r="F4068" t="s">
        <v>22</v>
      </c>
      <c r="G4068" s="11" t="s">
        <v>22</v>
      </c>
      <c r="H4068" s="12">
        <v>0.99999000000000005</v>
      </c>
    </row>
    <row r="4069" spans="1:8">
      <c r="A4069" t="s">
        <v>14</v>
      </c>
      <c r="B4069" s="23">
        <v>43790</v>
      </c>
      <c r="C4069" t="s">
        <v>9</v>
      </c>
      <c r="D4069" t="s">
        <v>35</v>
      </c>
      <c r="E4069" t="s">
        <v>80</v>
      </c>
      <c r="F4069" t="s">
        <v>22</v>
      </c>
      <c r="G4069" s="11" t="s">
        <v>22</v>
      </c>
      <c r="H4069" s="12">
        <v>0.99999000000000005</v>
      </c>
    </row>
    <row r="4070" spans="1:8">
      <c r="A4070" t="s">
        <v>16</v>
      </c>
      <c r="B4070" s="23">
        <v>43790</v>
      </c>
      <c r="C4070" t="s">
        <v>9</v>
      </c>
      <c r="D4070" t="s">
        <v>35</v>
      </c>
      <c r="E4070" t="s">
        <v>80</v>
      </c>
      <c r="F4070" t="s">
        <v>22</v>
      </c>
      <c r="G4070" s="11" t="s">
        <v>22</v>
      </c>
      <c r="H4070" s="12">
        <v>0.99999000000000005</v>
      </c>
    </row>
    <row r="4071" spans="1:8">
      <c r="A4071" t="s">
        <v>8</v>
      </c>
      <c r="B4071" s="23">
        <v>43790</v>
      </c>
      <c r="C4071" t="s">
        <v>9</v>
      </c>
      <c r="D4071" t="s">
        <v>36</v>
      </c>
      <c r="E4071" t="s">
        <v>80</v>
      </c>
      <c r="F4071" t="s">
        <v>12</v>
      </c>
      <c r="G4071" s="11" t="s">
        <v>12</v>
      </c>
      <c r="H4071" s="12">
        <v>4.9999500000000004E-3</v>
      </c>
    </row>
    <row r="4072" spans="1:8">
      <c r="A4072" t="s">
        <v>13</v>
      </c>
      <c r="B4072" s="23">
        <v>43790</v>
      </c>
      <c r="C4072" t="s">
        <v>9</v>
      </c>
      <c r="D4072" t="s">
        <v>36</v>
      </c>
      <c r="E4072" t="s">
        <v>80</v>
      </c>
      <c r="F4072" t="s">
        <v>12</v>
      </c>
      <c r="G4072" s="11" t="s">
        <v>12</v>
      </c>
      <c r="H4072" s="12">
        <v>4.9999500000000004E-3</v>
      </c>
    </row>
    <row r="4073" spans="1:8">
      <c r="A4073" t="s">
        <v>14</v>
      </c>
      <c r="B4073" s="23">
        <v>43790</v>
      </c>
      <c r="C4073" t="s">
        <v>9</v>
      </c>
      <c r="D4073" t="s">
        <v>36</v>
      </c>
      <c r="E4073" t="s">
        <v>80</v>
      </c>
      <c r="F4073" t="s">
        <v>12</v>
      </c>
      <c r="G4073" s="11" t="s">
        <v>12</v>
      </c>
      <c r="H4073" s="12">
        <v>4.9999500000000004E-3</v>
      </c>
    </row>
    <row r="4074" spans="1:8">
      <c r="A4074" t="s">
        <v>16</v>
      </c>
      <c r="B4074" s="23">
        <v>43790</v>
      </c>
      <c r="C4074" t="s">
        <v>9</v>
      </c>
      <c r="D4074" t="s">
        <v>36</v>
      </c>
      <c r="E4074" t="s">
        <v>80</v>
      </c>
      <c r="F4074" t="s">
        <v>12</v>
      </c>
      <c r="G4074" s="11" t="s">
        <v>12</v>
      </c>
      <c r="H4074" s="12">
        <v>4.9999500000000004E-3</v>
      </c>
    </row>
    <row r="4075" spans="1:8">
      <c r="A4075" t="s">
        <v>14</v>
      </c>
      <c r="B4075" s="23">
        <v>43790</v>
      </c>
      <c r="C4075" t="s">
        <v>9</v>
      </c>
      <c r="D4075" t="s">
        <v>37</v>
      </c>
      <c r="E4075" t="s">
        <v>38</v>
      </c>
      <c r="F4075" t="s">
        <v>12</v>
      </c>
      <c r="G4075" s="11">
        <v>0.76800000000000002</v>
      </c>
      <c r="H4075" s="11">
        <v>0.76800000000000002</v>
      </c>
    </row>
    <row r="4076" spans="1:8">
      <c r="A4076" t="s">
        <v>8</v>
      </c>
      <c r="B4076" s="23">
        <v>43790</v>
      </c>
      <c r="C4076" t="s">
        <v>9</v>
      </c>
      <c r="D4076" t="s">
        <v>37</v>
      </c>
      <c r="E4076" t="s">
        <v>38</v>
      </c>
      <c r="F4076" t="s">
        <v>12</v>
      </c>
      <c r="G4076" s="11">
        <v>0.84799999999999998</v>
      </c>
      <c r="H4076" s="11">
        <v>0.84799999999999998</v>
      </c>
    </row>
    <row r="4077" spans="1:8">
      <c r="A4077" t="s">
        <v>16</v>
      </c>
      <c r="B4077" s="23">
        <v>43790</v>
      </c>
      <c r="C4077" t="s">
        <v>9</v>
      </c>
      <c r="D4077" t="s">
        <v>37</v>
      </c>
      <c r="E4077" t="s">
        <v>38</v>
      </c>
      <c r="F4077" t="s">
        <v>12</v>
      </c>
      <c r="G4077" s="11">
        <v>0.874</v>
      </c>
      <c r="H4077" s="11">
        <v>0.874</v>
      </c>
    </row>
    <row r="4078" spans="1:8">
      <c r="A4078" t="s">
        <v>13</v>
      </c>
      <c r="B4078" s="23">
        <v>43790</v>
      </c>
      <c r="C4078" t="s">
        <v>9</v>
      </c>
      <c r="D4078" t="s">
        <v>37</v>
      </c>
      <c r="E4078" t="s">
        <v>38</v>
      </c>
      <c r="F4078" t="s">
        <v>12</v>
      </c>
      <c r="G4078" s="11">
        <v>0.995</v>
      </c>
      <c r="H4078" s="11">
        <v>0.995</v>
      </c>
    </row>
    <row r="4079" spans="1:8">
      <c r="A4079" t="s">
        <v>16</v>
      </c>
      <c r="B4079" s="23">
        <v>43790</v>
      </c>
      <c r="C4079" t="s">
        <v>9</v>
      </c>
      <c r="D4079" t="s">
        <v>39</v>
      </c>
      <c r="E4079" t="s">
        <v>80</v>
      </c>
      <c r="F4079" t="s">
        <v>78</v>
      </c>
      <c r="G4079" s="11">
        <v>0.57599999999999996</v>
      </c>
      <c r="H4079" s="11">
        <v>0.57599999999999996</v>
      </c>
    </row>
    <row r="4080" spans="1:8">
      <c r="A4080" t="s">
        <v>13</v>
      </c>
      <c r="B4080" s="23">
        <v>43790</v>
      </c>
      <c r="C4080" t="s">
        <v>9</v>
      </c>
      <c r="D4080" t="s">
        <v>39</v>
      </c>
      <c r="E4080" t="s">
        <v>80</v>
      </c>
      <c r="F4080" t="s">
        <v>78</v>
      </c>
      <c r="G4080" s="11">
        <v>3.77</v>
      </c>
      <c r="H4080" s="11">
        <v>3.77</v>
      </c>
    </row>
    <row r="4081" spans="1:8">
      <c r="A4081" t="s">
        <v>8</v>
      </c>
      <c r="B4081" s="23">
        <v>43790</v>
      </c>
      <c r="C4081" t="s">
        <v>9</v>
      </c>
      <c r="D4081" t="s">
        <v>39</v>
      </c>
      <c r="E4081" t="s">
        <v>80</v>
      </c>
      <c r="F4081" t="s">
        <v>78</v>
      </c>
      <c r="G4081" s="11">
        <v>4.54</v>
      </c>
      <c r="H4081" s="11">
        <v>4.54</v>
      </c>
    </row>
    <row r="4082" spans="1:8">
      <c r="A4082" t="s">
        <v>14</v>
      </c>
      <c r="B4082" s="23">
        <v>43790</v>
      </c>
      <c r="C4082" t="s">
        <v>9</v>
      </c>
      <c r="D4082" t="s">
        <v>39</v>
      </c>
      <c r="E4082" t="s">
        <v>80</v>
      </c>
      <c r="F4082" t="s">
        <v>78</v>
      </c>
      <c r="G4082" s="11">
        <v>4.95</v>
      </c>
      <c r="H4082" s="11">
        <v>4.95</v>
      </c>
    </row>
    <row r="4083" spans="1:8">
      <c r="A4083" t="s">
        <v>8</v>
      </c>
      <c r="B4083" s="23">
        <v>43790</v>
      </c>
      <c r="C4083" t="s">
        <v>9</v>
      </c>
      <c r="D4083" t="s">
        <v>40</v>
      </c>
      <c r="E4083" t="s">
        <v>19</v>
      </c>
      <c r="F4083" t="s">
        <v>41</v>
      </c>
      <c r="G4083" s="11" t="s">
        <v>41</v>
      </c>
      <c r="H4083" s="12">
        <v>5.9999400000000005E-3</v>
      </c>
    </row>
    <row r="4084" spans="1:8">
      <c r="A4084" t="s">
        <v>13</v>
      </c>
      <c r="B4084" s="23">
        <v>43790</v>
      </c>
      <c r="C4084" t="s">
        <v>9</v>
      </c>
      <c r="D4084" t="s">
        <v>40</v>
      </c>
      <c r="E4084" t="s">
        <v>19</v>
      </c>
      <c r="F4084" t="s">
        <v>41</v>
      </c>
      <c r="G4084" s="11" t="s">
        <v>41</v>
      </c>
      <c r="H4084" s="12">
        <v>5.9999400000000005E-3</v>
      </c>
    </row>
    <row r="4085" spans="1:8">
      <c r="A4085" t="s">
        <v>14</v>
      </c>
      <c r="B4085" s="23">
        <v>43790</v>
      </c>
      <c r="C4085" t="s">
        <v>9</v>
      </c>
      <c r="D4085" t="s">
        <v>40</v>
      </c>
      <c r="E4085" t="s">
        <v>19</v>
      </c>
      <c r="F4085" t="s">
        <v>41</v>
      </c>
      <c r="G4085" s="11" t="s">
        <v>41</v>
      </c>
      <c r="H4085" s="12">
        <v>5.9999400000000005E-3</v>
      </c>
    </row>
    <row r="4086" spans="1:8">
      <c r="A4086" t="s">
        <v>16</v>
      </c>
      <c r="B4086" s="23">
        <v>43790</v>
      </c>
      <c r="C4086" t="s">
        <v>9</v>
      </c>
      <c r="D4086" t="s">
        <v>40</v>
      </c>
      <c r="E4086" t="s">
        <v>19</v>
      </c>
      <c r="F4086" t="s">
        <v>41</v>
      </c>
      <c r="G4086" s="11" t="s">
        <v>41</v>
      </c>
      <c r="H4086" s="12">
        <v>5.9999400000000005E-3</v>
      </c>
    </row>
    <row r="4087" spans="1:8">
      <c r="A4087" t="s">
        <v>8</v>
      </c>
      <c r="B4087" s="23">
        <v>43790</v>
      </c>
      <c r="C4087" t="s">
        <v>9</v>
      </c>
      <c r="D4087" t="s">
        <v>42</v>
      </c>
      <c r="E4087" t="s">
        <v>80</v>
      </c>
      <c r="F4087" t="s">
        <v>12</v>
      </c>
      <c r="G4087" s="11" t="s">
        <v>12</v>
      </c>
      <c r="H4087" s="12">
        <v>4.9999500000000004E-3</v>
      </c>
    </row>
    <row r="4088" spans="1:8">
      <c r="A4088" t="s">
        <v>13</v>
      </c>
      <c r="B4088" s="23">
        <v>43790</v>
      </c>
      <c r="C4088" t="s">
        <v>9</v>
      </c>
      <c r="D4088" t="s">
        <v>42</v>
      </c>
      <c r="E4088" t="s">
        <v>80</v>
      </c>
      <c r="F4088" t="s">
        <v>12</v>
      </c>
      <c r="G4088" s="11" t="s">
        <v>12</v>
      </c>
      <c r="H4088" s="12">
        <v>4.9999500000000004E-3</v>
      </c>
    </row>
    <row r="4089" spans="1:8">
      <c r="A4089" t="s">
        <v>14</v>
      </c>
      <c r="B4089" s="23">
        <v>43790</v>
      </c>
      <c r="C4089" t="s">
        <v>9</v>
      </c>
      <c r="D4089" t="s">
        <v>42</v>
      </c>
      <c r="E4089" t="s">
        <v>80</v>
      </c>
      <c r="F4089" t="s">
        <v>12</v>
      </c>
      <c r="G4089" s="11" t="s">
        <v>12</v>
      </c>
      <c r="H4089" s="12">
        <v>4.9999500000000004E-3</v>
      </c>
    </row>
    <row r="4090" spans="1:8">
      <c r="A4090" t="s">
        <v>16</v>
      </c>
      <c r="B4090" s="23">
        <v>43790</v>
      </c>
      <c r="C4090" t="s">
        <v>9</v>
      </c>
      <c r="D4090" t="s">
        <v>42</v>
      </c>
      <c r="E4090" t="s">
        <v>80</v>
      </c>
      <c r="F4090" t="s">
        <v>12</v>
      </c>
      <c r="G4090" s="11" t="s">
        <v>12</v>
      </c>
      <c r="H4090" s="12">
        <v>4.9999500000000004E-3</v>
      </c>
    </row>
    <row r="4091" spans="1:8">
      <c r="A4091" t="s">
        <v>8</v>
      </c>
      <c r="B4091" s="23">
        <v>43790</v>
      </c>
      <c r="C4091" t="s">
        <v>9</v>
      </c>
      <c r="D4091" t="s">
        <v>43</v>
      </c>
      <c r="E4091" t="s">
        <v>80</v>
      </c>
      <c r="F4091" t="s">
        <v>12</v>
      </c>
      <c r="G4091" s="11" t="s">
        <v>12</v>
      </c>
      <c r="H4091" s="12">
        <v>4.9999500000000004E-3</v>
      </c>
    </row>
    <row r="4092" spans="1:8">
      <c r="A4092" t="s">
        <v>13</v>
      </c>
      <c r="B4092" s="23">
        <v>43790</v>
      </c>
      <c r="C4092" t="s">
        <v>9</v>
      </c>
      <c r="D4092" t="s">
        <v>43</v>
      </c>
      <c r="E4092" t="s">
        <v>80</v>
      </c>
      <c r="F4092" t="s">
        <v>12</v>
      </c>
      <c r="G4092" s="11" t="s">
        <v>12</v>
      </c>
      <c r="H4092" s="12">
        <v>4.9999500000000004E-3</v>
      </c>
    </row>
    <row r="4093" spans="1:8">
      <c r="A4093" t="s">
        <v>14</v>
      </c>
      <c r="B4093" s="23">
        <v>43790</v>
      </c>
      <c r="C4093" t="s">
        <v>9</v>
      </c>
      <c r="D4093" t="s">
        <v>43</v>
      </c>
      <c r="E4093" t="s">
        <v>80</v>
      </c>
      <c r="F4093" t="s">
        <v>12</v>
      </c>
      <c r="G4093" s="11" t="s">
        <v>12</v>
      </c>
      <c r="H4093" s="12">
        <v>4.9999500000000004E-3</v>
      </c>
    </row>
    <row r="4094" spans="1:8">
      <c r="A4094" t="s">
        <v>16</v>
      </c>
      <c r="B4094" s="23">
        <v>43790</v>
      </c>
      <c r="C4094" t="s">
        <v>9</v>
      </c>
      <c r="D4094" t="s">
        <v>43</v>
      </c>
      <c r="E4094" t="s">
        <v>80</v>
      </c>
      <c r="F4094" t="s">
        <v>12</v>
      </c>
      <c r="G4094" s="11" t="s">
        <v>12</v>
      </c>
      <c r="H4094" s="12">
        <v>4.9999500000000004E-3</v>
      </c>
    </row>
    <row r="4095" spans="1:8">
      <c r="A4095" t="s">
        <v>8</v>
      </c>
      <c r="B4095" s="23">
        <v>43790</v>
      </c>
      <c r="C4095" t="s">
        <v>9</v>
      </c>
      <c r="D4095" t="s">
        <v>44</v>
      </c>
      <c r="E4095" t="s">
        <v>80</v>
      </c>
      <c r="F4095" t="s">
        <v>12</v>
      </c>
      <c r="G4095" s="11" t="s">
        <v>12</v>
      </c>
      <c r="H4095" s="12">
        <v>4.9999500000000004E-3</v>
      </c>
    </row>
    <row r="4096" spans="1:8">
      <c r="A4096" t="s">
        <v>13</v>
      </c>
      <c r="B4096" s="23">
        <v>43790</v>
      </c>
      <c r="C4096" t="s">
        <v>9</v>
      </c>
      <c r="D4096" t="s">
        <v>44</v>
      </c>
      <c r="E4096" t="s">
        <v>80</v>
      </c>
      <c r="F4096" t="s">
        <v>12</v>
      </c>
      <c r="G4096" s="11" t="s">
        <v>12</v>
      </c>
      <c r="H4096" s="12">
        <v>4.9999500000000004E-3</v>
      </c>
    </row>
    <row r="4097" spans="1:8">
      <c r="A4097" t="s">
        <v>14</v>
      </c>
      <c r="B4097" s="23">
        <v>43790</v>
      </c>
      <c r="C4097" t="s">
        <v>9</v>
      </c>
      <c r="D4097" t="s">
        <v>44</v>
      </c>
      <c r="E4097" t="s">
        <v>80</v>
      </c>
      <c r="F4097" t="s">
        <v>12</v>
      </c>
      <c r="G4097" s="11" t="s">
        <v>12</v>
      </c>
      <c r="H4097" s="12">
        <v>4.9999500000000004E-3</v>
      </c>
    </row>
    <row r="4098" spans="1:8">
      <c r="A4098" t="s">
        <v>16</v>
      </c>
      <c r="B4098" s="23">
        <v>43790</v>
      </c>
      <c r="C4098" t="s">
        <v>9</v>
      </c>
      <c r="D4098" t="s">
        <v>44</v>
      </c>
      <c r="E4098" t="s">
        <v>80</v>
      </c>
      <c r="F4098" t="s">
        <v>12</v>
      </c>
      <c r="G4098" s="11" t="s">
        <v>12</v>
      </c>
      <c r="H4098" s="12">
        <v>4.9999500000000004E-3</v>
      </c>
    </row>
    <row r="4099" spans="1:8">
      <c r="A4099" t="s">
        <v>8</v>
      </c>
      <c r="B4099" s="23">
        <v>43790</v>
      </c>
      <c r="C4099" t="s">
        <v>9</v>
      </c>
      <c r="D4099" t="s">
        <v>45</v>
      </c>
      <c r="E4099" t="s">
        <v>19</v>
      </c>
      <c r="F4099" t="s">
        <v>46</v>
      </c>
      <c r="G4099" s="11" t="s">
        <v>46</v>
      </c>
      <c r="H4099" s="12">
        <v>0.49999500000000002</v>
      </c>
    </row>
    <row r="4100" spans="1:8">
      <c r="A4100" t="s">
        <v>13</v>
      </c>
      <c r="B4100" s="23">
        <v>43790</v>
      </c>
      <c r="C4100" t="s">
        <v>9</v>
      </c>
      <c r="D4100" t="s">
        <v>45</v>
      </c>
      <c r="E4100" t="s">
        <v>19</v>
      </c>
      <c r="F4100" t="s">
        <v>46</v>
      </c>
      <c r="G4100" s="11" t="s">
        <v>46</v>
      </c>
      <c r="H4100" s="12">
        <v>0.49999500000000002</v>
      </c>
    </row>
    <row r="4101" spans="1:8">
      <c r="A4101" t="s">
        <v>14</v>
      </c>
      <c r="B4101" s="23">
        <v>43790</v>
      </c>
      <c r="C4101" t="s">
        <v>9</v>
      </c>
      <c r="D4101" t="s">
        <v>45</v>
      </c>
      <c r="E4101" t="s">
        <v>19</v>
      </c>
      <c r="F4101" t="s">
        <v>46</v>
      </c>
      <c r="G4101" s="11" t="s">
        <v>46</v>
      </c>
      <c r="H4101" s="12">
        <v>0.49999500000000002</v>
      </c>
    </row>
    <row r="4102" spans="1:8">
      <c r="A4102" t="s">
        <v>16</v>
      </c>
      <c r="B4102" s="23">
        <v>43790</v>
      </c>
      <c r="C4102" t="s">
        <v>9</v>
      </c>
      <c r="D4102" t="s">
        <v>45</v>
      </c>
      <c r="E4102" t="s">
        <v>19</v>
      </c>
      <c r="F4102" t="s">
        <v>46</v>
      </c>
      <c r="G4102" s="11" t="s">
        <v>46</v>
      </c>
      <c r="H4102" s="12">
        <v>0.49999500000000002</v>
      </c>
    </row>
    <row r="4103" spans="1:8">
      <c r="A4103" t="s">
        <v>8</v>
      </c>
      <c r="B4103" s="23">
        <v>43790</v>
      </c>
      <c r="C4103" t="s">
        <v>9</v>
      </c>
      <c r="D4103" t="s">
        <v>47</v>
      </c>
      <c r="E4103" t="s">
        <v>80</v>
      </c>
      <c r="F4103" t="s">
        <v>12</v>
      </c>
      <c r="G4103" s="11" t="s">
        <v>12</v>
      </c>
      <c r="H4103" s="12">
        <v>4.9999500000000004E-3</v>
      </c>
    </row>
    <row r="4104" spans="1:8">
      <c r="A4104" t="s">
        <v>13</v>
      </c>
      <c r="B4104" s="23">
        <v>43790</v>
      </c>
      <c r="C4104" t="s">
        <v>9</v>
      </c>
      <c r="D4104" t="s">
        <v>47</v>
      </c>
      <c r="E4104" t="s">
        <v>80</v>
      </c>
      <c r="F4104" t="s">
        <v>12</v>
      </c>
      <c r="G4104" s="11" t="s">
        <v>12</v>
      </c>
      <c r="H4104" s="12">
        <v>4.9999500000000004E-3</v>
      </c>
    </row>
    <row r="4105" spans="1:8">
      <c r="A4105" t="s">
        <v>14</v>
      </c>
      <c r="B4105" s="23">
        <v>43790</v>
      </c>
      <c r="C4105" t="s">
        <v>9</v>
      </c>
      <c r="D4105" t="s">
        <v>47</v>
      </c>
      <c r="E4105" t="s">
        <v>80</v>
      </c>
      <c r="F4105" t="s">
        <v>12</v>
      </c>
      <c r="G4105" s="11" t="s">
        <v>12</v>
      </c>
      <c r="H4105" s="12">
        <v>4.9999500000000004E-3</v>
      </c>
    </row>
    <row r="4106" spans="1:8">
      <c r="A4106" t="s">
        <v>16</v>
      </c>
      <c r="B4106" s="23">
        <v>43790</v>
      </c>
      <c r="C4106" t="s">
        <v>9</v>
      </c>
      <c r="D4106" t="s">
        <v>47</v>
      </c>
      <c r="E4106" t="s">
        <v>80</v>
      </c>
      <c r="F4106" t="s">
        <v>12</v>
      </c>
      <c r="G4106" s="11" t="s">
        <v>12</v>
      </c>
      <c r="H4106" s="12">
        <v>4.9999500000000004E-3</v>
      </c>
    </row>
    <row r="4107" spans="1:8">
      <c r="A4107" t="s">
        <v>8</v>
      </c>
      <c r="B4107" s="23">
        <v>43790</v>
      </c>
      <c r="C4107" t="s">
        <v>9</v>
      </c>
      <c r="D4107" t="s">
        <v>48</v>
      </c>
      <c r="E4107" t="s">
        <v>80</v>
      </c>
      <c r="F4107" t="s">
        <v>49</v>
      </c>
      <c r="G4107" s="11" t="s">
        <v>49</v>
      </c>
      <c r="H4107" s="12">
        <v>0.19999800000000001</v>
      </c>
    </row>
    <row r="4108" spans="1:8">
      <c r="A4108" t="s">
        <v>13</v>
      </c>
      <c r="B4108" s="23">
        <v>43790</v>
      </c>
      <c r="C4108" t="s">
        <v>9</v>
      </c>
      <c r="D4108" t="s">
        <v>48</v>
      </c>
      <c r="E4108" t="s">
        <v>80</v>
      </c>
      <c r="F4108" t="s">
        <v>49</v>
      </c>
      <c r="G4108" s="11" t="s">
        <v>49</v>
      </c>
      <c r="H4108" s="12">
        <v>0.19999800000000001</v>
      </c>
    </row>
    <row r="4109" spans="1:8">
      <c r="A4109" t="s">
        <v>14</v>
      </c>
      <c r="B4109" s="23">
        <v>43790</v>
      </c>
      <c r="C4109" t="s">
        <v>9</v>
      </c>
      <c r="D4109" t="s">
        <v>48</v>
      </c>
      <c r="E4109" t="s">
        <v>80</v>
      </c>
      <c r="F4109" t="s">
        <v>49</v>
      </c>
      <c r="G4109" s="11" t="s">
        <v>49</v>
      </c>
      <c r="H4109" s="12">
        <v>0.19999800000000001</v>
      </c>
    </row>
    <row r="4110" spans="1:8">
      <c r="A4110" t="s">
        <v>16</v>
      </c>
      <c r="B4110" s="23">
        <v>43790</v>
      </c>
      <c r="C4110" t="s">
        <v>9</v>
      </c>
      <c r="D4110" t="s">
        <v>48</v>
      </c>
      <c r="E4110" t="s">
        <v>80</v>
      </c>
      <c r="F4110" t="s">
        <v>49</v>
      </c>
      <c r="G4110" s="11" t="s">
        <v>49</v>
      </c>
      <c r="H4110" s="12">
        <v>0.19999800000000001</v>
      </c>
    </row>
    <row r="4111" spans="1:8">
      <c r="A4111" t="s">
        <v>13</v>
      </c>
      <c r="B4111" s="23">
        <v>43790</v>
      </c>
      <c r="C4111" t="s">
        <v>9</v>
      </c>
      <c r="D4111" t="s">
        <v>50</v>
      </c>
      <c r="E4111" t="s">
        <v>19</v>
      </c>
      <c r="F4111" t="s">
        <v>83</v>
      </c>
      <c r="G4111" s="11">
        <v>11.3</v>
      </c>
      <c r="H4111" s="11">
        <v>11.3</v>
      </c>
    </row>
    <row r="4112" spans="1:8">
      <c r="A4112" t="s">
        <v>8</v>
      </c>
      <c r="B4112" s="23">
        <v>43790</v>
      </c>
      <c r="C4112" t="s">
        <v>9</v>
      </c>
      <c r="D4112" t="s">
        <v>50</v>
      </c>
      <c r="E4112" t="s">
        <v>19</v>
      </c>
      <c r="F4112" t="s">
        <v>83</v>
      </c>
      <c r="G4112" s="11">
        <v>14.8</v>
      </c>
      <c r="H4112" s="11">
        <v>14.8</v>
      </c>
    </row>
    <row r="4113" spans="1:8">
      <c r="A4113" t="s">
        <v>14</v>
      </c>
      <c r="B4113" s="23">
        <v>43790</v>
      </c>
      <c r="C4113" t="s">
        <v>9</v>
      </c>
      <c r="D4113" t="s">
        <v>50</v>
      </c>
      <c r="E4113" t="s">
        <v>19</v>
      </c>
      <c r="F4113" t="s">
        <v>83</v>
      </c>
      <c r="G4113" s="11">
        <v>42</v>
      </c>
      <c r="H4113" s="11">
        <v>42</v>
      </c>
    </row>
    <row r="4114" spans="1:8">
      <c r="A4114" t="s">
        <v>16</v>
      </c>
      <c r="B4114" s="23">
        <v>43790</v>
      </c>
      <c r="C4114" t="s">
        <v>9</v>
      </c>
      <c r="D4114" t="s">
        <v>50</v>
      </c>
      <c r="E4114" t="s">
        <v>19</v>
      </c>
      <c r="F4114" t="s">
        <v>83</v>
      </c>
      <c r="G4114" s="11">
        <v>58</v>
      </c>
      <c r="H4114" s="11">
        <v>58</v>
      </c>
    </row>
    <row r="4115" spans="1:8">
      <c r="A4115" t="s">
        <v>8</v>
      </c>
      <c r="B4115" s="23">
        <v>43790</v>
      </c>
      <c r="C4115" t="s">
        <v>9</v>
      </c>
      <c r="D4115" t="s">
        <v>51</v>
      </c>
      <c r="E4115" t="s">
        <v>80</v>
      </c>
      <c r="F4115" t="s">
        <v>52</v>
      </c>
      <c r="G4115" s="11" t="s">
        <v>52</v>
      </c>
      <c r="H4115" s="12">
        <v>9.9999000000000008E-3</v>
      </c>
    </row>
    <row r="4116" spans="1:8">
      <c r="A4116" t="s">
        <v>13</v>
      </c>
      <c r="B4116" s="23">
        <v>43790</v>
      </c>
      <c r="C4116" t="s">
        <v>9</v>
      </c>
      <c r="D4116" t="s">
        <v>51</v>
      </c>
      <c r="E4116" t="s">
        <v>80</v>
      </c>
      <c r="F4116" t="s">
        <v>52</v>
      </c>
      <c r="G4116" s="11" t="s">
        <v>52</v>
      </c>
      <c r="H4116" s="12">
        <v>9.9999000000000008E-3</v>
      </c>
    </row>
    <row r="4117" spans="1:8">
      <c r="A4117" t="s">
        <v>14</v>
      </c>
      <c r="B4117" s="23">
        <v>43790</v>
      </c>
      <c r="C4117" t="s">
        <v>9</v>
      </c>
      <c r="D4117" t="s">
        <v>51</v>
      </c>
      <c r="E4117" t="s">
        <v>80</v>
      </c>
      <c r="F4117" t="s">
        <v>52</v>
      </c>
      <c r="G4117" s="11" t="s">
        <v>52</v>
      </c>
      <c r="H4117" s="12">
        <v>9.9999000000000008E-3</v>
      </c>
    </row>
    <row r="4118" spans="1:8">
      <c r="A4118" t="s">
        <v>16</v>
      </c>
      <c r="B4118" s="23">
        <v>43790</v>
      </c>
      <c r="C4118" t="s">
        <v>9</v>
      </c>
      <c r="D4118" t="s">
        <v>51</v>
      </c>
      <c r="E4118" t="s">
        <v>80</v>
      </c>
      <c r="F4118" t="s">
        <v>52</v>
      </c>
      <c r="G4118" s="11" t="s">
        <v>52</v>
      </c>
      <c r="H4118" s="12">
        <v>9.9999000000000008E-3</v>
      </c>
    </row>
    <row r="4119" spans="1:8">
      <c r="A4119" t="s">
        <v>8</v>
      </c>
      <c r="B4119" s="23">
        <v>43790</v>
      </c>
      <c r="C4119" t="s">
        <v>9</v>
      </c>
      <c r="D4119" t="s">
        <v>53</v>
      </c>
      <c r="E4119" t="s">
        <v>80</v>
      </c>
      <c r="F4119" t="s">
        <v>54</v>
      </c>
      <c r="G4119" s="11" t="s">
        <v>54</v>
      </c>
      <c r="H4119" s="12">
        <v>99.999000000000009</v>
      </c>
    </row>
    <row r="4120" spans="1:8">
      <c r="A4120" t="s">
        <v>13</v>
      </c>
      <c r="B4120" s="23">
        <v>43790</v>
      </c>
      <c r="C4120" t="s">
        <v>9</v>
      </c>
      <c r="D4120" t="s">
        <v>53</v>
      </c>
      <c r="E4120" t="s">
        <v>80</v>
      </c>
      <c r="F4120" t="s">
        <v>54</v>
      </c>
      <c r="G4120" s="11" t="s">
        <v>54</v>
      </c>
      <c r="H4120" s="12">
        <v>99.999000000000009</v>
      </c>
    </row>
    <row r="4121" spans="1:8">
      <c r="A4121" t="s">
        <v>14</v>
      </c>
      <c r="B4121" s="23">
        <v>43790</v>
      </c>
      <c r="C4121" t="s">
        <v>9</v>
      </c>
      <c r="D4121" t="s">
        <v>53</v>
      </c>
      <c r="E4121" t="s">
        <v>80</v>
      </c>
      <c r="F4121" t="s">
        <v>54</v>
      </c>
      <c r="G4121" s="11" t="s">
        <v>54</v>
      </c>
      <c r="H4121" s="12">
        <v>99.999000000000009</v>
      </c>
    </row>
    <row r="4122" spans="1:8">
      <c r="A4122" t="s">
        <v>16</v>
      </c>
      <c r="B4122" s="23">
        <v>43790</v>
      </c>
      <c r="C4122" t="s">
        <v>9</v>
      </c>
      <c r="D4122" t="s">
        <v>53</v>
      </c>
      <c r="E4122" t="s">
        <v>80</v>
      </c>
      <c r="F4122" t="s">
        <v>54</v>
      </c>
      <c r="G4122" s="11" t="s">
        <v>54</v>
      </c>
      <c r="H4122" s="12">
        <v>99.999000000000009</v>
      </c>
    </row>
    <row r="4123" spans="1:8">
      <c r="A4123" t="s">
        <v>16</v>
      </c>
      <c r="B4123" s="23">
        <v>43790</v>
      </c>
      <c r="C4123" t="s">
        <v>9</v>
      </c>
      <c r="D4123" t="s">
        <v>55</v>
      </c>
      <c r="E4123" t="s">
        <v>80</v>
      </c>
      <c r="F4123" t="s">
        <v>56</v>
      </c>
      <c r="G4123" s="11" t="s">
        <v>56</v>
      </c>
      <c r="H4123" s="12">
        <v>2.9999700000000002</v>
      </c>
    </row>
    <row r="4124" spans="1:8">
      <c r="A4124" t="s">
        <v>14</v>
      </c>
      <c r="B4124" s="23">
        <v>43790</v>
      </c>
      <c r="C4124" t="s">
        <v>9</v>
      </c>
      <c r="D4124" t="s">
        <v>55</v>
      </c>
      <c r="E4124" t="s">
        <v>80</v>
      </c>
      <c r="F4124" t="s">
        <v>56</v>
      </c>
      <c r="G4124" s="11">
        <v>5.76</v>
      </c>
      <c r="H4124" s="11">
        <v>5.76</v>
      </c>
    </row>
    <row r="4125" spans="1:8">
      <c r="A4125" t="s">
        <v>13</v>
      </c>
      <c r="B4125" s="23">
        <v>43790</v>
      </c>
      <c r="C4125" t="s">
        <v>9</v>
      </c>
      <c r="D4125" t="s">
        <v>55</v>
      </c>
      <c r="E4125" t="s">
        <v>80</v>
      </c>
      <c r="F4125" t="s">
        <v>56</v>
      </c>
      <c r="G4125" s="11">
        <v>15.2</v>
      </c>
      <c r="H4125" s="11">
        <v>15.2</v>
      </c>
    </row>
    <row r="4126" spans="1:8">
      <c r="A4126" t="s">
        <v>8</v>
      </c>
      <c r="B4126" s="23">
        <v>43790</v>
      </c>
      <c r="C4126" t="s">
        <v>9</v>
      </c>
      <c r="D4126" t="s">
        <v>55</v>
      </c>
      <c r="E4126" t="s">
        <v>80</v>
      </c>
      <c r="F4126" t="s">
        <v>56</v>
      </c>
      <c r="G4126" s="11">
        <v>24</v>
      </c>
      <c r="H4126" s="11">
        <v>24</v>
      </c>
    </row>
    <row r="4127" spans="1:8">
      <c r="A4127" t="s">
        <v>8</v>
      </c>
      <c r="B4127" s="23">
        <v>43790</v>
      </c>
      <c r="C4127" t="s">
        <v>9</v>
      </c>
      <c r="D4127" t="s">
        <v>57</v>
      </c>
      <c r="E4127" t="s">
        <v>80</v>
      </c>
      <c r="F4127" t="s">
        <v>52</v>
      </c>
      <c r="G4127" s="11" t="s">
        <v>86</v>
      </c>
      <c r="H4127" s="12">
        <v>1.9999800000000002E-2</v>
      </c>
    </row>
    <row r="4128" spans="1:8">
      <c r="A4128" t="s">
        <v>13</v>
      </c>
      <c r="B4128" s="23">
        <v>43790</v>
      </c>
      <c r="C4128" t="s">
        <v>9</v>
      </c>
      <c r="D4128" t="s">
        <v>57</v>
      </c>
      <c r="E4128" t="s">
        <v>80</v>
      </c>
      <c r="F4128" t="s">
        <v>52</v>
      </c>
      <c r="G4128" s="11" t="s">
        <v>86</v>
      </c>
      <c r="H4128" s="12">
        <v>1.9999800000000002E-2</v>
      </c>
    </row>
    <row r="4129" spans="1:8">
      <c r="A4129" t="s">
        <v>14</v>
      </c>
      <c r="B4129" s="23">
        <v>43790</v>
      </c>
      <c r="C4129" t="s">
        <v>9</v>
      </c>
      <c r="D4129" t="s">
        <v>57</v>
      </c>
      <c r="E4129" t="s">
        <v>80</v>
      </c>
      <c r="F4129" t="s">
        <v>52</v>
      </c>
      <c r="G4129" s="11" t="s">
        <v>86</v>
      </c>
      <c r="H4129" s="12">
        <v>1.9999800000000002E-2</v>
      </c>
    </row>
    <row r="4130" spans="1:8">
      <c r="A4130" t="s">
        <v>16</v>
      </c>
      <c r="B4130" s="23">
        <v>43790</v>
      </c>
      <c r="C4130" t="s">
        <v>9</v>
      </c>
      <c r="D4130" t="s">
        <v>57</v>
      </c>
      <c r="E4130" t="s">
        <v>80</v>
      </c>
      <c r="F4130" t="s">
        <v>52</v>
      </c>
      <c r="G4130" s="11" t="s">
        <v>86</v>
      </c>
      <c r="H4130" s="12">
        <v>1.9999800000000002E-2</v>
      </c>
    </row>
    <row r="4131" spans="1:8">
      <c r="A4131" t="s">
        <v>14</v>
      </c>
      <c r="B4131" s="23">
        <v>43790</v>
      </c>
      <c r="C4131" t="s">
        <v>9</v>
      </c>
      <c r="D4131" t="s">
        <v>58</v>
      </c>
      <c r="E4131" t="s">
        <v>80</v>
      </c>
      <c r="F4131" t="s">
        <v>59</v>
      </c>
      <c r="G4131" s="11" t="s">
        <v>59</v>
      </c>
      <c r="H4131" s="12">
        <v>0.39999600000000002</v>
      </c>
    </row>
    <row r="4132" spans="1:8">
      <c r="A4132" t="s">
        <v>16</v>
      </c>
      <c r="B4132" s="23">
        <v>43790</v>
      </c>
      <c r="C4132" t="s">
        <v>9</v>
      </c>
      <c r="D4132" t="s">
        <v>58</v>
      </c>
      <c r="E4132" t="s">
        <v>80</v>
      </c>
      <c r="F4132" t="s">
        <v>59</v>
      </c>
      <c r="G4132" s="11" t="s">
        <v>59</v>
      </c>
      <c r="H4132" s="12">
        <v>0.39999600000000002</v>
      </c>
    </row>
    <row r="4133" spans="1:8">
      <c r="A4133" t="s">
        <v>8</v>
      </c>
      <c r="B4133" s="23">
        <v>43790</v>
      </c>
      <c r="C4133" t="s">
        <v>9</v>
      </c>
      <c r="D4133" t="s">
        <v>58</v>
      </c>
      <c r="E4133" t="s">
        <v>80</v>
      </c>
      <c r="F4133" t="s">
        <v>59</v>
      </c>
      <c r="G4133" s="11">
        <v>0.46600000000000003</v>
      </c>
      <c r="H4133" s="11">
        <v>0.46600000000000003</v>
      </c>
    </row>
    <row r="4134" spans="1:8">
      <c r="A4134" t="s">
        <v>13</v>
      </c>
      <c r="B4134" s="23">
        <v>43790</v>
      </c>
      <c r="C4134" t="s">
        <v>9</v>
      </c>
      <c r="D4134" t="s">
        <v>58</v>
      </c>
      <c r="E4134" t="s">
        <v>80</v>
      </c>
      <c r="F4134" t="s">
        <v>59</v>
      </c>
      <c r="G4134" s="11">
        <v>2.33</v>
      </c>
      <c r="H4134" s="11">
        <v>2.33</v>
      </c>
    </row>
    <row r="4135" spans="1:8">
      <c r="A4135" t="s">
        <v>14</v>
      </c>
      <c r="B4135" s="23">
        <v>43790</v>
      </c>
      <c r="C4135" t="s">
        <v>9</v>
      </c>
      <c r="D4135" t="s">
        <v>60</v>
      </c>
      <c r="E4135" t="s">
        <v>19</v>
      </c>
      <c r="F4135" t="s">
        <v>78</v>
      </c>
      <c r="G4135" s="11">
        <v>7.62</v>
      </c>
      <c r="H4135" s="11">
        <v>7.62</v>
      </c>
    </row>
    <row r="4136" spans="1:8">
      <c r="A4136" t="s">
        <v>8</v>
      </c>
      <c r="B4136" s="23">
        <v>43790</v>
      </c>
      <c r="C4136" t="s">
        <v>9</v>
      </c>
      <c r="D4136" t="s">
        <v>60</v>
      </c>
      <c r="E4136" t="s">
        <v>19</v>
      </c>
      <c r="F4136" t="s">
        <v>78</v>
      </c>
      <c r="G4136" s="11">
        <v>8.81</v>
      </c>
      <c r="H4136" s="11">
        <v>8.81</v>
      </c>
    </row>
    <row r="4137" spans="1:8">
      <c r="A4137" t="s">
        <v>13</v>
      </c>
      <c r="B4137" s="23">
        <v>43790</v>
      </c>
      <c r="C4137" t="s">
        <v>9</v>
      </c>
      <c r="D4137" t="s">
        <v>60</v>
      </c>
      <c r="E4137" t="s">
        <v>19</v>
      </c>
      <c r="F4137" t="s">
        <v>78</v>
      </c>
      <c r="G4137" s="11">
        <v>9.43</v>
      </c>
      <c r="H4137" s="11">
        <v>9.43</v>
      </c>
    </row>
    <row r="4138" spans="1:8">
      <c r="A4138" t="s">
        <v>16</v>
      </c>
      <c r="B4138" s="23">
        <v>43790</v>
      </c>
      <c r="C4138" t="s">
        <v>9</v>
      </c>
      <c r="D4138" t="s">
        <v>60</v>
      </c>
      <c r="E4138" t="s">
        <v>19</v>
      </c>
      <c r="F4138" t="s">
        <v>78</v>
      </c>
      <c r="G4138" s="11">
        <v>10</v>
      </c>
      <c r="H4138" s="11">
        <v>10</v>
      </c>
    </row>
    <row r="4139" spans="1:8">
      <c r="A4139" t="s">
        <v>8</v>
      </c>
      <c r="B4139" s="23">
        <v>43790</v>
      </c>
      <c r="C4139" t="s">
        <v>9</v>
      </c>
      <c r="D4139" t="s">
        <v>61</v>
      </c>
      <c r="E4139" t="s">
        <v>80</v>
      </c>
      <c r="F4139" t="s">
        <v>62</v>
      </c>
      <c r="G4139" s="11" t="s">
        <v>62</v>
      </c>
      <c r="H4139" s="12">
        <v>8.1999180000000005E-2</v>
      </c>
    </row>
    <row r="4140" spans="1:8">
      <c r="A4140" t="s">
        <v>13</v>
      </c>
      <c r="B4140" s="23">
        <v>43790</v>
      </c>
      <c r="C4140" t="s">
        <v>9</v>
      </c>
      <c r="D4140" t="s">
        <v>61</v>
      </c>
      <c r="E4140" t="s">
        <v>80</v>
      </c>
      <c r="F4140" t="s">
        <v>62</v>
      </c>
      <c r="G4140" s="11" t="s">
        <v>62</v>
      </c>
      <c r="H4140" s="12">
        <v>8.1999180000000005E-2</v>
      </c>
    </row>
    <row r="4141" spans="1:8">
      <c r="A4141" t="s">
        <v>14</v>
      </c>
      <c r="B4141" s="23">
        <v>43790</v>
      </c>
      <c r="C4141" t="s">
        <v>9</v>
      </c>
      <c r="D4141" t="s">
        <v>61</v>
      </c>
      <c r="E4141" t="s">
        <v>80</v>
      </c>
      <c r="F4141" t="s">
        <v>62</v>
      </c>
      <c r="G4141" s="11" t="s">
        <v>62</v>
      </c>
      <c r="H4141" s="12">
        <v>8.1999180000000005E-2</v>
      </c>
    </row>
    <row r="4142" spans="1:8">
      <c r="A4142" t="s">
        <v>16</v>
      </c>
      <c r="B4142" s="23">
        <v>43790</v>
      </c>
      <c r="C4142" t="s">
        <v>9</v>
      </c>
      <c r="D4142" t="s">
        <v>61</v>
      </c>
      <c r="E4142" t="s">
        <v>80</v>
      </c>
      <c r="F4142" t="s">
        <v>62</v>
      </c>
      <c r="G4142" s="11" t="s">
        <v>62</v>
      </c>
      <c r="H4142" s="12">
        <v>8.1999180000000005E-2</v>
      </c>
    </row>
    <row r="4143" spans="1:8">
      <c r="A4143" t="s">
        <v>13</v>
      </c>
      <c r="B4143" s="23">
        <v>43790</v>
      </c>
      <c r="C4143" t="s">
        <v>9</v>
      </c>
      <c r="D4143" t="s">
        <v>63</v>
      </c>
      <c r="E4143" t="s">
        <v>64</v>
      </c>
      <c r="F4143" t="s">
        <v>22</v>
      </c>
      <c r="G4143" s="11">
        <v>7.63</v>
      </c>
      <c r="H4143" s="11">
        <v>7.63</v>
      </c>
    </row>
    <row r="4144" spans="1:8">
      <c r="A4144" t="s">
        <v>16</v>
      </c>
      <c r="B4144" s="23">
        <v>43790</v>
      </c>
      <c r="C4144" t="s">
        <v>9</v>
      </c>
      <c r="D4144" t="s">
        <v>63</v>
      </c>
      <c r="E4144" t="s">
        <v>64</v>
      </c>
      <c r="F4144" t="s">
        <v>22</v>
      </c>
      <c r="G4144" s="11">
        <v>7.82</v>
      </c>
      <c r="H4144" s="11">
        <v>7.82</v>
      </c>
    </row>
    <row r="4145" spans="1:8">
      <c r="A4145" t="s">
        <v>14</v>
      </c>
      <c r="B4145" s="23">
        <v>43790</v>
      </c>
      <c r="C4145" t="s">
        <v>9</v>
      </c>
      <c r="D4145" t="s">
        <v>63</v>
      </c>
      <c r="E4145" t="s">
        <v>64</v>
      </c>
      <c r="F4145" t="s">
        <v>22</v>
      </c>
      <c r="G4145" s="11">
        <v>8.01</v>
      </c>
      <c r="H4145" s="11">
        <v>8.01</v>
      </c>
    </row>
    <row r="4146" spans="1:8">
      <c r="A4146" t="s">
        <v>8</v>
      </c>
      <c r="B4146" s="23">
        <v>43790</v>
      </c>
      <c r="C4146" t="s">
        <v>9</v>
      </c>
      <c r="D4146" t="s">
        <v>63</v>
      </c>
      <c r="E4146" t="s">
        <v>64</v>
      </c>
      <c r="F4146" t="s">
        <v>22</v>
      </c>
      <c r="G4146" s="11">
        <v>8.2799999999999994</v>
      </c>
      <c r="H4146" s="11">
        <v>8.2799999999999994</v>
      </c>
    </row>
    <row r="4147" spans="1:8" ht="14.45" customHeight="1">
      <c r="A4147" t="s">
        <v>8</v>
      </c>
      <c r="B4147" s="23">
        <v>43790</v>
      </c>
      <c r="C4147" t="s">
        <v>9</v>
      </c>
      <c r="D4147" t="s">
        <v>65</v>
      </c>
      <c r="E4147" t="s">
        <v>80</v>
      </c>
      <c r="F4147" t="s">
        <v>12</v>
      </c>
      <c r="G4147" s="11" t="s">
        <v>12</v>
      </c>
      <c r="H4147" s="12">
        <v>4.9999500000000004E-3</v>
      </c>
    </row>
    <row r="4148" spans="1:8">
      <c r="A4148" t="s">
        <v>13</v>
      </c>
      <c r="B4148" s="23">
        <v>43790</v>
      </c>
      <c r="C4148" t="s">
        <v>9</v>
      </c>
      <c r="D4148" t="s">
        <v>65</v>
      </c>
      <c r="E4148" t="s">
        <v>80</v>
      </c>
      <c r="F4148" t="s">
        <v>12</v>
      </c>
      <c r="G4148" s="11" t="s">
        <v>12</v>
      </c>
      <c r="H4148" s="12">
        <v>4.9999500000000004E-3</v>
      </c>
    </row>
    <row r="4149" spans="1:8">
      <c r="A4149" t="s">
        <v>14</v>
      </c>
      <c r="B4149" s="23">
        <v>43790</v>
      </c>
      <c r="C4149" t="s">
        <v>9</v>
      </c>
      <c r="D4149" t="s">
        <v>65</v>
      </c>
      <c r="E4149" t="s">
        <v>80</v>
      </c>
      <c r="F4149" t="s">
        <v>12</v>
      </c>
      <c r="G4149" s="11" t="s">
        <v>12</v>
      </c>
      <c r="H4149" s="12">
        <v>4.9999500000000004E-3</v>
      </c>
    </row>
    <row r="4150" spans="1:8">
      <c r="A4150" t="s">
        <v>16</v>
      </c>
      <c r="B4150" s="23">
        <v>43790</v>
      </c>
      <c r="C4150" t="s">
        <v>9</v>
      </c>
      <c r="D4150" t="s">
        <v>65</v>
      </c>
      <c r="E4150" t="s">
        <v>80</v>
      </c>
      <c r="F4150" t="s">
        <v>12</v>
      </c>
      <c r="G4150" s="11" t="s">
        <v>12</v>
      </c>
      <c r="H4150" s="12">
        <v>4.9999500000000004E-3</v>
      </c>
    </row>
    <row r="4151" spans="1:8">
      <c r="A4151" t="s">
        <v>8</v>
      </c>
      <c r="B4151" s="23">
        <v>43790</v>
      </c>
      <c r="C4151" t="s">
        <v>9</v>
      </c>
      <c r="D4151" t="s">
        <v>66</v>
      </c>
      <c r="E4151" t="s">
        <v>19</v>
      </c>
      <c r="F4151" t="s">
        <v>27</v>
      </c>
      <c r="G4151" s="11" t="s">
        <v>27</v>
      </c>
      <c r="H4151" s="12">
        <v>1.9999800000000002E-3</v>
      </c>
    </row>
    <row r="4152" spans="1:8">
      <c r="A4152" t="s">
        <v>13</v>
      </c>
      <c r="B4152" s="23">
        <v>43790</v>
      </c>
      <c r="C4152" t="s">
        <v>9</v>
      </c>
      <c r="D4152" t="s">
        <v>66</v>
      </c>
      <c r="E4152" t="s">
        <v>19</v>
      </c>
      <c r="F4152" t="s">
        <v>27</v>
      </c>
      <c r="G4152" s="11" t="s">
        <v>27</v>
      </c>
      <c r="H4152" s="12">
        <v>1.9999800000000002E-3</v>
      </c>
    </row>
    <row r="4153" spans="1:8">
      <c r="A4153" t="s">
        <v>14</v>
      </c>
      <c r="B4153" s="23">
        <v>43790</v>
      </c>
      <c r="C4153" t="s">
        <v>9</v>
      </c>
      <c r="D4153" t="s">
        <v>66</v>
      </c>
      <c r="E4153" t="s">
        <v>19</v>
      </c>
      <c r="F4153" t="s">
        <v>27</v>
      </c>
      <c r="G4153" s="11" t="s">
        <v>27</v>
      </c>
      <c r="H4153" s="12">
        <v>1.9999800000000002E-3</v>
      </c>
    </row>
    <row r="4154" spans="1:8">
      <c r="A4154" t="s">
        <v>16</v>
      </c>
      <c r="B4154" s="23">
        <v>43790</v>
      </c>
      <c r="C4154" t="s">
        <v>9</v>
      </c>
      <c r="D4154" t="s">
        <v>66</v>
      </c>
      <c r="E4154" t="s">
        <v>19</v>
      </c>
      <c r="F4154" t="s">
        <v>27</v>
      </c>
      <c r="G4154" s="11" t="s">
        <v>27</v>
      </c>
      <c r="H4154" s="12">
        <v>1.9999800000000002E-3</v>
      </c>
    </row>
    <row r="4155" spans="1:8">
      <c r="A4155" t="s">
        <v>8</v>
      </c>
      <c r="B4155" s="23">
        <v>43790</v>
      </c>
      <c r="C4155" t="s">
        <v>9</v>
      </c>
      <c r="D4155" t="s">
        <v>67</v>
      </c>
      <c r="E4155" t="s">
        <v>19</v>
      </c>
      <c r="F4155" t="s">
        <v>68</v>
      </c>
      <c r="G4155" s="11" t="s">
        <v>68</v>
      </c>
      <c r="H4155" s="12">
        <v>1.5999840000000001E-2</v>
      </c>
    </row>
    <row r="4156" spans="1:8" ht="14.45" customHeight="1">
      <c r="A4156" t="s">
        <v>13</v>
      </c>
      <c r="B4156" s="23">
        <v>43790</v>
      </c>
      <c r="C4156" t="s">
        <v>9</v>
      </c>
      <c r="D4156" t="s">
        <v>67</v>
      </c>
      <c r="E4156" t="s">
        <v>19</v>
      </c>
      <c r="F4156" t="s">
        <v>68</v>
      </c>
      <c r="G4156" s="11" t="s">
        <v>68</v>
      </c>
      <c r="H4156" s="12">
        <v>1.5999840000000001E-2</v>
      </c>
    </row>
    <row r="4157" spans="1:8">
      <c r="A4157" t="s">
        <v>14</v>
      </c>
      <c r="B4157" s="23">
        <v>43790</v>
      </c>
      <c r="C4157" t="s">
        <v>9</v>
      </c>
      <c r="D4157" t="s">
        <v>67</v>
      </c>
      <c r="E4157" t="s">
        <v>19</v>
      </c>
      <c r="F4157" t="s">
        <v>68</v>
      </c>
      <c r="G4157" s="11" t="s">
        <v>68</v>
      </c>
      <c r="H4157" s="12">
        <v>1.5999840000000001E-2</v>
      </c>
    </row>
    <row r="4158" spans="1:8">
      <c r="A4158" t="s">
        <v>16</v>
      </c>
      <c r="B4158" s="23">
        <v>43790</v>
      </c>
      <c r="C4158" t="s">
        <v>9</v>
      </c>
      <c r="D4158" t="s">
        <v>67</v>
      </c>
      <c r="E4158" t="s">
        <v>19</v>
      </c>
      <c r="F4158" t="s">
        <v>68</v>
      </c>
      <c r="G4158" s="11" t="s">
        <v>68</v>
      </c>
      <c r="H4158" s="12">
        <v>1.5999840000000001E-2</v>
      </c>
    </row>
    <row r="4159" spans="1:8">
      <c r="A4159" t="s">
        <v>8</v>
      </c>
      <c r="B4159" s="23">
        <v>43790</v>
      </c>
      <c r="C4159" t="s">
        <v>9</v>
      </c>
      <c r="D4159" t="s">
        <v>69</v>
      </c>
      <c r="E4159" t="s">
        <v>19</v>
      </c>
      <c r="F4159" t="s">
        <v>49</v>
      </c>
      <c r="G4159" s="11">
        <v>0.61199999999999999</v>
      </c>
      <c r="H4159" s="11">
        <v>0.61199999999999999</v>
      </c>
    </row>
    <row r="4160" spans="1:8">
      <c r="A4160" t="s">
        <v>13</v>
      </c>
      <c r="B4160" s="23">
        <v>43790</v>
      </c>
      <c r="C4160" t="s">
        <v>9</v>
      </c>
      <c r="D4160" t="s">
        <v>69</v>
      </c>
      <c r="E4160" t="s">
        <v>19</v>
      </c>
      <c r="F4160" t="s">
        <v>49</v>
      </c>
      <c r="G4160" s="11">
        <v>1.45</v>
      </c>
      <c r="H4160" s="11">
        <v>1.45</v>
      </c>
    </row>
    <row r="4161" spans="1:8">
      <c r="A4161" t="s">
        <v>14</v>
      </c>
      <c r="B4161" s="23">
        <v>43790</v>
      </c>
      <c r="C4161" t="s">
        <v>9</v>
      </c>
      <c r="D4161" t="s">
        <v>69</v>
      </c>
      <c r="E4161" t="s">
        <v>19</v>
      </c>
      <c r="F4161" t="s">
        <v>49</v>
      </c>
      <c r="G4161" s="11">
        <v>1.6</v>
      </c>
      <c r="H4161" s="11">
        <v>1.6</v>
      </c>
    </row>
    <row r="4162" spans="1:8">
      <c r="A4162" t="s">
        <v>16</v>
      </c>
      <c r="B4162" s="23">
        <v>43790</v>
      </c>
      <c r="C4162" t="s">
        <v>9</v>
      </c>
      <c r="D4162" t="s">
        <v>69</v>
      </c>
      <c r="E4162" t="s">
        <v>19</v>
      </c>
      <c r="F4162" t="s">
        <v>49</v>
      </c>
      <c r="G4162" s="11">
        <v>2.77</v>
      </c>
      <c r="H4162" s="11">
        <v>2.77</v>
      </c>
    </row>
    <row r="4163" spans="1:8">
      <c r="A4163" t="s">
        <v>8</v>
      </c>
      <c r="B4163" s="23">
        <v>43790</v>
      </c>
      <c r="C4163" t="s">
        <v>9</v>
      </c>
      <c r="D4163" t="s">
        <v>70</v>
      </c>
      <c r="E4163" t="s">
        <v>80</v>
      </c>
      <c r="F4163" t="s">
        <v>12</v>
      </c>
      <c r="G4163" s="11" t="s">
        <v>12</v>
      </c>
      <c r="H4163" s="12">
        <v>4.9999500000000004E-3</v>
      </c>
    </row>
    <row r="4164" spans="1:8">
      <c r="A4164" t="s">
        <v>13</v>
      </c>
      <c r="B4164" s="23">
        <v>43790</v>
      </c>
      <c r="C4164" t="s">
        <v>9</v>
      </c>
      <c r="D4164" t="s">
        <v>70</v>
      </c>
      <c r="E4164" t="s">
        <v>80</v>
      </c>
      <c r="F4164" t="s">
        <v>12</v>
      </c>
      <c r="G4164" s="11" t="s">
        <v>12</v>
      </c>
      <c r="H4164" s="12">
        <v>4.9999500000000004E-3</v>
      </c>
    </row>
    <row r="4165" spans="1:8">
      <c r="A4165" t="s">
        <v>14</v>
      </c>
      <c r="B4165" s="23">
        <v>43790</v>
      </c>
      <c r="C4165" t="s">
        <v>9</v>
      </c>
      <c r="D4165" t="s">
        <v>70</v>
      </c>
      <c r="E4165" t="s">
        <v>80</v>
      </c>
      <c r="F4165" t="s">
        <v>12</v>
      </c>
      <c r="G4165" s="11" t="s">
        <v>12</v>
      </c>
      <c r="H4165" s="12">
        <v>4.9999500000000004E-3</v>
      </c>
    </row>
    <row r="4166" spans="1:8">
      <c r="A4166" t="s">
        <v>16</v>
      </c>
      <c r="B4166" s="23">
        <v>43790</v>
      </c>
      <c r="C4166" t="s">
        <v>9</v>
      </c>
      <c r="D4166" t="s">
        <v>70</v>
      </c>
      <c r="E4166" t="s">
        <v>80</v>
      </c>
      <c r="F4166" t="s">
        <v>12</v>
      </c>
      <c r="G4166" s="11" t="s">
        <v>12</v>
      </c>
      <c r="H4166" s="12">
        <v>4.9999500000000004E-3</v>
      </c>
    </row>
    <row r="4167" spans="1:8">
      <c r="A4167" t="s">
        <v>13</v>
      </c>
      <c r="B4167" s="23">
        <v>43790</v>
      </c>
      <c r="C4167" t="s">
        <v>9</v>
      </c>
      <c r="D4167" t="s">
        <v>71</v>
      </c>
      <c r="E4167" t="s">
        <v>80</v>
      </c>
      <c r="F4167" t="s">
        <v>22</v>
      </c>
      <c r="G4167" s="11" t="s">
        <v>22</v>
      </c>
      <c r="H4167" s="12">
        <v>0.99999000000000005</v>
      </c>
    </row>
    <row r="4168" spans="1:8">
      <c r="A4168" t="s">
        <v>16</v>
      </c>
      <c r="B4168" s="23">
        <v>43790</v>
      </c>
      <c r="C4168" t="s">
        <v>9</v>
      </c>
      <c r="D4168" t="s">
        <v>71</v>
      </c>
      <c r="E4168" t="s">
        <v>80</v>
      </c>
      <c r="F4168" t="s">
        <v>22</v>
      </c>
      <c r="G4168" s="11" t="s">
        <v>22</v>
      </c>
      <c r="H4168" s="12">
        <v>0.99999000000000005</v>
      </c>
    </row>
    <row r="4169" spans="1:8">
      <c r="A4169" t="s">
        <v>8</v>
      </c>
      <c r="B4169" s="23">
        <v>43790</v>
      </c>
      <c r="C4169" t="s">
        <v>9</v>
      </c>
      <c r="D4169" t="s">
        <v>71</v>
      </c>
      <c r="E4169" t="s">
        <v>80</v>
      </c>
      <c r="F4169" t="s">
        <v>22</v>
      </c>
      <c r="G4169" s="11">
        <v>3.15</v>
      </c>
      <c r="H4169" s="11">
        <v>3.15</v>
      </c>
    </row>
    <row r="4170" spans="1:8">
      <c r="A4170" t="s">
        <v>14</v>
      </c>
      <c r="B4170" s="23">
        <v>43790</v>
      </c>
      <c r="C4170" t="s">
        <v>9</v>
      </c>
      <c r="D4170" t="s">
        <v>71</v>
      </c>
      <c r="E4170" t="s">
        <v>80</v>
      </c>
      <c r="F4170" t="s">
        <v>22</v>
      </c>
      <c r="G4170" s="11">
        <v>5.39</v>
      </c>
      <c r="H4170" s="11">
        <v>5.39</v>
      </c>
    </row>
    <row r="4171" spans="1:8">
      <c r="A4171" t="s">
        <v>16</v>
      </c>
      <c r="B4171" s="23">
        <v>43790</v>
      </c>
      <c r="C4171" t="s">
        <v>9</v>
      </c>
      <c r="D4171" t="s">
        <v>72</v>
      </c>
      <c r="E4171" t="s">
        <v>19</v>
      </c>
      <c r="F4171" t="s">
        <v>84</v>
      </c>
      <c r="G4171" s="11">
        <v>12.4</v>
      </c>
      <c r="H4171" s="11">
        <v>12.4</v>
      </c>
    </row>
    <row r="4172" spans="1:8">
      <c r="A4172" t="s">
        <v>14</v>
      </c>
      <c r="B4172" s="23">
        <v>43790</v>
      </c>
      <c r="C4172" t="s">
        <v>9</v>
      </c>
      <c r="D4172" t="s">
        <v>72</v>
      </c>
      <c r="E4172" t="s">
        <v>19</v>
      </c>
      <c r="F4172" t="s">
        <v>84</v>
      </c>
      <c r="G4172" s="11">
        <v>12.9</v>
      </c>
      <c r="H4172" s="11">
        <v>12.9</v>
      </c>
    </row>
    <row r="4173" spans="1:8">
      <c r="A4173" t="s">
        <v>8</v>
      </c>
      <c r="B4173" s="23">
        <v>43790</v>
      </c>
      <c r="C4173" t="s">
        <v>9</v>
      </c>
      <c r="D4173" t="s">
        <v>72</v>
      </c>
      <c r="E4173" t="s">
        <v>19</v>
      </c>
      <c r="F4173" t="s">
        <v>84</v>
      </c>
      <c r="G4173" s="11">
        <v>122</v>
      </c>
      <c r="H4173" s="11">
        <v>122</v>
      </c>
    </row>
    <row r="4174" spans="1:8">
      <c r="A4174" t="s">
        <v>13</v>
      </c>
      <c r="B4174" s="23">
        <v>43790</v>
      </c>
      <c r="C4174" t="s">
        <v>9</v>
      </c>
      <c r="D4174" t="s">
        <v>72</v>
      </c>
      <c r="E4174" t="s">
        <v>19</v>
      </c>
      <c r="F4174" t="s">
        <v>84</v>
      </c>
      <c r="G4174" s="11">
        <v>157</v>
      </c>
      <c r="H4174" s="11">
        <v>157</v>
      </c>
    </row>
    <row r="4175" spans="1:8">
      <c r="A4175" t="s">
        <v>14</v>
      </c>
      <c r="B4175" s="23">
        <v>43790</v>
      </c>
      <c r="C4175" t="s">
        <v>9</v>
      </c>
      <c r="D4175" t="s">
        <v>73</v>
      </c>
      <c r="E4175" t="s">
        <v>19</v>
      </c>
      <c r="F4175" t="s">
        <v>85</v>
      </c>
      <c r="G4175" s="11">
        <v>127</v>
      </c>
      <c r="H4175" s="11">
        <v>127</v>
      </c>
    </row>
    <row r="4176" spans="1:8">
      <c r="A4176" t="s">
        <v>8</v>
      </c>
      <c r="B4176" s="23">
        <v>43790</v>
      </c>
      <c r="C4176" t="s">
        <v>9</v>
      </c>
      <c r="D4176" t="s">
        <v>73</v>
      </c>
      <c r="E4176" t="s">
        <v>19</v>
      </c>
      <c r="F4176" t="s">
        <v>85</v>
      </c>
      <c r="G4176" s="11">
        <v>222</v>
      </c>
      <c r="H4176" s="11">
        <v>222</v>
      </c>
    </row>
    <row r="4177" spans="1:8">
      <c r="A4177" t="s">
        <v>16</v>
      </c>
      <c r="B4177" s="23">
        <v>43790</v>
      </c>
      <c r="C4177" t="s">
        <v>9</v>
      </c>
      <c r="D4177" t="s">
        <v>73</v>
      </c>
      <c r="E4177" t="s">
        <v>19</v>
      </c>
      <c r="F4177" t="s">
        <v>85</v>
      </c>
      <c r="G4177" s="11">
        <v>232</v>
      </c>
      <c r="H4177" s="11">
        <v>232</v>
      </c>
    </row>
    <row r="4178" spans="1:8">
      <c r="A4178" t="s">
        <v>13</v>
      </c>
      <c r="B4178" s="23">
        <v>43790</v>
      </c>
      <c r="C4178" t="s">
        <v>9</v>
      </c>
      <c r="D4178" t="s">
        <v>73</v>
      </c>
      <c r="E4178" t="s">
        <v>19</v>
      </c>
      <c r="F4178" t="s">
        <v>85</v>
      </c>
      <c r="G4178" s="11">
        <v>258</v>
      </c>
      <c r="H4178" s="11">
        <v>258</v>
      </c>
    </row>
    <row r="4179" spans="1:8">
      <c r="A4179" t="s">
        <v>8</v>
      </c>
      <c r="B4179" s="23">
        <v>43790</v>
      </c>
      <c r="C4179" t="s">
        <v>9</v>
      </c>
      <c r="D4179" t="s">
        <v>74</v>
      </c>
      <c r="E4179" t="s">
        <v>19</v>
      </c>
      <c r="F4179" t="s">
        <v>75</v>
      </c>
      <c r="G4179" s="11" t="s">
        <v>75</v>
      </c>
      <c r="H4179" s="12">
        <v>7.9999200000000006E-3</v>
      </c>
    </row>
    <row r="4180" spans="1:8">
      <c r="A4180" t="s">
        <v>13</v>
      </c>
      <c r="B4180" s="23">
        <v>43790</v>
      </c>
      <c r="C4180" t="s">
        <v>9</v>
      </c>
      <c r="D4180" t="s">
        <v>74</v>
      </c>
      <c r="E4180" t="s">
        <v>19</v>
      </c>
      <c r="F4180" t="s">
        <v>75</v>
      </c>
      <c r="G4180" s="11" t="s">
        <v>75</v>
      </c>
      <c r="H4180" s="12">
        <v>7.9999200000000006E-3</v>
      </c>
    </row>
    <row r="4181" spans="1:8">
      <c r="A4181" t="s">
        <v>14</v>
      </c>
      <c r="B4181" s="23">
        <v>43790</v>
      </c>
      <c r="C4181" t="s">
        <v>9</v>
      </c>
      <c r="D4181" t="s">
        <v>74</v>
      </c>
      <c r="E4181" t="s">
        <v>19</v>
      </c>
      <c r="F4181" t="s">
        <v>75</v>
      </c>
      <c r="G4181" s="11" t="s">
        <v>75</v>
      </c>
      <c r="H4181" s="12">
        <v>7.9999200000000006E-3</v>
      </c>
    </row>
    <row r="4182" spans="1:8">
      <c r="A4182" t="s">
        <v>16</v>
      </c>
      <c r="B4182" s="23">
        <v>43790</v>
      </c>
      <c r="C4182" t="s">
        <v>9</v>
      </c>
      <c r="D4182" t="s">
        <v>74</v>
      </c>
      <c r="E4182" t="s">
        <v>19</v>
      </c>
      <c r="F4182" t="s">
        <v>75</v>
      </c>
      <c r="G4182" s="11" t="s">
        <v>75</v>
      </c>
      <c r="H4182" s="12">
        <v>7.9999200000000006E-3</v>
      </c>
    </row>
    <row r="4183" spans="1:8">
      <c r="A4183" t="s">
        <v>14</v>
      </c>
      <c r="B4183" s="23">
        <v>43790</v>
      </c>
      <c r="C4183" t="s">
        <v>9</v>
      </c>
      <c r="D4183" t="s">
        <v>76</v>
      </c>
      <c r="E4183" t="s">
        <v>80</v>
      </c>
      <c r="F4183" t="s">
        <v>22</v>
      </c>
      <c r="G4183" s="11">
        <v>6.94</v>
      </c>
      <c r="H4183" s="11">
        <v>6.94</v>
      </c>
    </row>
    <row r="4184" spans="1:8">
      <c r="A4184" t="s">
        <v>13</v>
      </c>
      <c r="B4184" s="23">
        <v>43790</v>
      </c>
      <c r="C4184" t="s">
        <v>9</v>
      </c>
      <c r="D4184" t="s">
        <v>76</v>
      </c>
      <c r="E4184" t="s">
        <v>80</v>
      </c>
      <c r="F4184" t="s">
        <v>22</v>
      </c>
      <c r="G4184" s="11">
        <v>8.8000000000000007</v>
      </c>
      <c r="H4184" s="11">
        <v>8.8000000000000007</v>
      </c>
    </row>
    <row r="4185" spans="1:8">
      <c r="A4185" t="s">
        <v>8</v>
      </c>
      <c r="B4185" s="23">
        <v>43790</v>
      </c>
      <c r="C4185" t="s">
        <v>9</v>
      </c>
      <c r="D4185" t="s">
        <v>76</v>
      </c>
      <c r="E4185" t="s">
        <v>80</v>
      </c>
      <c r="F4185" t="s">
        <v>22</v>
      </c>
      <c r="G4185" s="11">
        <v>10.9</v>
      </c>
      <c r="H4185" s="11">
        <v>10.9</v>
      </c>
    </row>
    <row r="4186" spans="1:8">
      <c r="A4186" t="s">
        <v>16</v>
      </c>
      <c r="B4186" s="23">
        <v>43790</v>
      </c>
      <c r="C4186" t="s">
        <v>9</v>
      </c>
      <c r="D4186" t="s">
        <v>76</v>
      </c>
      <c r="E4186" t="s">
        <v>80</v>
      </c>
      <c r="F4186" t="s">
        <v>22</v>
      </c>
      <c r="G4186" s="11">
        <v>18.3</v>
      </c>
      <c r="H4186" s="11">
        <v>18.3</v>
      </c>
    </row>
    <row r="4187" spans="1:8">
      <c r="A4187" t="s">
        <v>8</v>
      </c>
      <c r="B4187" s="23">
        <v>43786</v>
      </c>
      <c r="C4187" t="s">
        <v>9</v>
      </c>
      <c r="D4187" t="s">
        <v>10</v>
      </c>
      <c r="E4187" t="s">
        <v>88</v>
      </c>
      <c r="F4187" t="s">
        <v>12</v>
      </c>
      <c r="G4187" s="11" t="s">
        <v>12</v>
      </c>
      <c r="H4187" s="6">
        <v>4.9999500000000004E-3</v>
      </c>
    </row>
    <row r="4188" spans="1:8">
      <c r="A4188" t="s">
        <v>13</v>
      </c>
      <c r="B4188" s="23">
        <v>43786</v>
      </c>
      <c r="C4188" t="s">
        <v>9</v>
      </c>
      <c r="D4188" t="s">
        <v>10</v>
      </c>
      <c r="E4188" t="s">
        <v>88</v>
      </c>
      <c r="F4188" t="s">
        <v>12</v>
      </c>
      <c r="G4188" s="11" t="s">
        <v>12</v>
      </c>
      <c r="H4188" s="6">
        <v>4.9999500000000004E-3</v>
      </c>
    </row>
    <row r="4189" spans="1:8">
      <c r="A4189" t="s">
        <v>14</v>
      </c>
      <c r="B4189" s="23">
        <v>43786</v>
      </c>
      <c r="C4189" t="s">
        <v>9</v>
      </c>
      <c r="D4189" t="s">
        <v>10</v>
      </c>
      <c r="E4189" t="s">
        <v>88</v>
      </c>
      <c r="F4189" t="s">
        <v>12</v>
      </c>
      <c r="G4189" s="11" t="s">
        <v>12</v>
      </c>
      <c r="H4189" s="6">
        <v>4.9999500000000004E-3</v>
      </c>
    </row>
    <row r="4190" spans="1:8">
      <c r="A4190" t="s">
        <v>15</v>
      </c>
      <c r="B4190" s="23">
        <v>43786</v>
      </c>
      <c r="C4190" t="s">
        <v>9</v>
      </c>
      <c r="D4190" t="s">
        <v>10</v>
      </c>
      <c r="E4190" t="s">
        <v>88</v>
      </c>
      <c r="F4190" t="s">
        <v>12</v>
      </c>
      <c r="G4190" s="11" t="s">
        <v>12</v>
      </c>
      <c r="H4190" s="6">
        <v>4.9999500000000004E-3</v>
      </c>
    </row>
    <row r="4191" spans="1:8">
      <c r="A4191" t="s">
        <v>16</v>
      </c>
      <c r="B4191" s="23">
        <v>43786</v>
      </c>
      <c r="C4191" t="s">
        <v>9</v>
      </c>
      <c r="D4191" t="s">
        <v>10</v>
      </c>
      <c r="E4191" t="s">
        <v>88</v>
      </c>
      <c r="F4191" t="s">
        <v>12</v>
      </c>
      <c r="G4191" s="11" t="s">
        <v>12</v>
      </c>
      <c r="H4191" s="6">
        <v>4.9999500000000004E-3</v>
      </c>
    </row>
    <row r="4192" spans="1:8">
      <c r="A4192" t="s">
        <v>89</v>
      </c>
      <c r="B4192" s="23">
        <v>43786</v>
      </c>
      <c r="C4192" t="s">
        <v>9</v>
      </c>
      <c r="D4192" t="s">
        <v>10</v>
      </c>
      <c r="E4192" t="s">
        <v>88</v>
      </c>
      <c r="F4192" t="s">
        <v>12</v>
      </c>
      <c r="G4192" s="11" t="s">
        <v>12</v>
      </c>
      <c r="H4192" s="6">
        <v>4.9999500000000004E-3</v>
      </c>
    </row>
    <row r="4193" spans="1:8">
      <c r="A4193" t="s">
        <v>8</v>
      </c>
      <c r="B4193" s="23">
        <v>43786</v>
      </c>
      <c r="C4193" t="s">
        <v>9</v>
      </c>
      <c r="D4193" t="s">
        <v>17</v>
      </c>
      <c r="E4193" t="s">
        <v>88</v>
      </c>
      <c r="F4193" t="s">
        <v>12</v>
      </c>
      <c r="G4193" s="11" t="s">
        <v>12</v>
      </c>
      <c r="H4193" s="6">
        <v>4.9999500000000004E-3</v>
      </c>
    </row>
    <row r="4194" spans="1:8">
      <c r="A4194" t="s">
        <v>13</v>
      </c>
      <c r="B4194" s="23">
        <v>43786</v>
      </c>
      <c r="C4194" t="s">
        <v>9</v>
      </c>
      <c r="D4194" t="s">
        <v>17</v>
      </c>
      <c r="E4194" t="s">
        <v>88</v>
      </c>
      <c r="F4194" t="s">
        <v>12</v>
      </c>
      <c r="G4194" s="11" t="s">
        <v>12</v>
      </c>
      <c r="H4194" s="6">
        <v>4.9999500000000004E-3</v>
      </c>
    </row>
    <row r="4195" spans="1:8">
      <c r="A4195" t="s">
        <v>14</v>
      </c>
      <c r="B4195" s="23">
        <v>43786</v>
      </c>
      <c r="C4195" t="s">
        <v>9</v>
      </c>
      <c r="D4195" t="s">
        <v>17</v>
      </c>
      <c r="E4195" t="s">
        <v>88</v>
      </c>
      <c r="F4195" t="s">
        <v>12</v>
      </c>
      <c r="G4195" s="11" t="s">
        <v>12</v>
      </c>
      <c r="H4195" s="6">
        <v>4.9999500000000004E-3</v>
      </c>
    </row>
    <row r="4196" spans="1:8">
      <c r="A4196" t="s">
        <v>15</v>
      </c>
      <c r="B4196" s="23">
        <v>43786</v>
      </c>
      <c r="C4196" t="s">
        <v>9</v>
      </c>
      <c r="D4196" t="s">
        <v>17</v>
      </c>
      <c r="E4196" t="s">
        <v>88</v>
      </c>
      <c r="F4196" t="s">
        <v>12</v>
      </c>
      <c r="G4196" s="11" t="s">
        <v>12</v>
      </c>
      <c r="H4196" s="6">
        <v>4.9999500000000004E-3</v>
      </c>
    </row>
    <row r="4197" spans="1:8">
      <c r="A4197" t="s">
        <v>16</v>
      </c>
      <c r="B4197" s="23">
        <v>43786</v>
      </c>
      <c r="C4197" t="s">
        <v>9</v>
      </c>
      <c r="D4197" t="s">
        <v>17</v>
      </c>
      <c r="E4197" t="s">
        <v>88</v>
      </c>
      <c r="F4197" t="s">
        <v>12</v>
      </c>
      <c r="G4197" s="11" t="s">
        <v>12</v>
      </c>
      <c r="H4197" s="6">
        <v>4.9999500000000004E-3</v>
      </c>
    </row>
    <row r="4198" spans="1:8">
      <c r="A4198" t="s">
        <v>89</v>
      </c>
      <c r="B4198" s="23">
        <v>43786</v>
      </c>
      <c r="C4198" t="s">
        <v>9</v>
      </c>
      <c r="D4198" t="s">
        <v>17</v>
      </c>
      <c r="E4198" t="s">
        <v>88</v>
      </c>
      <c r="F4198" t="s">
        <v>12</v>
      </c>
      <c r="G4198" s="11" t="s">
        <v>12</v>
      </c>
      <c r="H4198" s="6">
        <v>4.9999500000000004E-3</v>
      </c>
    </row>
    <row r="4199" spans="1:8">
      <c r="A4199" t="s">
        <v>15</v>
      </c>
      <c r="B4199" s="23">
        <v>43786</v>
      </c>
      <c r="C4199" t="s">
        <v>9</v>
      </c>
      <c r="D4199" t="s">
        <v>18</v>
      </c>
      <c r="E4199" t="s">
        <v>19</v>
      </c>
      <c r="F4199" t="s">
        <v>81</v>
      </c>
      <c r="G4199" s="11">
        <v>155</v>
      </c>
      <c r="H4199">
        <v>155</v>
      </c>
    </row>
    <row r="4200" spans="1:8">
      <c r="A4200" t="s">
        <v>8</v>
      </c>
      <c r="B4200" s="23">
        <v>43786</v>
      </c>
      <c r="C4200" t="s">
        <v>9</v>
      </c>
      <c r="D4200" t="s">
        <v>18</v>
      </c>
      <c r="E4200" t="s">
        <v>19</v>
      </c>
      <c r="F4200" t="s">
        <v>81</v>
      </c>
      <c r="G4200" s="11">
        <v>160</v>
      </c>
      <c r="H4200">
        <v>160</v>
      </c>
    </row>
    <row r="4201" spans="1:8">
      <c r="A4201" t="s">
        <v>89</v>
      </c>
      <c r="B4201" s="23">
        <v>43786</v>
      </c>
      <c r="C4201" t="s">
        <v>9</v>
      </c>
      <c r="D4201" t="s">
        <v>18</v>
      </c>
      <c r="E4201" t="s">
        <v>19</v>
      </c>
      <c r="F4201" t="s">
        <v>81</v>
      </c>
      <c r="G4201" s="11">
        <v>200</v>
      </c>
      <c r="H4201">
        <v>200</v>
      </c>
    </row>
    <row r="4202" spans="1:8">
      <c r="A4202" t="s">
        <v>16</v>
      </c>
      <c r="B4202" s="23">
        <v>43786</v>
      </c>
      <c r="C4202" t="s">
        <v>9</v>
      </c>
      <c r="D4202" t="s">
        <v>18</v>
      </c>
      <c r="E4202" t="s">
        <v>19</v>
      </c>
      <c r="F4202" t="s">
        <v>81</v>
      </c>
      <c r="G4202" s="11">
        <v>230</v>
      </c>
      <c r="H4202">
        <v>230</v>
      </c>
    </row>
    <row r="4203" spans="1:8">
      <c r="A4203" t="s">
        <v>14</v>
      </c>
      <c r="B4203" s="23">
        <v>43786</v>
      </c>
      <c r="C4203" t="s">
        <v>9</v>
      </c>
      <c r="D4203" t="s">
        <v>18</v>
      </c>
      <c r="E4203" t="s">
        <v>19</v>
      </c>
      <c r="F4203" t="s">
        <v>81</v>
      </c>
      <c r="G4203" s="11">
        <v>260</v>
      </c>
      <c r="H4203">
        <v>260</v>
      </c>
    </row>
    <row r="4204" spans="1:8">
      <c r="A4204" t="s">
        <v>13</v>
      </c>
      <c r="B4204" s="23">
        <v>43786</v>
      </c>
      <c r="C4204" t="s">
        <v>9</v>
      </c>
      <c r="D4204" t="s">
        <v>18</v>
      </c>
      <c r="E4204" t="s">
        <v>19</v>
      </c>
      <c r="F4204" t="s">
        <v>81</v>
      </c>
      <c r="G4204" s="11">
        <v>270</v>
      </c>
      <c r="H4204">
        <v>270</v>
      </c>
    </row>
    <row r="4205" spans="1:8">
      <c r="A4205" t="s">
        <v>13</v>
      </c>
      <c r="B4205" s="23">
        <v>43786</v>
      </c>
      <c r="C4205" t="s">
        <v>9</v>
      </c>
      <c r="D4205" t="s">
        <v>20</v>
      </c>
      <c r="E4205" t="s">
        <v>88</v>
      </c>
      <c r="F4205" t="s">
        <v>12</v>
      </c>
      <c r="G4205" s="11" t="s">
        <v>12</v>
      </c>
      <c r="H4205" s="6">
        <v>4.9999500000000004E-3</v>
      </c>
    </row>
    <row r="4206" spans="1:8">
      <c r="A4206" t="s">
        <v>14</v>
      </c>
      <c r="B4206" s="23">
        <v>43786</v>
      </c>
      <c r="C4206" t="s">
        <v>9</v>
      </c>
      <c r="D4206" t="s">
        <v>20</v>
      </c>
      <c r="E4206" t="s">
        <v>88</v>
      </c>
      <c r="F4206" t="s">
        <v>12</v>
      </c>
      <c r="G4206" s="11" t="s">
        <v>12</v>
      </c>
      <c r="H4206" s="6">
        <v>4.9999500000000004E-3</v>
      </c>
    </row>
    <row r="4207" spans="1:8">
      <c r="A4207" t="s">
        <v>15</v>
      </c>
      <c r="B4207" s="23">
        <v>43786</v>
      </c>
      <c r="C4207" t="s">
        <v>9</v>
      </c>
      <c r="D4207" t="s">
        <v>20</v>
      </c>
      <c r="E4207" t="s">
        <v>88</v>
      </c>
      <c r="F4207" t="s">
        <v>12</v>
      </c>
      <c r="G4207" s="11" t="s">
        <v>12</v>
      </c>
      <c r="H4207" s="6">
        <v>4.9999500000000004E-3</v>
      </c>
    </row>
    <row r="4208" spans="1:8">
      <c r="A4208" t="s">
        <v>16</v>
      </c>
      <c r="B4208" s="23">
        <v>43786</v>
      </c>
      <c r="C4208" t="s">
        <v>9</v>
      </c>
      <c r="D4208" t="s">
        <v>20</v>
      </c>
      <c r="E4208" t="s">
        <v>88</v>
      </c>
      <c r="F4208" t="s">
        <v>12</v>
      </c>
      <c r="G4208" s="11" t="s">
        <v>12</v>
      </c>
      <c r="H4208" s="6">
        <v>4.9999500000000004E-3</v>
      </c>
    </row>
    <row r="4209" spans="1:8">
      <c r="A4209" t="s">
        <v>89</v>
      </c>
      <c r="B4209" s="23">
        <v>43786</v>
      </c>
      <c r="C4209" t="s">
        <v>9</v>
      </c>
      <c r="D4209" t="s">
        <v>20</v>
      </c>
      <c r="E4209" t="s">
        <v>88</v>
      </c>
      <c r="F4209" t="s">
        <v>12</v>
      </c>
      <c r="G4209" s="11" t="s">
        <v>12</v>
      </c>
      <c r="H4209" s="6">
        <v>4.9999500000000004E-3</v>
      </c>
    </row>
    <row r="4210" spans="1:8">
      <c r="A4210" t="s">
        <v>8</v>
      </c>
      <c r="B4210" s="23">
        <v>43786</v>
      </c>
      <c r="C4210" t="s">
        <v>9</v>
      </c>
      <c r="D4210" t="s">
        <v>20</v>
      </c>
      <c r="E4210" t="s">
        <v>88</v>
      </c>
      <c r="F4210" t="s">
        <v>12</v>
      </c>
      <c r="G4210" s="11">
        <v>5.3899999999999998E-3</v>
      </c>
      <c r="H4210">
        <v>5.3899999999999998E-3</v>
      </c>
    </row>
    <row r="4211" spans="1:8">
      <c r="A4211" t="s">
        <v>8</v>
      </c>
      <c r="B4211" s="23">
        <v>43786</v>
      </c>
      <c r="C4211" t="s">
        <v>9</v>
      </c>
      <c r="D4211" t="s">
        <v>21</v>
      </c>
      <c r="E4211" s="1" t="s">
        <v>88</v>
      </c>
      <c r="F4211" t="s">
        <v>22</v>
      </c>
      <c r="G4211" s="11" t="s">
        <v>22</v>
      </c>
      <c r="H4211" s="6">
        <v>0.99999000000000005</v>
      </c>
    </row>
    <row r="4212" spans="1:8">
      <c r="A4212" t="s">
        <v>13</v>
      </c>
      <c r="B4212" s="23">
        <v>43786</v>
      </c>
      <c r="C4212" t="s">
        <v>9</v>
      </c>
      <c r="D4212" t="s">
        <v>21</v>
      </c>
      <c r="E4212" s="1" t="s">
        <v>88</v>
      </c>
      <c r="F4212" t="s">
        <v>22</v>
      </c>
      <c r="G4212" s="11" t="s">
        <v>22</v>
      </c>
      <c r="H4212" s="6">
        <v>0.99999000000000005</v>
      </c>
    </row>
    <row r="4213" spans="1:8">
      <c r="A4213" t="s">
        <v>14</v>
      </c>
      <c r="B4213" s="23">
        <v>43786</v>
      </c>
      <c r="C4213" t="s">
        <v>9</v>
      </c>
      <c r="D4213" t="s">
        <v>21</v>
      </c>
      <c r="E4213" s="1" t="s">
        <v>88</v>
      </c>
      <c r="F4213" t="s">
        <v>22</v>
      </c>
      <c r="G4213" s="11" t="s">
        <v>22</v>
      </c>
      <c r="H4213" s="6">
        <v>0.99999000000000005</v>
      </c>
    </row>
    <row r="4214" spans="1:8">
      <c r="A4214" t="s">
        <v>15</v>
      </c>
      <c r="B4214" s="23">
        <v>43786</v>
      </c>
      <c r="C4214" t="s">
        <v>9</v>
      </c>
      <c r="D4214" t="s">
        <v>21</v>
      </c>
      <c r="E4214" s="1" t="s">
        <v>88</v>
      </c>
      <c r="F4214" t="s">
        <v>22</v>
      </c>
      <c r="G4214" s="11" t="s">
        <v>22</v>
      </c>
      <c r="H4214" s="6">
        <v>0.99999000000000005</v>
      </c>
    </row>
    <row r="4215" spans="1:8">
      <c r="A4215" t="s">
        <v>16</v>
      </c>
      <c r="B4215" s="23">
        <v>43786</v>
      </c>
      <c r="C4215" t="s">
        <v>9</v>
      </c>
      <c r="D4215" t="s">
        <v>21</v>
      </c>
      <c r="E4215" s="1" t="s">
        <v>88</v>
      </c>
      <c r="F4215" t="s">
        <v>22</v>
      </c>
      <c r="G4215" s="11" t="s">
        <v>22</v>
      </c>
      <c r="H4215" s="6">
        <v>0.99999000000000005</v>
      </c>
    </row>
    <row r="4216" spans="1:8">
      <c r="A4216" t="s">
        <v>89</v>
      </c>
      <c r="B4216" s="23">
        <v>43786</v>
      </c>
      <c r="C4216" t="s">
        <v>9</v>
      </c>
      <c r="D4216" t="s">
        <v>21</v>
      </c>
      <c r="E4216" s="1" t="s">
        <v>88</v>
      </c>
      <c r="F4216" t="s">
        <v>22</v>
      </c>
      <c r="G4216" s="11" t="s">
        <v>22</v>
      </c>
      <c r="H4216" s="6">
        <v>0.99999000000000005</v>
      </c>
    </row>
    <row r="4217" spans="1:8">
      <c r="A4217" t="s">
        <v>8</v>
      </c>
      <c r="B4217" s="23">
        <v>43786</v>
      </c>
      <c r="C4217" t="s">
        <v>9</v>
      </c>
      <c r="D4217" t="s">
        <v>23</v>
      </c>
      <c r="E4217" s="1" t="s">
        <v>88</v>
      </c>
      <c r="F4217" t="s">
        <v>46</v>
      </c>
      <c r="G4217" s="11">
        <v>1.65</v>
      </c>
      <c r="H4217">
        <v>1.65</v>
      </c>
    </row>
    <row r="4218" spans="1:8">
      <c r="A4218" t="s">
        <v>13</v>
      </c>
      <c r="B4218" s="23">
        <v>43786</v>
      </c>
      <c r="C4218" t="s">
        <v>9</v>
      </c>
      <c r="D4218" t="s">
        <v>23</v>
      </c>
      <c r="E4218" s="1" t="s">
        <v>88</v>
      </c>
      <c r="F4218" t="s">
        <v>46</v>
      </c>
      <c r="G4218" s="11">
        <v>1.65</v>
      </c>
      <c r="H4218">
        <v>1.65</v>
      </c>
    </row>
    <row r="4219" spans="1:8">
      <c r="A4219" t="s">
        <v>14</v>
      </c>
      <c r="B4219" s="23">
        <v>43786</v>
      </c>
      <c r="C4219" t="s">
        <v>9</v>
      </c>
      <c r="D4219" t="s">
        <v>23</v>
      </c>
      <c r="E4219" s="1" t="s">
        <v>88</v>
      </c>
      <c r="F4219" t="s">
        <v>46</v>
      </c>
      <c r="G4219" s="11">
        <v>3.46</v>
      </c>
      <c r="H4219">
        <v>3.46</v>
      </c>
    </row>
    <row r="4220" spans="1:8">
      <c r="A4220" t="s">
        <v>15</v>
      </c>
      <c r="B4220" s="23">
        <v>43786</v>
      </c>
      <c r="C4220" t="s">
        <v>9</v>
      </c>
      <c r="D4220" t="s">
        <v>23</v>
      </c>
      <c r="E4220" s="1" t="s">
        <v>88</v>
      </c>
      <c r="F4220" t="s">
        <v>46</v>
      </c>
      <c r="G4220" s="11">
        <v>3.68</v>
      </c>
      <c r="H4220">
        <v>3.68</v>
      </c>
    </row>
    <row r="4221" spans="1:8">
      <c r="A4221" t="s">
        <v>16</v>
      </c>
      <c r="B4221" s="23">
        <v>43786</v>
      </c>
      <c r="C4221" t="s">
        <v>9</v>
      </c>
      <c r="D4221" t="s">
        <v>23</v>
      </c>
      <c r="E4221" s="1" t="s">
        <v>88</v>
      </c>
      <c r="F4221" t="s">
        <v>46</v>
      </c>
      <c r="G4221" s="11">
        <v>4.84</v>
      </c>
      <c r="H4221">
        <v>4.84</v>
      </c>
    </row>
    <row r="4222" spans="1:8">
      <c r="A4222" t="s">
        <v>89</v>
      </c>
      <c r="B4222" s="23">
        <v>43786</v>
      </c>
      <c r="C4222" t="s">
        <v>9</v>
      </c>
      <c r="D4222" t="s">
        <v>23</v>
      </c>
      <c r="E4222" s="1" t="s">
        <v>88</v>
      </c>
      <c r="F4222" t="s">
        <v>46</v>
      </c>
      <c r="G4222" s="11">
        <v>8.51</v>
      </c>
      <c r="H4222">
        <v>8.51</v>
      </c>
    </row>
    <row r="4223" spans="1:8">
      <c r="A4223" t="s">
        <v>15</v>
      </c>
      <c r="B4223" s="23">
        <v>43786</v>
      </c>
      <c r="C4223" t="s">
        <v>9</v>
      </c>
      <c r="D4223" t="s">
        <v>24</v>
      </c>
      <c r="E4223" s="1" t="s">
        <v>88</v>
      </c>
      <c r="F4223" t="s">
        <v>49</v>
      </c>
      <c r="G4223" s="11">
        <v>12.5</v>
      </c>
      <c r="H4223">
        <v>12.5</v>
      </c>
    </row>
    <row r="4224" spans="1:8">
      <c r="A4224" t="s">
        <v>89</v>
      </c>
      <c r="B4224" s="23">
        <v>43786</v>
      </c>
      <c r="C4224" t="s">
        <v>9</v>
      </c>
      <c r="D4224" t="s">
        <v>24</v>
      </c>
      <c r="E4224" s="1" t="s">
        <v>88</v>
      </c>
      <c r="F4224" t="s">
        <v>49</v>
      </c>
      <c r="G4224" s="11">
        <v>22.5</v>
      </c>
      <c r="H4224">
        <v>22.5</v>
      </c>
    </row>
    <row r="4225" spans="1:8">
      <c r="A4225" t="s">
        <v>8</v>
      </c>
      <c r="B4225" s="23">
        <v>43786</v>
      </c>
      <c r="C4225" t="s">
        <v>9</v>
      </c>
      <c r="D4225" t="s">
        <v>24</v>
      </c>
      <c r="E4225" s="1" t="s">
        <v>88</v>
      </c>
      <c r="F4225" t="s">
        <v>49</v>
      </c>
      <c r="G4225" s="11">
        <v>24.1</v>
      </c>
      <c r="H4225">
        <v>24.1</v>
      </c>
    </row>
    <row r="4226" spans="1:8">
      <c r="A4226" t="s">
        <v>16</v>
      </c>
      <c r="B4226" s="23">
        <v>43786</v>
      </c>
      <c r="C4226" t="s">
        <v>9</v>
      </c>
      <c r="D4226" t="s">
        <v>24</v>
      </c>
      <c r="E4226" s="1" t="s">
        <v>88</v>
      </c>
      <c r="F4226" t="s">
        <v>49</v>
      </c>
      <c r="G4226" s="11">
        <v>25.6</v>
      </c>
      <c r="H4226">
        <v>25.6</v>
      </c>
    </row>
    <row r="4227" spans="1:8">
      <c r="A4227" t="s">
        <v>13</v>
      </c>
      <c r="B4227" s="23">
        <v>43786</v>
      </c>
      <c r="C4227" t="s">
        <v>9</v>
      </c>
      <c r="D4227" t="s">
        <v>24</v>
      </c>
      <c r="E4227" s="1" t="s">
        <v>88</v>
      </c>
      <c r="F4227" t="s">
        <v>49</v>
      </c>
      <c r="G4227" s="11">
        <v>39.5</v>
      </c>
      <c r="H4227">
        <v>39.5</v>
      </c>
    </row>
    <row r="4228" spans="1:8">
      <c r="A4228" t="s">
        <v>14</v>
      </c>
      <c r="B4228" s="23">
        <v>43786</v>
      </c>
      <c r="C4228" t="s">
        <v>9</v>
      </c>
      <c r="D4228" t="s">
        <v>24</v>
      </c>
      <c r="E4228" s="1" t="s">
        <v>88</v>
      </c>
      <c r="F4228" t="s">
        <v>49</v>
      </c>
      <c r="G4228" s="11">
        <v>58.1</v>
      </c>
      <c r="H4228">
        <v>58.1</v>
      </c>
    </row>
    <row r="4229" spans="1:8">
      <c r="A4229" t="s">
        <v>15</v>
      </c>
      <c r="B4229" s="23">
        <v>43786</v>
      </c>
      <c r="C4229" t="s">
        <v>9</v>
      </c>
      <c r="D4229" t="s">
        <v>25</v>
      </c>
      <c r="E4229" t="s">
        <v>88</v>
      </c>
      <c r="F4229" t="s">
        <v>12</v>
      </c>
      <c r="G4229" s="11" t="s">
        <v>12</v>
      </c>
      <c r="H4229" s="6">
        <v>4.9999500000000004E-3</v>
      </c>
    </row>
    <row r="4230" spans="1:8">
      <c r="A4230" t="s">
        <v>16</v>
      </c>
      <c r="B4230" s="23">
        <v>43786</v>
      </c>
      <c r="C4230" t="s">
        <v>9</v>
      </c>
      <c r="D4230" t="s">
        <v>25</v>
      </c>
      <c r="E4230" t="s">
        <v>88</v>
      </c>
      <c r="F4230" t="s">
        <v>12</v>
      </c>
      <c r="G4230" s="11" t="s">
        <v>12</v>
      </c>
      <c r="H4230" s="6">
        <v>4.9999500000000004E-3</v>
      </c>
    </row>
    <row r="4231" spans="1:8">
      <c r="A4231" t="s">
        <v>89</v>
      </c>
      <c r="B4231" s="23">
        <v>43786</v>
      </c>
      <c r="C4231" t="s">
        <v>9</v>
      </c>
      <c r="D4231" t="s">
        <v>25</v>
      </c>
      <c r="E4231" t="s">
        <v>88</v>
      </c>
      <c r="F4231" t="s">
        <v>12</v>
      </c>
      <c r="G4231" s="11" t="s">
        <v>12</v>
      </c>
      <c r="H4231" s="6">
        <v>4.9999500000000004E-3</v>
      </c>
    </row>
    <row r="4232" spans="1:8">
      <c r="A4232" t="s">
        <v>14</v>
      </c>
      <c r="B4232" s="23">
        <v>43786</v>
      </c>
      <c r="C4232" t="s">
        <v>9</v>
      </c>
      <c r="D4232" t="s">
        <v>25</v>
      </c>
      <c r="E4232" t="s">
        <v>88</v>
      </c>
      <c r="F4232" t="s">
        <v>12</v>
      </c>
      <c r="G4232" s="11">
        <v>1.4800000000000001E-2</v>
      </c>
      <c r="H4232">
        <v>1.4800000000000001E-2</v>
      </c>
    </row>
    <row r="4233" spans="1:8">
      <c r="A4233" t="s">
        <v>13</v>
      </c>
      <c r="B4233" s="23">
        <v>43786</v>
      </c>
      <c r="C4233" t="s">
        <v>9</v>
      </c>
      <c r="D4233" t="s">
        <v>25</v>
      </c>
      <c r="E4233" t="s">
        <v>88</v>
      </c>
      <c r="F4233" t="s">
        <v>12</v>
      </c>
      <c r="G4233" s="11">
        <v>2.8400000000000002E-2</v>
      </c>
      <c r="H4233">
        <v>2.8400000000000002E-2</v>
      </c>
    </row>
    <row r="4234" spans="1:8">
      <c r="A4234" t="s">
        <v>8</v>
      </c>
      <c r="B4234" s="23">
        <v>43786</v>
      </c>
      <c r="C4234" t="s">
        <v>9</v>
      </c>
      <c r="D4234" t="s">
        <v>25</v>
      </c>
      <c r="E4234" t="s">
        <v>88</v>
      </c>
      <c r="F4234" t="s">
        <v>12</v>
      </c>
      <c r="G4234" s="11">
        <v>3.0499999999999999E-2</v>
      </c>
      <c r="H4234">
        <v>3.0499999999999999E-2</v>
      </c>
    </row>
    <row r="4235" spans="1:8">
      <c r="A4235" t="s">
        <v>16</v>
      </c>
      <c r="B4235" s="23">
        <v>43786</v>
      </c>
      <c r="C4235" t="s">
        <v>9</v>
      </c>
      <c r="D4235" t="s">
        <v>26</v>
      </c>
      <c r="E4235" t="s">
        <v>88</v>
      </c>
      <c r="F4235" t="s">
        <v>27</v>
      </c>
      <c r="G4235" s="11">
        <v>3.6700000000000001E-3</v>
      </c>
      <c r="H4235">
        <v>3.6700000000000001E-3</v>
      </c>
    </row>
    <row r="4236" spans="1:8">
      <c r="A4236" t="s">
        <v>89</v>
      </c>
      <c r="B4236" s="23">
        <v>43786</v>
      </c>
      <c r="C4236" t="s">
        <v>9</v>
      </c>
      <c r="D4236" t="s">
        <v>26</v>
      </c>
      <c r="E4236" t="s">
        <v>88</v>
      </c>
      <c r="F4236" t="s">
        <v>27</v>
      </c>
      <c r="G4236" s="11">
        <v>6.3E-3</v>
      </c>
      <c r="H4236">
        <v>6.3E-3</v>
      </c>
    </row>
    <row r="4237" spans="1:8">
      <c r="A4237" t="s">
        <v>15</v>
      </c>
      <c r="B4237" s="23">
        <v>43786</v>
      </c>
      <c r="C4237" t="s">
        <v>9</v>
      </c>
      <c r="D4237" t="s">
        <v>26</v>
      </c>
      <c r="E4237" t="s">
        <v>88</v>
      </c>
      <c r="F4237" t="s">
        <v>27</v>
      </c>
      <c r="G4237" s="11">
        <v>8.2100000000000003E-3</v>
      </c>
      <c r="H4237">
        <v>8.2100000000000003E-3</v>
      </c>
    </row>
    <row r="4238" spans="1:8">
      <c r="A4238" t="s">
        <v>14</v>
      </c>
      <c r="B4238" s="23">
        <v>43786</v>
      </c>
      <c r="C4238" t="s">
        <v>9</v>
      </c>
      <c r="D4238" t="s">
        <v>26</v>
      </c>
      <c r="E4238" t="s">
        <v>88</v>
      </c>
      <c r="F4238" t="s">
        <v>27</v>
      </c>
      <c r="G4238" s="11">
        <v>1.55E-2</v>
      </c>
      <c r="H4238">
        <v>1.55E-2</v>
      </c>
    </row>
    <row r="4239" spans="1:8">
      <c r="A4239" t="s">
        <v>8</v>
      </c>
      <c r="B4239" s="23">
        <v>43786</v>
      </c>
      <c r="C4239" t="s">
        <v>9</v>
      </c>
      <c r="D4239" t="s">
        <v>26</v>
      </c>
      <c r="E4239" t="s">
        <v>88</v>
      </c>
      <c r="F4239" t="s">
        <v>27</v>
      </c>
      <c r="G4239" s="11">
        <v>3.2599999999999997E-2</v>
      </c>
      <c r="H4239">
        <v>3.2599999999999997E-2</v>
      </c>
    </row>
    <row r="4240" spans="1:8">
      <c r="A4240" t="s">
        <v>13</v>
      </c>
      <c r="B4240" s="23">
        <v>43786</v>
      </c>
      <c r="C4240" t="s">
        <v>9</v>
      </c>
      <c r="D4240" t="s">
        <v>26</v>
      </c>
      <c r="E4240" t="s">
        <v>88</v>
      </c>
      <c r="F4240" t="s">
        <v>27</v>
      </c>
      <c r="G4240" s="11">
        <v>3.78E-2</v>
      </c>
      <c r="H4240">
        <v>3.78E-2</v>
      </c>
    </row>
    <row r="4241" spans="1:8">
      <c r="A4241" t="s">
        <v>16</v>
      </c>
      <c r="B4241" s="23">
        <v>43786</v>
      </c>
      <c r="C4241" t="s">
        <v>9</v>
      </c>
      <c r="D4241" t="s">
        <v>28</v>
      </c>
      <c r="E4241" t="s">
        <v>88</v>
      </c>
      <c r="F4241" t="s">
        <v>12</v>
      </c>
      <c r="G4241" s="11" t="s">
        <v>12</v>
      </c>
      <c r="H4241" s="6">
        <v>4.9999500000000004E-3</v>
      </c>
    </row>
    <row r="4242" spans="1:8">
      <c r="A4242" t="s">
        <v>89</v>
      </c>
      <c r="B4242" s="23">
        <v>43786</v>
      </c>
      <c r="C4242" t="s">
        <v>9</v>
      </c>
      <c r="D4242" t="s">
        <v>28</v>
      </c>
      <c r="E4242" t="s">
        <v>88</v>
      </c>
      <c r="F4242" t="s">
        <v>12</v>
      </c>
      <c r="G4242" s="11">
        <v>9.0100000000000006E-3</v>
      </c>
      <c r="H4242">
        <v>9.0100000000000006E-3</v>
      </c>
    </row>
    <row r="4243" spans="1:8">
      <c r="A4243" t="s">
        <v>15</v>
      </c>
      <c r="B4243" s="23">
        <v>43786</v>
      </c>
      <c r="C4243" t="s">
        <v>9</v>
      </c>
      <c r="D4243" t="s">
        <v>28</v>
      </c>
      <c r="E4243" t="s">
        <v>88</v>
      </c>
      <c r="F4243" t="s">
        <v>12</v>
      </c>
      <c r="G4243" s="11">
        <v>1.3100000000000001E-2</v>
      </c>
      <c r="H4243">
        <v>1.3100000000000001E-2</v>
      </c>
    </row>
    <row r="4244" spans="1:8">
      <c r="A4244" t="s">
        <v>14</v>
      </c>
      <c r="B4244" s="23">
        <v>43786</v>
      </c>
      <c r="C4244" t="s">
        <v>9</v>
      </c>
      <c r="D4244" t="s">
        <v>28</v>
      </c>
      <c r="E4244" t="s">
        <v>88</v>
      </c>
      <c r="F4244" t="s">
        <v>12</v>
      </c>
      <c r="G4244" s="11">
        <v>2.2499999999999999E-2</v>
      </c>
      <c r="H4244">
        <v>2.2499999999999999E-2</v>
      </c>
    </row>
    <row r="4245" spans="1:8">
      <c r="A4245" t="s">
        <v>8</v>
      </c>
      <c r="B4245" s="23">
        <v>43786</v>
      </c>
      <c r="C4245" t="s">
        <v>9</v>
      </c>
      <c r="D4245" t="s">
        <v>28</v>
      </c>
      <c r="E4245" t="s">
        <v>88</v>
      </c>
      <c r="F4245" t="s">
        <v>12</v>
      </c>
      <c r="G4245" s="11">
        <v>4.99E-2</v>
      </c>
      <c r="H4245">
        <v>4.99E-2</v>
      </c>
    </row>
    <row r="4246" spans="1:8">
      <c r="A4246" t="s">
        <v>13</v>
      </c>
      <c r="B4246" s="23">
        <v>43786</v>
      </c>
      <c r="C4246" t="s">
        <v>9</v>
      </c>
      <c r="D4246" t="s">
        <v>28</v>
      </c>
      <c r="E4246" t="s">
        <v>88</v>
      </c>
      <c r="F4246" t="s">
        <v>12</v>
      </c>
      <c r="G4246" s="11">
        <v>5.2900000000000003E-2</v>
      </c>
      <c r="H4246">
        <v>5.2900000000000003E-2</v>
      </c>
    </row>
    <row r="4247" spans="1:8">
      <c r="A4247" t="s">
        <v>15</v>
      </c>
      <c r="B4247" s="23">
        <v>43786</v>
      </c>
      <c r="C4247" t="s">
        <v>9</v>
      </c>
      <c r="D4247" t="s">
        <v>29</v>
      </c>
      <c r="E4247" t="s">
        <v>88</v>
      </c>
      <c r="F4247" t="s">
        <v>12</v>
      </c>
      <c r="G4247" s="11" t="s">
        <v>12</v>
      </c>
      <c r="H4247" s="6">
        <v>4.9999500000000004E-3</v>
      </c>
    </row>
    <row r="4248" spans="1:8">
      <c r="A4248" t="s">
        <v>16</v>
      </c>
      <c r="B4248" s="23">
        <v>43786</v>
      </c>
      <c r="C4248" t="s">
        <v>9</v>
      </c>
      <c r="D4248" t="s">
        <v>29</v>
      </c>
      <c r="E4248" t="s">
        <v>88</v>
      </c>
      <c r="F4248" t="s">
        <v>12</v>
      </c>
      <c r="G4248" s="11" t="s">
        <v>12</v>
      </c>
      <c r="H4248" s="6">
        <v>4.9999500000000004E-3</v>
      </c>
    </row>
    <row r="4249" spans="1:8">
      <c r="A4249" t="s">
        <v>89</v>
      </c>
      <c r="B4249" s="23">
        <v>43786</v>
      </c>
      <c r="C4249" t="s">
        <v>9</v>
      </c>
      <c r="D4249" t="s">
        <v>29</v>
      </c>
      <c r="E4249" t="s">
        <v>88</v>
      </c>
      <c r="F4249" t="s">
        <v>12</v>
      </c>
      <c r="G4249" s="11" t="s">
        <v>12</v>
      </c>
      <c r="H4249" s="6">
        <v>4.9999500000000004E-3</v>
      </c>
    </row>
    <row r="4250" spans="1:8">
      <c r="A4250" t="s">
        <v>14</v>
      </c>
      <c r="B4250" s="23">
        <v>43786</v>
      </c>
      <c r="C4250" t="s">
        <v>9</v>
      </c>
      <c r="D4250" t="s">
        <v>29</v>
      </c>
      <c r="E4250" t="s">
        <v>88</v>
      </c>
      <c r="F4250" t="s">
        <v>12</v>
      </c>
      <c r="G4250" s="11">
        <v>1.8499999999999999E-2</v>
      </c>
      <c r="H4250">
        <v>1.8499999999999999E-2</v>
      </c>
    </row>
    <row r="4251" spans="1:8">
      <c r="A4251" t="s">
        <v>8</v>
      </c>
      <c r="B4251" s="23">
        <v>43786</v>
      </c>
      <c r="C4251" t="s">
        <v>9</v>
      </c>
      <c r="D4251" t="s">
        <v>29</v>
      </c>
      <c r="E4251" t="s">
        <v>88</v>
      </c>
      <c r="F4251" t="s">
        <v>12</v>
      </c>
      <c r="G4251" s="11">
        <v>3.7900000000000003E-2</v>
      </c>
      <c r="H4251">
        <v>3.7900000000000003E-2</v>
      </c>
    </row>
    <row r="4252" spans="1:8">
      <c r="A4252" t="s">
        <v>13</v>
      </c>
      <c r="B4252" s="23">
        <v>43786</v>
      </c>
      <c r="C4252" t="s">
        <v>9</v>
      </c>
      <c r="D4252" t="s">
        <v>29</v>
      </c>
      <c r="E4252" t="s">
        <v>88</v>
      </c>
      <c r="F4252" t="s">
        <v>12</v>
      </c>
      <c r="G4252" s="11">
        <v>4.1700000000000001E-2</v>
      </c>
      <c r="H4252">
        <v>4.1700000000000001E-2</v>
      </c>
    </row>
    <row r="4253" spans="1:8">
      <c r="A4253" t="s">
        <v>16</v>
      </c>
      <c r="B4253" s="23">
        <v>43786</v>
      </c>
      <c r="C4253" t="s">
        <v>9</v>
      </c>
      <c r="D4253" t="s">
        <v>30</v>
      </c>
      <c r="E4253" t="s">
        <v>88</v>
      </c>
      <c r="F4253" t="s">
        <v>12</v>
      </c>
      <c r="G4253" s="11" t="s">
        <v>12</v>
      </c>
      <c r="H4253" s="6">
        <v>4.9999500000000004E-3</v>
      </c>
    </row>
    <row r="4254" spans="1:8">
      <c r="A4254" t="s">
        <v>89</v>
      </c>
      <c r="B4254" s="23">
        <v>43786</v>
      </c>
      <c r="C4254" t="s">
        <v>9</v>
      </c>
      <c r="D4254" t="s">
        <v>30</v>
      </c>
      <c r="E4254" t="s">
        <v>88</v>
      </c>
      <c r="F4254" t="s">
        <v>12</v>
      </c>
      <c r="G4254" s="11" t="s">
        <v>12</v>
      </c>
      <c r="H4254" s="6">
        <v>4.9999500000000004E-3</v>
      </c>
    </row>
    <row r="4255" spans="1:8">
      <c r="A4255" t="s">
        <v>15</v>
      </c>
      <c r="B4255" s="23">
        <v>43786</v>
      </c>
      <c r="C4255" t="s">
        <v>9</v>
      </c>
      <c r="D4255" t="s">
        <v>30</v>
      </c>
      <c r="E4255" t="s">
        <v>88</v>
      </c>
      <c r="F4255" t="s">
        <v>12</v>
      </c>
      <c r="G4255" s="11">
        <v>5.5500000000000002E-3</v>
      </c>
      <c r="H4255">
        <v>5.5500000000000002E-3</v>
      </c>
    </row>
    <row r="4256" spans="1:8">
      <c r="A4256" t="s">
        <v>14</v>
      </c>
      <c r="B4256" s="23">
        <v>43786</v>
      </c>
      <c r="C4256" t="s">
        <v>9</v>
      </c>
      <c r="D4256" t="s">
        <v>30</v>
      </c>
      <c r="E4256" t="s">
        <v>88</v>
      </c>
      <c r="F4256" t="s">
        <v>12</v>
      </c>
      <c r="G4256" s="11">
        <v>1.04E-2</v>
      </c>
      <c r="H4256">
        <v>1.04E-2</v>
      </c>
    </row>
    <row r="4257" spans="1:8">
      <c r="A4257" t="s">
        <v>13</v>
      </c>
      <c r="B4257" s="23">
        <v>43786</v>
      </c>
      <c r="C4257" t="s">
        <v>9</v>
      </c>
      <c r="D4257" t="s">
        <v>30</v>
      </c>
      <c r="E4257" t="s">
        <v>88</v>
      </c>
      <c r="F4257" t="s">
        <v>12</v>
      </c>
      <c r="G4257" s="11">
        <v>2.3E-2</v>
      </c>
      <c r="H4257">
        <v>2.3E-2</v>
      </c>
    </row>
    <row r="4258" spans="1:8">
      <c r="A4258" t="s">
        <v>8</v>
      </c>
      <c r="B4258" s="23">
        <v>43786</v>
      </c>
      <c r="C4258" t="s">
        <v>9</v>
      </c>
      <c r="D4258" t="s">
        <v>30</v>
      </c>
      <c r="E4258" t="s">
        <v>88</v>
      </c>
      <c r="F4258" t="s">
        <v>12</v>
      </c>
      <c r="G4258" s="11">
        <v>2.4199999999999999E-2</v>
      </c>
      <c r="H4258">
        <v>2.4199999999999999E-2</v>
      </c>
    </row>
    <row r="4259" spans="1:8">
      <c r="A4259" t="s">
        <v>8</v>
      </c>
      <c r="B4259" s="23">
        <v>43786</v>
      </c>
      <c r="C4259" t="s">
        <v>9</v>
      </c>
      <c r="D4259" t="s">
        <v>31</v>
      </c>
      <c r="E4259" s="1" t="s">
        <v>88</v>
      </c>
      <c r="F4259" t="s">
        <v>32</v>
      </c>
      <c r="G4259" s="11" t="s">
        <v>32</v>
      </c>
      <c r="H4259" s="6">
        <v>7.9999200000000006E-2</v>
      </c>
    </row>
    <row r="4260" spans="1:8">
      <c r="A4260" t="s">
        <v>13</v>
      </c>
      <c r="B4260" s="23">
        <v>43786</v>
      </c>
      <c r="C4260" t="s">
        <v>9</v>
      </c>
      <c r="D4260" t="s">
        <v>31</v>
      </c>
      <c r="E4260" s="1" t="s">
        <v>88</v>
      </c>
      <c r="F4260" t="s">
        <v>32</v>
      </c>
      <c r="G4260" s="11" t="s">
        <v>32</v>
      </c>
      <c r="H4260" s="6">
        <v>7.9999200000000006E-2</v>
      </c>
    </row>
    <row r="4261" spans="1:8">
      <c r="A4261" t="s">
        <v>14</v>
      </c>
      <c r="B4261" s="23">
        <v>43786</v>
      </c>
      <c r="C4261" t="s">
        <v>9</v>
      </c>
      <c r="D4261" t="s">
        <v>31</v>
      </c>
      <c r="E4261" s="1" t="s">
        <v>88</v>
      </c>
      <c r="F4261" t="s">
        <v>32</v>
      </c>
      <c r="G4261" s="11" t="s">
        <v>32</v>
      </c>
      <c r="H4261" s="6">
        <v>7.9999200000000006E-2</v>
      </c>
    </row>
    <row r="4262" spans="1:8">
      <c r="A4262" t="s">
        <v>15</v>
      </c>
      <c r="B4262" s="23">
        <v>43786</v>
      </c>
      <c r="C4262" t="s">
        <v>9</v>
      </c>
      <c r="D4262" t="s">
        <v>31</v>
      </c>
      <c r="E4262" s="1" t="s">
        <v>88</v>
      </c>
      <c r="F4262" t="s">
        <v>32</v>
      </c>
      <c r="G4262" s="11" t="s">
        <v>32</v>
      </c>
      <c r="H4262" s="6">
        <v>7.9999200000000006E-2</v>
      </c>
    </row>
    <row r="4263" spans="1:8">
      <c r="A4263" t="s">
        <v>16</v>
      </c>
      <c r="B4263" s="23">
        <v>43786</v>
      </c>
      <c r="C4263" t="s">
        <v>9</v>
      </c>
      <c r="D4263" t="s">
        <v>31</v>
      </c>
      <c r="E4263" s="1" t="s">
        <v>88</v>
      </c>
      <c r="F4263" t="s">
        <v>32</v>
      </c>
      <c r="G4263" s="11" t="s">
        <v>32</v>
      </c>
      <c r="H4263" s="6">
        <v>7.9999200000000006E-2</v>
      </c>
    </row>
    <row r="4264" spans="1:8">
      <c r="A4264" t="s">
        <v>89</v>
      </c>
      <c r="B4264" s="23">
        <v>43786</v>
      </c>
      <c r="C4264" t="s">
        <v>9</v>
      </c>
      <c r="D4264" t="s">
        <v>31</v>
      </c>
      <c r="E4264" s="1" t="s">
        <v>88</v>
      </c>
      <c r="F4264" t="s">
        <v>32</v>
      </c>
      <c r="G4264" s="11" t="s">
        <v>32</v>
      </c>
      <c r="H4264" s="6">
        <v>7.9999200000000006E-2</v>
      </c>
    </row>
    <row r="4265" spans="1:8">
      <c r="A4265" t="s">
        <v>14</v>
      </c>
      <c r="B4265" s="23">
        <v>43786</v>
      </c>
      <c r="C4265" t="s">
        <v>9</v>
      </c>
      <c r="D4265" t="s">
        <v>33</v>
      </c>
      <c r="E4265" s="1" t="s">
        <v>19</v>
      </c>
      <c r="F4265" t="s">
        <v>49</v>
      </c>
      <c r="G4265" s="11">
        <v>104</v>
      </c>
      <c r="H4265">
        <v>104</v>
      </c>
    </row>
    <row r="4266" spans="1:8">
      <c r="A4266" t="s">
        <v>16</v>
      </c>
      <c r="B4266" s="23">
        <v>43786</v>
      </c>
      <c r="C4266" t="s">
        <v>9</v>
      </c>
      <c r="D4266" t="s">
        <v>33</v>
      </c>
      <c r="E4266" s="1" t="s">
        <v>19</v>
      </c>
      <c r="F4266" t="s">
        <v>49</v>
      </c>
      <c r="G4266" s="11">
        <v>106</v>
      </c>
      <c r="H4266">
        <v>106</v>
      </c>
    </row>
    <row r="4267" spans="1:8">
      <c r="A4267" t="s">
        <v>13</v>
      </c>
      <c r="B4267" s="23">
        <v>43786</v>
      </c>
      <c r="C4267" t="s">
        <v>9</v>
      </c>
      <c r="D4267" t="s">
        <v>33</v>
      </c>
      <c r="E4267" s="1" t="s">
        <v>19</v>
      </c>
      <c r="F4267" t="s">
        <v>49</v>
      </c>
      <c r="G4267" s="11">
        <v>183</v>
      </c>
      <c r="H4267">
        <v>183</v>
      </c>
    </row>
    <row r="4268" spans="1:8">
      <c r="A4268" t="s">
        <v>89</v>
      </c>
      <c r="B4268" s="23">
        <v>43786</v>
      </c>
      <c r="C4268" t="s">
        <v>9</v>
      </c>
      <c r="D4268" t="s">
        <v>33</v>
      </c>
      <c r="E4268" s="1" t="s">
        <v>19</v>
      </c>
      <c r="F4268" t="s">
        <v>49</v>
      </c>
      <c r="G4268" s="11">
        <v>183</v>
      </c>
      <c r="H4268">
        <v>183</v>
      </c>
    </row>
    <row r="4269" spans="1:8">
      <c r="A4269" t="s">
        <v>8</v>
      </c>
      <c r="B4269" s="23">
        <v>43786</v>
      </c>
      <c r="C4269" t="s">
        <v>9</v>
      </c>
      <c r="D4269" t="s">
        <v>33</v>
      </c>
      <c r="E4269" s="1" t="s">
        <v>19</v>
      </c>
      <c r="F4269" t="s">
        <v>49</v>
      </c>
      <c r="G4269" s="11">
        <v>235</v>
      </c>
      <c r="H4269">
        <v>235</v>
      </c>
    </row>
    <row r="4270" spans="1:8">
      <c r="A4270" t="s">
        <v>15</v>
      </c>
      <c r="B4270" s="23">
        <v>43786</v>
      </c>
      <c r="C4270" t="s">
        <v>9</v>
      </c>
      <c r="D4270" t="s">
        <v>33</v>
      </c>
      <c r="E4270" s="1" t="s">
        <v>19</v>
      </c>
      <c r="F4270" t="s">
        <v>49</v>
      </c>
      <c r="G4270" s="11">
        <v>290</v>
      </c>
      <c r="H4270">
        <v>290</v>
      </c>
    </row>
    <row r="4271" spans="1:8">
      <c r="A4271" t="s">
        <v>89</v>
      </c>
      <c r="B4271" s="23">
        <v>43786</v>
      </c>
      <c r="C4271" t="s">
        <v>9</v>
      </c>
      <c r="D4271" t="s">
        <v>34</v>
      </c>
      <c r="E4271" s="1" t="s">
        <v>19</v>
      </c>
      <c r="F4271" t="s">
        <v>81</v>
      </c>
      <c r="G4271" s="11">
        <v>31.2</v>
      </c>
      <c r="H4271">
        <v>31.2</v>
      </c>
    </row>
    <row r="4272" spans="1:8">
      <c r="A4272" t="s">
        <v>16</v>
      </c>
      <c r="B4272" s="23">
        <v>43786</v>
      </c>
      <c r="C4272" t="s">
        <v>9</v>
      </c>
      <c r="D4272" t="s">
        <v>34</v>
      </c>
      <c r="E4272" s="1" t="s">
        <v>19</v>
      </c>
      <c r="F4272" t="s">
        <v>81</v>
      </c>
      <c r="G4272" s="11">
        <v>36.700000000000003</v>
      </c>
      <c r="H4272">
        <v>36.700000000000003</v>
      </c>
    </row>
    <row r="4273" spans="1:8">
      <c r="A4273" t="s">
        <v>15</v>
      </c>
      <c r="B4273" s="23">
        <v>43786</v>
      </c>
      <c r="C4273" t="s">
        <v>9</v>
      </c>
      <c r="D4273" t="s">
        <v>34</v>
      </c>
      <c r="E4273" s="1" t="s">
        <v>19</v>
      </c>
      <c r="F4273" t="s">
        <v>81</v>
      </c>
      <c r="G4273" s="11">
        <v>55.2</v>
      </c>
      <c r="H4273">
        <v>55.2</v>
      </c>
    </row>
    <row r="4274" spans="1:8">
      <c r="A4274" t="s">
        <v>14</v>
      </c>
      <c r="B4274" s="23">
        <v>43786</v>
      </c>
      <c r="C4274" t="s">
        <v>9</v>
      </c>
      <c r="D4274" t="s">
        <v>34</v>
      </c>
      <c r="E4274" s="1" t="s">
        <v>19</v>
      </c>
      <c r="F4274" t="s">
        <v>81</v>
      </c>
      <c r="G4274" s="11">
        <v>55.6</v>
      </c>
      <c r="H4274">
        <v>55.6</v>
      </c>
    </row>
    <row r="4275" spans="1:8">
      <c r="A4275" t="s">
        <v>8</v>
      </c>
      <c r="B4275" s="23">
        <v>43786</v>
      </c>
      <c r="C4275" t="s">
        <v>9</v>
      </c>
      <c r="D4275" t="s">
        <v>34</v>
      </c>
      <c r="E4275" s="1" t="s">
        <v>19</v>
      </c>
      <c r="F4275" t="s">
        <v>81</v>
      </c>
      <c r="G4275" s="11">
        <v>123</v>
      </c>
      <c r="H4275">
        <v>123</v>
      </c>
    </row>
    <row r="4276" spans="1:8">
      <c r="A4276" t="s">
        <v>13</v>
      </c>
      <c r="B4276" s="23">
        <v>43786</v>
      </c>
      <c r="C4276" t="s">
        <v>9</v>
      </c>
      <c r="D4276" t="s">
        <v>34</v>
      </c>
      <c r="E4276" s="1" t="s">
        <v>19</v>
      </c>
      <c r="F4276" t="s">
        <v>81</v>
      </c>
      <c r="G4276" s="11">
        <v>298</v>
      </c>
      <c r="H4276">
        <v>298</v>
      </c>
    </row>
    <row r="4277" spans="1:8">
      <c r="A4277" t="s">
        <v>13</v>
      </c>
      <c r="B4277" s="23">
        <v>43786</v>
      </c>
      <c r="C4277" t="s">
        <v>9</v>
      </c>
      <c r="D4277" t="s">
        <v>35</v>
      </c>
      <c r="E4277" s="1" t="s">
        <v>88</v>
      </c>
      <c r="F4277" t="s">
        <v>22</v>
      </c>
      <c r="G4277" s="11" t="s">
        <v>22</v>
      </c>
      <c r="H4277" s="6">
        <v>0.99999000000000005</v>
      </c>
    </row>
    <row r="4278" spans="1:8">
      <c r="A4278" t="s">
        <v>14</v>
      </c>
      <c r="B4278" s="23">
        <v>43786</v>
      </c>
      <c r="C4278" t="s">
        <v>9</v>
      </c>
      <c r="D4278" t="s">
        <v>35</v>
      </c>
      <c r="E4278" s="1" t="s">
        <v>88</v>
      </c>
      <c r="F4278" t="s">
        <v>22</v>
      </c>
      <c r="G4278" s="11" t="s">
        <v>22</v>
      </c>
      <c r="H4278" s="6">
        <v>0.99999000000000005</v>
      </c>
    </row>
    <row r="4279" spans="1:8">
      <c r="A4279" t="s">
        <v>15</v>
      </c>
      <c r="B4279" s="23">
        <v>43786</v>
      </c>
      <c r="C4279" t="s">
        <v>9</v>
      </c>
      <c r="D4279" t="s">
        <v>35</v>
      </c>
      <c r="E4279" s="1" t="s">
        <v>88</v>
      </c>
      <c r="F4279" t="s">
        <v>22</v>
      </c>
      <c r="G4279" s="11" t="s">
        <v>22</v>
      </c>
      <c r="H4279" s="6">
        <v>0.99999000000000005</v>
      </c>
    </row>
    <row r="4280" spans="1:8">
      <c r="A4280" t="s">
        <v>16</v>
      </c>
      <c r="B4280" s="23">
        <v>43786</v>
      </c>
      <c r="C4280" t="s">
        <v>9</v>
      </c>
      <c r="D4280" t="s">
        <v>35</v>
      </c>
      <c r="E4280" s="1" t="s">
        <v>88</v>
      </c>
      <c r="F4280" t="s">
        <v>22</v>
      </c>
      <c r="G4280" s="11" t="s">
        <v>22</v>
      </c>
      <c r="H4280" s="6">
        <v>0.99999000000000005</v>
      </c>
    </row>
    <row r="4281" spans="1:8">
      <c r="A4281" t="s">
        <v>89</v>
      </c>
      <c r="B4281" s="23">
        <v>43786</v>
      </c>
      <c r="C4281" t="s">
        <v>9</v>
      </c>
      <c r="D4281" t="s">
        <v>35</v>
      </c>
      <c r="E4281" s="1" t="s">
        <v>88</v>
      </c>
      <c r="F4281" t="s">
        <v>22</v>
      </c>
      <c r="G4281" s="11" t="s">
        <v>22</v>
      </c>
      <c r="H4281" s="6">
        <v>0.99999000000000005</v>
      </c>
    </row>
    <row r="4282" spans="1:8">
      <c r="A4282" t="s">
        <v>8</v>
      </c>
      <c r="B4282" s="23">
        <v>43786</v>
      </c>
      <c r="C4282" t="s">
        <v>9</v>
      </c>
      <c r="D4282" t="s">
        <v>35</v>
      </c>
      <c r="E4282" s="1" t="s">
        <v>88</v>
      </c>
      <c r="F4282" t="s">
        <v>22</v>
      </c>
      <c r="G4282" s="11">
        <v>1.42</v>
      </c>
      <c r="H4282">
        <v>1.42</v>
      </c>
    </row>
    <row r="4283" spans="1:8">
      <c r="A4283" t="s">
        <v>15</v>
      </c>
      <c r="B4283" s="23">
        <v>43786</v>
      </c>
      <c r="C4283" t="s">
        <v>9</v>
      </c>
      <c r="D4283" t="s">
        <v>36</v>
      </c>
      <c r="E4283" t="s">
        <v>88</v>
      </c>
      <c r="F4283" t="s">
        <v>12</v>
      </c>
      <c r="G4283" s="11" t="s">
        <v>12</v>
      </c>
      <c r="H4283" s="6">
        <v>4.9999500000000004E-3</v>
      </c>
    </row>
    <row r="4284" spans="1:8">
      <c r="A4284" t="s">
        <v>16</v>
      </c>
      <c r="B4284" s="23">
        <v>43786</v>
      </c>
      <c r="C4284" t="s">
        <v>9</v>
      </c>
      <c r="D4284" t="s">
        <v>36</v>
      </c>
      <c r="E4284" t="s">
        <v>88</v>
      </c>
      <c r="F4284" t="s">
        <v>12</v>
      </c>
      <c r="G4284" s="11" t="s">
        <v>12</v>
      </c>
      <c r="H4284" s="6">
        <v>4.9999500000000004E-3</v>
      </c>
    </row>
    <row r="4285" spans="1:8">
      <c r="A4285" t="s">
        <v>89</v>
      </c>
      <c r="B4285" s="23">
        <v>43786</v>
      </c>
      <c r="C4285" t="s">
        <v>9</v>
      </c>
      <c r="D4285" t="s">
        <v>36</v>
      </c>
      <c r="E4285" t="s">
        <v>88</v>
      </c>
      <c r="F4285" t="s">
        <v>12</v>
      </c>
      <c r="G4285" s="11" t="s">
        <v>12</v>
      </c>
      <c r="H4285" s="6">
        <v>4.9999500000000004E-3</v>
      </c>
    </row>
    <row r="4286" spans="1:8">
      <c r="A4286" t="s">
        <v>14</v>
      </c>
      <c r="B4286" s="23">
        <v>43786</v>
      </c>
      <c r="C4286" t="s">
        <v>9</v>
      </c>
      <c r="D4286" t="s">
        <v>36</v>
      </c>
      <c r="E4286" t="s">
        <v>88</v>
      </c>
      <c r="F4286" t="s">
        <v>12</v>
      </c>
      <c r="G4286" s="11">
        <v>6.7799999999999996E-3</v>
      </c>
      <c r="H4286">
        <v>6.7799999999999996E-3</v>
      </c>
    </row>
    <row r="4287" spans="1:8">
      <c r="A4287" t="s">
        <v>13</v>
      </c>
      <c r="B4287" s="23">
        <v>43786</v>
      </c>
      <c r="C4287" t="s">
        <v>9</v>
      </c>
      <c r="D4287" t="s">
        <v>36</v>
      </c>
      <c r="E4287" t="s">
        <v>88</v>
      </c>
      <c r="F4287" t="s">
        <v>12</v>
      </c>
      <c r="G4287" s="11">
        <v>2.4299999999999999E-2</v>
      </c>
      <c r="H4287">
        <v>2.4299999999999999E-2</v>
      </c>
    </row>
    <row r="4288" spans="1:8">
      <c r="A4288" t="s">
        <v>8</v>
      </c>
      <c r="B4288" s="23">
        <v>43786</v>
      </c>
      <c r="C4288" t="s">
        <v>9</v>
      </c>
      <c r="D4288" t="s">
        <v>36</v>
      </c>
      <c r="E4288" t="s">
        <v>88</v>
      </c>
      <c r="F4288" t="s">
        <v>12</v>
      </c>
      <c r="G4288" s="11">
        <v>2.75E-2</v>
      </c>
      <c r="H4288">
        <v>2.75E-2</v>
      </c>
    </row>
    <row r="4289" spans="1:8">
      <c r="A4289" t="s">
        <v>14</v>
      </c>
      <c r="B4289" s="23">
        <v>43786</v>
      </c>
      <c r="C4289" t="s">
        <v>9</v>
      </c>
      <c r="D4289" t="s">
        <v>37</v>
      </c>
      <c r="E4289" t="s">
        <v>38</v>
      </c>
      <c r="F4289" t="s">
        <v>12</v>
      </c>
      <c r="G4289" s="11">
        <v>0.75600000000000001</v>
      </c>
      <c r="H4289">
        <v>0.75600000000000001</v>
      </c>
    </row>
    <row r="4290" spans="1:8">
      <c r="A4290" t="s">
        <v>16</v>
      </c>
      <c r="B4290" s="23">
        <v>43786</v>
      </c>
      <c r="C4290" t="s">
        <v>9</v>
      </c>
      <c r="D4290" t="s">
        <v>37</v>
      </c>
      <c r="E4290" t="s">
        <v>38</v>
      </c>
      <c r="F4290" t="s">
        <v>12</v>
      </c>
      <c r="G4290" s="11">
        <v>0.83499999999999996</v>
      </c>
      <c r="H4290">
        <v>0.83499999999999996</v>
      </c>
    </row>
    <row r="4291" spans="1:8">
      <c r="A4291" t="s">
        <v>89</v>
      </c>
      <c r="B4291" s="23">
        <v>43786</v>
      </c>
      <c r="C4291" t="s">
        <v>9</v>
      </c>
      <c r="D4291" t="s">
        <v>37</v>
      </c>
      <c r="E4291" t="s">
        <v>38</v>
      </c>
      <c r="F4291" t="s">
        <v>12</v>
      </c>
      <c r="G4291" s="11">
        <v>1.1200000000000001</v>
      </c>
      <c r="H4291">
        <v>1.1200000000000001</v>
      </c>
    </row>
    <row r="4292" spans="1:8">
      <c r="A4292" t="s">
        <v>15</v>
      </c>
      <c r="B4292" s="23">
        <v>43786</v>
      </c>
      <c r="C4292" t="s">
        <v>9</v>
      </c>
      <c r="D4292" t="s">
        <v>37</v>
      </c>
      <c r="E4292" t="s">
        <v>38</v>
      </c>
      <c r="F4292" t="s">
        <v>12</v>
      </c>
      <c r="G4292" s="11">
        <v>1.7</v>
      </c>
      <c r="H4292">
        <v>1.7</v>
      </c>
    </row>
    <row r="4293" spans="1:8">
      <c r="A4293" t="s">
        <v>13</v>
      </c>
      <c r="B4293" s="23">
        <v>43786</v>
      </c>
      <c r="C4293" t="s">
        <v>9</v>
      </c>
      <c r="D4293" t="s">
        <v>37</v>
      </c>
      <c r="E4293" t="s">
        <v>38</v>
      </c>
      <c r="F4293" t="s">
        <v>12</v>
      </c>
      <c r="G4293" s="11">
        <v>2.31</v>
      </c>
      <c r="H4293">
        <v>2.31</v>
      </c>
    </row>
    <row r="4294" spans="1:8">
      <c r="A4294" t="s">
        <v>8</v>
      </c>
      <c r="B4294" s="23">
        <v>43786</v>
      </c>
      <c r="C4294" t="s">
        <v>9</v>
      </c>
      <c r="D4294" t="s">
        <v>37</v>
      </c>
      <c r="E4294" t="s">
        <v>38</v>
      </c>
      <c r="F4294" t="s">
        <v>12</v>
      </c>
      <c r="G4294" s="11">
        <v>2.4900000000000002</v>
      </c>
      <c r="H4294">
        <v>2.4900000000000002</v>
      </c>
    </row>
    <row r="4295" spans="1:8">
      <c r="A4295" t="s">
        <v>15</v>
      </c>
      <c r="B4295" s="23">
        <v>43786</v>
      </c>
      <c r="C4295" t="s">
        <v>9</v>
      </c>
      <c r="D4295" t="s">
        <v>39</v>
      </c>
      <c r="E4295" s="1" t="s">
        <v>88</v>
      </c>
      <c r="F4295" t="s">
        <v>78</v>
      </c>
      <c r="G4295" s="11" t="s">
        <v>78</v>
      </c>
      <c r="H4295" s="6">
        <v>0.29999700000000001</v>
      </c>
    </row>
    <row r="4296" spans="1:8">
      <c r="A4296" t="s">
        <v>16</v>
      </c>
      <c r="B4296" s="23">
        <v>43786</v>
      </c>
      <c r="C4296" t="s">
        <v>9</v>
      </c>
      <c r="D4296" t="s">
        <v>39</v>
      </c>
      <c r="E4296" s="1" t="s">
        <v>88</v>
      </c>
      <c r="F4296" t="s">
        <v>78</v>
      </c>
      <c r="G4296" s="11" t="s">
        <v>78</v>
      </c>
      <c r="H4296" s="6">
        <v>0.29999700000000001</v>
      </c>
    </row>
    <row r="4297" spans="1:8">
      <c r="A4297" t="s">
        <v>89</v>
      </c>
      <c r="B4297" s="23">
        <v>43786</v>
      </c>
      <c r="C4297" t="s">
        <v>9</v>
      </c>
      <c r="D4297" t="s">
        <v>39</v>
      </c>
      <c r="E4297" s="1" t="s">
        <v>88</v>
      </c>
      <c r="F4297" t="s">
        <v>78</v>
      </c>
      <c r="G4297" s="11" t="s">
        <v>78</v>
      </c>
      <c r="H4297" s="6">
        <v>0.29999700000000001</v>
      </c>
    </row>
    <row r="4298" spans="1:8">
      <c r="A4298" t="s">
        <v>8</v>
      </c>
      <c r="B4298" s="23">
        <v>43786</v>
      </c>
      <c r="C4298" t="s">
        <v>9</v>
      </c>
      <c r="D4298" t="s">
        <v>39</v>
      </c>
      <c r="E4298" s="1" t="s">
        <v>88</v>
      </c>
      <c r="F4298" t="s">
        <v>78</v>
      </c>
      <c r="G4298" s="11">
        <v>0.32500000000000001</v>
      </c>
      <c r="H4298">
        <v>0.32500000000000001</v>
      </c>
    </row>
    <row r="4299" spans="1:8">
      <c r="A4299" t="s">
        <v>13</v>
      </c>
      <c r="B4299" s="23">
        <v>43786</v>
      </c>
      <c r="C4299" t="s">
        <v>9</v>
      </c>
      <c r="D4299" t="s">
        <v>39</v>
      </c>
      <c r="E4299" s="1" t="s">
        <v>88</v>
      </c>
      <c r="F4299" t="s">
        <v>78</v>
      </c>
      <c r="G4299" s="11">
        <v>0.82399999999999995</v>
      </c>
      <c r="H4299">
        <v>0.82399999999999995</v>
      </c>
    </row>
    <row r="4300" spans="1:8">
      <c r="A4300" t="s">
        <v>14</v>
      </c>
      <c r="B4300" s="23">
        <v>43786</v>
      </c>
      <c r="C4300" t="s">
        <v>9</v>
      </c>
      <c r="D4300" t="s">
        <v>39</v>
      </c>
      <c r="E4300" s="1" t="s">
        <v>88</v>
      </c>
      <c r="F4300" t="s">
        <v>78</v>
      </c>
      <c r="G4300" s="11">
        <v>0.93200000000000005</v>
      </c>
      <c r="H4300">
        <v>0.93200000000000005</v>
      </c>
    </row>
    <row r="4301" spans="1:8">
      <c r="A4301" t="s">
        <v>8</v>
      </c>
      <c r="B4301" s="23">
        <v>43786</v>
      </c>
      <c r="C4301" t="s">
        <v>9</v>
      </c>
      <c r="D4301" t="s">
        <v>40</v>
      </c>
      <c r="E4301" s="1" t="s">
        <v>19</v>
      </c>
      <c r="F4301" t="s">
        <v>41</v>
      </c>
      <c r="G4301" s="11" t="s">
        <v>41</v>
      </c>
      <c r="H4301" s="6">
        <v>5.9999400000000005E-3</v>
      </c>
    </row>
    <row r="4302" spans="1:8">
      <c r="A4302" t="s">
        <v>13</v>
      </c>
      <c r="B4302" s="23">
        <v>43786</v>
      </c>
      <c r="C4302" t="s">
        <v>9</v>
      </c>
      <c r="D4302" t="s">
        <v>40</v>
      </c>
      <c r="E4302" s="1" t="s">
        <v>19</v>
      </c>
      <c r="F4302" t="s">
        <v>41</v>
      </c>
      <c r="G4302" s="11" t="s">
        <v>41</v>
      </c>
      <c r="H4302" s="6">
        <v>5.9999400000000005E-3</v>
      </c>
    </row>
    <row r="4303" spans="1:8">
      <c r="A4303" t="s">
        <v>14</v>
      </c>
      <c r="B4303" s="23">
        <v>43786</v>
      </c>
      <c r="C4303" t="s">
        <v>9</v>
      </c>
      <c r="D4303" t="s">
        <v>40</v>
      </c>
      <c r="E4303" s="1" t="s">
        <v>19</v>
      </c>
      <c r="F4303" t="s">
        <v>41</v>
      </c>
      <c r="G4303" s="11" t="s">
        <v>41</v>
      </c>
      <c r="H4303" s="6">
        <v>5.9999400000000005E-3</v>
      </c>
    </row>
    <row r="4304" spans="1:8">
      <c r="A4304" t="s">
        <v>15</v>
      </c>
      <c r="B4304" s="23">
        <v>43786</v>
      </c>
      <c r="C4304" t="s">
        <v>9</v>
      </c>
      <c r="D4304" t="s">
        <v>40</v>
      </c>
      <c r="E4304" s="1" t="s">
        <v>19</v>
      </c>
      <c r="F4304" t="s">
        <v>41</v>
      </c>
      <c r="G4304" s="11" t="s">
        <v>41</v>
      </c>
      <c r="H4304" s="6">
        <v>5.9999400000000005E-3</v>
      </c>
    </row>
    <row r="4305" spans="1:8">
      <c r="A4305" t="s">
        <v>16</v>
      </c>
      <c r="B4305" s="23">
        <v>43786</v>
      </c>
      <c r="C4305" t="s">
        <v>9</v>
      </c>
      <c r="D4305" t="s">
        <v>40</v>
      </c>
      <c r="E4305" s="1" t="s">
        <v>19</v>
      </c>
      <c r="F4305" t="s">
        <v>41</v>
      </c>
      <c r="G4305" s="11" t="s">
        <v>41</v>
      </c>
      <c r="H4305" s="6">
        <v>5.9999400000000005E-3</v>
      </c>
    </row>
    <row r="4306" spans="1:8">
      <c r="A4306" t="s">
        <v>89</v>
      </c>
      <c r="B4306" s="23">
        <v>43786</v>
      </c>
      <c r="C4306" t="s">
        <v>9</v>
      </c>
      <c r="D4306" t="s">
        <v>40</v>
      </c>
      <c r="E4306" s="1" t="s">
        <v>19</v>
      </c>
      <c r="F4306" t="s">
        <v>41</v>
      </c>
      <c r="G4306" s="11" t="s">
        <v>41</v>
      </c>
      <c r="H4306" s="6">
        <v>5.9999400000000005E-3</v>
      </c>
    </row>
    <row r="4307" spans="1:8">
      <c r="A4307" t="s">
        <v>14</v>
      </c>
      <c r="B4307" s="23">
        <v>43786</v>
      </c>
      <c r="C4307" t="s">
        <v>9</v>
      </c>
      <c r="D4307" t="s">
        <v>42</v>
      </c>
      <c r="E4307" t="s">
        <v>88</v>
      </c>
      <c r="F4307" t="s">
        <v>12</v>
      </c>
      <c r="G4307" s="11" t="s">
        <v>12</v>
      </c>
      <c r="H4307" s="6">
        <v>4.9999500000000004E-3</v>
      </c>
    </row>
    <row r="4308" spans="1:8">
      <c r="A4308" t="s">
        <v>15</v>
      </c>
      <c r="B4308" s="23">
        <v>43786</v>
      </c>
      <c r="C4308" t="s">
        <v>9</v>
      </c>
      <c r="D4308" t="s">
        <v>42</v>
      </c>
      <c r="E4308" t="s">
        <v>88</v>
      </c>
      <c r="F4308" t="s">
        <v>12</v>
      </c>
      <c r="G4308" s="11" t="s">
        <v>12</v>
      </c>
      <c r="H4308" s="6">
        <v>4.9999500000000004E-3</v>
      </c>
    </row>
    <row r="4309" spans="1:8">
      <c r="A4309" t="s">
        <v>16</v>
      </c>
      <c r="B4309" s="23">
        <v>43786</v>
      </c>
      <c r="C4309" t="s">
        <v>9</v>
      </c>
      <c r="D4309" t="s">
        <v>42</v>
      </c>
      <c r="E4309" t="s">
        <v>88</v>
      </c>
      <c r="F4309" t="s">
        <v>12</v>
      </c>
      <c r="G4309" s="11" t="s">
        <v>12</v>
      </c>
      <c r="H4309" s="6">
        <v>4.9999500000000004E-3</v>
      </c>
    </row>
    <row r="4310" spans="1:8">
      <c r="A4310" t="s">
        <v>89</v>
      </c>
      <c r="B4310" s="23">
        <v>43786</v>
      </c>
      <c r="C4310" t="s">
        <v>9</v>
      </c>
      <c r="D4310" t="s">
        <v>42</v>
      </c>
      <c r="E4310" t="s">
        <v>88</v>
      </c>
      <c r="F4310" t="s">
        <v>12</v>
      </c>
      <c r="G4310" s="11" t="s">
        <v>12</v>
      </c>
      <c r="H4310" s="6">
        <v>4.9999500000000004E-3</v>
      </c>
    </row>
    <row r="4311" spans="1:8">
      <c r="A4311" t="s">
        <v>8</v>
      </c>
      <c r="B4311" s="23">
        <v>43786</v>
      </c>
      <c r="C4311" t="s">
        <v>9</v>
      </c>
      <c r="D4311" t="s">
        <v>42</v>
      </c>
      <c r="E4311" t="s">
        <v>88</v>
      </c>
      <c r="F4311" t="s">
        <v>12</v>
      </c>
      <c r="G4311" s="11">
        <v>6.2300000000000003E-3</v>
      </c>
      <c r="H4311">
        <v>6.2300000000000003E-3</v>
      </c>
    </row>
    <row r="4312" spans="1:8">
      <c r="A4312" t="s">
        <v>13</v>
      </c>
      <c r="B4312" s="23">
        <v>43786</v>
      </c>
      <c r="C4312" t="s">
        <v>9</v>
      </c>
      <c r="D4312" t="s">
        <v>42</v>
      </c>
      <c r="E4312" t="s">
        <v>88</v>
      </c>
      <c r="F4312" t="s">
        <v>12</v>
      </c>
      <c r="G4312" s="11">
        <v>7.1000000000000004E-3</v>
      </c>
      <c r="H4312">
        <v>7.1000000000000004E-3</v>
      </c>
    </row>
    <row r="4313" spans="1:8">
      <c r="A4313" t="s">
        <v>89</v>
      </c>
      <c r="B4313" s="23">
        <v>43786</v>
      </c>
      <c r="C4313" t="s">
        <v>9</v>
      </c>
      <c r="D4313" t="s">
        <v>43</v>
      </c>
      <c r="E4313" t="s">
        <v>88</v>
      </c>
      <c r="F4313" t="s">
        <v>12</v>
      </c>
      <c r="G4313" s="11" t="s">
        <v>12</v>
      </c>
      <c r="H4313" s="6">
        <v>4.9999500000000004E-3</v>
      </c>
    </row>
    <row r="4314" spans="1:8">
      <c r="A4314" t="s">
        <v>16</v>
      </c>
      <c r="B4314" s="23">
        <v>43786</v>
      </c>
      <c r="C4314" t="s">
        <v>9</v>
      </c>
      <c r="D4314" t="s">
        <v>43</v>
      </c>
      <c r="E4314" t="s">
        <v>88</v>
      </c>
      <c r="F4314" t="s">
        <v>12</v>
      </c>
      <c r="G4314" s="11">
        <v>6.45E-3</v>
      </c>
      <c r="H4314">
        <v>6.45E-3</v>
      </c>
    </row>
    <row r="4315" spans="1:8">
      <c r="A4315" t="s">
        <v>15</v>
      </c>
      <c r="B4315" s="23">
        <v>43786</v>
      </c>
      <c r="C4315" t="s">
        <v>9</v>
      </c>
      <c r="D4315" t="s">
        <v>43</v>
      </c>
      <c r="E4315" t="s">
        <v>88</v>
      </c>
      <c r="F4315" t="s">
        <v>12</v>
      </c>
      <c r="G4315" s="11">
        <v>1.47E-2</v>
      </c>
      <c r="H4315">
        <v>1.47E-2</v>
      </c>
    </row>
    <row r="4316" spans="1:8">
      <c r="A4316" t="s">
        <v>14</v>
      </c>
      <c r="B4316" s="23">
        <v>43786</v>
      </c>
      <c r="C4316" t="s">
        <v>9</v>
      </c>
      <c r="D4316" t="s">
        <v>43</v>
      </c>
      <c r="E4316" t="s">
        <v>88</v>
      </c>
      <c r="F4316" t="s">
        <v>12</v>
      </c>
      <c r="G4316" s="11">
        <v>1.9199999999999998E-2</v>
      </c>
      <c r="H4316">
        <v>1.9199999999999998E-2</v>
      </c>
    </row>
    <row r="4317" spans="1:8">
      <c r="A4317" t="s">
        <v>13</v>
      </c>
      <c r="B4317" s="23">
        <v>43786</v>
      </c>
      <c r="C4317" t="s">
        <v>9</v>
      </c>
      <c r="D4317" t="s">
        <v>43</v>
      </c>
      <c r="E4317" t="s">
        <v>88</v>
      </c>
      <c r="F4317" t="s">
        <v>12</v>
      </c>
      <c r="G4317" s="11">
        <v>4.2799999999999998E-2</v>
      </c>
      <c r="H4317">
        <v>4.2799999999999998E-2</v>
      </c>
    </row>
    <row r="4318" spans="1:8">
      <c r="A4318" t="s">
        <v>8</v>
      </c>
      <c r="B4318" s="23">
        <v>43786</v>
      </c>
      <c r="C4318" t="s">
        <v>9</v>
      </c>
      <c r="D4318" t="s">
        <v>43</v>
      </c>
      <c r="E4318" t="s">
        <v>88</v>
      </c>
      <c r="F4318" t="s">
        <v>12</v>
      </c>
      <c r="G4318" s="11">
        <v>5.2299999999999999E-2</v>
      </c>
      <c r="H4318">
        <v>5.2299999999999999E-2</v>
      </c>
    </row>
    <row r="4319" spans="1:8">
      <c r="A4319" t="s">
        <v>8</v>
      </c>
      <c r="B4319" s="23">
        <v>43786</v>
      </c>
      <c r="C4319" t="s">
        <v>9</v>
      </c>
      <c r="D4319" t="s">
        <v>44</v>
      </c>
      <c r="E4319" t="s">
        <v>88</v>
      </c>
      <c r="F4319" t="s">
        <v>12</v>
      </c>
      <c r="G4319" s="11" t="s">
        <v>12</v>
      </c>
      <c r="H4319" s="6">
        <v>4.9999500000000004E-3</v>
      </c>
    </row>
    <row r="4320" spans="1:8">
      <c r="A4320" t="s">
        <v>13</v>
      </c>
      <c r="B4320" s="23">
        <v>43786</v>
      </c>
      <c r="C4320" t="s">
        <v>9</v>
      </c>
      <c r="D4320" t="s">
        <v>44</v>
      </c>
      <c r="E4320" t="s">
        <v>88</v>
      </c>
      <c r="F4320" t="s">
        <v>12</v>
      </c>
      <c r="G4320" s="11" t="s">
        <v>12</v>
      </c>
      <c r="H4320" s="6">
        <v>4.9999500000000004E-3</v>
      </c>
    </row>
    <row r="4321" spans="1:8">
      <c r="A4321" t="s">
        <v>14</v>
      </c>
      <c r="B4321" s="23">
        <v>43786</v>
      </c>
      <c r="C4321" t="s">
        <v>9</v>
      </c>
      <c r="D4321" t="s">
        <v>44</v>
      </c>
      <c r="E4321" t="s">
        <v>88</v>
      </c>
      <c r="F4321" t="s">
        <v>12</v>
      </c>
      <c r="G4321" s="11" t="s">
        <v>12</v>
      </c>
      <c r="H4321" s="6">
        <v>4.9999500000000004E-3</v>
      </c>
    </row>
    <row r="4322" spans="1:8">
      <c r="A4322" t="s">
        <v>15</v>
      </c>
      <c r="B4322" s="23">
        <v>43786</v>
      </c>
      <c r="C4322" t="s">
        <v>9</v>
      </c>
      <c r="D4322" t="s">
        <v>44</v>
      </c>
      <c r="E4322" t="s">
        <v>88</v>
      </c>
      <c r="F4322" t="s">
        <v>12</v>
      </c>
      <c r="G4322" s="11" t="s">
        <v>12</v>
      </c>
      <c r="H4322" s="6">
        <v>4.9999500000000004E-3</v>
      </c>
    </row>
    <row r="4323" spans="1:8">
      <c r="A4323" t="s">
        <v>16</v>
      </c>
      <c r="B4323" s="23">
        <v>43786</v>
      </c>
      <c r="C4323" t="s">
        <v>9</v>
      </c>
      <c r="D4323" t="s">
        <v>44</v>
      </c>
      <c r="E4323" t="s">
        <v>88</v>
      </c>
      <c r="F4323" t="s">
        <v>12</v>
      </c>
      <c r="G4323" s="11" t="s">
        <v>12</v>
      </c>
      <c r="H4323" s="6">
        <v>4.9999500000000004E-3</v>
      </c>
    </row>
    <row r="4324" spans="1:8">
      <c r="A4324" t="s">
        <v>89</v>
      </c>
      <c r="B4324" s="23">
        <v>43786</v>
      </c>
      <c r="C4324" t="s">
        <v>9</v>
      </c>
      <c r="D4324" t="s">
        <v>44</v>
      </c>
      <c r="E4324" t="s">
        <v>88</v>
      </c>
      <c r="F4324" t="s">
        <v>12</v>
      </c>
      <c r="G4324" s="11" t="s">
        <v>12</v>
      </c>
      <c r="H4324" s="6">
        <v>4.9999500000000004E-3</v>
      </c>
    </row>
    <row r="4325" spans="1:8">
      <c r="A4325" t="s">
        <v>8</v>
      </c>
      <c r="B4325" s="23">
        <v>43786</v>
      </c>
      <c r="C4325" t="s">
        <v>9</v>
      </c>
      <c r="D4325" t="s">
        <v>45</v>
      </c>
      <c r="E4325" t="s">
        <v>19</v>
      </c>
      <c r="F4325" t="s">
        <v>46</v>
      </c>
      <c r="G4325" s="11" t="s">
        <v>46</v>
      </c>
      <c r="H4325" s="6">
        <v>0.49999500000000002</v>
      </c>
    </row>
    <row r="4326" spans="1:8">
      <c r="A4326" t="s">
        <v>13</v>
      </c>
      <c r="B4326" s="23">
        <v>43786</v>
      </c>
      <c r="C4326" t="s">
        <v>9</v>
      </c>
      <c r="D4326" t="s">
        <v>45</v>
      </c>
      <c r="E4326" t="s">
        <v>19</v>
      </c>
      <c r="F4326" t="s">
        <v>46</v>
      </c>
      <c r="G4326" s="11" t="s">
        <v>46</v>
      </c>
      <c r="H4326" s="6">
        <v>0.49999500000000002</v>
      </c>
    </row>
    <row r="4327" spans="1:8">
      <c r="A4327" t="s">
        <v>14</v>
      </c>
      <c r="B4327" s="23">
        <v>43786</v>
      </c>
      <c r="C4327" t="s">
        <v>9</v>
      </c>
      <c r="D4327" t="s">
        <v>45</v>
      </c>
      <c r="E4327" t="s">
        <v>19</v>
      </c>
      <c r="F4327" t="s">
        <v>46</v>
      </c>
      <c r="G4327" s="11" t="s">
        <v>46</v>
      </c>
      <c r="H4327" s="6">
        <v>0.49999500000000002</v>
      </c>
    </row>
    <row r="4328" spans="1:8">
      <c r="A4328" t="s">
        <v>15</v>
      </c>
      <c r="B4328" s="23">
        <v>43786</v>
      </c>
      <c r="C4328" t="s">
        <v>9</v>
      </c>
      <c r="D4328" t="s">
        <v>45</v>
      </c>
      <c r="E4328" t="s">
        <v>19</v>
      </c>
      <c r="F4328" t="s">
        <v>46</v>
      </c>
      <c r="G4328" s="11" t="s">
        <v>46</v>
      </c>
      <c r="H4328" s="6">
        <v>0.49999500000000002</v>
      </c>
    </row>
    <row r="4329" spans="1:8">
      <c r="A4329" t="s">
        <v>16</v>
      </c>
      <c r="B4329" s="23">
        <v>43786</v>
      </c>
      <c r="C4329" t="s">
        <v>9</v>
      </c>
      <c r="D4329" t="s">
        <v>45</v>
      </c>
      <c r="E4329" t="s">
        <v>19</v>
      </c>
      <c r="F4329" t="s">
        <v>46</v>
      </c>
      <c r="G4329" s="11" t="s">
        <v>46</v>
      </c>
      <c r="H4329" s="6">
        <v>0.49999500000000002</v>
      </c>
    </row>
    <row r="4330" spans="1:8">
      <c r="A4330" t="s">
        <v>89</v>
      </c>
      <c r="B4330" s="23">
        <v>43786</v>
      </c>
      <c r="C4330" t="s">
        <v>9</v>
      </c>
      <c r="D4330" t="s">
        <v>45</v>
      </c>
      <c r="E4330" t="s">
        <v>19</v>
      </c>
      <c r="F4330" t="s">
        <v>46</v>
      </c>
      <c r="G4330" s="11" t="s">
        <v>46</v>
      </c>
      <c r="H4330" s="6">
        <v>0.49999500000000002</v>
      </c>
    </row>
    <row r="4331" spans="1:8">
      <c r="A4331" t="s">
        <v>16</v>
      </c>
      <c r="B4331" s="23">
        <v>43786</v>
      </c>
      <c r="C4331" t="s">
        <v>9</v>
      </c>
      <c r="D4331" t="s">
        <v>47</v>
      </c>
      <c r="E4331" t="s">
        <v>88</v>
      </c>
      <c r="F4331" t="s">
        <v>12</v>
      </c>
      <c r="G4331" s="11" t="s">
        <v>12</v>
      </c>
      <c r="H4331" s="6">
        <v>4.9999500000000004E-3</v>
      </c>
    </row>
    <row r="4332" spans="1:8">
      <c r="A4332" t="s">
        <v>89</v>
      </c>
      <c r="B4332" s="23">
        <v>43786</v>
      </c>
      <c r="C4332" t="s">
        <v>9</v>
      </c>
      <c r="D4332" t="s">
        <v>47</v>
      </c>
      <c r="E4332" t="s">
        <v>88</v>
      </c>
      <c r="F4332" t="s">
        <v>12</v>
      </c>
      <c r="G4332" s="11" t="s">
        <v>12</v>
      </c>
      <c r="H4332" s="6">
        <v>4.9999500000000004E-3</v>
      </c>
    </row>
    <row r="4333" spans="1:8">
      <c r="A4333" t="s">
        <v>15</v>
      </c>
      <c r="B4333" s="23">
        <v>43786</v>
      </c>
      <c r="C4333" t="s">
        <v>9</v>
      </c>
      <c r="D4333" t="s">
        <v>47</v>
      </c>
      <c r="E4333" t="s">
        <v>88</v>
      </c>
      <c r="F4333" t="s">
        <v>12</v>
      </c>
      <c r="G4333" s="11">
        <v>5.2100000000000002E-3</v>
      </c>
      <c r="H4333">
        <v>5.2100000000000002E-3</v>
      </c>
    </row>
    <row r="4334" spans="1:8">
      <c r="A4334" t="s">
        <v>14</v>
      </c>
      <c r="B4334" s="23">
        <v>43786</v>
      </c>
      <c r="C4334" t="s">
        <v>9</v>
      </c>
      <c r="D4334" t="s">
        <v>47</v>
      </c>
      <c r="E4334" t="s">
        <v>88</v>
      </c>
      <c r="F4334" t="s">
        <v>12</v>
      </c>
      <c r="G4334" s="11">
        <v>1.0800000000000001E-2</v>
      </c>
      <c r="H4334">
        <v>1.0800000000000001E-2</v>
      </c>
    </row>
    <row r="4335" spans="1:8">
      <c r="A4335" t="s">
        <v>8</v>
      </c>
      <c r="B4335" s="23">
        <v>43786</v>
      </c>
      <c r="C4335" t="s">
        <v>9</v>
      </c>
      <c r="D4335" t="s">
        <v>47</v>
      </c>
      <c r="E4335" t="s">
        <v>88</v>
      </c>
      <c r="F4335" t="s">
        <v>12</v>
      </c>
      <c r="G4335" s="11">
        <v>2.41E-2</v>
      </c>
      <c r="H4335">
        <v>2.41E-2</v>
      </c>
    </row>
    <row r="4336" spans="1:8">
      <c r="A4336" t="s">
        <v>13</v>
      </c>
      <c r="B4336" s="23">
        <v>43786</v>
      </c>
      <c r="C4336" t="s">
        <v>9</v>
      </c>
      <c r="D4336" t="s">
        <v>47</v>
      </c>
      <c r="E4336" t="s">
        <v>88</v>
      </c>
      <c r="F4336" t="s">
        <v>12</v>
      </c>
      <c r="G4336" s="11">
        <v>2.86E-2</v>
      </c>
      <c r="H4336">
        <v>2.86E-2</v>
      </c>
    </row>
    <row r="4337" spans="1:8">
      <c r="A4337" t="s">
        <v>8</v>
      </c>
      <c r="B4337" s="23">
        <v>43786</v>
      </c>
      <c r="C4337" t="s">
        <v>9</v>
      </c>
      <c r="D4337" t="s">
        <v>48</v>
      </c>
      <c r="E4337" s="1" t="s">
        <v>88</v>
      </c>
      <c r="F4337" t="s">
        <v>49</v>
      </c>
      <c r="G4337" s="11" t="s">
        <v>49</v>
      </c>
      <c r="H4337" s="6">
        <v>0.19999800000000001</v>
      </c>
    </row>
    <row r="4338" spans="1:8">
      <c r="A4338" t="s">
        <v>13</v>
      </c>
      <c r="B4338" s="23">
        <v>43786</v>
      </c>
      <c r="C4338" t="s">
        <v>9</v>
      </c>
      <c r="D4338" t="s">
        <v>48</v>
      </c>
      <c r="E4338" s="1" t="s">
        <v>88</v>
      </c>
      <c r="F4338" t="s">
        <v>49</v>
      </c>
      <c r="G4338" s="11" t="s">
        <v>49</v>
      </c>
      <c r="H4338" s="6">
        <v>0.19999800000000001</v>
      </c>
    </row>
    <row r="4339" spans="1:8">
      <c r="A4339" t="s">
        <v>14</v>
      </c>
      <c r="B4339" s="23">
        <v>43786</v>
      </c>
      <c r="C4339" t="s">
        <v>9</v>
      </c>
      <c r="D4339" t="s">
        <v>48</v>
      </c>
      <c r="E4339" s="1" t="s">
        <v>88</v>
      </c>
      <c r="F4339" t="s">
        <v>49</v>
      </c>
      <c r="G4339" s="11" t="s">
        <v>49</v>
      </c>
      <c r="H4339" s="6">
        <v>0.19999800000000001</v>
      </c>
    </row>
    <row r="4340" spans="1:8">
      <c r="A4340" t="s">
        <v>15</v>
      </c>
      <c r="B4340" s="23">
        <v>43786</v>
      </c>
      <c r="C4340" t="s">
        <v>9</v>
      </c>
      <c r="D4340" t="s">
        <v>48</v>
      </c>
      <c r="E4340" s="1" t="s">
        <v>88</v>
      </c>
      <c r="F4340" t="s">
        <v>49</v>
      </c>
      <c r="G4340" s="11" t="s">
        <v>49</v>
      </c>
      <c r="H4340" s="6">
        <v>0.19999800000000001</v>
      </c>
    </row>
    <row r="4341" spans="1:8">
      <c r="A4341" t="s">
        <v>16</v>
      </c>
      <c r="B4341" s="23">
        <v>43786</v>
      </c>
      <c r="C4341" t="s">
        <v>9</v>
      </c>
      <c r="D4341" t="s">
        <v>48</v>
      </c>
      <c r="E4341" s="1" t="s">
        <v>88</v>
      </c>
      <c r="F4341" t="s">
        <v>49</v>
      </c>
      <c r="G4341" s="11" t="s">
        <v>49</v>
      </c>
      <c r="H4341" s="6">
        <v>0.19999800000000001</v>
      </c>
    </row>
    <row r="4342" spans="1:8">
      <c r="A4342" t="s">
        <v>89</v>
      </c>
      <c r="B4342" s="23">
        <v>43786</v>
      </c>
      <c r="C4342" t="s">
        <v>9</v>
      </c>
      <c r="D4342" t="s">
        <v>48</v>
      </c>
      <c r="E4342" s="1" t="s">
        <v>88</v>
      </c>
      <c r="F4342" t="s">
        <v>49</v>
      </c>
      <c r="G4342" s="11" t="s">
        <v>49</v>
      </c>
      <c r="H4342" s="6">
        <v>0.19999800000000001</v>
      </c>
    </row>
    <row r="4343" spans="1:8">
      <c r="A4343" t="s">
        <v>13</v>
      </c>
      <c r="B4343" s="23">
        <v>43786</v>
      </c>
      <c r="C4343" t="s">
        <v>9</v>
      </c>
      <c r="D4343" t="s">
        <v>50</v>
      </c>
      <c r="E4343" s="1" t="s">
        <v>19</v>
      </c>
      <c r="F4343" t="s">
        <v>83</v>
      </c>
      <c r="G4343" s="11">
        <v>35</v>
      </c>
      <c r="H4343">
        <v>35</v>
      </c>
    </row>
    <row r="4344" spans="1:8">
      <c r="A4344" t="s">
        <v>15</v>
      </c>
      <c r="B4344" s="23">
        <v>43786</v>
      </c>
      <c r="C4344" t="s">
        <v>9</v>
      </c>
      <c r="D4344" t="s">
        <v>50</v>
      </c>
      <c r="E4344" s="1" t="s">
        <v>19</v>
      </c>
      <c r="F4344" t="s">
        <v>83</v>
      </c>
      <c r="G4344" s="11">
        <v>41.7</v>
      </c>
      <c r="H4344">
        <v>41.7</v>
      </c>
    </row>
    <row r="4345" spans="1:8">
      <c r="A4345" t="s">
        <v>14</v>
      </c>
      <c r="B4345" s="23">
        <v>43786</v>
      </c>
      <c r="C4345" t="s">
        <v>9</v>
      </c>
      <c r="D4345" t="s">
        <v>50</v>
      </c>
      <c r="E4345" s="1" t="s">
        <v>19</v>
      </c>
      <c r="F4345" t="s">
        <v>83</v>
      </c>
      <c r="G4345" s="11">
        <v>42</v>
      </c>
      <c r="H4345">
        <v>42</v>
      </c>
    </row>
    <row r="4346" spans="1:8">
      <c r="A4346" t="s">
        <v>8</v>
      </c>
      <c r="B4346" s="23">
        <v>43786</v>
      </c>
      <c r="C4346" t="s">
        <v>9</v>
      </c>
      <c r="D4346" t="s">
        <v>50</v>
      </c>
      <c r="E4346" s="1" t="s">
        <v>19</v>
      </c>
      <c r="F4346" t="s">
        <v>83</v>
      </c>
      <c r="G4346" s="11">
        <v>47.6</v>
      </c>
      <c r="H4346">
        <v>47.6</v>
      </c>
    </row>
    <row r="4347" spans="1:8">
      <c r="A4347" t="s">
        <v>16</v>
      </c>
      <c r="B4347" s="23">
        <v>43786</v>
      </c>
      <c r="C4347" t="s">
        <v>9</v>
      </c>
      <c r="D4347" t="s">
        <v>50</v>
      </c>
      <c r="E4347" s="1" t="s">
        <v>19</v>
      </c>
      <c r="F4347" t="s">
        <v>83</v>
      </c>
      <c r="G4347" s="11">
        <v>53.7</v>
      </c>
      <c r="H4347">
        <v>53.7</v>
      </c>
    </row>
    <row r="4348" spans="1:8">
      <c r="A4348" t="s">
        <v>89</v>
      </c>
      <c r="B4348" s="23">
        <v>43786</v>
      </c>
      <c r="C4348" t="s">
        <v>9</v>
      </c>
      <c r="D4348" t="s">
        <v>50</v>
      </c>
      <c r="E4348" s="1" t="s">
        <v>19</v>
      </c>
      <c r="F4348" t="s">
        <v>83</v>
      </c>
      <c r="G4348" s="11">
        <v>54.8</v>
      </c>
      <c r="H4348">
        <v>54.8</v>
      </c>
    </row>
    <row r="4349" spans="1:8">
      <c r="A4349" t="s">
        <v>8</v>
      </c>
      <c r="B4349" s="23">
        <v>43786</v>
      </c>
      <c r="C4349" t="s">
        <v>9</v>
      </c>
      <c r="D4349" t="s">
        <v>51</v>
      </c>
      <c r="E4349" s="1" t="s">
        <v>88</v>
      </c>
      <c r="F4349" t="s">
        <v>52</v>
      </c>
      <c r="G4349" s="11" t="s">
        <v>52</v>
      </c>
      <c r="H4349" s="6">
        <v>9.9999000000000008E-3</v>
      </c>
    </row>
    <row r="4350" spans="1:8">
      <c r="A4350" t="s">
        <v>13</v>
      </c>
      <c r="B4350" s="23">
        <v>43786</v>
      </c>
      <c r="C4350" t="s">
        <v>9</v>
      </c>
      <c r="D4350" t="s">
        <v>51</v>
      </c>
      <c r="E4350" s="1" t="s">
        <v>88</v>
      </c>
      <c r="F4350" t="s">
        <v>52</v>
      </c>
      <c r="G4350" s="11" t="s">
        <v>52</v>
      </c>
      <c r="H4350" s="6">
        <v>9.9999000000000008E-3</v>
      </c>
    </row>
    <row r="4351" spans="1:8">
      <c r="A4351" t="s">
        <v>14</v>
      </c>
      <c r="B4351" s="23">
        <v>43786</v>
      </c>
      <c r="C4351" t="s">
        <v>9</v>
      </c>
      <c r="D4351" t="s">
        <v>51</v>
      </c>
      <c r="E4351" s="1" t="s">
        <v>88</v>
      </c>
      <c r="F4351" t="s">
        <v>52</v>
      </c>
      <c r="G4351" s="11" t="s">
        <v>52</v>
      </c>
      <c r="H4351" s="6">
        <v>9.9999000000000008E-3</v>
      </c>
    </row>
    <row r="4352" spans="1:8">
      <c r="A4352" t="s">
        <v>15</v>
      </c>
      <c r="B4352" s="23">
        <v>43786</v>
      </c>
      <c r="C4352" t="s">
        <v>9</v>
      </c>
      <c r="D4352" t="s">
        <v>51</v>
      </c>
      <c r="E4352" s="1" t="s">
        <v>88</v>
      </c>
      <c r="F4352" t="s">
        <v>52</v>
      </c>
      <c r="G4352" s="11" t="s">
        <v>52</v>
      </c>
      <c r="H4352" s="6">
        <v>9.9999000000000008E-3</v>
      </c>
    </row>
    <row r="4353" spans="1:8">
      <c r="A4353" t="s">
        <v>16</v>
      </c>
      <c r="B4353" s="23">
        <v>43786</v>
      </c>
      <c r="C4353" t="s">
        <v>9</v>
      </c>
      <c r="D4353" t="s">
        <v>51</v>
      </c>
      <c r="E4353" s="1" t="s">
        <v>88</v>
      </c>
      <c r="F4353" t="s">
        <v>52</v>
      </c>
      <c r="G4353" s="11" t="s">
        <v>52</v>
      </c>
      <c r="H4353" s="6">
        <v>9.9999000000000008E-3</v>
      </c>
    </row>
    <row r="4354" spans="1:8">
      <c r="A4354" t="s">
        <v>89</v>
      </c>
      <c r="B4354" s="23">
        <v>43786</v>
      </c>
      <c r="C4354" t="s">
        <v>9</v>
      </c>
      <c r="D4354" t="s">
        <v>51</v>
      </c>
      <c r="E4354" s="1" t="s">
        <v>88</v>
      </c>
      <c r="F4354" t="s">
        <v>52</v>
      </c>
      <c r="G4354" s="11" t="s">
        <v>52</v>
      </c>
      <c r="H4354" s="6">
        <v>9.9999000000000008E-3</v>
      </c>
    </row>
    <row r="4355" spans="1:8">
      <c r="A4355" t="s">
        <v>8</v>
      </c>
      <c r="B4355" s="23">
        <v>43786</v>
      </c>
      <c r="C4355" t="s">
        <v>9</v>
      </c>
      <c r="D4355" t="s">
        <v>53</v>
      </c>
      <c r="E4355" s="1" t="s">
        <v>88</v>
      </c>
      <c r="F4355" t="s">
        <v>54</v>
      </c>
      <c r="G4355" s="11" t="s">
        <v>54</v>
      </c>
      <c r="H4355" s="6">
        <v>99.999000000000009</v>
      </c>
    </row>
    <row r="4356" spans="1:8">
      <c r="A4356" t="s">
        <v>14</v>
      </c>
      <c r="B4356" s="23">
        <v>43786</v>
      </c>
      <c r="C4356" t="s">
        <v>9</v>
      </c>
      <c r="D4356" t="s">
        <v>53</v>
      </c>
      <c r="E4356" s="1" t="s">
        <v>88</v>
      </c>
      <c r="F4356" t="s">
        <v>54</v>
      </c>
      <c r="G4356" s="11" t="s">
        <v>54</v>
      </c>
      <c r="H4356" s="6">
        <v>99.999000000000009</v>
      </c>
    </row>
    <row r="4357" spans="1:8">
      <c r="A4357" t="s">
        <v>15</v>
      </c>
      <c r="B4357" s="23">
        <v>43786</v>
      </c>
      <c r="C4357" t="s">
        <v>9</v>
      </c>
      <c r="D4357" t="s">
        <v>53</v>
      </c>
      <c r="E4357" s="1" t="s">
        <v>88</v>
      </c>
      <c r="F4357" t="s">
        <v>54</v>
      </c>
      <c r="G4357" s="11" t="s">
        <v>54</v>
      </c>
      <c r="H4357" s="6">
        <v>99.999000000000009</v>
      </c>
    </row>
    <row r="4358" spans="1:8">
      <c r="A4358" t="s">
        <v>16</v>
      </c>
      <c r="B4358" s="23">
        <v>43786</v>
      </c>
      <c r="C4358" t="s">
        <v>9</v>
      </c>
      <c r="D4358" t="s">
        <v>53</v>
      </c>
      <c r="E4358" s="1" t="s">
        <v>88</v>
      </c>
      <c r="F4358" t="s">
        <v>54</v>
      </c>
      <c r="G4358" s="11" t="s">
        <v>54</v>
      </c>
      <c r="H4358" s="6">
        <v>99.999000000000009</v>
      </c>
    </row>
    <row r="4359" spans="1:8">
      <c r="A4359" t="s">
        <v>13</v>
      </c>
      <c r="B4359" s="23">
        <v>43786</v>
      </c>
      <c r="C4359" t="s">
        <v>9</v>
      </c>
      <c r="D4359" t="s">
        <v>53</v>
      </c>
      <c r="E4359" s="1" t="s">
        <v>88</v>
      </c>
      <c r="F4359" t="s">
        <v>54</v>
      </c>
      <c r="G4359" s="11">
        <v>122</v>
      </c>
      <c r="H4359">
        <v>122</v>
      </c>
    </row>
    <row r="4360" spans="1:8">
      <c r="A4360" t="s">
        <v>89</v>
      </c>
      <c r="B4360" s="23">
        <v>43786</v>
      </c>
      <c r="C4360" t="s">
        <v>9</v>
      </c>
      <c r="D4360" t="s">
        <v>53</v>
      </c>
      <c r="E4360" s="1" t="s">
        <v>88</v>
      </c>
      <c r="F4360" t="s">
        <v>54</v>
      </c>
      <c r="G4360" s="11">
        <v>244</v>
      </c>
      <c r="H4360">
        <v>244</v>
      </c>
    </row>
    <row r="4361" spans="1:8">
      <c r="A4361" t="s">
        <v>14</v>
      </c>
      <c r="B4361" s="23">
        <v>43786</v>
      </c>
      <c r="C4361" t="s">
        <v>9</v>
      </c>
      <c r="D4361" t="s">
        <v>55</v>
      </c>
      <c r="E4361" s="1" t="s">
        <v>88</v>
      </c>
      <c r="F4361" t="s">
        <v>56</v>
      </c>
      <c r="G4361" s="11" t="s">
        <v>56</v>
      </c>
      <c r="H4361" s="6">
        <v>2.9999700000000002</v>
      </c>
    </row>
    <row r="4362" spans="1:8">
      <c r="A4362" t="s">
        <v>16</v>
      </c>
      <c r="B4362" s="23">
        <v>43786</v>
      </c>
      <c r="C4362" t="s">
        <v>9</v>
      </c>
      <c r="D4362" t="s">
        <v>55</v>
      </c>
      <c r="E4362" s="1" t="s">
        <v>88</v>
      </c>
      <c r="F4362" t="s">
        <v>56</v>
      </c>
      <c r="G4362" s="11" t="s">
        <v>56</v>
      </c>
      <c r="H4362" s="6">
        <v>2.9999700000000002</v>
      </c>
    </row>
    <row r="4363" spans="1:8">
      <c r="A4363" t="s">
        <v>89</v>
      </c>
      <c r="B4363" s="23">
        <v>43786</v>
      </c>
      <c r="C4363" t="s">
        <v>9</v>
      </c>
      <c r="D4363" t="s">
        <v>55</v>
      </c>
      <c r="E4363" s="1" t="s">
        <v>88</v>
      </c>
      <c r="F4363" t="s">
        <v>56</v>
      </c>
      <c r="G4363" s="11" t="s">
        <v>56</v>
      </c>
      <c r="H4363" s="6">
        <v>2.9999700000000002</v>
      </c>
    </row>
    <row r="4364" spans="1:8">
      <c r="A4364" t="s">
        <v>13</v>
      </c>
      <c r="B4364" s="23">
        <v>43786</v>
      </c>
      <c r="C4364" t="s">
        <v>9</v>
      </c>
      <c r="D4364" t="s">
        <v>55</v>
      </c>
      <c r="E4364" s="1" t="s">
        <v>88</v>
      </c>
      <c r="F4364" t="s">
        <v>56</v>
      </c>
      <c r="G4364" s="11">
        <v>4.9400000000000004</v>
      </c>
      <c r="H4364">
        <v>4.9400000000000004</v>
      </c>
    </row>
    <row r="4365" spans="1:8">
      <c r="A4365" t="s">
        <v>15</v>
      </c>
      <c r="B4365" s="23">
        <v>43786</v>
      </c>
      <c r="C4365" t="s">
        <v>9</v>
      </c>
      <c r="D4365" t="s">
        <v>55</v>
      </c>
      <c r="E4365" s="1" t="s">
        <v>88</v>
      </c>
      <c r="F4365" t="s">
        <v>56</v>
      </c>
      <c r="G4365" s="11">
        <v>10</v>
      </c>
      <c r="H4365">
        <v>10</v>
      </c>
    </row>
    <row r="4366" spans="1:8">
      <c r="A4366" t="s">
        <v>8</v>
      </c>
      <c r="B4366" s="23">
        <v>43786</v>
      </c>
      <c r="C4366" t="s">
        <v>9</v>
      </c>
      <c r="D4366" t="s">
        <v>55</v>
      </c>
      <c r="E4366" s="1" t="s">
        <v>88</v>
      </c>
      <c r="F4366" t="s">
        <v>56</v>
      </c>
      <c r="G4366" s="11">
        <v>17.3</v>
      </c>
      <c r="H4366">
        <v>17.3</v>
      </c>
    </row>
    <row r="4367" spans="1:8">
      <c r="A4367" t="s">
        <v>8</v>
      </c>
      <c r="B4367" s="23">
        <v>43786</v>
      </c>
      <c r="C4367" t="s">
        <v>9</v>
      </c>
      <c r="D4367" t="s">
        <v>57</v>
      </c>
      <c r="E4367" t="s">
        <v>88</v>
      </c>
      <c r="F4367" s="1" t="s">
        <v>52</v>
      </c>
      <c r="G4367" s="11" t="s">
        <v>52</v>
      </c>
      <c r="H4367" s="7">
        <v>9.9999000000000008E-3</v>
      </c>
    </row>
    <row r="4368" spans="1:8">
      <c r="A4368" t="s">
        <v>13</v>
      </c>
      <c r="B4368" s="23">
        <v>43786</v>
      </c>
      <c r="C4368" t="s">
        <v>9</v>
      </c>
      <c r="D4368" t="s">
        <v>57</v>
      </c>
      <c r="E4368" t="s">
        <v>88</v>
      </c>
      <c r="F4368" s="1" t="s">
        <v>52</v>
      </c>
      <c r="G4368" s="11" t="s">
        <v>52</v>
      </c>
      <c r="H4368" s="7">
        <v>9.9999000000000008E-3</v>
      </c>
    </row>
    <row r="4369" spans="1:8">
      <c r="A4369" t="s">
        <v>14</v>
      </c>
      <c r="B4369" s="23">
        <v>43786</v>
      </c>
      <c r="C4369" t="s">
        <v>9</v>
      </c>
      <c r="D4369" t="s">
        <v>57</v>
      </c>
      <c r="E4369" t="s">
        <v>88</v>
      </c>
      <c r="F4369" s="1" t="s">
        <v>52</v>
      </c>
      <c r="G4369" s="11" t="s">
        <v>52</v>
      </c>
      <c r="H4369" s="7">
        <v>9.9999000000000008E-3</v>
      </c>
    </row>
    <row r="4370" spans="1:8">
      <c r="A4370" t="s">
        <v>15</v>
      </c>
      <c r="B4370" s="23">
        <v>43786</v>
      </c>
      <c r="C4370" t="s">
        <v>9</v>
      </c>
      <c r="D4370" t="s">
        <v>57</v>
      </c>
      <c r="E4370" t="s">
        <v>88</v>
      </c>
      <c r="F4370" s="1" t="s">
        <v>52</v>
      </c>
      <c r="G4370" s="11" t="s">
        <v>52</v>
      </c>
      <c r="H4370" s="7">
        <v>9.9999000000000008E-3</v>
      </c>
    </row>
    <row r="4371" spans="1:8">
      <c r="A4371" t="s">
        <v>16</v>
      </c>
      <c r="B4371" s="23">
        <v>43786</v>
      </c>
      <c r="C4371" t="s">
        <v>9</v>
      </c>
      <c r="D4371" t="s">
        <v>57</v>
      </c>
      <c r="E4371" t="s">
        <v>88</v>
      </c>
      <c r="F4371" s="1" t="s">
        <v>52</v>
      </c>
      <c r="G4371" s="11" t="s">
        <v>52</v>
      </c>
      <c r="H4371" s="7">
        <v>9.9999000000000008E-3</v>
      </c>
    </row>
    <row r="4372" spans="1:8">
      <c r="A4372" t="s">
        <v>89</v>
      </c>
      <c r="B4372" s="23">
        <v>43786</v>
      </c>
      <c r="C4372" t="s">
        <v>9</v>
      </c>
      <c r="D4372" t="s">
        <v>57</v>
      </c>
      <c r="E4372" t="s">
        <v>88</v>
      </c>
      <c r="F4372" s="1" t="s">
        <v>52</v>
      </c>
      <c r="G4372" s="11" t="s">
        <v>52</v>
      </c>
      <c r="H4372" s="7">
        <v>9.9999000000000008E-3</v>
      </c>
    </row>
    <row r="4373" spans="1:8">
      <c r="A4373" t="s">
        <v>14</v>
      </c>
      <c r="B4373" s="23">
        <v>43786</v>
      </c>
      <c r="C4373" t="s">
        <v>9</v>
      </c>
      <c r="D4373" t="s">
        <v>58</v>
      </c>
      <c r="E4373" s="1" t="s">
        <v>88</v>
      </c>
      <c r="F4373" t="s">
        <v>59</v>
      </c>
      <c r="G4373" s="11" t="s">
        <v>59</v>
      </c>
      <c r="H4373" s="6">
        <v>0.39999600000000002</v>
      </c>
    </row>
    <row r="4374" spans="1:8">
      <c r="A4374" t="s">
        <v>16</v>
      </c>
      <c r="B4374" s="23">
        <v>43786</v>
      </c>
      <c r="C4374" t="s">
        <v>9</v>
      </c>
      <c r="D4374" t="s">
        <v>58</v>
      </c>
      <c r="E4374" s="1" t="s">
        <v>88</v>
      </c>
      <c r="F4374" t="s">
        <v>59</v>
      </c>
      <c r="G4374" s="11" t="s">
        <v>59</v>
      </c>
      <c r="H4374" s="6">
        <v>0.39999600000000002</v>
      </c>
    </row>
    <row r="4375" spans="1:8">
      <c r="A4375" t="s">
        <v>15</v>
      </c>
      <c r="B4375" s="23">
        <v>43786</v>
      </c>
      <c r="C4375" t="s">
        <v>9</v>
      </c>
      <c r="D4375" t="s">
        <v>58</v>
      </c>
      <c r="E4375" s="1" t="s">
        <v>88</v>
      </c>
      <c r="F4375" t="s">
        <v>59</v>
      </c>
      <c r="G4375" s="11">
        <v>0.51</v>
      </c>
      <c r="H4375">
        <v>0.51</v>
      </c>
    </row>
    <row r="4376" spans="1:8">
      <c r="A4376" t="s">
        <v>89</v>
      </c>
      <c r="B4376" s="23">
        <v>43786</v>
      </c>
      <c r="C4376" t="s">
        <v>9</v>
      </c>
      <c r="D4376" t="s">
        <v>58</v>
      </c>
      <c r="E4376" s="1" t="s">
        <v>88</v>
      </c>
      <c r="F4376" t="s">
        <v>59</v>
      </c>
      <c r="G4376" s="11">
        <v>1.05</v>
      </c>
      <c r="H4376">
        <v>1.05</v>
      </c>
    </row>
    <row r="4377" spans="1:8">
      <c r="A4377" t="s">
        <v>8</v>
      </c>
      <c r="B4377" s="23">
        <v>43786</v>
      </c>
      <c r="C4377" t="s">
        <v>9</v>
      </c>
      <c r="D4377" t="s">
        <v>58</v>
      </c>
      <c r="E4377" s="1" t="s">
        <v>88</v>
      </c>
      <c r="F4377" t="s">
        <v>59</v>
      </c>
      <c r="G4377" s="11">
        <v>1.93</v>
      </c>
      <c r="H4377">
        <v>1.93</v>
      </c>
    </row>
    <row r="4378" spans="1:8">
      <c r="A4378" t="s">
        <v>13</v>
      </c>
      <c r="B4378" s="23">
        <v>43786</v>
      </c>
      <c r="C4378" t="s">
        <v>9</v>
      </c>
      <c r="D4378" t="s">
        <v>58</v>
      </c>
      <c r="E4378" s="1" t="s">
        <v>88</v>
      </c>
      <c r="F4378" t="s">
        <v>59</v>
      </c>
      <c r="G4378" s="11">
        <v>3.23</v>
      </c>
      <c r="H4378">
        <v>3.23</v>
      </c>
    </row>
    <row r="4379" spans="1:8">
      <c r="A4379" t="s">
        <v>14</v>
      </c>
      <c r="B4379" s="23">
        <v>43786</v>
      </c>
      <c r="C4379" t="s">
        <v>9</v>
      </c>
      <c r="D4379" t="s">
        <v>60</v>
      </c>
      <c r="E4379" t="s">
        <v>19</v>
      </c>
      <c r="F4379" t="s">
        <v>78</v>
      </c>
      <c r="G4379" s="11">
        <v>9.67</v>
      </c>
      <c r="H4379">
        <v>9.67</v>
      </c>
    </row>
    <row r="4380" spans="1:8">
      <c r="A4380" t="s">
        <v>16</v>
      </c>
      <c r="B4380" s="23">
        <v>43786</v>
      </c>
      <c r="C4380" t="s">
        <v>9</v>
      </c>
      <c r="D4380" t="s">
        <v>60</v>
      </c>
      <c r="E4380" t="s">
        <v>19</v>
      </c>
      <c r="F4380" t="s">
        <v>78</v>
      </c>
      <c r="G4380" s="11">
        <v>9.68</v>
      </c>
      <c r="H4380">
        <v>9.68</v>
      </c>
    </row>
    <row r="4381" spans="1:8">
      <c r="A4381" t="s">
        <v>8</v>
      </c>
      <c r="B4381" s="23">
        <v>43786</v>
      </c>
      <c r="C4381" t="s">
        <v>9</v>
      </c>
      <c r="D4381" t="s">
        <v>60</v>
      </c>
      <c r="E4381" t="s">
        <v>19</v>
      </c>
      <c r="F4381" t="s">
        <v>78</v>
      </c>
      <c r="G4381" s="11">
        <v>9.9</v>
      </c>
      <c r="H4381">
        <v>9.9</v>
      </c>
    </row>
    <row r="4382" spans="1:8">
      <c r="A4382" t="s">
        <v>15</v>
      </c>
      <c r="B4382" s="23">
        <v>43786</v>
      </c>
      <c r="C4382" t="s">
        <v>9</v>
      </c>
      <c r="D4382" t="s">
        <v>60</v>
      </c>
      <c r="E4382" t="s">
        <v>19</v>
      </c>
      <c r="F4382" t="s">
        <v>78</v>
      </c>
      <c r="G4382" s="11">
        <v>10.4</v>
      </c>
      <c r="H4382">
        <v>10.4</v>
      </c>
    </row>
    <row r="4383" spans="1:8">
      <c r="A4383" t="s">
        <v>89</v>
      </c>
      <c r="B4383" s="23">
        <v>43786</v>
      </c>
      <c r="C4383" t="s">
        <v>9</v>
      </c>
      <c r="D4383" t="s">
        <v>60</v>
      </c>
      <c r="E4383" t="s">
        <v>19</v>
      </c>
      <c r="F4383" t="s">
        <v>78</v>
      </c>
      <c r="G4383" s="11">
        <v>10.6</v>
      </c>
      <c r="H4383">
        <v>10.6</v>
      </c>
    </row>
    <row r="4384" spans="1:8">
      <c r="A4384" t="s">
        <v>13</v>
      </c>
      <c r="B4384" s="23">
        <v>43786</v>
      </c>
      <c r="C4384" t="s">
        <v>9</v>
      </c>
      <c r="D4384" t="s">
        <v>60</v>
      </c>
      <c r="E4384" t="s">
        <v>19</v>
      </c>
      <c r="F4384" t="s">
        <v>78</v>
      </c>
      <c r="G4384" s="11">
        <v>11.3</v>
      </c>
      <c r="H4384">
        <v>11.3</v>
      </c>
    </row>
    <row r="4385" spans="1:8">
      <c r="A4385" t="s">
        <v>15</v>
      </c>
      <c r="B4385" s="23">
        <v>43786</v>
      </c>
      <c r="C4385" t="s">
        <v>9</v>
      </c>
      <c r="D4385" t="s">
        <v>61</v>
      </c>
      <c r="E4385" t="s">
        <v>88</v>
      </c>
      <c r="F4385" t="s">
        <v>62</v>
      </c>
      <c r="G4385" s="11" t="s">
        <v>62</v>
      </c>
      <c r="H4385" s="6">
        <v>8.1999180000000005E-2</v>
      </c>
    </row>
    <row r="4386" spans="1:8">
      <c r="A4386" t="s">
        <v>16</v>
      </c>
      <c r="B4386" s="23">
        <v>43786</v>
      </c>
      <c r="C4386" t="s">
        <v>9</v>
      </c>
      <c r="D4386" t="s">
        <v>61</v>
      </c>
      <c r="E4386" t="s">
        <v>88</v>
      </c>
      <c r="F4386" t="s">
        <v>62</v>
      </c>
      <c r="G4386" s="11" t="s">
        <v>62</v>
      </c>
      <c r="H4386" s="6">
        <v>8.1999180000000005E-2</v>
      </c>
    </row>
    <row r="4387" spans="1:8">
      <c r="A4387" t="s">
        <v>89</v>
      </c>
      <c r="B4387" s="23">
        <v>43786</v>
      </c>
      <c r="C4387" t="s">
        <v>9</v>
      </c>
      <c r="D4387" t="s">
        <v>61</v>
      </c>
      <c r="E4387" t="s">
        <v>88</v>
      </c>
      <c r="F4387" t="s">
        <v>62</v>
      </c>
      <c r="G4387" s="11" t="s">
        <v>62</v>
      </c>
      <c r="H4387" s="6">
        <v>8.1999180000000005E-2</v>
      </c>
    </row>
    <row r="4388" spans="1:8">
      <c r="A4388" t="s">
        <v>14</v>
      </c>
      <c r="B4388" s="23">
        <v>43786</v>
      </c>
      <c r="C4388" t="s">
        <v>9</v>
      </c>
      <c r="D4388" t="s">
        <v>61</v>
      </c>
      <c r="E4388" t="s">
        <v>88</v>
      </c>
      <c r="F4388" t="s">
        <v>62</v>
      </c>
      <c r="G4388" s="11">
        <v>0.13800000000000001</v>
      </c>
      <c r="H4388">
        <v>0.13800000000000001</v>
      </c>
    </row>
    <row r="4389" spans="1:8">
      <c r="A4389" t="s">
        <v>13</v>
      </c>
      <c r="B4389" s="23">
        <v>43786</v>
      </c>
      <c r="C4389" t="s">
        <v>9</v>
      </c>
      <c r="D4389" t="s">
        <v>61</v>
      </c>
      <c r="E4389" t="s">
        <v>88</v>
      </c>
      <c r="F4389" t="s">
        <v>62</v>
      </c>
      <c r="G4389" s="11">
        <v>0.34</v>
      </c>
      <c r="H4389">
        <v>0.34</v>
      </c>
    </row>
    <row r="4390" spans="1:8">
      <c r="A4390" t="s">
        <v>8</v>
      </c>
      <c r="B4390" s="23">
        <v>43786</v>
      </c>
      <c r="C4390" t="s">
        <v>9</v>
      </c>
      <c r="D4390" t="s">
        <v>61</v>
      </c>
      <c r="E4390" t="s">
        <v>88</v>
      </c>
      <c r="F4390" t="s">
        <v>62</v>
      </c>
      <c r="G4390" s="11">
        <v>0.35199999999999998</v>
      </c>
      <c r="H4390">
        <v>0.35199999999999998</v>
      </c>
    </row>
    <row r="4391" spans="1:8">
      <c r="A4391" t="s">
        <v>13</v>
      </c>
      <c r="B4391" s="23">
        <v>43786</v>
      </c>
      <c r="C4391" t="s">
        <v>9</v>
      </c>
      <c r="D4391" t="s">
        <v>63</v>
      </c>
      <c r="E4391" s="1" t="s">
        <v>64</v>
      </c>
      <c r="F4391" t="s">
        <v>90</v>
      </c>
      <c r="G4391" s="11">
        <v>7.54</v>
      </c>
      <c r="H4391">
        <v>7.54</v>
      </c>
    </row>
    <row r="4392" spans="1:8">
      <c r="A4392" t="s">
        <v>16</v>
      </c>
      <c r="B4392" s="23">
        <v>43786</v>
      </c>
      <c r="C4392" t="s">
        <v>9</v>
      </c>
      <c r="D4392" t="s">
        <v>63</v>
      </c>
      <c r="E4392" s="1" t="s">
        <v>64</v>
      </c>
      <c r="F4392" t="s">
        <v>90</v>
      </c>
      <c r="G4392" s="11">
        <v>7.72</v>
      </c>
      <c r="H4392">
        <v>7.72</v>
      </c>
    </row>
    <row r="4393" spans="1:8">
      <c r="A4393" t="s">
        <v>14</v>
      </c>
      <c r="B4393" s="23">
        <v>43786</v>
      </c>
      <c r="C4393" t="s">
        <v>9</v>
      </c>
      <c r="D4393" t="s">
        <v>63</v>
      </c>
      <c r="E4393" s="1" t="s">
        <v>64</v>
      </c>
      <c r="F4393" t="s">
        <v>90</v>
      </c>
      <c r="G4393" s="11">
        <v>7.74</v>
      </c>
      <c r="H4393">
        <v>7.74</v>
      </c>
    </row>
    <row r="4394" spans="1:8">
      <c r="A4394" t="s">
        <v>15</v>
      </c>
      <c r="B4394" s="23">
        <v>43786</v>
      </c>
      <c r="C4394" t="s">
        <v>9</v>
      </c>
      <c r="D4394" t="s">
        <v>63</v>
      </c>
      <c r="E4394" s="1" t="s">
        <v>64</v>
      </c>
      <c r="F4394" t="s">
        <v>90</v>
      </c>
      <c r="G4394" s="11">
        <v>7.75</v>
      </c>
      <c r="H4394">
        <v>7.75</v>
      </c>
    </row>
    <row r="4395" spans="1:8">
      <c r="A4395" t="s">
        <v>8</v>
      </c>
      <c r="B4395" s="23">
        <v>43786</v>
      </c>
      <c r="C4395" t="s">
        <v>9</v>
      </c>
      <c r="D4395" t="s">
        <v>63</v>
      </c>
      <c r="E4395" s="1" t="s">
        <v>64</v>
      </c>
      <c r="F4395" t="s">
        <v>90</v>
      </c>
      <c r="G4395" s="11">
        <v>7.85</v>
      </c>
      <c r="H4395">
        <v>7.85</v>
      </c>
    </row>
    <row r="4396" spans="1:8">
      <c r="A4396" t="s">
        <v>89</v>
      </c>
      <c r="B4396" s="23">
        <v>43786</v>
      </c>
      <c r="C4396" t="s">
        <v>9</v>
      </c>
      <c r="D4396" t="s">
        <v>63</v>
      </c>
      <c r="E4396" s="1" t="s">
        <v>64</v>
      </c>
      <c r="F4396" t="s">
        <v>90</v>
      </c>
      <c r="G4396" s="11">
        <v>7.89</v>
      </c>
      <c r="H4396">
        <v>7.89</v>
      </c>
    </row>
    <row r="4397" spans="1:8">
      <c r="A4397" t="s">
        <v>14</v>
      </c>
      <c r="B4397" s="23">
        <v>43786</v>
      </c>
      <c r="C4397" t="s">
        <v>9</v>
      </c>
      <c r="D4397" t="s">
        <v>65</v>
      </c>
      <c r="E4397" t="s">
        <v>88</v>
      </c>
      <c r="F4397" t="s">
        <v>12</v>
      </c>
      <c r="G4397" s="11" t="s">
        <v>12</v>
      </c>
      <c r="H4397" s="6">
        <v>4.9999500000000004E-3</v>
      </c>
    </row>
    <row r="4398" spans="1:8">
      <c r="A4398" t="s">
        <v>15</v>
      </c>
      <c r="B4398" s="23">
        <v>43786</v>
      </c>
      <c r="C4398" t="s">
        <v>9</v>
      </c>
      <c r="D4398" t="s">
        <v>65</v>
      </c>
      <c r="E4398" t="s">
        <v>88</v>
      </c>
      <c r="F4398" t="s">
        <v>12</v>
      </c>
      <c r="G4398" s="11" t="s">
        <v>12</v>
      </c>
      <c r="H4398" s="6">
        <v>4.9999500000000004E-3</v>
      </c>
    </row>
    <row r="4399" spans="1:8">
      <c r="A4399" t="s">
        <v>16</v>
      </c>
      <c r="B4399" s="23">
        <v>43786</v>
      </c>
      <c r="C4399" t="s">
        <v>9</v>
      </c>
      <c r="D4399" t="s">
        <v>65</v>
      </c>
      <c r="E4399" t="s">
        <v>88</v>
      </c>
      <c r="F4399" t="s">
        <v>12</v>
      </c>
      <c r="G4399" s="11" t="s">
        <v>12</v>
      </c>
      <c r="H4399" s="6">
        <v>4.9999500000000004E-3</v>
      </c>
    </row>
    <row r="4400" spans="1:8">
      <c r="A4400" t="s">
        <v>89</v>
      </c>
      <c r="B4400" s="23">
        <v>43786</v>
      </c>
      <c r="C4400" t="s">
        <v>9</v>
      </c>
      <c r="D4400" t="s">
        <v>65</v>
      </c>
      <c r="E4400" t="s">
        <v>88</v>
      </c>
      <c r="F4400" t="s">
        <v>12</v>
      </c>
      <c r="G4400" s="11" t="s">
        <v>12</v>
      </c>
      <c r="H4400" s="6">
        <v>4.9999500000000004E-3</v>
      </c>
    </row>
    <row r="4401" spans="1:8">
      <c r="A4401" t="s">
        <v>13</v>
      </c>
      <c r="B4401" s="23">
        <v>43786</v>
      </c>
      <c r="C4401" t="s">
        <v>9</v>
      </c>
      <c r="D4401" t="s">
        <v>65</v>
      </c>
      <c r="E4401" t="s">
        <v>88</v>
      </c>
      <c r="F4401" t="s">
        <v>12</v>
      </c>
      <c r="G4401" s="11">
        <v>1.0699999999999999E-2</v>
      </c>
      <c r="H4401">
        <v>1.0699999999999999E-2</v>
      </c>
    </row>
    <row r="4402" spans="1:8">
      <c r="A4402" t="s">
        <v>8</v>
      </c>
      <c r="B4402" s="23">
        <v>43786</v>
      </c>
      <c r="C4402" t="s">
        <v>9</v>
      </c>
      <c r="D4402" t="s">
        <v>65</v>
      </c>
      <c r="E4402" t="s">
        <v>88</v>
      </c>
      <c r="F4402" t="s">
        <v>12</v>
      </c>
      <c r="G4402" s="11">
        <v>1.38E-2</v>
      </c>
      <c r="H4402">
        <v>1.38E-2</v>
      </c>
    </row>
    <row r="4403" spans="1:8">
      <c r="A4403" t="s">
        <v>8</v>
      </c>
      <c r="B4403" s="23">
        <v>43786</v>
      </c>
      <c r="C4403" t="s">
        <v>9</v>
      </c>
      <c r="D4403" t="s">
        <v>66</v>
      </c>
      <c r="E4403" s="1" t="s">
        <v>19</v>
      </c>
      <c r="F4403" t="s">
        <v>27</v>
      </c>
      <c r="G4403" s="11" t="s">
        <v>27</v>
      </c>
      <c r="H4403" s="6">
        <v>1.9999800000000002E-3</v>
      </c>
    </row>
    <row r="4404" spans="1:8">
      <c r="A4404" t="s">
        <v>13</v>
      </c>
      <c r="B4404" s="23">
        <v>43786</v>
      </c>
      <c r="C4404" t="s">
        <v>9</v>
      </c>
      <c r="D4404" t="s">
        <v>66</v>
      </c>
      <c r="E4404" s="1" t="s">
        <v>19</v>
      </c>
      <c r="F4404" t="s">
        <v>27</v>
      </c>
      <c r="G4404" s="11" t="s">
        <v>27</v>
      </c>
      <c r="H4404" s="6">
        <v>1.9999800000000002E-3</v>
      </c>
    </row>
    <row r="4405" spans="1:8">
      <c r="A4405" t="s">
        <v>14</v>
      </c>
      <c r="B4405" s="23">
        <v>43786</v>
      </c>
      <c r="C4405" t="s">
        <v>9</v>
      </c>
      <c r="D4405" t="s">
        <v>66</v>
      </c>
      <c r="E4405" s="1" t="s">
        <v>19</v>
      </c>
      <c r="F4405" t="s">
        <v>27</v>
      </c>
      <c r="G4405" s="11" t="s">
        <v>27</v>
      </c>
      <c r="H4405" s="6">
        <v>1.9999800000000002E-3</v>
      </c>
    </row>
    <row r="4406" spans="1:8">
      <c r="A4406" t="s">
        <v>15</v>
      </c>
      <c r="B4406" s="23">
        <v>43786</v>
      </c>
      <c r="C4406" t="s">
        <v>9</v>
      </c>
      <c r="D4406" t="s">
        <v>66</v>
      </c>
      <c r="E4406" s="1" t="s">
        <v>19</v>
      </c>
      <c r="F4406" t="s">
        <v>27</v>
      </c>
      <c r="G4406" s="11" t="s">
        <v>27</v>
      </c>
      <c r="H4406" s="6">
        <v>1.9999800000000002E-3</v>
      </c>
    </row>
    <row r="4407" spans="1:8">
      <c r="A4407" t="s">
        <v>16</v>
      </c>
      <c r="B4407" s="23">
        <v>43786</v>
      </c>
      <c r="C4407" t="s">
        <v>9</v>
      </c>
      <c r="D4407" t="s">
        <v>66</v>
      </c>
      <c r="E4407" s="1" t="s">
        <v>19</v>
      </c>
      <c r="F4407" t="s">
        <v>27</v>
      </c>
      <c r="G4407" s="11" t="s">
        <v>27</v>
      </c>
      <c r="H4407" s="6">
        <v>1.9999800000000002E-3</v>
      </c>
    </row>
    <row r="4408" spans="1:8">
      <c r="A4408" t="s">
        <v>89</v>
      </c>
      <c r="B4408" s="23">
        <v>43786</v>
      </c>
      <c r="C4408" t="s">
        <v>9</v>
      </c>
      <c r="D4408" t="s">
        <v>66</v>
      </c>
      <c r="E4408" s="1" t="s">
        <v>19</v>
      </c>
      <c r="F4408" t="s">
        <v>27</v>
      </c>
      <c r="G4408" s="11" t="s">
        <v>27</v>
      </c>
      <c r="H4408" s="6">
        <v>1.9999800000000002E-3</v>
      </c>
    </row>
    <row r="4409" spans="1:8">
      <c r="A4409" t="s">
        <v>8</v>
      </c>
      <c r="B4409" s="23">
        <v>43786</v>
      </c>
      <c r="C4409" t="s">
        <v>9</v>
      </c>
      <c r="D4409" t="s">
        <v>67</v>
      </c>
      <c r="E4409" s="1" t="s">
        <v>19</v>
      </c>
      <c r="F4409" s="1" t="s">
        <v>68</v>
      </c>
      <c r="G4409" s="11" t="s">
        <v>68</v>
      </c>
      <c r="H4409" s="7">
        <v>1.5999840000000001E-2</v>
      </c>
    </row>
    <row r="4410" spans="1:8">
      <c r="A4410" t="s">
        <v>13</v>
      </c>
      <c r="B4410" s="23">
        <v>43786</v>
      </c>
      <c r="C4410" t="s">
        <v>9</v>
      </c>
      <c r="D4410" t="s">
        <v>67</v>
      </c>
      <c r="E4410" s="1" t="s">
        <v>19</v>
      </c>
      <c r="F4410" s="1" t="s">
        <v>68</v>
      </c>
      <c r="G4410" s="11" t="s">
        <v>68</v>
      </c>
      <c r="H4410" s="7">
        <v>1.5999840000000001E-2</v>
      </c>
    </row>
    <row r="4411" spans="1:8">
      <c r="A4411" t="s">
        <v>14</v>
      </c>
      <c r="B4411" s="23">
        <v>43786</v>
      </c>
      <c r="C4411" t="s">
        <v>9</v>
      </c>
      <c r="D4411" t="s">
        <v>67</v>
      </c>
      <c r="E4411" s="1" t="s">
        <v>19</v>
      </c>
      <c r="F4411" s="1" t="s">
        <v>68</v>
      </c>
      <c r="G4411" s="11" t="s">
        <v>68</v>
      </c>
      <c r="H4411" s="7">
        <v>1.5999840000000001E-2</v>
      </c>
    </row>
    <row r="4412" spans="1:8">
      <c r="A4412" t="s">
        <v>15</v>
      </c>
      <c r="B4412" s="23">
        <v>43786</v>
      </c>
      <c r="C4412" t="s">
        <v>9</v>
      </c>
      <c r="D4412" t="s">
        <v>67</v>
      </c>
      <c r="E4412" s="1" t="s">
        <v>19</v>
      </c>
      <c r="F4412" s="1" t="s">
        <v>68</v>
      </c>
      <c r="G4412" s="11" t="s">
        <v>68</v>
      </c>
      <c r="H4412" s="7">
        <v>1.5999840000000001E-2</v>
      </c>
    </row>
    <row r="4413" spans="1:8">
      <c r="A4413" t="s">
        <v>16</v>
      </c>
      <c r="B4413" s="23">
        <v>43786</v>
      </c>
      <c r="C4413" t="s">
        <v>9</v>
      </c>
      <c r="D4413" t="s">
        <v>67</v>
      </c>
      <c r="E4413" s="1" t="s">
        <v>19</v>
      </c>
      <c r="F4413" s="1" t="s">
        <v>68</v>
      </c>
      <c r="G4413" s="11" t="s">
        <v>68</v>
      </c>
      <c r="H4413" s="7">
        <v>1.5999840000000001E-2</v>
      </c>
    </row>
    <row r="4414" spans="1:8">
      <c r="A4414" t="s">
        <v>89</v>
      </c>
      <c r="B4414" s="23">
        <v>43786</v>
      </c>
      <c r="C4414" t="s">
        <v>9</v>
      </c>
      <c r="D4414" t="s">
        <v>67</v>
      </c>
      <c r="E4414" s="1" t="s">
        <v>19</v>
      </c>
      <c r="F4414" s="1" t="s">
        <v>68</v>
      </c>
      <c r="G4414" s="11" t="s">
        <v>68</v>
      </c>
      <c r="H4414" s="7">
        <v>1.5999840000000001E-2</v>
      </c>
    </row>
    <row r="4415" spans="1:8">
      <c r="A4415" t="s">
        <v>15</v>
      </c>
      <c r="B4415" s="23">
        <v>43786</v>
      </c>
      <c r="C4415" t="s">
        <v>9</v>
      </c>
      <c r="D4415" t="s">
        <v>69</v>
      </c>
      <c r="E4415" s="1" t="s">
        <v>19</v>
      </c>
      <c r="F4415" t="s">
        <v>49</v>
      </c>
      <c r="G4415" s="11">
        <v>1.3</v>
      </c>
      <c r="H4415">
        <v>1.3</v>
      </c>
    </row>
    <row r="4416" spans="1:8">
      <c r="A4416" t="s">
        <v>14</v>
      </c>
      <c r="B4416" s="23">
        <v>43786</v>
      </c>
      <c r="C4416" t="s">
        <v>9</v>
      </c>
      <c r="D4416" t="s">
        <v>69</v>
      </c>
      <c r="E4416" s="1" t="s">
        <v>19</v>
      </c>
      <c r="F4416" t="s">
        <v>49</v>
      </c>
      <c r="G4416" s="11">
        <v>1.49</v>
      </c>
      <c r="H4416">
        <v>1.49</v>
      </c>
    </row>
    <row r="4417" spans="1:8">
      <c r="A4417" t="s">
        <v>13</v>
      </c>
      <c r="B4417" s="23">
        <v>43786</v>
      </c>
      <c r="C4417" t="s">
        <v>9</v>
      </c>
      <c r="D4417" t="s">
        <v>69</v>
      </c>
      <c r="E4417" s="1" t="s">
        <v>19</v>
      </c>
      <c r="F4417" t="s">
        <v>49</v>
      </c>
      <c r="G4417" s="11">
        <v>1.75</v>
      </c>
      <c r="H4417">
        <v>1.75</v>
      </c>
    </row>
    <row r="4418" spans="1:8">
      <c r="A4418" t="s">
        <v>8</v>
      </c>
      <c r="B4418" s="23">
        <v>43786</v>
      </c>
      <c r="C4418" t="s">
        <v>9</v>
      </c>
      <c r="D4418" t="s">
        <v>69</v>
      </c>
      <c r="E4418" s="1" t="s">
        <v>19</v>
      </c>
      <c r="F4418" t="s">
        <v>49</v>
      </c>
      <c r="G4418" s="11">
        <v>1.84</v>
      </c>
      <c r="H4418">
        <v>1.84</v>
      </c>
    </row>
    <row r="4419" spans="1:8">
      <c r="A4419" t="s">
        <v>16</v>
      </c>
      <c r="B4419" s="23">
        <v>43786</v>
      </c>
      <c r="C4419" t="s">
        <v>9</v>
      </c>
      <c r="D4419" t="s">
        <v>69</v>
      </c>
      <c r="E4419" s="1" t="s">
        <v>19</v>
      </c>
      <c r="F4419" t="s">
        <v>49</v>
      </c>
      <c r="G4419" s="11">
        <v>2.4900000000000002</v>
      </c>
      <c r="H4419">
        <v>2.4900000000000002</v>
      </c>
    </row>
    <row r="4420" spans="1:8">
      <c r="A4420" t="s">
        <v>89</v>
      </c>
      <c r="B4420" s="23">
        <v>43786</v>
      </c>
      <c r="C4420" t="s">
        <v>9</v>
      </c>
      <c r="D4420" t="s">
        <v>69</v>
      </c>
      <c r="E4420" s="1" t="s">
        <v>19</v>
      </c>
      <c r="F4420" t="s">
        <v>49</v>
      </c>
      <c r="G4420" s="11">
        <v>3.32</v>
      </c>
      <c r="H4420">
        <v>3.32</v>
      </c>
    </row>
    <row r="4421" spans="1:8">
      <c r="A4421" t="s">
        <v>16</v>
      </c>
      <c r="B4421" s="23">
        <v>43786</v>
      </c>
      <c r="C4421" t="s">
        <v>9</v>
      </c>
      <c r="D4421" t="s">
        <v>70</v>
      </c>
      <c r="E4421" t="s">
        <v>88</v>
      </c>
      <c r="F4421" t="s">
        <v>12</v>
      </c>
      <c r="G4421" s="11">
        <v>5.6899999999999997E-3</v>
      </c>
      <c r="H4421">
        <v>5.6899999999999997E-3</v>
      </c>
    </row>
    <row r="4422" spans="1:8">
      <c r="A4422" t="s">
        <v>89</v>
      </c>
      <c r="B4422" s="23">
        <v>43786</v>
      </c>
      <c r="C4422" t="s">
        <v>9</v>
      </c>
      <c r="D4422" t="s">
        <v>70</v>
      </c>
      <c r="E4422" t="s">
        <v>88</v>
      </c>
      <c r="F4422" t="s">
        <v>12</v>
      </c>
      <c r="G4422" s="11">
        <v>0.01</v>
      </c>
      <c r="H4422">
        <v>0.01</v>
      </c>
    </row>
    <row r="4423" spans="1:8">
      <c r="A4423" t="s">
        <v>15</v>
      </c>
      <c r="B4423" s="23">
        <v>43786</v>
      </c>
      <c r="C4423" t="s">
        <v>9</v>
      </c>
      <c r="D4423" t="s">
        <v>70</v>
      </c>
      <c r="E4423" t="s">
        <v>88</v>
      </c>
      <c r="F4423" t="s">
        <v>12</v>
      </c>
      <c r="G4423" s="11">
        <v>1.4E-2</v>
      </c>
      <c r="H4423">
        <v>1.4E-2</v>
      </c>
    </row>
    <row r="4424" spans="1:8">
      <c r="A4424" t="s">
        <v>14</v>
      </c>
      <c r="B4424" s="23">
        <v>43786</v>
      </c>
      <c r="C4424" t="s">
        <v>9</v>
      </c>
      <c r="D4424" t="s">
        <v>70</v>
      </c>
      <c r="E4424" t="s">
        <v>88</v>
      </c>
      <c r="F4424" t="s">
        <v>12</v>
      </c>
      <c r="G4424" s="11">
        <v>1.9900000000000001E-2</v>
      </c>
      <c r="H4424">
        <v>1.9900000000000001E-2</v>
      </c>
    </row>
    <row r="4425" spans="1:8">
      <c r="A4425" t="s">
        <v>13</v>
      </c>
      <c r="B4425" s="23">
        <v>43786</v>
      </c>
      <c r="C4425" t="s">
        <v>9</v>
      </c>
      <c r="D4425" t="s">
        <v>70</v>
      </c>
      <c r="E4425" t="s">
        <v>88</v>
      </c>
      <c r="F4425" t="s">
        <v>12</v>
      </c>
      <c r="G4425" s="11">
        <v>4.2700000000000002E-2</v>
      </c>
      <c r="H4425">
        <v>4.2700000000000002E-2</v>
      </c>
    </row>
    <row r="4426" spans="1:8">
      <c r="A4426" t="s">
        <v>8</v>
      </c>
      <c r="B4426" s="23">
        <v>43786</v>
      </c>
      <c r="C4426" t="s">
        <v>9</v>
      </c>
      <c r="D4426" t="s">
        <v>70</v>
      </c>
      <c r="E4426" t="s">
        <v>88</v>
      </c>
      <c r="F4426" t="s">
        <v>12</v>
      </c>
      <c r="G4426" s="11">
        <v>4.7300000000000002E-2</v>
      </c>
      <c r="H4426">
        <v>4.7300000000000002E-2</v>
      </c>
    </row>
    <row r="4427" spans="1:8">
      <c r="A4427" t="s">
        <v>16</v>
      </c>
      <c r="B4427" s="23">
        <v>43786</v>
      </c>
      <c r="C4427" t="s">
        <v>9</v>
      </c>
      <c r="D4427" t="s">
        <v>71</v>
      </c>
      <c r="E4427" s="1" t="s">
        <v>88</v>
      </c>
      <c r="F4427" t="s">
        <v>22</v>
      </c>
      <c r="G4427" s="11" t="s">
        <v>22</v>
      </c>
      <c r="H4427" s="6">
        <v>0.99999000000000005</v>
      </c>
    </row>
    <row r="4428" spans="1:8">
      <c r="A4428" t="s">
        <v>89</v>
      </c>
      <c r="B4428" s="23">
        <v>43786</v>
      </c>
      <c r="C4428" t="s">
        <v>9</v>
      </c>
      <c r="D4428" t="s">
        <v>71</v>
      </c>
      <c r="E4428" s="1" t="s">
        <v>88</v>
      </c>
      <c r="F4428" t="s">
        <v>22</v>
      </c>
      <c r="G4428" s="11" t="s">
        <v>22</v>
      </c>
      <c r="H4428" s="6">
        <v>0.99999000000000005</v>
      </c>
    </row>
    <row r="4429" spans="1:8">
      <c r="A4429" t="s">
        <v>8</v>
      </c>
      <c r="B4429" s="23">
        <v>43786</v>
      </c>
      <c r="C4429" t="s">
        <v>9</v>
      </c>
      <c r="D4429" t="s">
        <v>71</v>
      </c>
      <c r="E4429" s="1" t="s">
        <v>88</v>
      </c>
      <c r="F4429" t="s">
        <v>22</v>
      </c>
      <c r="G4429" s="11">
        <v>1.67</v>
      </c>
      <c r="H4429">
        <v>1.67</v>
      </c>
    </row>
    <row r="4430" spans="1:8">
      <c r="A4430" t="s">
        <v>13</v>
      </c>
      <c r="B4430" s="23">
        <v>43786</v>
      </c>
      <c r="C4430" t="s">
        <v>9</v>
      </c>
      <c r="D4430" t="s">
        <v>71</v>
      </c>
      <c r="E4430" s="1" t="s">
        <v>88</v>
      </c>
      <c r="F4430" t="s">
        <v>22</v>
      </c>
      <c r="G4430" s="11">
        <v>2.8</v>
      </c>
      <c r="H4430">
        <v>2.8</v>
      </c>
    </row>
    <row r="4431" spans="1:8">
      <c r="A4431" t="s">
        <v>15</v>
      </c>
      <c r="B4431" s="23">
        <v>43786</v>
      </c>
      <c r="C4431" t="s">
        <v>9</v>
      </c>
      <c r="D4431" t="s">
        <v>71</v>
      </c>
      <c r="E4431" s="1" t="s">
        <v>88</v>
      </c>
      <c r="F4431" t="s">
        <v>22</v>
      </c>
      <c r="G4431" s="11">
        <v>3.5</v>
      </c>
      <c r="H4431">
        <v>3.5</v>
      </c>
    </row>
    <row r="4432" spans="1:8">
      <c r="A4432" t="s">
        <v>14</v>
      </c>
      <c r="B4432" s="23">
        <v>43786</v>
      </c>
      <c r="C4432" t="s">
        <v>9</v>
      </c>
      <c r="D4432" t="s">
        <v>71</v>
      </c>
      <c r="E4432" s="1" t="s">
        <v>88</v>
      </c>
      <c r="F4432" t="s">
        <v>22</v>
      </c>
      <c r="G4432" s="11">
        <v>4.51</v>
      </c>
      <c r="H4432">
        <v>4.51</v>
      </c>
    </row>
    <row r="4433" spans="1:8">
      <c r="A4433" t="s">
        <v>16</v>
      </c>
      <c r="B4433" s="23">
        <v>43786</v>
      </c>
      <c r="C4433" t="s">
        <v>9</v>
      </c>
      <c r="D4433" t="s">
        <v>72</v>
      </c>
      <c r="E4433" s="1" t="s">
        <v>19</v>
      </c>
      <c r="F4433" t="s">
        <v>79</v>
      </c>
      <c r="G4433" s="11">
        <v>1.5</v>
      </c>
      <c r="H4433">
        <v>1.5</v>
      </c>
    </row>
    <row r="4434" spans="1:8">
      <c r="A4434" t="s">
        <v>14</v>
      </c>
      <c r="B4434" s="23">
        <v>43786</v>
      </c>
      <c r="C4434" t="s">
        <v>9</v>
      </c>
      <c r="D4434" t="s">
        <v>72</v>
      </c>
      <c r="E4434" s="1" t="s">
        <v>19</v>
      </c>
      <c r="F4434" t="s">
        <v>79</v>
      </c>
      <c r="G4434" s="11">
        <v>14</v>
      </c>
      <c r="H4434">
        <v>14</v>
      </c>
    </row>
    <row r="4435" spans="1:8">
      <c r="A4435" t="s">
        <v>89</v>
      </c>
      <c r="B4435" s="23">
        <v>43786</v>
      </c>
      <c r="C4435" t="s">
        <v>9</v>
      </c>
      <c r="D4435" t="s">
        <v>72</v>
      </c>
      <c r="E4435" s="1" t="s">
        <v>19</v>
      </c>
      <c r="F4435" t="s">
        <v>79</v>
      </c>
      <c r="G4435" s="11">
        <v>19.8</v>
      </c>
      <c r="H4435">
        <v>19.8</v>
      </c>
    </row>
    <row r="4436" spans="1:8">
      <c r="A4436" t="s">
        <v>15</v>
      </c>
      <c r="B4436" s="23">
        <v>43786</v>
      </c>
      <c r="C4436" t="s">
        <v>9</v>
      </c>
      <c r="D4436" t="s">
        <v>72</v>
      </c>
      <c r="E4436" s="1" t="s">
        <v>19</v>
      </c>
      <c r="F4436" t="s">
        <v>79</v>
      </c>
      <c r="G4436" s="11">
        <v>123</v>
      </c>
      <c r="H4436">
        <v>123</v>
      </c>
    </row>
    <row r="4437" spans="1:8">
      <c r="A4437" t="s">
        <v>13</v>
      </c>
      <c r="B4437" s="23">
        <v>43786</v>
      </c>
      <c r="C4437" t="s">
        <v>9</v>
      </c>
      <c r="D4437" t="s">
        <v>72</v>
      </c>
      <c r="E4437" s="1" t="s">
        <v>19</v>
      </c>
      <c r="F4437" t="s">
        <v>79</v>
      </c>
      <c r="G4437" s="11">
        <v>324</v>
      </c>
      <c r="H4437">
        <v>324</v>
      </c>
    </row>
    <row r="4438" spans="1:8">
      <c r="A4438" t="s">
        <v>8</v>
      </c>
      <c r="B4438" s="23">
        <v>43786</v>
      </c>
      <c r="C4438" t="s">
        <v>9</v>
      </c>
      <c r="D4438" t="s">
        <v>72</v>
      </c>
      <c r="E4438" s="1" t="s">
        <v>19</v>
      </c>
      <c r="F4438" t="s">
        <v>79</v>
      </c>
      <c r="G4438" s="11">
        <v>328</v>
      </c>
      <c r="H4438">
        <v>328</v>
      </c>
    </row>
    <row r="4439" spans="1:8">
      <c r="A4439" t="s">
        <v>14</v>
      </c>
      <c r="B4439" s="23">
        <v>43786</v>
      </c>
      <c r="C4439" t="s">
        <v>9</v>
      </c>
      <c r="D4439" t="s">
        <v>73</v>
      </c>
      <c r="E4439" s="1" t="s">
        <v>19</v>
      </c>
      <c r="F4439" t="s">
        <v>81</v>
      </c>
      <c r="G4439" s="11">
        <v>122</v>
      </c>
      <c r="H4439">
        <v>122</v>
      </c>
    </row>
    <row r="4440" spans="1:8">
      <c r="A4440" t="s">
        <v>16</v>
      </c>
      <c r="B4440" s="23">
        <v>43786</v>
      </c>
      <c r="C4440" t="s">
        <v>9</v>
      </c>
      <c r="D4440" t="s">
        <v>73</v>
      </c>
      <c r="E4440" s="1" t="s">
        <v>19</v>
      </c>
      <c r="F4440" t="s">
        <v>81</v>
      </c>
      <c r="G4440" s="11">
        <v>212</v>
      </c>
      <c r="H4440">
        <v>212</v>
      </c>
    </row>
    <row r="4441" spans="1:8">
      <c r="A4441" t="s">
        <v>89</v>
      </c>
      <c r="B4441" s="23">
        <v>43786</v>
      </c>
      <c r="C4441" t="s">
        <v>9</v>
      </c>
      <c r="D4441" t="s">
        <v>73</v>
      </c>
      <c r="E4441" s="1" t="s">
        <v>19</v>
      </c>
      <c r="F4441" t="s">
        <v>81</v>
      </c>
      <c r="G4441" s="11">
        <v>472</v>
      </c>
      <c r="H4441">
        <v>472</v>
      </c>
    </row>
    <row r="4442" spans="1:8">
      <c r="A4442" t="s">
        <v>13</v>
      </c>
      <c r="B4442" s="23">
        <v>43786</v>
      </c>
      <c r="C4442" t="s">
        <v>9</v>
      </c>
      <c r="D4442" t="s">
        <v>73</v>
      </c>
      <c r="E4442" s="1" t="s">
        <v>19</v>
      </c>
      <c r="F4442" t="s">
        <v>81</v>
      </c>
      <c r="G4442" s="11">
        <v>692</v>
      </c>
      <c r="H4442">
        <v>692</v>
      </c>
    </row>
    <row r="4443" spans="1:8">
      <c r="A4443" t="s">
        <v>15</v>
      </c>
      <c r="B4443" s="23">
        <v>43786</v>
      </c>
      <c r="C4443" t="s">
        <v>9</v>
      </c>
      <c r="D4443" t="s">
        <v>73</v>
      </c>
      <c r="E4443" s="1" t="s">
        <v>19</v>
      </c>
      <c r="F4443" t="s">
        <v>81</v>
      </c>
      <c r="G4443" s="11">
        <v>886</v>
      </c>
      <c r="H4443">
        <v>886</v>
      </c>
    </row>
    <row r="4444" spans="1:8">
      <c r="A4444" t="s">
        <v>8</v>
      </c>
      <c r="B4444" s="23">
        <v>43786</v>
      </c>
      <c r="C4444" t="s">
        <v>9</v>
      </c>
      <c r="D4444" t="s">
        <v>73</v>
      </c>
      <c r="E4444" s="1" t="s">
        <v>19</v>
      </c>
      <c r="F4444" t="s">
        <v>81</v>
      </c>
      <c r="G4444" s="11">
        <v>1230</v>
      </c>
      <c r="H4444">
        <v>1230</v>
      </c>
    </row>
    <row r="4445" spans="1:8">
      <c r="A4445" t="s">
        <v>8</v>
      </c>
      <c r="B4445" s="23">
        <v>43786</v>
      </c>
      <c r="C4445" t="s">
        <v>9</v>
      </c>
      <c r="D4445" t="s">
        <v>74</v>
      </c>
      <c r="E4445" s="1" t="s">
        <v>19</v>
      </c>
      <c r="F4445" s="1" t="s">
        <v>75</v>
      </c>
      <c r="G4445" s="11" t="s">
        <v>75</v>
      </c>
      <c r="H4445" s="7">
        <v>7.9999200000000006E-3</v>
      </c>
    </row>
    <row r="4446" spans="1:8">
      <c r="A4446" t="s">
        <v>13</v>
      </c>
      <c r="B4446" s="23">
        <v>43786</v>
      </c>
      <c r="C4446" t="s">
        <v>9</v>
      </c>
      <c r="D4446" t="s">
        <v>74</v>
      </c>
      <c r="E4446" s="1" t="s">
        <v>19</v>
      </c>
      <c r="F4446" s="1" t="s">
        <v>75</v>
      </c>
      <c r="G4446" s="11" t="s">
        <v>75</v>
      </c>
      <c r="H4446" s="7">
        <v>7.9999200000000006E-3</v>
      </c>
    </row>
    <row r="4447" spans="1:8">
      <c r="A4447" t="s">
        <v>14</v>
      </c>
      <c r="B4447" s="23">
        <v>43786</v>
      </c>
      <c r="C4447" t="s">
        <v>9</v>
      </c>
      <c r="D4447" t="s">
        <v>74</v>
      </c>
      <c r="E4447" s="1" t="s">
        <v>19</v>
      </c>
      <c r="F4447" s="1" t="s">
        <v>75</v>
      </c>
      <c r="G4447" s="11" t="s">
        <v>75</v>
      </c>
      <c r="H4447" s="7">
        <v>7.9999200000000006E-3</v>
      </c>
    </row>
    <row r="4448" spans="1:8">
      <c r="A4448" t="s">
        <v>15</v>
      </c>
      <c r="B4448" s="23">
        <v>43786</v>
      </c>
      <c r="C4448" t="s">
        <v>9</v>
      </c>
      <c r="D4448" t="s">
        <v>74</v>
      </c>
      <c r="E4448" s="1" t="s">
        <v>19</v>
      </c>
      <c r="F4448" s="1" t="s">
        <v>75</v>
      </c>
      <c r="G4448" s="11" t="s">
        <v>75</v>
      </c>
      <c r="H4448" s="7">
        <v>7.9999200000000006E-3</v>
      </c>
    </row>
    <row r="4449" spans="1:8">
      <c r="A4449" t="s">
        <v>16</v>
      </c>
      <c r="B4449" s="23">
        <v>43786</v>
      </c>
      <c r="C4449" t="s">
        <v>9</v>
      </c>
      <c r="D4449" t="s">
        <v>74</v>
      </c>
      <c r="E4449" s="1" t="s">
        <v>19</v>
      </c>
      <c r="F4449" s="1" t="s">
        <v>75</v>
      </c>
      <c r="G4449" s="11" t="s">
        <v>75</v>
      </c>
      <c r="H4449" s="7">
        <v>7.9999200000000006E-3</v>
      </c>
    </row>
    <row r="4450" spans="1:8">
      <c r="A4450" t="s">
        <v>89</v>
      </c>
      <c r="B4450" s="23">
        <v>43786</v>
      </c>
      <c r="C4450" t="s">
        <v>9</v>
      </c>
      <c r="D4450" t="s">
        <v>74</v>
      </c>
      <c r="E4450" s="1" t="s">
        <v>19</v>
      </c>
      <c r="F4450" s="1" t="s">
        <v>75</v>
      </c>
      <c r="G4450" s="11" t="s">
        <v>75</v>
      </c>
      <c r="H4450" s="7">
        <v>7.9999200000000006E-3</v>
      </c>
    </row>
    <row r="4451" spans="1:8">
      <c r="A4451" t="s">
        <v>89</v>
      </c>
      <c r="B4451" s="23">
        <v>43786</v>
      </c>
      <c r="C4451" t="s">
        <v>9</v>
      </c>
      <c r="D4451" t="s">
        <v>76</v>
      </c>
      <c r="E4451" s="1" t="s">
        <v>88</v>
      </c>
      <c r="F4451" t="s">
        <v>22</v>
      </c>
      <c r="G4451" s="11">
        <v>1.99</v>
      </c>
      <c r="H4451">
        <v>1.99</v>
      </c>
    </row>
    <row r="4452" spans="1:8">
      <c r="A4452" t="s">
        <v>8</v>
      </c>
      <c r="B4452" s="23">
        <v>43786</v>
      </c>
      <c r="C4452" t="s">
        <v>9</v>
      </c>
      <c r="D4452" t="s">
        <v>76</v>
      </c>
      <c r="E4452" s="1" t="s">
        <v>88</v>
      </c>
      <c r="F4452" t="s">
        <v>22</v>
      </c>
      <c r="G4452" s="11">
        <v>3.1</v>
      </c>
      <c r="H4452">
        <v>3.1</v>
      </c>
    </row>
    <row r="4453" spans="1:8">
      <c r="A4453" t="s">
        <v>16</v>
      </c>
      <c r="B4453" s="23">
        <v>43786</v>
      </c>
      <c r="C4453" t="s">
        <v>9</v>
      </c>
      <c r="D4453" t="s">
        <v>76</v>
      </c>
      <c r="E4453" s="1" t="s">
        <v>88</v>
      </c>
      <c r="F4453" t="s">
        <v>22</v>
      </c>
      <c r="G4453" s="11">
        <v>3.51</v>
      </c>
      <c r="H4453">
        <v>3.51</v>
      </c>
    </row>
    <row r="4454" spans="1:8">
      <c r="A4454" t="s">
        <v>13</v>
      </c>
      <c r="B4454" s="23">
        <v>43786</v>
      </c>
      <c r="C4454" t="s">
        <v>9</v>
      </c>
      <c r="D4454" t="s">
        <v>76</v>
      </c>
      <c r="E4454" s="1" t="s">
        <v>88</v>
      </c>
      <c r="F4454" t="s">
        <v>22</v>
      </c>
      <c r="G4454" s="11">
        <v>3.52</v>
      </c>
      <c r="H4454">
        <v>3.52</v>
      </c>
    </row>
    <row r="4455" spans="1:8">
      <c r="A4455" t="s">
        <v>15</v>
      </c>
      <c r="B4455" s="23">
        <v>43786</v>
      </c>
      <c r="C4455" t="s">
        <v>9</v>
      </c>
      <c r="D4455" t="s">
        <v>76</v>
      </c>
      <c r="E4455" s="1" t="s">
        <v>88</v>
      </c>
      <c r="F4455" t="s">
        <v>22</v>
      </c>
      <c r="G4455" s="11">
        <v>4.25</v>
      </c>
      <c r="H4455">
        <v>4.25</v>
      </c>
    </row>
    <row r="4456" spans="1:8">
      <c r="A4456" t="s">
        <v>14</v>
      </c>
      <c r="B4456" s="23">
        <v>43786</v>
      </c>
      <c r="C4456" t="s">
        <v>9</v>
      </c>
      <c r="D4456" t="s">
        <v>76</v>
      </c>
      <c r="E4456" s="1" t="s">
        <v>88</v>
      </c>
      <c r="F4456" t="s">
        <v>22</v>
      </c>
      <c r="G4456" s="11">
        <v>4.7</v>
      </c>
      <c r="H4456">
        <v>4.7</v>
      </c>
    </row>
    <row r="4457" spans="1:8">
      <c r="A4457" t="s">
        <v>8</v>
      </c>
      <c r="B4457" s="23">
        <v>43754</v>
      </c>
      <c r="C4457" t="s">
        <v>9</v>
      </c>
      <c r="D4457" t="s">
        <v>10</v>
      </c>
      <c r="E4457" t="s">
        <v>80</v>
      </c>
      <c r="F4457" t="s">
        <v>12</v>
      </c>
      <c r="G4457" s="11" t="s">
        <v>12</v>
      </c>
      <c r="H4457" s="12">
        <v>4.9999500000000004E-3</v>
      </c>
    </row>
    <row r="4458" spans="1:8">
      <c r="A4458" t="s">
        <v>13</v>
      </c>
      <c r="B4458" s="23">
        <v>43754</v>
      </c>
      <c r="C4458" t="s">
        <v>9</v>
      </c>
      <c r="D4458" t="s">
        <v>10</v>
      </c>
      <c r="E4458" t="s">
        <v>80</v>
      </c>
      <c r="F4458" t="s">
        <v>12</v>
      </c>
      <c r="G4458" s="11" t="s">
        <v>12</v>
      </c>
      <c r="H4458" s="12">
        <v>4.9999500000000004E-3</v>
      </c>
    </row>
    <row r="4459" spans="1:8">
      <c r="A4459" t="s">
        <v>14</v>
      </c>
      <c r="B4459" s="23">
        <v>43754</v>
      </c>
      <c r="C4459" t="s">
        <v>9</v>
      </c>
      <c r="D4459" t="s">
        <v>10</v>
      </c>
      <c r="E4459" t="s">
        <v>80</v>
      </c>
      <c r="F4459" t="s">
        <v>12</v>
      </c>
      <c r="G4459" s="11" t="s">
        <v>12</v>
      </c>
      <c r="H4459" s="12">
        <v>4.9999500000000004E-3</v>
      </c>
    </row>
    <row r="4460" spans="1:8">
      <c r="A4460" t="s">
        <v>15</v>
      </c>
      <c r="B4460" s="23">
        <v>43754</v>
      </c>
      <c r="C4460" t="s">
        <v>9</v>
      </c>
      <c r="D4460" t="s">
        <v>10</v>
      </c>
      <c r="E4460" t="s">
        <v>80</v>
      </c>
      <c r="F4460" t="s">
        <v>12</v>
      </c>
      <c r="G4460" s="11" t="s">
        <v>12</v>
      </c>
      <c r="H4460" s="12">
        <v>4.9999500000000004E-3</v>
      </c>
    </row>
    <row r="4461" spans="1:8">
      <c r="A4461" t="s">
        <v>16</v>
      </c>
      <c r="B4461" s="23">
        <v>43754</v>
      </c>
      <c r="C4461" t="s">
        <v>9</v>
      </c>
      <c r="D4461" t="s">
        <v>10</v>
      </c>
      <c r="E4461" t="s">
        <v>80</v>
      </c>
      <c r="F4461" t="s">
        <v>12</v>
      </c>
      <c r="G4461" s="11" t="s">
        <v>12</v>
      </c>
      <c r="H4461" s="12">
        <v>4.9999500000000004E-3</v>
      </c>
    </row>
    <row r="4462" spans="1:8">
      <c r="A4462" t="s">
        <v>8</v>
      </c>
      <c r="B4462" s="23">
        <v>43754</v>
      </c>
      <c r="C4462" t="s">
        <v>9</v>
      </c>
      <c r="D4462" t="s">
        <v>17</v>
      </c>
      <c r="E4462" t="s">
        <v>80</v>
      </c>
      <c r="F4462" t="s">
        <v>12</v>
      </c>
      <c r="G4462" s="11" t="s">
        <v>12</v>
      </c>
      <c r="H4462" s="12">
        <v>4.9999500000000004E-3</v>
      </c>
    </row>
    <row r="4463" spans="1:8">
      <c r="A4463" t="s">
        <v>13</v>
      </c>
      <c r="B4463" s="23">
        <v>43754</v>
      </c>
      <c r="C4463" t="s">
        <v>9</v>
      </c>
      <c r="D4463" t="s">
        <v>17</v>
      </c>
      <c r="E4463" t="s">
        <v>80</v>
      </c>
      <c r="F4463" t="s">
        <v>12</v>
      </c>
      <c r="G4463" s="11" t="s">
        <v>12</v>
      </c>
      <c r="H4463" s="12">
        <v>4.9999500000000004E-3</v>
      </c>
    </row>
    <row r="4464" spans="1:8">
      <c r="A4464" t="s">
        <v>14</v>
      </c>
      <c r="B4464" s="23">
        <v>43754</v>
      </c>
      <c r="C4464" t="s">
        <v>9</v>
      </c>
      <c r="D4464" t="s">
        <v>17</v>
      </c>
      <c r="E4464" t="s">
        <v>80</v>
      </c>
      <c r="F4464" t="s">
        <v>12</v>
      </c>
      <c r="G4464" s="11" t="s">
        <v>12</v>
      </c>
      <c r="H4464" s="12">
        <v>4.9999500000000004E-3</v>
      </c>
    </row>
    <row r="4465" spans="1:8">
      <c r="A4465" t="s">
        <v>15</v>
      </c>
      <c r="B4465" s="23">
        <v>43754</v>
      </c>
      <c r="C4465" t="s">
        <v>9</v>
      </c>
      <c r="D4465" t="s">
        <v>17</v>
      </c>
      <c r="E4465" t="s">
        <v>80</v>
      </c>
      <c r="F4465" t="s">
        <v>12</v>
      </c>
      <c r="G4465" s="11" t="s">
        <v>12</v>
      </c>
      <c r="H4465" s="12">
        <v>4.9999500000000004E-3</v>
      </c>
    </row>
    <row r="4466" spans="1:8">
      <c r="A4466" t="s">
        <v>16</v>
      </c>
      <c r="B4466" s="23">
        <v>43754</v>
      </c>
      <c r="C4466" t="s">
        <v>9</v>
      </c>
      <c r="D4466" t="s">
        <v>17</v>
      </c>
      <c r="E4466" t="s">
        <v>80</v>
      </c>
      <c r="F4466" t="s">
        <v>12</v>
      </c>
      <c r="G4466" s="11" t="s">
        <v>12</v>
      </c>
      <c r="H4466" s="12">
        <v>4.9999500000000004E-3</v>
      </c>
    </row>
    <row r="4467" spans="1:8">
      <c r="A4467" t="s">
        <v>13</v>
      </c>
      <c r="B4467" s="23">
        <v>43754</v>
      </c>
      <c r="C4467" t="s">
        <v>9</v>
      </c>
      <c r="D4467" t="s">
        <v>18</v>
      </c>
      <c r="E4467" t="s">
        <v>19</v>
      </c>
      <c r="F4467" t="s">
        <v>81</v>
      </c>
      <c r="G4467" s="11">
        <v>120</v>
      </c>
      <c r="H4467" s="11">
        <v>120</v>
      </c>
    </row>
    <row r="4468" spans="1:8">
      <c r="A4468" t="s">
        <v>15</v>
      </c>
      <c r="B4468" s="23">
        <v>43754</v>
      </c>
      <c r="C4468" t="s">
        <v>9</v>
      </c>
      <c r="D4468" t="s">
        <v>18</v>
      </c>
      <c r="E4468" t="s">
        <v>19</v>
      </c>
      <c r="F4468" t="s">
        <v>81</v>
      </c>
      <c r="G4468" s="11">
        <v>130</v>
      </c>
      <c r="H4468" s="11">
        <v>130</v>
      </c>
    </row>
    <row r="4469" spans="1:8">
      <c r="A4469" t="s">
        <v>16</v>
      </c>
      <c r="B4469" s="23">
        <v>43754</v>
      </c>
      <c r="C4469" t="s">
        <v>9</v>
      </c>
      <c r="D4469" t="s">
        <v>18</v>
      </c>
      <c r="E4469" t="s">
        <v>19</v>
      </c>
      <c r="F4469" t="s">
        <v>81</v>
      </c>
      <c r="G4469" s="11">
        <v>210</v>
      </c>
      <c r="H4469" s="11">
        <v>210</v>
      </c>
    </row>
    <row r="4470" spans="1:8">
      <c r="A4470" t="s">
        <v>8</v>
      </c>
      <c r="B4470" s="23">
        <v>43754</v>
      </c>
      <c r="C4470" t="s">
        <v>9</v>
      </c>
      <c r="D4470" t="s">
        <v>18</v>
      </c>
      <c r="E4470" t="s">
        <v>19</v>
      </c>
      <c r="F4470" t="s">
        <v>81</v>
      </c>
      <c r="G4470" s="11">
        <v>230</v>
      </c>
      <c r="H4470" s="11">
        <v>230</v>
      </c>
    </row>
    <row r="4471" spans="1:8">
      <c r="A4471" t="s">
        <v>14</v>
      </c>
      <c r="B4471" s="23">
        <v>43754</v>
      </c>
      <c r="C4471" t="s">
        <v>9</v>
      </c>
      <c r="D4471" t="s">
        <v>18</v>
      </c>
      <c r="E4471" t="s">
        <v>19</v>
      </c>
      <c r="F4471" t="s">
        <v>81</v>
      </c>
      <c r="G4471" s="11">
        <v>235</v>
      </c>
      <c r="H4471" s="11">
        <v>235</v>
      </c>
    </row>
    <row r="4472" spans="1:8">
      <c r="A4472" t="s">
        <v>8</v>
      </c>
      <c r="B4472" s="23">
        <v>43754</v>
      </c>
      <c r="C4472" t="s">
        <v>9</v>
      </c>
      <c r="D4472" t="s">
        <v>20</v>
      </c>
      <c r="E4472" t="s">
        <v>80</v>
      </c>
      <c r="F4472" t="s">
        <v>12</v>
      </c>
      <c r="G4472" s="11" t="s">
        <v>12</v>
      </c>
      <c r="H4472" s="12">
        <v>4.9999500000000004E-3</v>
      </c>
    </row>
    <row r="4473" spans="1:8">
      <c r="A4473" t="s">
        <v>13</v>
      </c>
      <c r="B4473" s="23">
        <v>43754</v>
      </c>
      <c r="C4473" t="s">
        <v>9</v>
      </c>
      <c r="D4473" t="s">
        <v>20</v>
      </c>
      <c r="E4473" t="s">
        <v>80</v>
      </c>
      <c r="F4473" t="s">
        <v>12</v>
      </c>
      <c r="G4473" s="11" t="s">
        <v>12</v>
      </c>
      <c r="H4473" s="12">
        <v>4.9999500000000004E-3</v>
      </c>
    </row>
    <row r="4474" spans="1:8">
      <c r="A4474" t="s">
        <v>14</v>
      </c>
      <c r="B4474" s="23">
        <v>43754</v>
      </c>
      <c r="C4474" t="s">
        <v>9</v>
      </c>
      <c r="D4474" t="s">
        <v>20</v>
      </c>
      <c r="E4474" t="s">
        <v>80</v>
      </c>
      <c r="F4474" t="s">
        <v>12</v>
      </c>
      <c r="G4474" s="11" t="s">
        <v>12</v>
      </c>
      <c r="H4474" s="12">
        <v>4.9999500000000004E-3</v>
      </c>
    </row>
    <row r="4475" spans="1:8">
      <c r="A4475" t="s">
        <v>15</v>
      </c>
      <c r="B4475" s="23">
        <v>43754</v>
      </c>
      <c r="C4475" t="s">
        <v>9</v>
      </c>
      <c r="D4475" t="s">
        <v>20</v>
      </c>
      <c r="E4475" t="s">
        <v>80</v>
      </c>
      <c r="F4475" t="s">
        <v>12</v>
      </c>
      <c r="G4475" s="11" t="s">
        <v>12</v>
      </c>
      <c r="H4475" s="12">
        <v>4.9999500000000004E-3</v>
      </c>
    </row>
    <row r="4476" spans="1:8">
      <c r="A4476" t="s">
        <v>16</v>
      </c>
      <c r="B4476" s="23">
        <v>43754</v>
      </c>
      <c r="C4476" t="s">
        <v>9</v>
      </c>
      <c r="D4476" t="s">
        <v>20</v>
      </c>
      <c r="E4476" t="s">
        <v>80</v>
      </c>
      <c r="F4476" t="s">
        <v>12</v>
      </c>
      <c r="G4476" s="11" t="s">
        <v>12</v>
      </c>
      <c r="H4476" s="12">
        <v>4.9999500000000004E-3</v>
      </c>
    </row>
    <row r="4477" spans="1:8">
      <c r="A4477" t="s">
        <v>8</v>
      </c>
      <c r="B4477" s="23">
        <v>43754</v>
      </c>
      <c r="C4477" t="s">
        <v>9</v>
      </c>
      <c r="D4477" t="s">
        <v>21</v>
      </c>
      <c r="E4477" t="s">
        <v>80</v>
      </c>
      <c r="F4477" t="s">
        <v>22</v>
      </c>
      <c r="G4477" s="11" t="s">
        <v>22</v>
      </c>
      <c r="H4477" s="12">
        <v>0.99999000000000005</v>
      </c>
    </row>
    <row r="4478" spans="1:8">
      <c r="A4478" t="s">
        <v>14</v>
      </c>
      <c r="B4478" s="23">
        <v>43754</v>
      </c>
      <c r="C4478" t="s">
        <v>9</v>
      </c>
      <c r="D4478" t="s">
        <v>21</v>
      </c>
      <c r="E4478" t="s">
        <v>80</v>
      </c>
      <c r="F4478" t="s">
        <v>22</v>
      </c>
      <c r="G4478" s="11" t="s">
        <v>22</v>
      </c>
      <c r="H4478" s="12">
        <v>0.99999000000000005</v>
      </c>
    </row>
    <row r="4479" spans="1:8">
      <c r="A4479" t="s">
        <v>15</v>
      </c>
      <c r="B4479" s="23">
        <v>43754</v>
      </c>
      <c r="C4479" t="s">
        <v>9</v>
      </c>
      <c r="D4479" t="s">
        <v>21</v>
      </c>
      <c r="E4479" t="s">
        <v>80</v>
      </c>
      <c r="F4479" t="s">
        <v>22</v>
      </c>
      <c r="G4479" s="11" t="s">
        <v>22</v>
      </c>
      <c r="H4479" s="12">
        <v>0.99999000000000005</v>
      </c>
    </row>
    <row r="4480" spans="1:8">
      <c r="A4480" t="s">
        <v>16</v>
      </c>
      <c r="B4480" s="23">
        <v>43754</v>
      </c>
      <c r="C4480" t="s">
        <v>9</v>
      </c>
      <c r="D4480" t="s">
        <v>21</v>
      </c>
      <c r="E4480" t="s">
        <v>80</v>
      </c>
      <c r="F4480" t="s">
        <v>22</v>
      </c>
      <c r="G4480" s="11" t="s">
        <v>22</v>
      </c>
      <c r="H4480" s="12">
        <v>0.99999000000000005</v>
      </c>
    </row>
    <row r="4481" spans="1:8">
      <c r="A4481" t="s">
        <v>13</v>
      </c>
      <c r="B4481" s="23">
        <v>43754</v>
      </c>
      <c r="C4481" t="s">
        <v>9</v>
      </c>
      <c r="D4481" t="s">
        <v>21</v>
      </c>
      <c r="E4481" t="s">
        <v>80</v>
      </c>
      <c r="F4481" t="s">
        <v>22</v>
      </c>
      <c r="G4481" s="11">
        <v>2.04</v>
      </c>
      <c r="H4481" s="11">
        <v>2.04</v>
      </c>
    </row>
    <row r="4482" spans="1:8">
      <c r="A4482" t="s">
        <v>13</v>
      </c>
      <c r="B4482" s="23">
        <v>43754</v>
      </c>
      <c r="C4482" t="s">
        <v>9</v>
      </c>
      <c r="D4482" t="s">
        <v>23</v>
      </c>
      <c r="E4482" t="s">
        <v>80</v>
      </c>
      <c r="F4482" t="s">
        <v>46</v>
      </c>
      <c r="G4482" s="11">
        <v>0.64400000000000002</v>
      </c>
      <c r="H4482" s="11">
        <v>0.64400000000000002</v>
      </c>
    </row>
    <row r="4483" spans="1:8">
      <c r="A4483" t="s">
        <v>8</v>
      </c>
      <c r="B4483" s="23">
        <v>43754</v>
      </c>
      <c r="C4483" t="s">
        <v>9</v>
      </c>
      <c r="D4483" t="s">
        <v>23</v>
      </c>
      <c r="E4483" t="s">
        <v>80</v>
      </c>
      <c r="F4483" t="s">
        <v>46</v>
      </c>
      <c r="G4483" s="11">
        <v>0.92100000000000004</v>
      </c>
      <c r="H4483" s="11">
        <v>0.92100000000000004</v>
      </c>
    </row>
    <row r="4484" spans="1:8">
      <c r="A4484" t="s">
        <v>14</v>
      </c>
      <c r="B4484" s="23">
        <v>43754</v>
      </c>
      <c r="C4484" t="s">
        <v>9</v>
      </c>
      <c r="D4484" t="s">
        <v>23</v>
      </c>
      <c r="E4484" t="s">
        <v>80</v>
      </c>
      <c r="F4484" t="s">
        <v>46</v>
      </c>
      <c r="G4484" s="11">
        <v>2.99</v>
      </c>
      <c r="H4484" s="11">
        <v>2.99</v>
      </c>
    </row>
    <row r="4485" spans="1:8">
      <c r="A4485" t="s">
        <v>15</v>
      </c>
      <c r="B4485" s="23">
        <v>43754</v>
      </c>
      <c r="C4485" t="s">
        <v>9</v>
      </c>
      <c r="D4485" t="s">
        <v>23</v>
      </c>
      <c r="E4485" t="s">
        <v>80</v>
      </c>
      <c r="F4485" t="s">
        <v>46</v>
      </c>
      <c r="G4485" s="11">
        <v>3.08</v>
      </c>
      <c r="H4485" s="11">
        <v>3.08</v>
      </c>
    </row>
    <row r="4486" spans="1:8">
      <c r="A4486" t="s">
        <v>16</v>
      </c>
      <c r="B4486" s="23">
        <v>43754</v>
      </c>
      <c r="C4486" t="s">
        <v>9</v>
      </c>
      <c r="D4486" t="s">
        <v>23</v>
      </c>
      <c r="E4486" t="s">
        <v>80</v>
      </c>
      <c r="F4486" t="s">
        <v>46</v>
      </c>
      <c r="G4486" s="11">
        <v>4.4800000000000004</v>
      </c>
      <c r="H4486" s="11">
        <v>4.4800000000000004</v>
      </c>
    </row>
    <row r="4487" spans="1:8">
      <c r="A4487" t="s">
        <v>15</v>
      </c>
      <c r="B4487" s="23">
        <v>43754</v>
      </c>
      <c r="C4487" t="s">
        <v>9</v>
      </c>
      <c r="D4487" t="s">
        <v>24</v>
      </c>
      <c r="E4487" t="s">
        <v>80</v>
      </c>
      <c r="F4487" t="s">
        <v>49</v>
      </c>
      <c r="G4487" s="11">
        <v>10.6</v>
      </c>
      <c r="H4487" s="11">
        <v>10.6</v>
      </c>
    </row>
    <row r="4488" spans="1:8">
      <c r="A4488" t="s">
        <v>8</v>
      </c>
      <c r="B4488" s="23">
        <v>43754</v>
      </c>
      <c r="C4488" t="s">
        <v>9</v>
      </c>
      <c r="D4488" t="s">
        <v>24</v>
      </c>
      <c r="E4488" t="s">
        <v>80</v>
      </c>
      <c r="F4488" t="s">
        <v>49</v>
      </c>
      <c r="G4488" s="11">
        <v>16.3</v>
      </c>
      <c r="H4488" s="11">
        <v>16.3</v>
      </c>
    </row>
    <row r="4489" spans="1:8">
      <c r="A4489" t="s">
        <v>13</v>
      </c>
      <c r="B4489" s="23">
        <v>43754</v>
      </c>
      <c r="C4489" t="s">
        <v>9</v>
      </c>
      <c r="D4489" t="s">
        <v>24</v>
      </c>
      <c r="E4489" t="s">
        <v>80</v>
      </c>
      <c r="F4489" t="s">
        <v>49</v>
      </c>
      <c r="G4489" s="11">
        <v>23</v>
      </c>
      <c r="H4489" s="11">
        <v>23</v>
      </c>
    </row>
    <row r="4490" spans="1:8">
      <c r="A4490" t="s">
        <v>16</v>
      </c>
      <c r="B4490" s="23">
        <v>43754</v>
      </c>
      <c r="C4490" t="s">
        <v>9</v>
      </c>
      <c r="D4490" t="s">
        <v>24</v>
      </c>
      <c r="E4490" t="s">
        <v>80</v>
      </c>
      <c r="F4490" t="s">
        <v>49</v>
      </c>
      <c r="G4490" s="11">
        <v>25.2</v>
      </c>
      <c r="H4490" s="11">
        <v>25.2</v>
      </c>
    </row>
    <row r="4491" spans="1:8">
      <c r="A4491" t="s">
        <v>14</v>
      </c>
      <c r="B4491" s="23">
        <v>43754</v>
      </c>
      <c r="C4491" t="s">
        <v>9</v>
      </c>
      <c r="D4491" t="s">
        <v>24</v>
      </c>
      <c r="E4491" t="s">
        <v>80</v>
      </c>
      <c r="F4491" t="s">
        <v>49</v>
      </c>
      <c r="G4491" s="11">
        <v>64.5</v>
      </c>
      <c r="H4491" s="11">
        <v>64.5</v>
      </c>
    </row>
    <row r="4492" spans="1:8">
      <c r="A4492" t="s">
        <v>8</v>
      </c>
      <c r="B4492" s="23">
        <v>43754</v>
      </c>
      <c r="C4492" t="s">
        <v>9</v>
      </c>
      <c r="D4492" t="s">
        <v>25</v>
      </c>
      <c r="E4492" t="s">
        <v>80</v>
      </c>
      <c r="F4492" t="s">
        <v>12</v>
      </c>
      <c r="G4492" s="11" t="s">
        <v>12</v>
      </c>
      <c r="H4492" s="12">
        <v>4.9999500000000004E-3</v>
      </c>
    </row>
    <row r="4493" spans="1:8">
      <c r="A4493" t="s">
        <v>13</v>
      </c>
      <c r="B4493" s="23">
        <v>43754</v>
      </c>
      <c r="C4493" t="s">
        <v>9</v>
      </c>
      <c r="D4493" t="s">
        <v>25</v>
      </c>
      <c r="E4493" t="s">
        <v>80</v>
      </c>
      <c r="F4493" t="s">
        <v>12</v>
      </c>
      <c r="G4493" s="11" t="s">
        <v>12</v>
      </c>
      <c r="H4493" s="12">
        <v>4.9999500000000004E-3</v>
      </c>
    </row>
    <row r="4494" spans="1:8">
      <c r="A4494" t="s">
        <v>14</v>
      </c>
      <c r="B4494" s="23">
        <v>43754</v>
      </c>
      <c r="C4494" t="s">
        <v>9</v>
      </c>
      <c r="D4494" t="s">
        <v>25</v>
      </c>
      <c r="E4494" t="s">
        <v>80</v>
      </c>
      <c r="F4494" t="s">
        <v>12</v>
      </c>
      <c r="G4494" s="11" t="s">
        <v>12</v>
      </c>
      <c r="H4494" s="12">
        <v>4.9999500000000004E-3</v>
      </c>
    </row>
    <row r="4495" spans="1:8">
      <c r="A4495" t="s">
        <v>15</v>
      </c>
      <c r="B4495" s="23">
        <v>43754</v>
      </c>
      <c r="C4495" t="s">
        <v>9</v>
      </c>
      <c r="D4495" t="s">
        <v>25</v>
      </c>
      <c r="E4495" t="s">
        <v>80</v>
      </c>
      <c r="F4495" t="s">
        <v>12</v>
      </c>
      <c r="G4495" s="11" t="s">
        <v>12</v>
      </c>
      <c r="H4495" s="12">
        <v>4.9999500000000004E-3</v>
      </c>
    </row>
    <row r="4496" spans="1:8">
      <c r="A4496" t="s">
        <v>16</v>
      </c>
      <c r="B4496" s="23">
        <v>43754</v>
      </c>
      <c r="C4496" t="s">
        <v>9</v>
      </c>
      <c r="D4496" t="s">
        <v>25</v>
      </c>
      <c r="E4496" t="s">
        <v>80</v>
      </c>
      <c r="F4496" t="s">
        <v>12</v>
      </c>
      <c r="G4496" s="11" t="s">
        <v>12</v>
      </c>
      <c r="H4496" s="12">
        <v>4.9999500000000004E-3</v>
      </c>
    </row>
    <row r="4497" spans="1:8">
      <c r="A4497" t="s">
        <v>8</v>
      </c>
      <c r="B4497" s="23">
        <v>43754</v>
      </c>
      <c r="C4497" t="s">
        <v>9</v>
      </c>
      <c r="D4497" t="s">
        <v>26</v>
      </c>
      <c r="E4497" t="s">
        <v>80</v>
      </c>
      <c r="F4497" t="s">
        <v>27</v>
      </c>
      <c r="G4497" s="11" t="s">
        <v>27</v>
      </c>
      <c r="H4497" s="12">
        <v>1.9999800000000002E-3</v>
      </c>
    </row>
    <row r="4498" spans="1:8">
      <c r="A4498" t="s">
        <v>13</v>
      </c>
      <c r="B4498" s="23">
        <v>43754</v>
      </c>
      <c r="C4498" t="s">
        <v>9</v>
      </c>
      <c r="D4498" t="s">
        <v>26</v>
      </c>
      <c r="E4498" t="s">
        <v>80</v>
      </c>
      <c r="F4498" t="s">
        <v>27</v>
      </c>
      <c r="G4498" s="11" t="s">
        <v>27</v>
      </c>
      <c r="H4498" s="12">
        <v>1.9999800000000002E-3</v>
      </c>
    </row>
    <row r="4499" spans="1:8">
      <c r="A4499" t="s">
        <v>14</v>
      </c>
      <c r="B4499" s="23">
        <v>43754</v>
      </c>
      <c r="C4499" t="s">
        <v>9</v>
      </c>
      <c r="D4499" t="s">
        <v>26</v>
      </c>
      <c r="E4499" t="s">
        <v>80</v>
      </c>
      <c r="F4499" t="s">
        <v>27</v>
      </c>
      <c r="G4499" s="11" t="s">
        <v>27</v>
      </c>
      <c r="H4499" s="12">
        <v>1.9999800000000002E-3</v>
      </c>
    </row>
    <row r="4500" spans="1:8">
      <c r="A4500" t="s">
        <v>15</v>
      </c>
      <c r="B4500" s="23">
        <v>43754</v>
      </c>
      <c r="C4500" t="s">
        <v>9</v>
      </c>
      <c r="D4500" t="s">
        <v>26</v>
      </c>
      <c r="E4500" t="s">
        <v>80</v>
      </c>
      <c r="F4500" t="s">
        <v>27</v>
      </c>
      <c r="G4500" s="11" t="s">
        <v>27</v>
      </c>
      <c r="H4500" s="12">
        <v>1.9999800000000002E-3</v>
      </c>
    </row>
    <row r="4501" spans="1:8">
      <c r="A4501" t="s">
        <v>16</v>
      </c>
      <c r="B4501" s="23">
        <v>43754</v>
      </c>
      <c r="C4501" t="s">
        <v>9</v>
      </c>
      <c r="D4501" t="s">
        <v>26</v>
      </c>
      <c r="E4501" t="s">
        <v>80</v>
      </c>
      <c r="F4501" t="s">
        <v>27</v>
      </c>
      <c r="G4501" s="11" t="s">
        <v>27</v>
      </c>
      <c r="H4501" s="12">
        <v>1.9999800000000002E-3</v>
      </c>
    </row>
    <row r="4502" spans="1:8">
      <c r="A4502" t="s">
        <v>8</v>
      </c>
      <c r="B4502" s="23">
        <v>43754</v>
      </c>
      <c r="C4502" t="s">
        <v>9</v>
      </c>
      <c r="D4502" t="s">
        <v>28</v>
      </c>
      <c r="E4502" t="s">
        <v>80</v>
      </c>
      <c r="F4502" t="s">
        <v>12</v>
      </c>
      <c r="G4502" s="11" t="s">
        <v>12</v>
      </c>
      <c r="H4502" s="12">
        <v>4.9999500000000004E-3</v>
      </c>
    </row>
    <row r="4503" spans="1:8">
      <c r="A4503" t="s">
        <v>13</v>
      </c>
      <c r="B4503" s="23">
        <v>43754</v>
      </c>
      <c r="C4503" t="s">
        <v>9</v>
      </c>
      <c r="D4503" t="s">
        <v>28</v>
      </c>
      <c r="E4503" t="s">
        <v>80</v>
      </c>
      <c r="F4503" t="s">
        <v>12</v>
      </c>
      <c r="G4503" s="11" t="s">
        <v>12</v>
      </c>
      <c r="H4503" s="12">
        <v>4.9999500000000004E-3</v>
      </c>
    </row>
    <row r="4504" spans="1:8">
      <c r="A4504" t="s">
        <v>14</v>
      </c>
      <c r="B4504" s="23">
        <v>43754</v>
      </c>
      <c r="C4504" t="s">
        <v>9</v>
      </c>
      <c r="D4504" t="s">
        <v>28</v>
      </c>
      <c r="E4504" t="s">
        <v>80</v>
      </c>
      <c r="F4504" t="s">
        <v>12</v>
      </c>
      <c r="G4504" s="11" t="s">
        <v>12</v>
      </c>
      <c r="H4504" s="12">
        <v>4.9999500000000004E-3</v>
      </c>
    </row>
    <row r="4505" spans="1:8">
      <c r="A4505" t="s">
        <v>15</v>
      </c>
      <c r="B4505" s="23">
        <v>43754</v>
      </c>
      <c r="C4505" t="s">
        <v>9</v>
      </c>
      <c r="D4505" t="s">
        <v>28</v>
      </c>
      <c r="E4505" t="s">
        <v>80</v>
      </c>
      <c r="F4505" t="s">
        <v>12</v>
      </c>
      <c r="G4505" s="11" t="s">
        <v>12</v>
      </c>
      <c r="H4505" s="12">
        <v>4.9999500000000004E-3</v>
      </c>
    </row>
    <row r="4506" spans="1:8">
      <c r="A4506" t="s">
        <v>16</v>
      </c>
      <c r="B4506" s="23">
        <v>43754</v>
      </c>
      <c r="C4506" t="s">
        <v>9</v>
      </c>
      <c r="D4506" t="s">
        <v>28</v>
      </c>
      <c r="E4506" t="s">
        <v>80</v>
      </c>
      <c r="F4506" t="s">
        <v>12</v>
      </c>
      <c r="G4506" s="11" t="s">
        <v>12</v>
      </c>
      <c r="H4506" s="12">
        <v>4.9999500000000004E-3</v>
      </c>
    </row>
    <row r="4507" spans="1:8">
      <c r="A4507" t="s">
        <v>8</v>
      </c>
      <c r="B4507" s="23">
        <v>43754</v>
      </c>
      <c r="C4507" t="s">
        <v>9</v>
      </c>
      <c r="D4507" t="s">
        <v>29</v>
      </c>
      <c r="E4507" t="s">
        <v>80</v>
      </c>
      <c r="F4507" t="s">
        <v>12</v>
      </c>
      <c r="G4507" s="11" t="s">
        <v>12</v>
      </c>
      <c r="H4507" s="12">
        <v>4.9999500000000004E-3</v>
      </c>
    </row>
    <row r="4508" spans="1:8">
      <c r="A4508" t="s">
        <v>13</v>
      </c>
      <c r="B4508" s="23">
        <v>43754</v>
      </c>
      <c r="C4508" t="s">
        <v>9</v>
      </c>
      <c r="D4508" t="s">
        <v>29</v>
      </c>
      <c r="E4508" t="s">
        <v>80</v>
      </c>
      <c r="F4508" t="s">
        <v>12</v>
      </c>
      <c r="G4508" s="11" t="s">
        <v>12</v>
      </c>
      <c r="H4508" s="12">
        <v>4.9999500000000004E-3</v>
      </c>
    </row>
    <row r="4509" spans="1:8">
      <c r="A4509" t="s">
        <v>14</v>
      </c>
      <c r="B4509" s="23">
        <v>43754</v>
      </c>
      <c r="C4509" t="s">
        <v>9</v>
      </c>
      <c r="D4509" t="s">
        <v>29</v>
      </c>
      <c r="E4509" t="s">
        <v>80</v>
      </c>
      <c r="F4509" t="s">
        <v>12</v>
      </c>
      <c r="G4509" s="11" t="s">
        <v>12</v>
      </c>
      <c r="H4509" s="12">
        <v>4.9999500000000004E-3</v>
      </c>
    </row>
    <row r="4510" spans="1:8">
      <c r="A4510" t="s">
        <v>15</v>
      </c>
      <c r="B4510" s="23">
        <v>43754</v>
      </c>
      <c r="C4510" t="s">
        <v>9</v>
      </c>
      <c r="D4510" t="s">
        <v>29</v>
      </c>
      <c r="E4510" t="s">
        <v>80</v>
      </c>
      <c r="F4510" t="s">
        <v>12</v>
      </c>
      <c r="G4510" s="11" t="s">
        <v>12</v>
      </c>
      <c r="H4510" s="12">
        <v>4.9999500000000004E-3</v>
      </c>
    </row>
    <row r="4511" spans="1:8">
      <c r="A4511" t="s">
        <v>16</v>
      </c>
      <c r="B4511" s="23">
        <v>43754</v>
      </c>
      <c r="C4511" t="s">
        <v>9</v>
      </c>
      <c r="D4511" t="s">
        <v>29</v>
      </c>
      <c r="E4511" t="s">
        <v>80</v>
      </c>
      <c r="F4511" t="s">
        <v>12</v>
      </c>
      <c r="G4511" s="11" t="s">
        <v>12</v>
      </c>
      <c r="H4511" s="12">
        <v>4.9999500000000004E-3</v>
      </c>
    </row>
    <row r="4512" spans="1:8">
      <c r="A4512" t="s">
        <v>8</v>
      </c>
      <c r="B4512" s="23">
        <v>43754</v>
      </c>
      <c r="C4512" t="s">
        <v>9</v>
      </c>
      <c r="D4512" t="s">
        <v>30</v>
      </c>
      <c r="E4512" t="s">
        <v>80</v>
      </c>
      <c r="F4512" t="s">
        <v>12</v>
      </c>
      <c r="G4512" s="11" t="s">
        <v>12</v>
      </c>
      <c r="H4512" s="12">
        <v>4.9999500000000004E-3</v>
      </c>
    </row>
    <row r="4513" spans="1:8">
      <c r="A4513" t="s">
        <v>13</v>
      </c>
      <c r="B4513" s="23">
        <v>43754</v>
      </c>
      <c r="C4513" t="s">
        <v>9</v>
      </c>
      <c r="D4513" t="s">
        <v>30</v>
      </c>
      <c r="E4513" t="s">
        <v>80</v>
      </c>
      <c r="F4513" t="s">
        <v>12</v>
      </c>
      <c r="G4513" s="11" t="s">
        <v>12</v>
      </c>
      <c r="H4513" s="12">
        <v>4.9999500000000004E-3</v>
      </c>
    </row>
    <row r="4514" spans="1:8">
      <c r="A4514" t="s">
        <v>14</v>
      </c>
      <c r="B4514" s="23">
        <v>43754</v>
      </c>
      <c r="C4514" t="s">
        <v>9</v>
      </c>
      <c r="D4514" t="s">
        <v>30</v>
      </c>
      <c r="E4514" t="s">
        <v>80</v>
      </c>
      <c r="F4514" t="s">
        <v>12</v>
      </c>
      <c r="G4514" s="11" t="s">
        <v>12</v>
      </c>
      <c r="H4514" s="12">
        <v>4.9999500000000004E-3</v>
      </c>
    </row>
    <row r="4515" spans="1:8">
      <c r="A4515" t="s">
        <v>15</v>
      </c>
      <c r="B4515" s="23">
        <v>43754</v>
      </c>
      <c r="C4515" t="s">
        <v>9</v>
      </c>
      <c r="D4515" t="s">
        <v>30</v>
      </c>
      <c r="E4515" t="s">
        <v>80</v>
      </c>
      <c r="F4515" t="s">
        <v>12</v>
      </c>
      <c r="G4515" s="11" t="s">
        <v>12</v>
      </c>
      <c r="H4515" s="12">
        <v>4.9999500000000004E-3</v>
      </c>
    </row>
    <row r="4516" spans="1:8">
      <c r="A4516" t="s">
        <v>16</v>
      </c>
      <c r="B4516" s="23">
        <v>43754</v>
      </c>
      <c r="C4516" t="s">
        <v>9</v>
      </c>
      <c r="D4516" t="s">
        <v>30</v>
      </c>
      <c r="E4516" t="s">
        <v>80</v>
      </c>
      <c r="F4516" t="s">
        <v>12</v>
      </c>
      <c r="G4516" s="11" t="s">
        <v>12</v>
      </c>
      <c r="H4516" s="12">
        <v>4.9999500000000004E-3</v>
      </c>
    </row>
    <row r="4517" spans="1:8">
      <c r="A4517" t="s">
        <v>8</v>
      </c>
      <c r="B4517" s="23">
        <v>43754</v>
      </c>
      <c r="C4517" t="s">
        <v>9</v>
      </c>
      <c r="D4517" t="s">
        <v>31</v>
      </c>
      <c r="E4517" t="s">
        <v>80</v>
      </c>
      <c r="F4517" t="s">
        <v>32</v>
      </c>
      <c r="G4517" s="11" t="s">
        <v>32</v>
      </c>
      <c r="H4517" s="12">
        <v>7.9999200000000006E-2</v>
      </c>
    </row>
    <row r="4518" spans="1:8">
      <c r="A4518" t="s">
        <v>14</v>
      </c>
      <c r="B4518" s="23">
        <v>43754</v>
      </c>
      <c r="C4518" t="s">
        <v>9</v>
      </c>
      <c r="D4518" t="s">
        <v>31</v>
      </c>
      <c r="E4518" t="s">
        <v>80</v>
      </c>
      <c r="F4518" t="s">
        <v>32</v>
      </c>
      <c r="G4518" s="11" t="s">
        <v>32</v>
      </c>
      <c r="H4518" s="12">
        <v>7.9999200000000006E-2</v>
      </c>
    </row>
    <row r="4519" spans="1:8">
      <c r="A4519" t="s">
        <v>15</v>
      </c>
      <c r="B4519" s="23">
        <v>43754</v>
      </c>
      <c r="C4519" t="s">
        <v>9</v>
      </c>
      <c r="D4519" t="s">
        <v>31</v>
      </c>
      <c r="E4519" t="s">
        <v>80</v>
      </c>
      <c r="F4519" t="s">
        <v>32</v>
      </c>
      <c r="G4519" s="11" t="s">
        <v>32</v>
      </c>
      <c r="H4519" s="12">
        <v>7.9999200000000006E-2</v>
      </c>
    </row>
    <row r="4520" spans="1:8">
      <c r="A4520" t="s">
        <v>16</v>
      </c>
      <c r="B4520" s="23">
        <v>43754</v>
      </c>
      <c r="C4520" t="s">
        <v>9</v>
      </c>
      <c r="D4520" t="s">
        <v>31</v>
      </c>
      <c r="E4520" t="s">
        <v>80</v>
      </c>
      <c r="F4520" t="s">
        <v>32</v>
      </c>
      <c r="G4520" s="11" t="s">
        <v>32</v>
      </c>
      <c r="H4520" s="12">
        <v>7.9999200000000006E-2</v>
      </c>
    </row>
    <row r="4521" spans="1:8">
      <c r="A4521" t="s">
        <v>13</v>
      </c>
      <c r="B4521" s="23">
        <v>43754</v>
      </c>
      <c r="C4521" t="s">
        <v>9</v>
      </c>
      <c r="D4521" t="s">
        <v>31</v>
      </c>
      <c r="E4521" t="s">
        <v>80</v>
      </c>
      <c r="F4521" t="s">
        <v>32</v>
      </c>
      <c r="G4521" s="11">
        <v>8.1299999999999997E-2</v>
      </c>
      <c r="H4521" s="11">
        <v>8.1299999999999997E-2</v>
      </c>
    </row>
    <row r="4522" spans="1:8">
      <c r="A4522" t="s">
        <v>8</v>
      </c>
      <c r="B4522" s="23">
        <v>43754</v>
      </c>
      <c r="C4522" t="s">
        <v>9</v>
      </c>
      <c r="D4522" t="s">
        <v>33</v>
      </c>
      <c r="E4522" t="s">
        <v>19</v>
      </c>
      <c r="F4522" t="s">
        <v>49</v>
      </c>
      <c r="G4522" s="11">
        <v>78.8</v>
      </c>
      <c r="H4522" s="11">
        <v>78.8</v>
      </c>
    </row>
    <row r="4523" spans="1:8">
      <c r="A4523" t="s">
        <v>13</v>
      </c>
      <c r="B4523" s="23">
        <v>43754</v>
      </c>
      <c r="C4523" t="s">
        <v>9</v>
      </c>
      <c r="D4523" t="s">
        <v>33</v>
      </c>
      <c r="E4523" t="s">
        <v>19</v>
      </c>
      <c r="F4523" t="s">
        <v>49</v>
      </c>
      <c r="G4523" s="11">
        <v>95.6</v>
      </c>
      <c r="H4523" s="11">
        <v>95.6</v>
      </c>
    </row>
    <row r="4524" spans="1:8">
      <c r="A4524" t="s">
        <v>14</v>
      </c>
      <c r="B4524" s="23">
        <v>43754</v>
      </c>
      <c r="C4524" t="s">
        <v>9</v>
      </c>
      <c r="D4524" t="s">
        <v>33</v>
      </c>
      <c r="E4524" t="s">
        <v>19</v>
      </c>
      <c r="F4524" t="s">
        <v>49</v>
      </c>
      <c r="G4524" s="11">
        <v>113</v>
      </c>
      <c r="H4524" s="11">
        <v>113</v>
      </c>
    </row>
    <row r="4525" spans="1:8">
      <c r="A4525" t="s">
        <v>16</v>
      </c>
      <c r="B4525" s="23">
        <v>43754</v>
      </c>
      <c r="C4525" t="s">
        <v>9</v>
      </c>
      <c r="D4525" t="s">
        <v>33</v>
      </c>
      <c r="E4525" t="s">
        <v>19</v>
      </c>
      <c r="F4525" t="s">
        <v>49</v>
      </c>
      <c r="G4525" s="11">
        <v>148</v>
      </c>
      <c r="H4525" s="11">
        <v>148</v>
      </c>
    </row>
    <row r="4526" spans="1:8">
      <c r="A4526" t="s">
        <v>15</v>
      </c>
      <c r="B4526" s="23">
        <v>43754</v>
      </c>
      <c r="C4526" t="s">
        <v>9</v>
      </c>
      <c r="D4526" t="s">
        <v>33</v>
      </c>
      <c r="E4526" t="s">
        <v>19</v>
      </c>
      <c r="F4526" t="s">
        <v>49</v>
      </c>
      <c r="G4526" s="11">
        <v>307</v>
      </c>
      <c r="H4526" s="11">
        <v>307</v>
      </c>
    </row>
    <row r="4527" spans="1:8">
      <c r="A4527" t="s">
        <v>16</v>
      </c>
      <c r="B4527" s="23">
        <v>43754</v>
      </c>
      <c r="C4527" t="s">
        <v>9</v>
      </c>
      <c r="D4527" t="s">
        <v>34</v>
      </c>
      <c r="E4527" t="s">
        <v>19</v>
      </c>
      <c r="F4527" t="s">
        <v>82</v>
      </c>
      <c r="G4527" s="11">
        <v>38.299999999999997</v>
      </c>
      <c r="H4527" s="11">
        <v>38.299999999999997</v>
      </c>
    </row>
    <row r="4528" spans="1:8">
      <c r="A4528" t="s">
        <v>8</v>
      </c>
      <c r="B4528" s="23">
        <v>43754</v>
      </c>
      <c r="C4528" t="s">
        <v>9</v>
      </c>
      <c r="D4528" t="s">
        <v>34</v>
      </c>
      <c r="E4528" t="s">
        <v>19</v>
      </c>
      <c r="F4528" t="s">
        <v>82</v>
      </c>
      <c r="G4528" s="11">
        <v>52</v>
      </c>
      <c r="H4528" s="11">
        <v>52</v>
      </c>
    </row>
    <row r="4529" spans="1:8">
      <c r="A4529" t="s">
        <v>14</v>
      </c>
      <c r="B4529" s="23">
        <v>43754</v>
      </c>
      <c r="C4529" t="s">
        <v>9</v>
      </c>
      <c r="D4529" t="s">
        <v>34</v>
      </c>
      <c r="E4529" t="s">
        <v>19</v>
      </c>
      <c r="F4529" t="s">
        <v>82</v>
      </c>
      <c r="G4529" s="11">
        <v>53.9</v>
      </c>
      <c r="H4529" s="11">
        <v>53.9</v>
      </c>
    </row>
    <row r="4530" spans="1:8">
      <c r="A4530" t="s">
        <v>15</v>
      </c>
      <c r="B4530" s="23">
        <v>43754</v>
      </c>
      <c r="C4530" t="s">
        <v>9</v>
      </c>
      <c r="D4530" t="s">
        <v>34</v>
      </c>
      <c r="E4530" t="s">
        <v>19</v>
      </c>
      <c r="F4530" t="s">
        <v>82</v>
      </c>
      <c r="G4530" s="11">
        <v>54.4</v>
      </c>
      <c r="H4530" s="11">
        <v>54.4</v>
      </c>
    </row>
    <row r="4531" spans="1:8">
      <c r="A4531" t="s">
        <v>13</v>
      </c>
      <c r="B4531" s="23">
        <v>43754</v>
      </c>
      <c r="C4531" t="s">
        <v>9</v>
      </c>
      <c r="D4531" t="s">
        <v>34</v>
      </c>
      <c r="E4531" t="s">
        <v>19</v>
      </c>
      <c r="F4531" t="s">
        <v>82</v>
      </c>
      <c r="G4531" s="11">
        <v>126</v>
      </c>
      <c r="H4531" s="11">
        <v>126</v>
      </c>
    </row>
    <row r="4532" spans="1:8">
      <c r="A4532" t="s">
        <v>8</v>
      </c>
      <c r="B4532" s="23">
        <v>43754</v>
      </c>
      <c r="C4532" t="s">
        <v>9</v>
      </c>
      <c r="D4532" t="s">
        <v>35</v>
      </c>
      <c r="E4532" t="s">
        <v>80</v>
      </c>
      <c r="F4532" t="s">
        <v>22</v>
      </c>
      <c r="G4532" s="11" t="s">
        <v>22</v>
      </c>
      <c r="H4532" s="12">
        <v>0.99999000000000005</v>
      </c>
    </row>
    <row r="4533" spans="1:8">
      <c r="A4533" t="s">
        <v>14</v>
      </c>
      <c r="B4533" s="23">
        <v>43754</v>
      </c>
      <c r="C4533" t="s">
        <v>9</v>
      </c>
      <c r="D4533" t="s">
        <v>35</v>
      </c>
      <c r="E4533" t="s">
        <v>80</v>
      </c>
      <c r="F4533" t="s">
        <v>22</v>
      </c>
      <c r="G4533" s="11" t="s">
        <v>22</v>
      </c>
      <c r="H4533" s="12">
        <v>0.99999000000000005</v>
      </c>
    </row>
    <row r="4534" spans="1:8">
      <c r="A4534" t="s">
        <v>15</v>
      </c>
      <c r="B4534" s="23">
        <v>43754</v>
      </c>
      <c r="C4534" t="s">
        <v>9</v>
      </c>
      <c r="D4534" t="s">
        <v>35</v>
      </c>
      <c r="E4534" t="s">
        <v>80</v>
      </c>
      <c r="F4534" t="s">
        <v>22</v>
      </c>
      <c r="G4534" s="11" t="s">
        <v>22</v>
      </c>
      <c r="H4534" s="12">
        <v>0.99999000000000005</v>
      </c>
    </row>
    <row r="4535" spans="1:8">
      <c r="A4535" t="s">
        <v>16</v>
      </c>
      <c r="B4535" s="23">
        <v>43754</v>
      </c>
      <c r="C4535" t="s">
        <v>9</v>
      </c>
      <c r="D4535" t="s">
        <v>35</v>
      </c>
      <c r="E4535" t="s">
        <v>80</v>
      </c>
      <c r="F4535" t="s">
        <v>22</v>
      </c>
      <c r="G4535" s="11" t="s">
        <v>22</v>
      </c>
      <c r="H4535" s="12">
        <v>0.99999000000000005</v>
      </c>
    </row>
    <row r="4536" spans="1:8">
      <c r="A4536" t="s">
        <v>13</v>
      </c>
      <c r="B4536" s="23">
        <v>43754</v>
      </c>
      <c r="C4536" t="s">
        <v>9</v>
      </c>
      <c r="D4536" t="s">
        <v>35</v>
      </c>
      <c r="E4536" t="s">
        <v>80</v>
      </c>
      <c r="F4536" t="s">
        <v>22</v>
      </c>
      <c r="G4536" s="11">
        <v>1.63</v>
      </c>
      <c r="H4536" s="11">
        <v>1.63</v>
      </c>
    </row>
    <row r="4537" spans="1:8">
      <c r="A4537" t="s">
        <v>8</v>
      </c>
      <c r="B4537" s="23">
        <v>43754</v>
      </c>
      <c r="C4537" t="s">
        <v>9</v>
      </c>
      <c r="D4537" t="s">
        <v>36</v>
      </c>
      <c r="E4537" t="s">
        <v>80</v>
      </c>
      <c r="F4537" t="s">
        <v>12</v>
      </c>
      <c r="G4537" s="11" t="s">
        <v>12</v>
      </c>
      <c r="H4537" s="12">
        <v>4.9999500000000004E-3</v>
      </c>
    </row>
    <row r="4538" spans="1:8">
      <c r="A4538" t="s">
        <v>13</v>
      </c>
      <c r="B4538" s="23">
        <v>43754</v>
      </c>
      <c r="C4538" t="s">
        <v>9</v>
      </c>
      <c r="D4538" t="s">
        <v>36</v>
      </c>
      <c r="E4538" t="s">
        <v>80</v>
      </c>
      <c r="F4538" t="s">
        <v>12</v>
      </c>
      <c r="G4538" s="11" t="s">
        <v>12</v>
      </c>
      <c r="H4538" s="12">
        <v>4.9999500000000004E-3</v>
      </c>
    </row>
    <row r="4539" spans="1:8">
      <c r="A4539" t="s">
        <v>14</v>
      </c>
      <c r="B4539" s="23">
        <v>43754</v>
      </c>
      <c r="C4539" t="s">
        <v>9</v>
      </c>
      <c r="D4539" t="s">
        <v>36</v>
      </c>
      <c r="E4539" t="s">
        <v>80</v>
      </c>
      <c r="F4539" t="s">
        <v>12</v>
      </c>
      <c r="G4539" s="11" t="s">
        <v>12</v>
      </c>
      <c r="H4539" s="12">
        <v>4.9999500000000004E-3</v>
      </c>
    </row>
    <row r="4540" spans="1:8">
      <c r="A4540" t="s">
        <v>15</v>
      </c>
      <c r="B4540" s="23">
        <v>43754</v>
      </c>
      <c r="C4540" t="s">
        <v>9</v>
      </c>
      <c r="D4540" t="s">
        <v>36</v>
      </c>
      <c r="E4540" t="s">
        <v>80</v>
      </c>
      <c r="F4540" t="s">
        <v>12</v>
      </c>
      <c r="G4540" s="11" t="s">
        <v>12</v>
      </c>
      <c r="H4540" s="12">
        <v>4.9999500000000004E-3</v>
      </c>
    </row>
    <row r="4541" spans="1:8">
      <c r="A4541" t="s">
        <v>16</v>
      </c>
      <c r="B4541" s="23">
        <v>43754</v>
      </c>
      <c r="C4541" t="s">
        <v>9</v>
      </c>
      <c r="D4541" t="s">
        <v>36</v>
      </c>
      <c r="E4541" t="s">
        <v>80</v>
      </c>
      <c r="F4541" t="s">
        <v>12</v>
      </c>
      <c r="G4541" s="11" t="s">
        <v>12</v>
      </c>
      <c r="H4541" s="12">
        <v>4.9999500000000004E-3</v>
      </c>
    </row>
    <row r="4542" spans="1:8">
      <c r="A4542" t="s">
        <v>14</v>
      </c>
      <c r="B4542" s="23">
        <v>43754</v>
      </c>
      <c r="C4542" t="s">
        <v>9</v>
      </c>
      <c r="D4542" t="s">
        <v>37</v>
      </c>
      <c r="E4542" t="s">
        <v>38</v>
      </c>
      <c r="F4542" t="s">
        <v>12</v>
      </c>
      <c r="G4542" s="11">
        <v>0.79600000000000004</v>
      </c>
      <c r="H4542" s="11">
        <v>0.79600000000000004</v>
      </c>
    </row>
    <row r="4543" spans="1:8">
      <c r="A4543" t="s">
        <v>8</v>
      </c>
      <c r="B4543" s="23">
        <v>43754</v>
      </c>
      <c r="C4543" t="s">
        <v>9</v>
      </c>
      <c r="D4543" t="s">
        <v>37</v>
      </c>
      <c r="E4543" t="s">
        <v>38</v>
      </c>
      <c r="F4543" t="s">
        <v>12</v>
      </c>
      <c r="G4543" s="11">
        <v>1.05</v>
      </c>
      <c r="H4543" s="11">
        <v>1.05</v>
      </c>
    </row>
    <row r="4544" spans="1:8">
      <c r="A4544" t="s">
        <v>16</v>
      </c>
      <c r="B4544" s="23">
        <v>43754</v>
      </c>
      <c r="C4544" t="s">
        <v>9</v>
      </c>
      <c r="D4544" t="s">
        <v>37</v>
      </c>
      <c r="E4544" t="s">
        <v>38</v>
      </c>
      <c r="F4544" t="s">
        <v>12</v>
      </c>
      <c r="G4544" s="11">
        <v>1.06</v>
      </c>
      <c r="H4544" s="11">
        <v>1.06</v>
      </c>
    </row>
    <row r="4545" spans="1:8">
      <c r="A4545" t="s">
        <v>13</v>
      </c>
      <c r="B4545" s="23">
        <v>43754</v>
      </c>
      <c r="C4545" t="s">
        <v>9</v>
      </c>
      <c r="D4545" t="s">
        <v>37</v>
      </c>
      <c r="E4545" t="s">
        <v>38</v>
      </c>
      <c r="F4545" t="s">
        <v>12</v>
      </c>
      <c r="G4545" s="11">
        <v>1.29</v>
      </c>
      <c r="H4545" s="11">
        <v>1.29</v>
      </c>
    </row>
    <row r="4546" spans="1:8">
      <c r="A4546" t="s">
        <v>15</v>
      </c>
      <c r="B4546" s="23">
        <v>43754</v>
      </c>
      <c r="C4546" t="s">
        <v>9</v>
      </c>
      <c r="D4546" t="s">
        <v>37</v>
      </c>
      <c r="E4546" t="s">
        <v>38</v>
      </c>
      <c r="F4546" t="s">
        <v>12</v>
      </c>
      <c r="G4546" s="11">
        <v>2.0699999999999998</v>
      </c>
      <c r="H4546" s="11">
        <v>2.0699999999999998</v>
      </c>
    </row>
    <row r="4547" spans="1:8">
      <c r="A4547" t="s">
        <v>16</v>
      </c>
      <c r="B4547" s="23">
        <v>43754</v>
      </c>
      <c r="C4547" t="s">
        <v>9</v>
      </c>
      <c r="D4547" t="s">
        <v>39</v>
      </c>
      <c r="E4547" t="s">
        <v>80</v>
      </c>
      <c r="F4547" t="s">
        <v>78</v>
      </c>
      <c r="G4547" s="11">
        <v>0.373</v>
      </c>
      <c r="H4547" s="11">
        <v>0.373</v>
      </c>
    </row>
    <row r="4548" spans="1:8">
      <c r="A4548" t="s">
        <v>15</v>
      </c>
      <c r="B4548" s="23">
        <v>43754</v>
      </c>
      <c r="C4548" t="s">
        <v>9</v>
      </c>
      <c r="D4548" t="s">
        <v>39</v>
      </c>
      <c r="E4548" t="s">
        <v>80</v>
      </c>
      <c r="F4548" t="s">
        <v>78</v>
      </c>
      <c r="G4548" s="11">
        <v>0.77400000000000002</v>
      </c>
      <c r="H4548" s="11">
        <v>0.77400000000000002</v>
      </c>
    </row>
    <row r="4549" spans="1:8">
      <c r="A4549" t="s">
        <v>8</v>
      </c>
      <c r="B4549" s="23">
        <v>43754</v>
      </c>
      <c r="C4549" t="s">
        <v>9</v>
      </c>
      <c r="D4549" t="s">
        <v>39</v>
      </c>
      <c r="E4549" t="s">
        <v>80</v>
      </c>
      <c r="F4549" t="s">
        <v>78</v>
      </c>
      <c r="G4549" s="11">
        <v>2.79</v>
      </c>
      <c r="H4549" s="11">
        <v>2.79</v>
      </c>
    </row>
    <row r="4550" spans="1:8">
      <c r="A4550" t="s">
        <v>13</v>
      </c>
      <c r="B4550" s="23">
        <v>43754</v>
      </c>
      <c r="C4550" t="s">
        <v>9</v>
      </c>
      <c r="D4550" t="s">
        <v>39</v>
      </c>
      <c r="E4550" t="s">
        <v>80</v>
      </c>
      <c r="F4550" t="s">
        <v>78</v>
      </c>
      <c r="G4550" s="11">
        <v>4.3</v>
      </c>
      <c r="H4550" s="11">
        <v>4.3</v>
      </c>
    </row>
    <row r="4551" spans="1:8">
      <c r="A4551" t="s">
        <v>14</v>
      </c>
      <c r="B4551" s="23">
        <v>43754</v>
      </c>
      <c r="C4551" t="s">
        <v>9</v>
      </c>
      <c r="D4551" t="s">
        <v>39</v>
      </c>
      <c r="E4551" t="s">
        <v>80</v>
      </c>
      <c r="F4551" t="s">
        <v>78</v>
      </c>
      <c r="G4551" s="11">
        <v>5.12</v>
      </c>
      <c r="H4551" s="11">
        <v>5.12</v>
      </c>
    </row>
    <row r="4552" spans="1:8">
      <c r="A4552" t="s">
        <v>8</v>
      </c>
      <c r="B4552" s="23">
        <v>43754</v>
      </c>
      <c r="C4552" t="s">
        <v>9</v>
      </c>
      <c r="D4552" t="s">
        <v>40</v>
      </c>
      <c r="E4552" t="s">
        <v>19</v>
      </c>
      <c r="F4552" t="s">
        <v>41</v>
      </c>
      <c r="G4552" s="11" t="s">
        <v>41</v>
      </c>
      <c r="H4552" s="12">
        <v>5.9999400000000005E-3</v>
      </c>
    </row>
    <row r="4553" spans="1:8">
      <c r="A4553" t="s">
        <v>13</v>
      </c>
      <c r="B4553" s="23">
        <v>43754</v>
      </c>
      <c r="C4553" t="s">
        <v>9</v>
      </c>
      <c r="D4553" t="s">
        <v>40</v>
      </c>
      <c r="E4553" t="s">
        <v>19</v>
      </c>
      <c r="F4553" t="s">
        <v>41</v>
      </c>
      <c r="G4553" s="11" t="s">
        <v>41</v>
      </c>
      <c r="H4553" s="12">
        <v>5.9999400000000005E-3</v>
      </c>
    </row>
    <row r="4554" spans="1:8">
      <c r="A4554" t="s">
        <v>14</v>
      </c>
      <c r="B4554" s="23">
        <v>43754</v>
      </c>
      <c r="C4554" t="s">
        <v>9</v>
      </c>
      <c r="D4554" t="s">
        <v>40</v>
      </c>
      <c r="E4554" t="s">
        <v>19</v>
      </c>
      <c r="F4554" t="s">
        <v>41</v>
      </c>
      <c r="G4554" s="11" t="s">
        <v>41</v>
      </c>
      <c r="H4554" s="12">
        <v>5.9999400000000005E-3</v>
      </c>
    </row>
    <row r="4555" spans="1:8">
      <c r="A4555" t="s">
        <v>15</v>
      </c>
      <c r="B4555" s="23">
        <v>43754</v>
      </c>
      <c r="C4555" t="s">
        <v>9</v>
      </c>
      <c r="D4555" t="s">
        <v>40</v>
      </c>
      <c r="E4555" t="s">
        <v>19</v>
      </c>
      <c r="F4555" t="s">
        <v>41</v>
      </c>
      <c r="G4555" s="11" t="s">
        <v>41</v>
      </c>
      <c r="H4555" s="12">
        <v>5.9999400000000005E-3</v>
      </c>
    </row>
    <row r="4556" spans="1:8">
      <c r="A4556" t="s">
        <v>16</v>
      </c>
      <c r="B4556" s="23">
        <v>43754</v>
      </c>
      <c r="C4556" t="s">
        <v>9</v>
      </c>
      <c r="D4556" t="s">
        <v>40</v>
      </c>
      <c r="E4556" t="s">
        <v>19</v>
      </c>
      <c r="F4556" t="s">
        <v>41</v>
      </c>
      <c r="G4556" s="11" t="s">
        <v>41</v>
      </c>
      <c r="H4556" s="12">
        <v>5.9999400000000005E-3</v>
      </c>
    </row>
    <row r="4557" spans="1:8">
      <c r="A4557" t="s">
        <v>8</v>
      </c>
      <c r="B4557" s="23">
        <v>43754</v>
      </c>
      <c r="C4557" t="s">
        <v>9</v>
      </c>
      <c r="D4557" t="s">
        <v>42</v>
      </c>
      <c r="E4557" t="s">
        <v>80</v>
      </c>
      <c r="F4557" t="s">
        <v>12</v>
      </c>
      <c r="G4557" s="11" t="s">
        <v>12</v>
      </c>
      <c r="H4557" s="12">
        <v>4.9999500000000004E-3</v>
      </c>
    </row>
    <row r="4558" spans="1:8">
      <c r="A4558" t="s">
        <v>13</v>
      </c>
      <c r="B4558" s="23">
        <v>43754</v>
      </c>
      <c r="C4558" t="s">
        <v>9</v>
      </c>
      <c r="D4558" t="s">
        <v>42</v>
      </c>
      <c r="E4558" t="s">
        <v>80</v>
      </c>
      <c r="F4558" t="s">
        <v>12</v>
      </c>
      <c r="G4558" s="11" t="s">
        <v>12</v>
      </c>
      <c r="H4558" s="12">
        <v>4.9999500000000004E-3</v>
      </c>
    </row>
    <row r="4559" spans="1:8">
      <c r="A4559" t="s">
        <v>14</v>
      </c>
      <c r="B4559" s="23">
        <v>43754</v>
      </c>
      <c r="C4559" t="s">
        <v>9</v>
      </c>
      <c r="D4559" t="s">
        <v>42</v>
      </c>
      <c r="E4559" t="s">
        <v>80</v>
      </c>
      <c r="F4559" t="s">
        <v>12</v>
      </c>
      <c r="G4559" s="11" t="s">
        <v>12</v>
      </c>
      <c r="H4559" s="12">
        <v>4.9999500000000004E-3</v>
      </c>
    </row>
    <row r="4560" spans="1:8">
      <c r="A4560" t="s">
        <v>15</v>
      </c>
      <c r="B4560" s="23">
        <v>43754</v>
      </c>
      <c r="C4560" t="s">
        <v>9</v>
      </c>
      <c r="D4560" t="s">
        <v>42</v>
      </c>
      <c r="E4560" t="s">
        <v>80</v>
      </c>
      <c r="F4560" t="s">
        <v>12</v>
      </c>
      <c r="G4560" s="11" t="s">
        <v>12</v>
      </c>
      <c r="H4560" s="12">
        <v>4.9999500000000004E-3</v>
      </c>
    </row>
    <row r="4561" spans="1:8">
      <c r="A4561" t="s">
        <v>16</v>
      </c>
      <c r="B4561" s="23">
        <v>43754</v>
      </c>
      <c r="C4561" t="s">
        <v>9</v>
      </c>
      <c r="D4561" t="s">
        <v>42</v>
      </c>
      <c r="E4561" t="s">
        <v>80</v>
      </c>
      <c r="F4561" t="s">
        <v>12</v>
      </c>
      <c r="G4561" s="11" t="s">
        <v>12</v>
      </c>
      <c r="H4561" s="12">
        <v>4.9999500000000004E-3</v>
      </c>
    </row>
    <row r="4562" spans="1:8">
      <c r="A4562" t="s">
        <v>8</v>
      </c>
      <c r="B4562" s="23">
        <v>43754</v>
      </c>
      <c r="C4562" t="s">
        <v>9</v>
      </c>
      <c r="D4562" t="s">
        <v>43</v>
      </c>
      <c r="E4562" t="s">
        <v>80</v>
      </c>
      <c r="F4562" t="s">
        <v>12</v>
      </c>
      <c r="G4562" s="11" t="s">
        <v>12</v>
      </c>
      <c r="H4562" s="12">
        <v>4.9999500000000004E-3</v>
      </c>
    </row>
    <row r="4563" spans="1:8">
      <c r="A4563" t="s">
        <v>13</v>
      </c>
      <c r="B4563" s="23">
        <v>43754</v>
      </c>
      <c r="C4563" t="s">
        <v>9</v>
      </c>
      <c r="D4563" t="s">
        <v>43</v>
      </c>
      <c r="E4563" t="s">
        <v>80</v>
      </c>
      <c r="F4563" t="s">
        <v>12</v>
      </c>
      <c r="G4563" s="11" t="s">
        <v>12</v>
      </c>
      <c r="H4563" s="12">
        <v>4.9999500000000004E-3</v>
      </c>
    </row>
    <row r="4564" spans="1:8">
      <c r="A4564" t="s">
        <v>14</v>
      </c>
      <c r="B4564" s="23">
        <v>43754</v>
      </c>
      <c r="C4564" t="s">
        <v>9</v>
      </c>
      <c r="D4564" t="s">
        <v>43</v>
      </c>
      <c r="E4564" t="s">
        <v>80</v>
      </c>
      <c r="F4564" t="s">
        <v>12</v>
      </c>
      <c r="G4564" s="11" t="s">
        <v>12</v>
      </c>
      <c r="H4564" s="12">
        <v>4.9999500000000004E-3</v>
      </c>
    </row>
    <row r="4565" spans="1:8">
      <c r="A4565" t="s">
        <v>15</v>
      </c>
      <c r="B4565" s="23">
        <v>43754</v>
      </c>
      <c r="C4565" t="s">
        <v>9</v>
      </c>
      <c r="D4565" t="s">
        <v>43</v>
      </c>
      <c r="E4565" t="s">
        <v>80</v>
      </c>
      <c r="F4565" t="s">
        <v>12</v>
      </c>
      <c r="G4565" s="11" t="s">
        <v>12</v>
      </c>
      <c r="H4565" s="12">
        <v>4.9999500000000004E-3</v>
      </c>
    </row>
    <row r="4566" spans="1:8">
      <c r="A4566" t="s">
        <v>16</v>
      </c>
      <c r="B4566" s="23">
        <v>43754</v>
      </c>
      <c r="C4566" t="s">
        <v>9</v>
      </c>
      <c r="D4566" t="s">
        <v>43</v>
      </c>
      <c r="E4566" t="s">
        <v>80</v>
      </c>
      <c r="F4566" t="s">
        <v>12</v>
      </c>
      <c r="G4566" s="11" t="s">
        <v>12</v>
      </c>
      <c r="H4566" s="12">
        <v>4.9999500000000004E-3</v>
      </c>
    </row>
    <row r="4567" spans="1:8">
      <c r="A4567" t="s">
        <v>8</v>
      </c>
      <c r="B4567" s="23">
        <v>43754</v>
      </c>
      <c r="C4567" t="s">
        <v>9</v>
      </c>
      <c r="D4567" t="s">
        <v>44</v>
      </c>
      <c r="E4567" t="s">
        <v>80</v>
      </c>
      <c r="F4567" t="s">
        <v>12</v>
      </c>
      <c r="G4567" s="11" t="s">
        <v>12</v>
      </c>
      <c r="H4567" s="12">
        <v>4.9999500000000004E-3</v>
      </c>
    </row>
    <row r="4568" spans="1:8">
      <c r="A4568" t="s">
        <v>13</v>
      </c>
      <c r="B4568" s="23">
        <v>43754</v>
      </c>
      <c r="C4568" t="s">
        <v>9</v>
      </c>
      <c r="D4568" t="s">
        <v>44</v>
      </c>
      <c r="E4568" t="s">
        <v>80</v>
      </c>
      <c r="F4568" t="s">
        <v>12</v>
      </c>
      <c r="G4568" s="11" t="s">
        <v>12</v>
      </c>
      <c r="H4568" s="12">
        <v>4.9999500000000004E-3</v>
      </c>
    </row>
    <row r="4569" spans="1:8">
      <c r="A4569" t="s">
        <v>14</v>
      </c>
      <c r="B4569" s="23">
        <v>43754</v>
      </c>
      <c r="C4569" t="s">
        <v>9</v>
      </c>
      <c r="D4569" t="s">
        <v>44</v>
      </c>
      <c r="E4569" t="s">
        <v>80</v>
      </c>
      <c r="F4569" t="s">
        <v>12</v>
      </c>
      <c r="G4569" s="11" t="s">
        <v>12</v>
      </c>
      <c r="H4569" s="12">
        <v>4.9999500000000004E-3</v>
      </c>
    </row>
    <row r="4570" spans="1:8">
      <c r="A4570" t="s">
        <v>15</v>
      </c>
      <c r="B4570" s="23">
        <v>43754</v>
      </c>
      <c r="C4570" t="s">
        <v>9</v>
      </c>
      <c r="D4570" t="s">
        <v>44</v>
      </c>
      <c r="E4570" t="s">
        <v>80</v>
      </c>
      <c r="F4570" t="s">
        <v>12</v>
      </c>
      <c r="G4570" s="11" t="s">
        <v>12</v>
      </c>
      <c r="H4570" s="12">
        <v>4.9999500000000004E-3</v>
      </c>
    </row>
    <row r="4571" spans="1:8">
      <c r="A4571" t="s">
        <v>16</v>
      </c>
      <c r="B4571" s="23">
        <v>43754</v>
      </c>
      <c r="C4571" t="s">
        <v>9</v>
      </c>
      <c r="D4571" t="s">
        <v>44</v>
      </c>
      <c r="E4571" t="s">
        <v>80</v>
      </c>
      <c r="F4571" t="s">
        <v>12</v>
      </c>
      <c r="G4571" s="11" t="s">
        <v>12</v>
      </c>
      <c r="H4571" s="12">
        <v>4.9999500000000004E-3</v>
      </c>
    </row>
    <row r="4572" spans="1:8">
      <c r="A4572" t="s">
        <v>8</v>
      </c>
      <c r="B4572" s="23">
        <v>43754</v>
      </c>
      <c r="C4572" t="s">
        <v>9</v>
      </c>
      <c r="D4572" t="s">
        <v>45</v>
      </c>
      <c r="E4572" t="s">
        <v>19</v>
      </c>
      <c r="F4572" t="s">
        <v>46</v>
      </c>
      <c r="G4572" s="11" t="s">
        <v>46</v>
      </c>
      <c r="H4572" s="12">
        <v>0.49999500000000002</v>
      </c>
    </row>
    <row r="4573" spans="1:8">
      <c r="A4573" t="s">
        <v>13</v>
      </c>
      <c r="B4573" s="23">
        <v>43754</v>
      </c>
      <c r="C4573" t="s">
        <v>9</v>
      </c>
      <c r="D4573" t="s">
        <v>45</v>
      </c>
      <c r="E4573" t="s">
        <v>19</v>
      </c>
      <c r="F4573" t="s">
        <v>46</v>
      </c>
      <c r="G4573" s="11" t="s">
        <v>46</v>
      </c>
      <c r="H4573" s="12">
        <v>0.49999500000000002</v>
      </c>
    </row>
    <row r="4574" spans="1:8">
      <c r="A4574" t="s">
        <v>14</v>
      </c>
      <c r="B4574" s="23">
        <v>43754</v>
      </c>
      <c r="C4574" t="s">
        <v>9</v>
      </c>
      <c r="D4574" t="s">
        <v>45</v>
      </c>
      <c r="E4574" t="s">
        <v>19</v>
      </c>
      <c r="F4574" t="s">
        <v>46</v>
      </c>
      <c r="G4574" s="11" t="s">
        <v>46</v>
      </c>
      <c r="H4574" s="12">
        <v>0.49999500000000002</v>
      </c>
    </row>
    <row r="4575" spans="1:8">
      <c r="A4575" t="s">
        <v>16</v>
      </c>
      <c r="B4575" s="23">
        <v>43754</v>
      </c>
      <c r="C4575" t="s">
        <v>9</v>
      </c>
      <c r="D4575" t="s">
        <v>45</v>
      </c>
      <c r="E4575" t="s">
        <v>19</v>
      </c>
      <c r="F4575" t="s">
        <v>46</v>
      </c>
      <c r="G4575" s="11" t="s">
        <v>46</v>
      </c>
      <c r="H4575" s="12">
        <v>0.49999500000000002</v>
      </c>
    </row>
    <row r="4576" spans="1:8">
      <c r="A4576" t="s">
        <v>15</v>
      </c>
      <c r="B4576" s="23">
        <v>43754</v>
      </c>
      <c r="C4576" t="s">
        <v>9</v>
      </c>
      <c r="D4576" t="s">
        <v>45</v>
      </c>
      <c r="E4576" t="s">
        <v>19</v>
      </c>
      <c r="F4576" t="s">
        <v>46</v>
      </c>
      <c r="G4576" s="11">
        <v>0.61099999999999999</v>
      </c>
      <c r="H4576" s="11">
        <v>0.61099999999999999</v>
      </c>
    </row>
    <row r="4577" spans="1:8">
      <c r="A4577" t="s">
        <v>8</v>
      </c>
      <c r="B4577" s="23">
        <v>43754</v>
      </c>
      <c r="C4577" t="s">
        <v>9</v>
      </c>
      <c r="D4577" t="s">
        <v>47</v>
      </c>
      <c r="E4577" t="s">
        <v>80</v>
      </c>
      <c r="F4577" t="s">
        <v>12</v>
      </c>
      <c r="G4577" s="11" t="s">
        <v>12</v>
      </c>
      <c r="H4577" s="12">
        <v>4.9999500000000004E-3</v>
      </c>
    </row>
    <row r="4578" spans="1:8">
      <c r="A4578" t="s">
        <v>13</v>
      </c>
      <c r="B4578" s="23">
        <v>43754</v>
      </c>
      <c r="C4578" t="s">
        <v>9</v>
      </c>
      <c r="D4578" t="s">
        <v>47</v>
      </c>
      <c r="E4578" t="s">
        <v>80</v>
      </c>
      <c r="F4578" t="s">
        <v>12</v>
      </c>
      <c r="G4578" s="11" t="s">
        <v>12</v>
      </c>
      <c r="H4578" s="12">
        <v>4.9999500000000004E-3</v>
      </c>
    </row>
    <row r="4579" spans="1:8">
      <c r="A4579" t="s">
        <v>14</v>
      </c>
      <c r="B4579" s="23">
        <v>43754</v>
      </c>
      <c r="C4579" t="s">
        <v>9</v>
      </c>
      <c r="D4579" t="s">
        <v>47</v>
      </c>
      <c r="E4579" t="s">
        <v>80</v>
      </c>
      <c r="F4579" t="s">
        <v>12</v>
      </c>
      <c r="G4579" s="11" t="s">
        <v>12</v>
      </c>
      <c r="H4579" s="12">
        <v>4.9999500000000004E-3</v>
      </c>
    </row>
    <row r="4580" spans="1:8">
      <c r="A4580" t="s">
        <v>15</v>
      </c>
      <c r="B4580" s="23">
        <v>43754</v>
      </c>
      <c r="C4580" t="s">
        <v>9</v>
      </c>
      <c r="D4580" t="s">
        <v>47</v>
      </c>
      <c r="E4580" t="s">
        <v>80</v>
      </c>
      <c r="F4580" t="s">
        <v>12</v>
      </c>
      <c r="G4580" s="11" t="s">
        <v>12</v>
      </c>
      <c r="H4580" s="12">
        <v>4.9999500000000004E-3</v>
      </c>
    </row>
    <row r="4581" spans="1:8">
      <c r="A4581" t="s">
        <v>16</v>
      </c>
      <c r="B4581" s="23">
        <v>43754</v>
      </c>
      <c r="C4581" t="s">
        <v>9</v>
      </c>
      <c r="D4581" t="s">
        <v>47</v>
      </c>
      <c r="E4581" t="s">
        <v>80</v>
      </c>
      <c r="F4581" t="s">
        <v>12</v>
      </c>
      <c r="G4581" s="11" t="s">
        <v>12</v>
      </c>
      <c r="H4581" s="12">
        <v>4.9999500000000004E-3</v>
      </c>
    </row>
    <row r="4582" spans="1:8">
      <c r="A4582" t="s">
        <v>8</v>
      </c>
      <c r="B4582" s="23">
        <v>43754</v>
      </c>
      <c r="C4582" t="s">
        <v>9</v>
      </c>
      <c r="D4582" t="s">
        <v>48</v>
      </c>
      <c r="E4582" t="s">
        <v>80</v>
      </c>
      <c r="F4582" t="s">
        <v>49</v>
      </c>
      <c r="G4582" s="11" t="s">
        <v>49</v>
      </c>
      <c r="H4582" s="12">
        <v>0.19999800000000001</v>
      </c>
    </row>
    <row r="4583" spans="1:8">
      <c r="A4583" t="s">
        <v>14</v>
      </c>
      <c r="B4583" s="23">
        <v>43754</v>
      </c>
      <c r="C4583" t="s">
        <v>9</v>
      </c>
      <c r="D4583" t="s">
        <v>48</v>
      </c>
      <c r="E4583" t="s">
        <v>80</v>
      </c>
      <c r="F4583" t="s">
        <v>49</v>
      </c>
      <c r="G4583" s="11" t="s">
        <v>49</v>
      </c>
      <c r="H4583" s="12">
        <v>0.19999800000000001</v>
      </c>
    </row>
    <row r="4584" spans="1:8">
      <c r="A4584" t="s">
        <v>15</v>
      </c>
      <c r="B4584" s="23">
        <v>43754</v>
      </c>
      <c r="C4584" t="s">
        <v>9</v>
      </c>
      <c r="D4584" t="s">
        <v>48</v>
      </c>
      <c r="E4584" t="s">
        <v>80</v>
      </c>
      <c r="F4584" t="s">
        <v>49</v>
      </c>
      <c r="G4584" s="11" t="s">
        <v>49</v>
      </c>
      <c r="H4584" s="12">
        <v>0.19999800000000001</v>
      </c>
    </row>
    <row r="4585" spans="1:8">
      <c r="A4585" t="s">
        <v>16</v>
      </c>
      <c r="B4585" s="23">
        <v>43754</v>
      </c>
      <c r="C4585" t="s">
        <v>9</v>
      </c>
      <c r="D4585" t="s">
        <v>48</v>
      </c>
      <c r="E4585" t="s">
        <v>80</v>
      </c>
      <c r="F4585" t="s">
        <v>49</v>
      </c>
      <c r="G4585" s="11" t="s">
        <v>49</v>
      </c>
      <c r="H4585" s="12">
        <v>0.19999800000000001</v>
      </c>
    </row>
    <row r="4586" spans="1:8">
      <c r="A4586" t="s">
        <v>13</v>
      </c>
      <c r="B4586" s="23">
        <v>43754</v>
      </c>
      <c r="C4586" t="s">
        <v>9</v>
      </c>
      <c r="D4586" t="s">
        <v>48</v>
      </c>
      <c r="E4586" t="s">
        <v>80</v>
      </c>
      <c r="F4586" t="s">
        <v>49</v>
      </c>
      <c r="G4586" s="11">
        <v>0.21099999999999999</v>
      </c>
      <c r="H4586" s="11">
        <v>0.21099999999999999</v>
      </c>
    </row>
    <row r="4587" spans="1:8">
      <c r="A4587" t="s">
        <v>13</v>
      </c>
      <c r="B4587" s="23">
        <v>43754</v>
      </c>
      <c r="C4587" t="s">
        <v>9</v>
      </c>
      <c r="D4587" t="s">
        <v>50</v>
      </c>
      <c r="E4587" t="s">
        <v>19</v>
      </c>
      <c r="F4587" t="s">
        <v>83</v>
      </c>
      <c r="G4587" s="11">
        <v>16.3</v>
      </c>
      <c r="H4587" s="11">
        <v>16.3</v>
      </c>
    </row>
    <row r="4588" spans="1:8">
      <c r="A4588" t="s">
        <v>8</v>
      </c>
      <c r="B4588" s="23">
        <v>43754</v>
      </c>
      <c r="C4588" t="s">
        <v>9</v>
      </c>
      <c r="D4588" t="s">
        <v>50</v>
      </c>
      <c r="E4588" t="s">
        <v>19</v>
      </c>
      <c r="F4588" t="s">
        <v>83</v>
      </c>
      <c r="G4588" s="11">
        <v>16.899999999999999</v>
      </c>
      <c r="H4588" s="11">
        <v>16.899999999999999</v>
      </c>
    </row>
    <row r="4589" spans="1:8">
      <c r="A4589" t="s">
        <v>14</v>
      </c>
      <c r="B4589" s="23">
        <v>43754</v>
      </c>
      <c r="C4589" t="s">
        <v>9</v>
      </c>
      <c r="D4589" t="s">
        <v>50</v>
      </c>
      <c r="E4589" t="s">
        <v>19</v>
      </c>
      <c r="F4589" t="s">
        <v>83</v>
      </c>
      <c r="G4589" s="11">
        <v>42</v>
      </c>
      <c r="H4589" s="11">
        <v>42</v>
      </c>
    </row>
    <row r="4590" spans="1:8">
      <c r="A4590" t="s">
        <v>15</v>
      </c>
      <c r="B4590" s="23">
        <v>43754</v>
      </c>
      <c r="C4590" t="s">
        <v>9</v>
      </c>
      <c r="D4590" t="s">
        <v>50</v>
      </c>
      <c r="E4590" t="s">
        <v>19</v>
      </c>
      <c r="F4590" t="s">
        <v>83</v>
      </c>
      <c r="G4590" s="11">
        <v>48.2</v>
      </c>
      <c r="H4590" s="11">
        <v>48.2</v>
      </c>
    </row>
    <row r="4591" spans="1:8">
      <c r="A4591" t="s">
        <v>16</v>
      </c>
      <c r="B4591" s="23">
        <v>43754</v>
      </c>
      <c r="C4591" t="s">
        <v>9</v>
      </c>
      <c r="D4591" t="s">
        <v>50</v>
      </c>
      <c r="E4591" t="s">
        <v>19</v>
      </c>
      <c r="F4591" t="s">
        <v>83</v>
      </c>
      <c r="G4591" s="11">
        <v>64.599999999999994</v>
      </c>
      <c r="H4591" s="11">
        <v>64.599999999999994</v>
      </c>
    </row>
    <row r="4592" spans="1:8">
      <c r="A4592" t="s">
        <v>8</v>
      </c>
      <c r="B4592" s="23">
        <v>43754</v>
      </c>
      <c r="C4592" t="s">
        <v>9</v>
      </c>
      <c r="D4592" t="s">
        <v>51</v>
      </c>
      <c r="E4592" t="s">
        <v>80</v>
      </c>
      <c r="F4592" t="s">
        <v>52</v>
      </c>
      <c r="G4592" s="11" t="s">
        <v>52</v>
      </c>
      <c r="H4592" s="12">
        <v>9.9999000000000008E-3</v>
      </c>
    </row>
    <row r="4593" spans="1:8">
      <c r="A4593" t="s">
        <v>14</v>
      </c>
      <c r="B4593" s="23">
        <v>43754</v>
      </c>
      <c r="C4593" t="s">
        <v>9</v>
      </c>
      <c r="D4593" t="s">
        <v>51</v>
      </c>
      <c r="E4593" t="s">
        <v>80</v>
      </c>
      <c r="F4593" t="s">
        <v>52</v>
      </c>
      <c r="G4593" s="11" t="s">
        <v>52</v>
      </c>
      <c r="H4593" s="12">
        <v>9.9999000000000008E-3</v>
      </c>
    </row>
    <row r="4594" spans="1:8">
      <c r="A4594" t="s">
        <v>15</v>
      </c>
      <c r="B4594" s="23">
        <v>43754</v>
      </c>
      <c r="C4594" t="s">
        <v>9</v>
      </c>
      <c r="D4594" t="s">
        <v>51</v>
      </c>
      <c r="E4594" t="s">
        <v>80</v>
      </c>
      <c r="F4594" t="s">
        <v>52</v>
      </c>
      <c r="G4594" s="11" t="s">
        <v>52</v>
      </c>
      <c r="H4594" s="12">
        <v>9.9999000000000008E-3</v>
      </c>
    </row>
    <row r="4595" spans="1:8">
      <c r="A4595" t="s">
        <v>16</v>
      </c>
      <c r="B4595" s="23">
        <v>43754</v>
      </c>
      <c r="C4595" t="s">
        <v>9</v>
      </c>
      <c r="D4595" t="s">
        <v>51</v>
      </c>
      <c r="E4595" t="s">
        <v>80</v>
      </c>
      <c r="F4595" t="s">
        <v>52</v>
      </c>
      <c r="G4595" s="11" t="s">
        <v>52</v>
      </c>
      <c r="H4595" s="12">
        <v>9.9999000000000008E-3</v>
      </c>
    </row>
    <row r="4596" spans="1:8">
      <c r="A4596" t="s">
        <v>13</v>
      </c>
      <c r="B4596" s="23">
        <v>43754</v>
      </c>
      <c r="C4596" t="s">
        <v>9</v>
      </c>
      <c r="D4596" t="s">
        <v>51</v>
      </c>
      <c r="E4596" t="s">
        <v>80</v>
      </c>
      <c r="F4596" t="s">
        <v>52</v>
      </c>
      <c r="G4596" s="11">
        <v>1.2800000000000001E-2</v>
      </c>
      <c r="H4596" s="11">
        <v>1.2800000000000001E-2</v>
      </c>
    </row>
    <row r="4597" spans="1:8">
      <c r="A4597" t="s">
        <v>8</v>
      </c>
      <c r="B4597" s="23">
        <v>43754</v>
      </c>
      <c r="C4597" t="s">
        <v>9</v>
      </c>
      <c r="D4597" t="s">
        <v>53</v>
      </c>
      <c r="E4597" t="s">
        <v>80</v>
      </c>
      <c r="F4597" t="s">
        <v>54</v>
      </c>
      <c r="G4597" s="11" t="s">
        <v>54</v>
      </c>
      <c r="H4597" s="12">
        <v>99.999000000000009</v>
      </c>
    </row>
    <row r="4598" spans="1:8">
      <c r="A4598" t="s">
        <v>13</v>
      </c>
      <c r="B4598" s="23">
        <v>43754</v>
      </c>
      <c r="C4598" t="s">
        <v>9</v>
      </c>
      <c r="D4598" t="s">
        <v>53</v>
      </c>
      <c r="E4598" t="s">
        <v>80</v>
      </c>
      <c r="F4598" t="s">
        <v>54</v>
      </c>
      <c r="G4598" s="11" t="s">
        <v>54</v>
      </c>
      <c r="H4598" s="12">
        <v>99.999000000000009</v>
      </c>
    </row>
    <row r="4599" spans="1:8">
      <c r="A4599" t="s">
        <v>14</v>
      </c>
      <c r="B4599" s="23">
        <v>43754</v>
      </c>
      <c r="C4599" t="s">
        <v>9</v>
      </c>
      <c r="D4599" t="s">
        <v>53</v>
      </c>
      <c r="E4599" t="s">
        <v>80</v>
      </c>
      <c r="F4599" t="s">
        <v>54</v>
      </c>
      <c r="G4599" s="11" t="s">
        <v>54</v>
      </c>
      <c r="H4599" s="12">
        <v>99.999000000000009</v>
      </c>
    </row>
    <row r="4600" spans="1:8">
      <c r="A4600" t="s">
        <v>15</v>
      </c>
      <c r="B4600" s="23">
        <v>43754</v>
      </c>
      <c r="C4600" t="s">
        <v>9</v>
      </c>
      <c r="D4600" t="s">
        <v>53</v>
      </c>
      <c r="E4600" t="s">
        <v>80</v>
      </c>
      <c r="F4600" t="s">
        <v>54</v>
      </c>
      <c r="G4600" s="11" t="s">
        <v>54</v>
      </c>
      <c r="H4600" s="12">
        <v>99.999000000000009</v>
      </c>
    </row>
    <row r="4601" spans="1:8">
      <c r="A4601" t="s">
        <v>16</v>
      </c>
      <c r="B4601" s="23">
        <v>43754</v>
      </c>
      <c r="C4601" t="s">
        <v>9</v>
      </c>
      <c r="D4601" t="s">
        <v>53</v>
      </c>
      <c r="E4601" t="s">
        <v>80</v>
      </c>
      <c r="F4601" t="s">
        <v>54</v>
      </c>
      <c r="G4601" s="11" t="s">
        <v>54</v>
      </c>
      <c r="H4601" s="12">
        <v>99.999000000000009</v>
      </c>
    </row>
    <row r="4602" spans="1:8">
      <c r="A4602" t="s">
        <v>14</v>
      </c>
      <c r="B4602" s="23">
        <v>43754</v>
      </c>
      <c r="C4602" t="s">
        <v>9</v>
      </c>
      <c r="D4602" t="s">
        <v>55</v>
      </c>
      <c r="E4602" t="s">
        <v>80</v>
      </c>
      <c r="F4602" t="s">
        <v>56</v>
      </c>
      <c r="G4602" s="11" t="s">
        <v>56</v>
      </c>
      <c r="H4602" s="12">
        <v>2.9999700000000002</v>
      </c>
    </row>
    <row r="4603" spans="1:8">
      <c r="A4603" t="s">
        <v>16</v>
      </c>
      <c r="B4603" s="23">
        <v>43754</v>
      </c>
      <c r="C4603" t="s">
        <v>9</v>
      </c>
      <c r="D4603" t="s">
        <v>55</v>
      </c>
      <c r="E4603" t="s">
        <v>80</v>
      </c>
      <c r="F4603" t="s">
        <v>56</v>
      </c>
      <c r="G4603" s="11" t="s">
        <v>56</v>
      </c>
      <c r="H4603" s="12">
        <v>2.9999700000000002</v>
      </c>
    </row>
    <row r="4604" spans="1:8">
      <c r="A4604" t="s">
        <v>15</v>
      </c>
      <c r="B4604" s="23">
        <v>43754</v>
      </c>
      <c r="C4604" t="s">
        <v>9</v>
      </c>
      <c r="D4604" t="s">
        <v>55</v>
      </c>
      <c r="E4604" t="s">
        <v>80</v>
      </c>
      <c r="F4604" t="s">
        <v>56</v>
      </c>
      <c r="G4604" s="11">
        <v>15.4</v>
      </c>
      <c r="H4604" s="11">
        <v>15.4</v>
      </c>
    </row>
    <row r="4605" spans="1:8">
      <c r="A4605" t="s">
        <v>8</v>
      </c>
      <c r="B4605" s="23">
        <v>43754</v>
      </c>
      <c r="C4605" t="s">
        <v>9</v>
      </c>
      <c r="D4605" t="s">
        <v>55</v>
      </c>
      <c r="E4605" t="s">
        <v>80</v>
      </c>
      <c r="F4605" t="s">
        <v>56</v>
      </c>
      <c r="G4605" s="11">
        <v>21.3</v>
      </c>
      <c r="H4605" s="11">
        <v>21.3</v>
      </c>
    </row>
    <row r="4606" spans="1:8">
      <c r="A4606" t="s">
        <v>13</v>
      </c>
      <c r="B4606" s="23">
        <v>43754</v>
      </c>
      <c r="C4606" t="s">
        <v>9</v>
      </c>
      <c r="D4606" t="s">
        <v>55</v>
      </c>
      <c r="E4606" t="s">
        <v>80</v>
      </c>
      <c r="F4606" t="s">
        <v>56</v>
      </c>
      <c r="G4606" s="11">
        <v>26</v>
      </c>
      <c r="H4606" s="11">
        <v>26</v>
      </c>
    </row>
    <row r="4607" spans="1:8">
      <c r="A4607" t="s">
        <v>8</v>
      </c>
      <c r="B4607" s="23">
        <v>43754</v>
      </c>
      <c r="C4607" t="s">
        <v>9</v>
      </c>
      <c r="D4607" t="s">
        <v>57</v>
      </c>
      <c r="E4607" t="s">
        <v>80</v>
      </c>
      <c r="F4607" t="s">
        <v>52</v>
      </c>
      <c r="G4607" s="11" t="s">
        <v>52</v>
      </c>
      <c r="H4607" s="12">
        <v>9.9999000000000008E-3</v>
      </c>
    </row>
    <row r="4608" spans="1:8">
      <c r="A4608" t="s">
        <v>13</v>
      </c>
      <c r="B4608" s="23">
        <v>43754</v>
      </c>
      <c r="C4608" t="s">
        <v>9</v>
      </c>
      <c r="D4608" t="s">
        <v>57</v>
      </c>
      <c r="E4608" t="s">
        <v>80</v>
      </c>
      <c r="F4608" t="s">
        <v>52</v>
      </c>
      <c r="G4608" s="11" t="s">
        <v>52</v>
      </c>
      <c r="H4608" s="12">
        <v>9.9999000000000008E-3</v>
      </c>
    </row>
    <row r="4609" spans="1:8">
      <c r="A4609" t="s">
        <v>14</v>
      </c>
      <c r="B4609" s="23">
        <v>43754</v>
      </c>
      <c r="C4609" t="s">
        <v>9</v>
      </c>
      <c r="D4609" t="s">
        <v>57</v>
      </c>
      <c r="E4609" t="s">
        <v>80</v>
      </c>
      <c r="F4609" t="s">
        <v>52</v>
      </c>
      <c r="G4609" s="11" t="s">
        <v>52</v>
      </c>
      <c r="H4609" s="12">
        <v>9.9999000000000008E-3</v>
      </c>
    </row>
    <row r="4610" spans="1:8">
      <c r="A4610" t="s">
        <v>15</v>
      </c>
      <c r="B4610" s="23">
        <v>43754</v>
      </c>
      <c r="C4610" t="s">
        <v>9</v>
      </c>
      <c r="D4610" t="s">
        <v>57</v>
      </c>
      <c r="E4610" t="s">
        <v>80</v>
      </c>
      <c r="F4610" t="s">
        <v>52</v>
      </c>
      <c r="G4610" s="11" t="s">
        <v>52</v>
      </c>
      <c r="H4610" s="12">
        <v>9.9999000000000008E-3</v>
      </c>
    </row>
    <row r="4611" spans="1:8">
      <c r="A4611" t="s">
        <v>16</v>
      </c>
      <c r="B4611" s="23">
        <v>43754</v>
      </c>
      <c r="C4611" t="s">
        <v>9</v>
      </c>
      <c r="D4611" t="s">
        <v>57</v>
      </c>
      <c r="E4611" t="s">
        <v>80</v>
      </c>
      <c r="F4611" t="s">
        <v>52</v>
      </c>
      <c r="G4611" s="11" t="s">
        <v>52</v>
      </c>
      <c r="H4611" s="12">
        <v>9.9999000000000008E-3</v>
      </c>
    </row>
    <row r="4612" spans="1:8">
      <c r="A4612" t="s">
        <v>14</v>
      </c>
      <c r="B4612" s="23">
        <v>43754</v>
      </c>
      <c r="C4612" t="s">
        <v>9</v>
      </c>
      <c r="D4612" t="s">
        <v>58</v>
      </c>
      <c r="E4612" t="s">
        <v>80</v>
      </c>
      <c r="F4612" t="s">
        <v>59</v>
      </c>
      <c r="G4612" s="11" t="s">
        <v>59</v>
      </c>
      <c r="H4612" s="12">
        <v>0.39999600000000002</v>
      </c>
    </row>
    <row r="4613" spans="1:8">
      <c r="A4613" t="s">
        <v>16</v>
      </c>
      <c r="B4613" s="23">
        <v>43754</v>
      </c>
      <c r="C4613" t="s">
        <v>9</v>
      </c>
      <c r="D4613" t="s">
        <v>58</v>
      </c>
      <c r="E4613" t="s">
        <v>80</v>
      </c>
      <c r="F4613" t="s">
        <v>59</v>
      </c>
      <c r="G4613" s="11" t="s">
        <v>59</v>
      </c>
      <c r="H4613" s="12">
        <v>0.39999600000000002</v>
      </c>
    </row>
    <row r="4614" spans="1:8">
      <c r="A4614" t="s">
        <v>8</v>
      </c>
      <c r="B4614" s="23">
        <v>43754</v>
      </c>
      <c r="C4614" t="s">
        <v>9</v>
      </c>
      <c r="D4614" t="s">
        <v>58</v>
      </c>
      <c r="E4614" t="s">
        <v>80</v>
      </c>
      <c r="F4614" t="s">
        <v>59</v>
      </c>
      <c r="G4614" s="11">
        <v>0.56100000000000005</v>
      </c>
      <c r="H4614" s="11">
        <v>0.56100000000000005</v>
      </c>
    </row>
    <row r="4615" spans="1:8">
      <c r="A4615" t="s">
        <v>15</v>
      </c>
      <c r="B4615" s="23">
        <v>43754</v>
      </c>
      <c r="C4615" t="s">
        <v>9</v>
      </c>
      <c r="D4615" t="s">
        <v>58</v>
      </c>
      <c r="E4615" t="s">
        <v>80</v>
      </c>
      <c r="F4615" t="s">
        <v>59</v>
      </c>
      <c r="G4615" s="11">
        <v>0.92200000000000004</v>
      </c>
      <c r="H4615" s="11">
        <v>0.92200000000000004</v>
      </c>
    </row>
    <row r="4616" spans="1:8">
      <c r="A4616" t="s">
        <v>13</v>
      </c>
      <c r="B4616" s="23">
        <v>43754</v>
      </c>
      <c r="C4616" t="s">
        <v>9</v>
      </c>
      <c r="D4616" t="s">
        <v>58</v>
      </c>
      <c r="E4616" t="s">
        <v>80</v>
      </c>
      <c r="F4616" t="s">
        <v>59</v>
      </c>
      <c r="G4616" s="11">
        <v>2.23</v>
      </c>
      <c r="H4616" s="11">
        <v>2.23</v>
      </c>
    </row>
    <row r="4617" spans="1:8">
      <c r="A4617" t="s">
        <v>15</v>
      </c>
      <c r="B4617" s="23">
        <v>43754</v>
      </c>
      <c r="C4617" t="s">
        <v>9</v>
      </c>
      <c r="D4617" t="s">
        <v>60</v>
      </c>
      <c r="E4617" t="s">
        <v>19</v>
      </c>
      <c r="F4617" t="s">
        <v>78</v>
      </c>
      <c r="G4617" s="11">
        <v>8.82</v>
      </c>
      <c r="H4617" s="11">
        <v>8.82</v>
      </c>
    </row>
    <row r="4618" spans="1:8">
      <c r="A4618" t="s">
        <v>8</v>
      </c>
      <c r="B4618" s="23">
        <v>43754</v>
      </c>
      <c r="C4618" t="s">
        <v>9</v>
      </c>
      <c r="D4618" t="s">
        <v>60</v>
      </c>
      <c r="E4618" t="s">
        <v>19</v>
      </c>
      <c r="F4618" t="s">
        <v>78</v>
      </c>
      <c r="G4618" s="11">
        <v>9.1999999999999993</v>
      </c>
      <c r="H4618" s="11">
        <v>9.1999999999999993</v>
      </c>
    </row>
    <row r="4619" spans="1:8">
      <c r="A4619" t="s">
        <v>16</v>
      </c>
      <c r="B4619" s="23">
        <v>43754</v>
      </c>
      <c r="C4619" t="s">
        <v>9</v>
      </c>
      <c r="D4619" t="s">
        <v>60</v>
      </c>
      <c r="E4619" t="s">
        <v>19</v>
      </c>
      <c r="F4619" t="s">
        <v>78</v>
      </c>
      <c r="G4619" s="11">
        <v>9.41</v>
      </c>
      <c r="H4619" s="11">
        <v>9.41</v>
      </c>
    </row>
    <row r="4620" spans="1:8">
      <c r="A4620" t="s">
        <v>13</v>
      </c>
      <c r="B4620" s="23">
        <v>43754</v>
      </c>
      <c r="C4620" t="s">
        <v>9</v>
      </c>
      <c r="D4620" t="s">
        <v>60</v>
      </c>
      <c r="E4620" t="s">
        <v>19</v>
      </c>
      <c r="F4620" t="s">
        <v>78</v>
      </c>
      <c r="G4620" s="11">
        <v>9.67</v>
      </c>
      <c r="H4620" s="11">
        <v>9.67</v>
      </c>
    </row>
    <row r="4621" spans="1:8">
      <c r="A4621" t="s">
        <v>14</v>
      </c>
      <c r="B4621" s="23">
        <v>43754</v>
      </c>
      <c r="C4621" t="s">
        <v>9</v>
      </c>
      <c r="D4621" t="s">
        <v>60</v>
      </c>
      <c r="E4621" t="s">
        <v>19</v>
      </c>
      <c r="F4621" t="s">
        <v>78</v>
      </c>
      <c r="G4621" s="11">
        <v>9.73</v>
      </c>
      <c r="H4621" s="11">
        <v>9.73</v>
      </c>
    </row>
    <row r="4622" spans="1:8">
      <c r="A4622" t="s">
        <v>8</v>
      </c>
      <c r="B4622" s="23">
        <v>43754</v>
      </c>
      <c r="C4622" t="s">
        <v>9</v>
      </c>
      <c r="D4622" t="s">
        <v>61</v>
      </c>
      <c r="E4622" t="s">
        <v>80</v>
      </c>
      <c r="F4622" t="s">
        <v>62</v>
      </c>
      <c r="G4622" s="11" t="s">
        <v>62</v>
      </c>
      <c r="H4622" s="12">
        <v>8.1999180000000005E-2</v>
      </c>
    </row>
    <row r="4623" spans="1:8">
      <c r="A4623" t="s">
        <v>13</v>
      </c>
      <c r="B4623" s="23">
        <v>43754</v>
      </c>
      <c r="C4623" t="s">
        <v>9</v>
      </c>
      <c r="D4623" t="s">
        <v>61</v>
      </c>
      <c r="E4623" t="s">
        <v>80</v>
      </c>
      <c r="F4623" t="s">
        <v>62</v>
      </c>
      <c r="G4623" s="11" t="s">
        <v>62</v>
      </c>
      <c r="H4623" s="12">
        <v>8.1999180000000005E-2</v>
      </c>
    </row>
    <row r="4624" spans="1:8">
      <c r="A4624" t="s">
        <v>14</v>
      </c>
      <c r="B4624" s="23">
        <v>43754</v>
      </c>
      <c r="C4624" t="s">
        <v>9</v>
      </c>
      <c r="D4624" t="s">
        <v>61</v>
      </c>
      <c r="E4624" t="s">
        <v>80</v>
      </c>
      <c r="F4624" t="s">
        <v>62</v>
      </c>
      <c r="G4624" s="11" t="s">
        <v>62</v>
      </c>
      <c r="H4624" s="12">
        <v>8.1999180000000005E-2</v>
      </c>
    </row>
    <row r="4625" spans="1:8">
      <c r="A4625" t="s">
        <v>15</v>
      </c>
      <c r="B4625" s="23">
        <v>43754</v>
      </c>
      <c r="C4625" t="s">
        <v>9</v>
      </c>
      <c r="D4625" t="s">
        <v>61</v>
      </c>
      <c r="E4625" t="s">
        <v>80</v>
      </c>
      <c r="F4625" t="s">
        <v>62</v>
      </c>
      <c r="G4625" s="11" t="s">
        <v>62</v>
      </c>
      <c r="H4625" s="12">
        <v>8.1999180000000005E-2</v>
      </c>
    </row>
    <row r="4626" spans="1:8">
      <c r="A4626" t="s">
        <v>16</v>
      </c>
      <c r="B4626" s="23">
        <v>43754</v>
      </c>
      <c r="C4626" t="s">
        <v>9</v>
      </c>
      <c r="D4626" t="s">
        <v>61</v>
      </c>
      <c r="E4626" t="s">
        <v>80</v>
      </c>
      <c r="F4626" t="s">
        <v>62</v>
      </c>
      <c r="G4626" s="11" t="s">
        <v>62</v>
      </c>
      <c r="H4626" s="12">
        <v>8.1999180000000005E-2</v>
      </c>
    </row>
    <row r="4627" spans="1:8">
      <c r="A4627" t="s">
        <v>13</v>
      </c>
      <c r="B4627" s="23">
        <v>43754</v>
      </c>
      <c r="C4627" t="s">
        <v>9</v>
      </c>
      <c r="D4627" t="s">
        <v>63</v>
      </c>
      <c r="E4627" t="s">
        <v>64</v>
      </c>
      <c r="F4627" t="s">
        <v>22</v>
      </c>
      <c r="G4627" s="11">
        <v>7.45</v>
      </c>
      <c r="H4627" s="11">
        <v>7.45</v>
      </c>
    </row>
    <row r="4628" spans="1:8">
      <c r="A4628" t="s">
        <v>16</v>
      </c>
      <c r="B4628" s="23">
        <v>43754</v>
      </c>
      <c r="C4628" t="s">
        <v>9</v>
      </c>
      <c r="D4628" t="s">
        <v>63</v>
      </c>
      <c r="E4628" t="s">
        <v>64</v>
      </c>
      <c r="F4628" t="s">
        <v>22</v>
      </c>
      <c r="G4628" s="11">
        <v>7.55</v>
      </c>
      <c r="H4628" s="11">
        <v>7.55</v>
      </c>
    </row>
    <row r="4629" spans="1:8">
      <c r="A4629" t="s">
        <v>14</v>
      </c>
      <c r="B4629" s="23">
        <v>43754</v>
      </c>
      <c r="C4629" t="s">
        <v>9</v>
      </c>
      <c r="D4629" t="s">
        <v>63</v>
      </c>
      <c r="E4629" t="s">
        <v>64</v>
      </c>
      <c r="F4629" t="s">
        <v>22</v>
      </c>
      <c r="G4629" s="11">
        <v>7.59</v>
      </c>
      <c r="H4629" s="11">
        <v>7.59</v>
      </c>
    </row>
    <row r="4630" spans="1:8">
      <c r="A4630" t="s">
        <v>15</v>
      </c>
      <c r="B4630" s="23">
        <v>43754</v>
      </c>
      <c r="C4630" t="s">
        <v>9</v>
      </c>
      <c r="D4630" t="s">
        <v>63</v>
      </c>
      <c r="E4630" t="s">
        <v>64</v>
      </c>
      <c r="F4630" t="s">
        <v>22</v>
      </c>
      <c r="G4630" s="11">
        <v>7.63</v>
      </c>
      <c r="H4630" s="11">
        <v>7.63</v>
      </c>
    </row>
    <row r="4631" spans="1:8">
      <c r="A4631" t="s">
        <v>8</v>
      </c>
      <c r="B4631" s="23">
        <v>43754</v>
      </c>
      <c r="C4631" t="s">
        <v>9</v>
      </c>
      <c r="D4631" t="s">
        <v>63</v>
      </c>
      <c r="E4631" t="s">
        <v>64</v>
      </c>
      <c r="F4631" t="s">
        <v>22</v>
      </c>
      <c r="G4631" s="11">
        <v>7.86</v>
      </c>
      <c r="H4631" s="11">
        <v>7.86</v>
      </c>
    </row>
    <row r="4632" spans="1:8">
      <c r="A4632" t="s">
        <v>8</v>
      </c>
      <c r="B4632" s="23">
        <v>43754</v>
      </c>
      <c r="C4632" t="s">
        <v>9</v>
      </c>
      <c r="D4632" t="s">
        <v>65</v>
      </c>
      <c r="E4632" t="s">
        <v>80</v>
      </c>
      <c r="F4632" t="s">
        <v>12</v>
      </c>
      <c r="G4632" s="11" t="s">
        <v>12</v>
      </c>
      <c r="H4632" s="12">
        <v>4.9999500000000004E-3</v>
      </c>
    </row>
    <row r="4633" spans="1:8">
      <c r="A4633" t="s">
        <v>13</v>
      </c>
      <c r="B4633" s="23">
        <v>43754</v>
      </c>
      <c r="C4633" t="s">
        <v>9</v>
      </c>
      <c r="D4633" t="s">
        <v>65</v>
      </c>
      <c r="E4633" t="s">
        <v>80</v>
      </c>
      <c r="F4633" t="s">
        <v>12</v>
      </c>
      <c r="G4633" s="11" t="s">
        <v>12</v>
      </c>
      <c r="H4633" s="12">
        <v>4.9999500000000004E-3</v>
      </c>
    </row>
    <row r="4634" spans="1:8">
      <c r="A4634" t="s">
        <v>14</v>
      </c>
      <c r="B4634" s="23">
        <v>43754</v>
      </c>
      <c r="C4634" t="s">
        <v>9</v>
      </c>
      <c r="D4634" t="s">
        <v>65</v>
      </c>
      <c r="E4634" t="s">
        <v>80</v>
      </c>
      <c r="F4634" t="s">
        <v>12</v>
      </c>
      <c r="G4634" s="11" t="s">
        <v>12</v>
      </c>
      <c r="H4634" s="12">
        <v>4.9999500000000004E-3</v>
      </c>
    </row>
    <row r="4635" spans="1:8">
      <c r="A4635" t="s">
        <v>15</v>
      </c>
      <c r="B4635" s="23">
        <v>43754</v>
      </c>
      <c r="C4635" t="s">
        <v>9</v>
      </c>
      <c r="D4635" t="s">
        <v>65</v>
      </c>
      <c r="E4635" t="s">
        <v>80</v>
      </c>
      <c r="F4635" t="s">
        <v>12</v>
      </c>
      <c r="G4635" s="11" t="s">
        <v>12</v>
      </c>
      <c r="H4635" s="12">
        <v>4.9999500000000004E-3</v>
      </c>
    </row>
    <row r="4636" spans="1:8">
      <c r="A4636" t="s">
        <v>16</v>
      </c>
      <c r="B4636" s="23">
        <v>43754</v>
      </c>
      <c r="C4636" t="s">
        <v>9</v>
      </c>
      <c r="D4636" t="s">
        <v>65</v>
      </c>
      <c r="E4636" t="s">
        <v>80</v>
      </c>
      <c r="F4636" t="s">
        <v>12</v>
      </c>
      <c r="G4636" s="11" t="s">
        <v>12</v>
      </c>
      <c r="H4636" s="12">
        <v>4.9999500000000004E-3</v>
      </c>
    </row>
    <row r="4637" spans="1:8">
      <c r="A4637" t="s">
        <v>8</v>
      </c>
      <c r="B4637" s="23">
        <v>43754</v>
      </c>
      <c r="C4637" t="s">
        <v>9</v>
      </c>
      <c r="D4637" t="s">
        <v>66</v>
      </c>
      <c r="E4637" t="s">
        <v>19</v>
      </c>
      <c r="F4637" t="s">
        <v>27</v>
      </c>
      <c r="G4637" s="11" t="s">
        <v>27</v>
      </c>
      <c r="H4637" s="12">
        <v>1.9999800000000002E-3</v>
      </c>
    </row>
    <row r="4638" spans="1:8">
      <c r="A4638" t="s">
        <v>13</v>
      </c>
      <c r="B4638" s="23">
        <v>43754</v>
      </c>
      <c r="C4638" t="s">
        <v>9</v>
      </c>
      <c r="D4638" t="s">
        <v>66</v>
      </c>
      <c r="E4638" t="s">
        <v>19</v>
      </c>
      <c r="F4638" t="s">
        <v>27</v>
      </c>
      <c r="G4638" s="11" t="s">
        <v>27</v>
      </c>
      <c r="H4638" s="12">
        <v>1.9999800000000002E-3</v>
      </c>
    </row>
    <row r="4639" spans="1:8">
      <c r="A4639" t="s">
        <v>14</v>
      </c>
      <c r="B4639" s="23">
        <v>43754</v>
      </c>
      <c r="C4639" t="s">
        <v>9</v>
      </c>
      <c r="D4639" t="s">
        <v>66</v>
      </c>
      <c r="E4639" t="s">
        <v>19</v>
      </c>
      <c r="F4639" t="s">
        <v>27</v>
      </c>
      <c r="G4639" s="11" t="s">
        <v>27</v>
      </c>
      <c r="H4639" s="12">
        <v>1.9999800000000002E-3</v>
      </c>
    </row>
    <row r="4640" spans="1:8">
      <c r="A4640" t="s">
        <v>15</v>
      </c>
      <c r="B4640" s="23">
        <v>43754</v>
      </c>
      <c r="C4640" t="s">
        <v>9</v>
      </c>
      <c r="D4640" t="s">
        <v>66</v>
      </c>
      <c r="E4640" t="s">
        <v>19</v>
      </c>
      <c r="F4640" t="s">
        <v>27</v>
      </c>
      <c r="G4640" s="11" t="s">
        <v>27</v>
      </c>
      <c r="H4640" s="12">
        <v>1.9999800000000002E-3</v>
      </c>
    </row>
    <row r="4641" spans="1:8">
      <c r="A4641" t="s">
        <v>16</v>
      </c>
      <c r="B4641" s="23">
        <v>43754</v>
      </c>
      <c r="C4641" t="s">
        <v>9</v>
      </c>
      <c r="D4641" t="s">
        <v>66</v>
      </c>
      <c r="E4641" t="s">
        <v>19</v>
      </c>
      <c r="F4641" t="s">
        <v>27</v>
      </c>
      <c r="G4641" s="11" t="s">
        <v>27</v>
      </c>
      <c r="H4641" s="12">
        <v>1.9999800000000002E-3</v>
      </c>
    </row>
    <row r="4642" spans="1:8">
      <c r="A4642" t="s">
        <v>8</v>
      </c>
      <c r="B4642" s="23">
        <v>43754</v>
      </c>
      <c r="C4642" t="s">
        <v>9</v>
      </c>
      <c r="D4642" t="s">
        <v>67</v>
      </c>
      <c r="E4642" t="s">
        <v>19</v>
      </c>
      <c r="F4642" t="s">
        <v>68</v>
      </c>
      <c r="G4642" s="11" t="s">
        <v>68</v>
      </c>
      <c r="H4642" s="12">
        <v>1.5999840000000001E-2</v>
      </c>
    </row>
    <row r="4643" spans="1:8">
      <c r="A4643" t="s">
        <v>13</v>
      </c>
      <c r="B4643" s="23">
        <v>43754</v>
      </c>
      <c r="C4643" t="s">
        <v>9</v>
      </c>
      <c r="D4643" t="s">
        <v>67</v>
      </c>
      <c r="E4643" t="s">
        <v>19</v>
      </c>
      <c r="F4643" t="s">
        <v>68</v>
      </c>
      <c r="G4643" s="11" t="s">
        <v>68</v>
      </c>
      <c r="H4643" s="12">
        <v>1.5999840000000001E-2</v>
      </c>
    </row>
    <row r="4644" spans="1:8">
      <c r="A4644" t="s">
        <v>14</v>
      </c>
      <c r="B4644" s="23">
        <v>43754</v>
      </c>
      <c r="C4644" t="s">
        <v>9</v>
      </c>
      <c r="D4644" t="s">
        <v>67</v>
      </c>
      <c r="E4644" t="s">
        <v>19</v>
      </c>
      <c r="F4644" t="s">
        <v>68</v>
      </c>
      <c r="G4644" s="11" t="s">
        <v>68</v>
      </c>
      <c r="H4644" s="12">
        <v>1.5999840000000001E-2</v>
      </c>
    </row>
    <row r="4645" spans="1:8">
      <c r="A4645" t="s">
        <v>15</v>
      </c>
      <c r="B4645" s="23">
        <v>43754</v>
      </c>
      <c r="C4645" t="s">
        <v>9</v>
      </c>
      <c r="D4645" t="s">
        <v>67</v>
      </c>
      <c r="E4645" t="s">
        <v>19</v>
      </c>
      <c r="F4645" t="s">
        <v>68</v>
      </c>
      <c r="G4645" s="11" t="s">
        <v>68</v>
      </c>
      <c r="H4645" s="12">
        <v>1.5999840000000001E-2</v>
      </c>
    </row>
    <row r="4646" spans="1:8">
      <c r="A4646" t="s">
        <v>16</v>
      </c>
      <c r="B4646" s="23">
        <v>43754</v>
      </c>
      <c r="C4646" t="s">
        <v>9</v>
      </c>
      <c r="D4646" t="s">
        <v>67</v>
      </c>
      <c r="E4646" t="s">
        <v>19</v>
      </c>
      <c r="F4646" t="s">
        <v>68</v>
      </c>
      <c r="G4646" s="11" t="s">
        <v>68</v>
      </c>
      <c r="H4646" s="12">
        <v>1.5999840000000001E-2</v>
      </c>
    </row>
    <row r="4647" spans="1:8">
      <c r="A4647" t="s">
        <v>8</v>
      </c>
      <c r="B4647" s="23">
        <v>43754</v>
      </c>
      <c r="C4647" t="s">
        <v>9</v>
      </c>
      <c r="D4647" t="s">
        <v>69</v>
      </c>
      <c r="E4647" t="s">
        <v>19</v>
      </c>
      <c r="F4647" t="s">
        <v>49</v>
      </c>
      <c r="G4647" s="11">
        <v>0.72199999999999998</v>
      </c>
      <c r="H4647" s="11">
        <v>0.72199999999999998</v>
      </c>
    </row>
    <row r="4648" spans="1:8">
      <c r="A4648" t="s">
        <v>15</v>
      </c>
      <c r="B4648" s="23">
        <v>43754</v>
      </c>
      <c r="C4648" t="s">
        <v>9</v>
      </c>
      <c r="D4648" t="s">
        <v>69</v>
      </c>
      <c r="E4648" t="s">
        <v>19</v>
      </c>
      <c r="F4648" t="s">
        <v>49</v>
      </c>
      <c r="G4648" s="11">
        <v>1.38</v>
      </c>
      <c r="H4648" s="11">
        <v>1.38</v>
      </c>
    </row>
    <row r="4649" spans="1:8">
      <c r="A4649" t="s">
        <v>14</v>
      </c>
      <c r="B4649" s="23">
        <v>43754</v>
      </c>
      <c r="C4649" t="s">
        <v>9</v>
      </c>
      <c r="D4649" t="s">
        <v>69</v>
      </c>
      <c r="E4649" t="s">
        <v>19</v>
      </c>
      <c r="F4649" t="s">
        <v>49</v>
      </c>
      <c r="G4649" s="11">
        <v>1.57</v>
      </c>
      <c r="H4649" s="11">
        <v>1.57</v>
      </c>
    </row>
    <row r="4650" spans="1:8">
      <c r="A4650" t="s">
        <v>13</v>
      </c>
      <c r="B4650" s="23">
        <v>43754</v>
      </c>
      <c r="C4650" t="s">
        <v>9</v>
      </c>
      <c r="D4650" t="s">
        <v>69</v>
      </c>
      <c r="E4650" t="s">
        <v>19</v>
      </c>
      <c r="F4650" t="s">
        <v>49</v>
      </c>
      <c r="G4650" s="11">
        <v>1.72</v>
      </c>
      <c r="H4650" s="11">
        <v>1.72</v>
      </c>
    </row>
    <row r="4651" spans="1:8">
      <c r="A4651" t="s">
        <v>16</v>
      </c>
      <c r="B4651" s="23">
        <v>43754</v>
      </c>
      <c r="C4651" t="s">
        <v>9</v>
      </c>
      <c r="D4651" t="s">
        <v>69</v>
      </c>
      <c r="E4651" t="s">
        <v>19</v>
      </c>
      <c r="F4651" t="s">
        <v>49</v>
      </c>
      <c r="G4651" s="11">
        <v>2.94</v>
      </c>
      <c r="H4651" s="11">
        <v>2.94</v>
      </c>
    </row>
    <row r="4652" spans="1:8">
      <c r="A4652" t="s">
        <v>8</v>
      </c>
      <c r="B4652" s="23">
        <v>43754</v>
      </c>
      <c r="C4652" t="s">
        <v>9</v>
      </c>
      <c r="D4652" t="s">
        <v>70</v>
      </c>
      <c r="E4652" t="s">
        <v>80</v>
      </c>
      <c r="F4652" t="s">
        <v>12</v>
      </c>
      <c r="G4652" s="11" t="s">
        <v>12</v>
      </c>
      <c r="H4652" s="12">
        <v>4.9999500000000004E-3</v>
      </c>
    </row>
    <row r="4653" spans="1:8">
      <c r="A4653" t="s">
        <v>13</v>
      </c>
      <c r="B4653" s="23">
        <v>43754</v>
      </c>
      <c r="C4653" t="s">
        <v>9</v>
      </c>
      <c r="D4653" t="s">
        <v>70</v>
      </c>
      <c r="E4653" t="s">
        <v>80</v>
      </c>
      <c r="F4653" t="s">
        <v>12</v>
      </c>
      <c r="G4653" s="11" t="s">
        <v>12</v>
      </c>
      <c r="H4653" s="12">
        <v>4.9999500000000004E-3</v>
      </c>
    </row>
    <row r="4654" spans="1:8">
      <c r="A4654" t="s">
        <v>14</v>
      </c>
      <c r="B4654" s="23">
        <v>43754</v>
      </c>
      <c r="C4654" t="s">
        <v>9</v>
      </c>
      <c r="D4654" t="s">
        <v>70</v>
      </c>
      <c r="E4654" t="s">
        <v>80</v>
      </c>
      <c r="F4654" t="s">
        <v>12</v>
      </c>
      <c r="G4654" s="11" t="s">
        <v>12</v>
      </c>
      <c r="H4654" s="12">
        <v>4.9999500000000004E-3</v>
      </c>
    </row>
    <row r="4655" spans="1:8">
      <c r="A4655" t="s">
        <v>15</v>
      </c>
      <c r="B4655" s="23">
        <v>43754</v>
      </c>
      <c r="C4655" t="s">
        <v>9</v>
      </c>
      <c r="D4655" t="s">
        <v>70</v>
      </c>
      <c r="E4655" t="s">
        <v>80</v>
      </c>
      <c r="F4655" t="s">
        <v>12</v>
      </c>
      <c r="G4655" s="11" t="s">
        <v>12</v>
      </c>
      <c r="H4655" s="12">
        <v>4.9999500000000004E-3</v>
      </c>
    </row>
    <row r="4656" spans="1:8">
      <c r="A4656" t="s">
        <v>16</v>
      </c>
      <c r="B4656" s="23">
        <v>43754</v>
      </c>
      <c r="C4656" t="s">
        <v>9</v>
      </c>
      <c r="D4656" t="s">
        <v>70</v>
      </c>
      <c r="E4656" t="s">
        <v>80</v>
      </c>
      <c r="F4656" t="s">
        <v>12</v>
      </c>
      <c r="G4656" s="11" t="s">
        <v>12</v>
      </c>
      <c r="H4656" s="12">
        <v>4.9999500000000004E-3</v>
      </c>
    </row>
    <row r="4657" spans="1:8">
      <c r="A4657" t="s">
        <v>16</v>
      </c>
      <c r="B4657" s="23">
        <v>43754</v>
      </c>
      <c r="C4657" t="s">
        <v>9</v>
      </c>
      <c r="D4657" t="s">
        <v>71</v>
      </c>
      <c r="E4657" t="s">
        <v>80</v>
      </c>
      <c r="F4657" t="s">
        <v>22</v>
      </c>
      <c r="G4657" s="11" t="s">
        <v>22</v>
      </c>
      <c r="H4657" s="12">
        <v>0.99999000000000005</v>
      </c>
    </row>
    <row r="4658" spans="1:8">
      <c r="A4658" t="s">
        <v>13</v>
      </c>
      <c r="B4658" s="23">
        <v>43754</v>
      </c>
      <c r="C4658" t="s">
        <v>9</v>
      </c>
      <c r="D4658" t="s">
        <v>71</v>
      </c>
      <c r="E4658" t="s">
        <v>80</v>
      </c>
      <c r="F4658" t="s">
        <v>22</v>
      </c>
      <c r="G4658" s="11">
        <v>1.72</v>
      </c>
      <c r="H4658" s="11">
        <v>1.72</v>
      </c>
    </row>
    <row r="4659" spans="1:8">
      <c r="A4659" t="s">
        <v>8</v>
      </c>
      <c r="B4659" s="23">
        <v>43754</v>
      </c>
      <c r="C4659" t="s">
        <v>9</v>
      </c>
      <c r="D4659" t="s">
        <v>71</v>
      </c>
      <c r="E4659" t="s">
        <v>80</v>
      </c>
      <c r="F4659" t="s">
        <v>22</v>
      </c>
      <c r="G4659" s="11">
        <v>2.29</v>
      </c>
      <c r="H4659" s="11">
        <v>2.29</v>
      </c>
    </row>
    <row r="4660" spans="1:8">
      <c r="A4660" t="s">
        <v>15</v>
      </c>
      <c r="B4660" s="23">
        <v>43754</v>
      </c>
      <c r="C4660" t="s">
        <v>9</v>
      </c>
      <c r="D4660" t="s">
        <v>71</v>
      </c>
      <c r="E4660" t="s">
        <v>80</v>
      </c>
      <c r="F4660" t="s">
        <v>22</v>
      </c>
      <c r="G4660" s="11">
        <v>3.61</v>
      </c>
      <c r="H4660" s="11">
        <v>3.61</v>
      </c>
    </row>
    <row r="4661" spans="1:8">
      <c r="A4661" t="s">
        <v>14</v>
      </c>
      <c r="B4661" s="23">
        <v>43754</v>
      </c>
      <c r="C4661" t="s">
        <v>9</v>
      </c>
      <c r="D4661" t="s">
        <v>71</v>
      </c>
      <c r="E4661" t="s">
        <v>80</v>
      </c>
      <c r="F4661" t="s">
        <v>22</v>
      </c>
      <c r="G4661" s="11">
        <v>5.05</v>
      </c>
      <c r="H4661" s="11">
        <v>5.05</v>
      </c>
    </row>
    <row r="4662" spans="1:8">
      <c r="A4662" t="s">
        <v>14</v>
      </c>
      <c r="B4662" s="23">
        <v>43754</v>
      </c>
      <c r="C4662" t="s">
        <v>9</v>
      </c>
      <c r="D4662" t="s">
        <v>72</v>
      </c>
      <c r="E4662" t="s">
        <v>19</v>
      </c>
      <c r="F4662" t="s">
        <v>84</v>
      </c>
      <c r="G4662" s="11">
        <v>13.9</v>
      </c>
      <c r="H4662" s="11">
        <v>13.9</v>
      </c>
    </row>
    <row r="4663" spans="1:8">
      <c r="A4663" t="s">
        <v>16</v>
      </c>
      <c r="B4663" s="23">
        <v>43754</v>
      </c>
      <c r="C4663" t="s">
        <v>9</v>
      </c>
      <c r="D4663" t="s">
        <v>72</v>
      </c>
      <c r="E4663" t="s">
        <v>19</v>
      </c>
      <c r="F4663" t="s">
        <v>84</v>
      </c>
      <c r="G4663" s="11">
        <v>18.2</v>
      </c>
      <c r="H4663" s="11">
        <v>18.2</v>
      </c>
    </row>
    <row r="4664" spans="1:8">
      <c r="A4664" t="s">
        <v>8</v>
      </c>
      <c r="B4664" s="23">
        <v>43754</v>
      </c>
      <c r="C4664" t="s">
        <v>9</v>
      </c>
      <c r="D4664" t="s">
        <v>72</v>
      </c>
      <c r="E4664" t="s">
        <v>19</v>
      </c>
      <c r="F4664" t="s">
        <v>84</v>
      </c>
      <c r="G4664" s="11">
        <v>154</v>
      </c>
      <c r="H4664" s="11">
        <v>154</v>
      </c>
    </row>
    <row r="4665" spans="1:8">
      <c r="A4665" t="s">
        <v>15</v>
      </c>
      <c r="B4665" s="23">
        <v>43754</v>
      </c>
      <c r="C4665" t="s">
        <v>9</v>
      </c>
      <c r="D4665" t="s">
        <v>72</v>
      </c>
      <c r="E4665" t="s">
        <v>19</v>
      </c>
      <c r="F4665" t="s">
        <v>84</v>
      </c>
      <c r="G4665" s="11">
        <v>155</v>
      </c>
      <c r="H4665" s="11">
        <v>155</v>
      </c>
    </row>
    <row r="4666" spans="1:8">
      <c r="A4666" t="s">
        <v>13</v>
      </c>
      <c r="B4666" s="23">
        <v>43754</v>
      </c>
      <c r="C4666" t="s">
        <v>9</v>
      </c>
      <c r="D4666" t="s">
        <v>72</v>
      </c>
      <c r="E4666" t="s">
        <v>19</v>
      </c>
      <c r="F4666" t="s">
        <v>84</v>
      </c>
      <c r="G4666" s="11">
        <v>222</v>
      </c>
      <c r="H4666" s="11">
        <v>222</v>
      </c>
    </row>
    <row r="4667" spans="1:8">
      <c r="A4667" t="s">
        <v>14</v>
      </c>
      <c r="B4667" s="23">
        <v>43754</v>
      </c>
      <c r="C4667" t="s">
        <v>9</v>
      </c>
      <c r="D4667" t="s">
        <v>73</v>
      </c>
      <c r="E4667" t="s">
        <v>19</v>
      </c>
      <c r="F4667" t="s">
        <v>85</v>
      </c>
      <c r="G4667" s="11">
        <v>125</v>
      </c>
      <c r="H4667" s="11">
        <v>125</v>
      </c>
    </row>
    <row r="4668" spans="1:8">
      <c r="A4668" t="s">
        <v>8</v>
      </c>
      <c r="B4668" s="23">
        <v>43754</v>
      </c>
      <c r="C4668" t="s">
        <v>9</v>
      </c>
      <c r="D4668" t="s">
        <v>73</v>
      </c>
      <c r="E4668" t="s">
        <v>19</v>
      </c>
      <c r="F4668" t="s">
        <v>85</v>
      </c>
      <c r="G4668" s="11">
        <v>334</v>
      </c>
      <c r="H4668" s="11">
        <v>334</v>
      </c>
    </row>
    <row r="4669" spans="1:8">
      <c r="A4669" t="s">
        <v>16</v>
      </c>
      <c r="B4669" s="23">
        <v>43754</v>
      </c>
      <c r="C4669" t="s">
        <v>9</v>
      </c>
      <c r="D4669" t="s">
        <v>73</v>
      </c>
      <c r="E4669" t="s">
        <v>19</v>
      </c>
      <c r="F4669" t="s">
        <v>85</v>
      </c>
      <c r="G4669" s="11">
        <v>364</v>
      </c>
      <c r="H4669" s="11">
        <v>364</v>
      </c>
    </row>
    <row r="4670" spans="1:8">
      <c r="A4670" t="s">
        <v>13</v>
      </c>
      <c r="B4670" s="23">
        <v>43754</v>
      </c>
      <c r="C4670" t="s">
        <v>9</v>
      </c>
      <c r="D4670" t="s">
        <v>73</v>
      </c>
      <c r="E4670" t="s">
        <v>19</v>
      </c>
      <c r="F4670" t="s">
        <v>85</v>
      </c>
      <c r="G4670" s="11">
        <v>375</v>
      </c>
      <c r="H4670" s="11">
        <v>375</v>
      </c>
    </row>
    <row r="4671" spans="1:8">
      <c r="A4671" t="s">
        <v>15</v>
      </c>
      <c r="B4671" s="23">
        <v>43754</v>
      </c>
      <c r="C4671" t="s">
        <v>9</v>
      </c>
      <c r="D4671" t="s">
        <v>73</v>
      </c>
      <c r="E4671" t="s">
        <v>19</v>
      </c>
      <c r="F4671" t="s">
        <v>85</v>
      </c>
      <c r="G4671" s="11">
        <v>1150</v>
      </c>
      <c r="H4671" s="11">
        <v>1150</v>
      </c>
    </row>
    <row r="4672" spans="1:8">
      <c r="A4672" t="s">
        <v>8</v>
      </c>
      <c r="B4672" s="23">
        <v>43754</v>
      </c>
      <c r="C4672" t="s">
        <v>9</v>
      </c>
      <c r="D4672" t="s">
        <v>74</v>
      </c>
      <c r="E4672" t="s">
        <v>19</v>
      </c>
      <c r="F4672" t="s">
        <v>75</v>
      </c>
      <c r="G4672" s="11" t="s">
        <v>75</v>
      </c>
      <c r="H4672" s="12">
        <v>7.9999200000000006E-3</v>
      </c>
    </row>
    <row r="4673" spans="1:8">
      <c r="A4673" t="s">
        <v>13</v>
      </c>
      <c r="B4673" s="23">
        <v>43754</v>
      </c>
      <c r="C4673" t="s">
        <v>9</v>
      </c>
      <c r="D4673" t="s">
        <v>74</v>
      </c>
      <c r="E4673" t="s">
        <v>19</v>
      </c>
      <c r="F4673" t="s">
        <v>75</v>
      </c>
      <c r="G4673" s="11" t="s">
        <v>75</v>
      </c>
      <c r="H4673" s="12">
        <v>7.9999200000000006E-3</v>
      </c>
    </row>
    <row r="4674" spans="1:8">
      <c r="A4674" t="s">
        <v>14</v>
      </c>
      <c r="B4674" s="23">
        <v>43754</v>
      </c>
      <c r="C4674" t="s">
        <v>9</v>
      </c>
      <c r="D4674" t="s">
        <v>74</v>
      </c>
      <c r="E4674" t="s">
        <v>19</v>
      </c>
      <c r="F4674" t="s">
        <v>75</v>
      </c>
      <c r="G4674" s="11" t="s">
        <v>75</v>
      </c>
      <c r="H4674" s="12">
        <v>7.9999200000000006E-3</v>
      </c>
    </row>
    <row r="4675" spans="1:8">
      <c r="A4675" t="s">
        <v>15</v>
      </c>
      <c r="B4675" s="23">
        <v>43754</v>
      </c>
      <c r="C4675" t="s">
        <v>9</v>
      </c>
      <c r="D4675" t="s">
        <v>74</v>
      </c>
      <c r="E4675" t="s">
        <v>19</v>
      </c>
      <c r="F4675" t="s">
        <v>75</v>
      </c>
      <c r="G4675" s="11" t="s">
        <v>75</v>
      </c>
      <c r="H4675" s="12">
        <v>7.9999200000000006E-3</v>
      </c>
    </row>
    <row r="4676" spans="1:8">
      <c r="A4676" t="s">
        <v>16</v>
      </c>
      <c r="B4676" s="23">
        <v>43754</v>
      </c>
      <c r="C4676" t="s">
        <v>9</v>
      </c>
      <c r="D4676" t="s">
        <v>74</v>
      </c>
      <c r="E4676" t="s">
        <v>19</v>
      </c>
      <c r="F4676" t="s">
        <v>75</v>
      </c>
      <c r="G4676" s="11" t="s">
        <v>75</v>
      </c>
      <c r="H4676" s="12">
        <v>7.9999200000000006E-3</v>
      </c>
    </row>
    <row r="4677" spans="1:8">
      <c r="A4677" t="s">
        <v>15</v>
      </c>
      <c r="B4677" s="23">
        <v>43754</v>
      </c>
      <c r="C4677" t="s">
        <v>9</v>
      </c>
      <c r="D4677" t="s">
        <v>76</v>
      </c>
      <c r="E4677" t="s">
        <v>80</v>
      </c>
      <c r="F4677" t="s">
        <v>22</v>
      </c>
      <c r="G4677" s="11">
        <v>2.0699999999999998</v>
      </c>
      <c r="H4677" s="11">
        <v>2.0699999999999998</v>
      </c>
    </row>
    <row r="4678" spans="1:8">
      <c r="A4678" t="s">
        <v>14</v>
      </c>
      <c r="B4678" s="23">
        <v>43754</v>
      </c>
      <c r="C4678" t="s">
        <v>9</v>
      </c>
      <c r="D4678" t="s">
        <v>76</v>
      </c>
      <c r="E4678" t="s">
        <v>80</v>
      </c>
      <c r="F4678" t="s">
        <v>22</v>
      </c>
      <c r="G4678" s="11">
        <v>2.35</v>
      </c>
      <c r="H4678" s="11">
        <v>2.35</v>
      </c>
    </row>
    <row r="4679" spans="1:8">
      <c r="A4679" t="s">
        <v>16</v>
      </c>
      <c r="B4679" s="23">
        <v>43754</v>
      </c>
      <c r="C4679" t="s">
        <v>9</v>
      </c>
      <c r="D4679" t="s">
        <v>76</v>
      </c>
      <c r="E4679" t="s">
        <v>80</v>
      </c>
      <c r="F4679" t="s">
        <v>22</v>
      </c>
      <c r="G4679" s="11">
        <v>2.44</v>
      </c>
      <c r="H4679" s="11">
        <v>2.44</v>
      </c>
    </row>
    <row r="4680" spans="1:8">
      <c r="A4680" t="s">
        <v>8</v>
      </c>
      <c r="B4680" s="23">
        <v>43754</v>
      </c>
      <c r="C4680" t="s">
        <v>9</v>
      </c>
      <c r="D4680" t="s">
        <v>76</v>
      </c>
      <c r="E4680" t="s">
        <v>80</v>
      </c>
      <c r="F4680" t="s">
        <v>22</v>
      </c>
      <c r="G4680" s="11">
        <v>3.19</v>
      </c>
      <c r="H4680" s="11">
        <v>3.19</v>
      </c>
    </row>
    <row r="4681" spans="1:8">
      <c r="A4681" t="s">
        <v>13</v>
      </c>
      <c r="B4681" s="23">
        <v>43754</v>
      </c>
      <c r="C4681" t="s">
        <v>9</v>
      </c>
      <c r="D4681" t="s">
        <v>76</v>
      </c>
      <c r="E4681" t="s">
        <v>80</v>
      </c>
      <c r="F4681" t="s">
        <v>22</v>
      </c>
      <c r="G4681" s="11">
        <v>3.45</v>
      </c>
      <c r="H4681" s="11">
        <v>3.45</v>
      </c>
    </row>
    <row r="4682" spans="1:8">
      <c r="A4682" t="s">
        <v>8</v>
      </c>
      <c r="B4682" s="23">
        <v>43719</v>
      </c>
      <c r="C4682" t="s">
        <v>9</v>
      </c>
      <c r="D4682" t="s">
        <v>10</v>
      </c>
      <c r="E4682" t="s">
        <v>80</v>
      </c>
      <c r="F4682" t="s">
        <v>12</v>
      </c>
      <c r="G4682" s="11" t="s">
        <v>12</v>
      </c>
      <c r="H4682" s="12">
        <v>4.9999500000000004E-3</v>
      </c>
    </row>
    <row r="4683" spans="1:8">
      <c r="A4683" t="s">
        <v>13</v>
      </c>
      <c r="B4683" s="23">
        <v>43719</v>
      </c>
      <c r="C4683" t="s">
        <v>9</v>
      </c>
      <c r="D4683" t="s">
        <v>10</v>
      </c>
      <c r="E4683" t="s">
        <v>80</v>
      </c>
      <c r="F4683" t="s">
        <v>12</v>
      </c>
      <c r="G4683" s="11" t="s">
        <v>12</v>
      </c>
      <c r="H4683" s="12">
        <v>4.9999500000000004E-3</v>
      </c>
    </row>
    <row r="4684" spans="1:8">
      <c r="A4684" t="s">
        <v>14</v>
      </c>
      <c r="B4684" s="23">
        <v>43719</v>
      </c>
      <c r="C4684" t="s">
        <v>9</v>
      </c>
      <c r="D4684" t="s">
        <v>10</v>
      </c>
      <c r="E4684" t="s">
        <v>80</v>
      </c>
      <c r="F4684" t="s">
        <v>12</v>
      </c>
      <c r="G4684" s="11" t="s">
        <v>12</v>
      </c>
      <c r="H4684" s="12">
        <v>4.9999500000000004E-3</v>
      </c>
    </row>
    <row r="4685" spans="1:8">
      <c r="A4685" t="s">
        <v>15</v>
      </c>
      <c r="B4685" s="23">
        <v>43719</v>
      </c>
      <c r="C4685" t="s">
        <v>9</v>
      </c>
      <c r="D4685" t="s">
        <v>10</v>
      </c>
      <c r="E4685" t="s">
        <v>80</v>
      </c>
      <c r="F4685" t="s">
        <v>12</v>
      </c>
      <c r="G4685" s="11" t="s">
        <v>12</v>
      </c>
      <c r="H4685" s="12">
        <v>4.9999500000000004E-3</v>
      </c>
    </row>
    <row r="4686" spans="1:8">
      <c r="A4686" t="s">
        <v>16</v>
      </c>
      <c r="B4686" s="23">
        <v>43719</v>
      </c>
      <c r="C4686" t="s">
        <v>9</v>
      </c>
      <c r="D4686" t="s">
        <v>10</v>
      </c>
      <c r="E4686" t="s">
        <v>80</v>
      </c>
      <c r="F4686" t="s">
        <v>12</v>
      </c>
      <c r="G4686" s="11" t="s">
        <v>12</v>
      </c>
      <c r="H4686" s="12">
        <v>4.9999500000000004E-3</v>
      </c>
    </row>
    <row r="4687" spans="1:8">
      <c r="A4687" t="s">
        <v>8</v>
      </c>
      <c r="B4687" s="23">
        <v>43719</v>
      </c>
      <c r="C4687" t="s">
        <v>9</v>
      </c>
      <c r="D4687" t="s">
        <v>17</v>
      </c>
      <c r="E4687" t="s">
        <v>80</v>
      </c>
      <c r="F4687" t="s">
        <v>12</v>
      </c>
      <c r="G4687" s="11" t="s">
        <v>12</v>
      </c>
      <c r="H4687" s="12">
        <v>4.9999500000000004E-3</v>
      </c>
    </row>
    <row r="4688" spans="1:8">
      <c r="A4688" t="s">
        <v>13</v>
      </c>
      <c r="B4688" s="23">
        <v>43719</v>
      </c>
      <c r="C4688" t="s">
        <v>9</v>
      </c>
      <c r="D4688" t="s">
        <v>17</v>
      </c>
      <c r="E4688" t="s">
        <v>80</v>
      </c>
      <c r="F4688" t="s">
        <v>12</v>
      </c>
      <c r="G4688" s="11" t="s">
        <v>12</v>
      </c>
      <c r="H4688" s="12">
        <v>4.9999500000000004E-3</v>
      </c>
    </row>
    <row r="4689" spans="1:8">
      <c r="A4689" t="s">
        <v>14</v>
      </c>
      <c r="B4689" s="23">
        <v>43719</v>
      </c>
      <c r="C4689" t="s">
        <v>9</v>
      </c>
      <c r="D4689" t="s">
        <v>17</v>
      </c>
      <c r="E4689" t="s">
        <v>80</v>
      </c>
      <c r="F4689" t="s">
        <v>12</v>
      </c>
      <c r="G4689" s="11" t="s">
        <v>12</v>
      </c>
      <c r="H4689" s="12">
        <v>4.9999500000000004E-3</v>
      </c>
    </row>
    <row r="4690" spans="1:8">
      <c r="A4690" t="s">
        <v>15</v>
      </c>
      <c r="B4690" s="23">
        <v>43719</v>
      </c>
      <c r="C4690" t="s">
        <v>9</v>
      </c>
      <c r="D4690" t="s">
        <v>17</v>
      </c>
      <c r="E4690" t="s">
        <v>80</v>
      </c>
      <c r="F4690" t="s">
        <v>12</v>
      </c>
      <c r="G4690" s="11" t="s">
        <v>12</v>
      </c>
      <c r="H4690" s="12">
        <v>4.9999500000000004E-3</v>
      </c>
    </row>
    <row r="4691" spans="1:8">
      <c r="A4691" t="s">
        <v>16</v>
      </c>
      <c r="B4691" s="23">
        <v>43719</v>
      </c>
      <c r="C4691" t="s">
        <v>9</v>
      </c>
      <c r="D4691" t="s">
        <v>17</v>
      </c>
      <c r="E4691" t="s">
        <v>80</v>
      </c>
      <c r="F4691" t="s">
        <v>12</v>
      </c>
      <c r="G4691" s="11" t="s">
        <v>12</v>
      </c>
      <c r="H4691" s="12">
        <v>4.9999500000000004E-3</v>
      </c>
    </row>
    <row r="4692" spans="1:8">
      <c r="A4692" t="s">
        <v>15</v>
      </c>
      <c r="B4692" s="23">
        <v>43719</v>
      </c>
      <c r="C4692" t="s">
        <v>9</v>
      </c>
      <c r="D4692" t="s">
        <v>18</v>
      </c>
      <c r="E4692" t="s">
        <v>19</v>
      </c>
      <c r="F4692" t="s">
        <v>81</v>
      </c>
      <c r="G4692" s="11">
        <v>150</v>
      </c>
      <c r="H4692" s="11">
        <v>150</v>
      </c>
    </row>
    <row r="4693" spans="1:8">
      <c r="A4693" t="s">
        <v>8</v>
      </c>
      <c r="B4693" s="23">
        <v>43719</v>
      </c>
      <c r="C4693" t="s">
        <v>9</v>
      </c>
      <c r="D4693" t="s">
        <v>18</v>
      </c>
      <c r="E4693" t="s">
        <v>19</v>
      </c>
      <c r="F4693" t="s">
        <v>81</v>
      </c>
      <c r="G4693" s="11">
        <v>190</v>
      </c>
      <c r="H4693" s="11">
        <v>190</v>
      </c>
    </row>
    <row r="4694" spans="1:8">
      <c r="A4694" t="s">
        <v>16</v>
      </c>
      <c r="B4694" s="23">
        <v>43719</v>
      </c>
      <c r="C4694" t="s">
        <v>9</v>
      </c>
      <c r="D4694" t="s">
        <v>18</v>
      </c>
      <c r="E4694" t="s">
        <v>19</v>
      </c>
      <c r="F4694" t="s">
        <v>81</v>
      </c>
      <c r="G4694" s="11">
        <v>215</v>
      </c>
      <c r="H4694" s="11">
        <v>215</v>
      </c>
    </row>
    <row r="4695" spans="1:8">
      <c r="A4695" t="s">
        <v>13</v>
      </c>
      <c r="B4695" s="23">
        <v>43719</v>
      </c>
      <c r="C4695" t="s">
        <v>9</v>
      </c>
      <c r="D4695" t="s">
        <v>18</v>
      </c>
      <c r="E4695" t="s">
        <v>19</v>
      </c>
      <c r="F4695" t="s">
        <v>81</v>
      </c>
      <c r="G4695" s="11">
        <v>235</v>
      </c>
      <c r="H4695" s="11">
        <v>235</v>
      </c>
    </row>
    <row r="4696" spans="1:8">
      <c r="A4696" t="s">
        <v>14</v>
      </c>
      <c r="B4696" s="23">
        <v>43719</v>
      </c>
      <c r="C4696" t="s">
        <v>9</v>
      </c>
      <c r="D4696" t="s">
        <v>18</v>
      </c>
      <c r="E4696" t="s">
        <v>19</v>
      </c>
      <c r="F4696" t="s">
        <v>81</v>
      </c>
      <c r="G4696" s="11">
        <v>250</v>
      </c>
      <c r="H4696" s="11">
        <v>250</v>
      </c>
    </row>
    <row r="4697" spans="1:8">
      <c r="A4697" t="s">
        <v>8</v>
      </c>
      <c r="B4697" s="23">
        <v>43719</v>
      </c>
      <c r="C4697" t="s">
        <v>9</v>
      </c>
      <c r="D4697" t="s">
        <v>20</v>
      </c>
      <c r="E4697" t="s">
        <v>80</v>
      </c>
      <c r="F4697" t="s">
        <v>12</v>
      </c>
      <c r="G4697" s="11" t="s">
        <v>12</v>
      </c>
      <c r="H4697" s="12">
        <v>4.9999500000000004E-3</v>
      </c>
    </row>
    <row r="4698" spans="1:8">
      <c r="A4698" t="s">
        <v>13</v>
      </c>
      <c r="B4698" s="23">
        <v>43719</v>
      </c>
      <c r="C4698" t="s">
        <v>9</v>
      </c>
      <c r="D4698" t="s">
        <v>20</v>
      </c>
      <c r="E4698" t="s">
        <v>80</v>
      </c>
      <c r="F4698" t="s">
        <v>12</v>
      </c>
      <c r="G4698" s="11" t="s">
        <v>12</v>
      </c>
      <c r="H4698" s="12">
        <v>4.9999500000000004E-3</v>
      </c>
    </row>
    <row r="4699" spans="1:8">
      <c r="A4699" t="s">
        <v>14</v>
      </c>
      <c r="B4699" s="23">
        <v>43719</v>
      </c>
      <c r="C4699" t="s">
        <v>9</v>
      </c>
      <c r="D4699" t="s">
        <v>20</v>
      </c>
      <c r="E4699" t="s">
        <v>80</v>
      </c>
      <c r="F4699" t="s">
        <v>12</v>
      </c>
      <c r="G4699" s="11" t="s">
        <v>12</v>
      </c>
      <c r="H4699" s="12">
        <v>4.9999500000000004E-3</v>
      </c>
    </row>
    <row r="4700" spans="1:8">
      <c r="A4700" t="s">
        <v>15</v>
      </c>
      <c r="B4700" s="23">
        <v>43719</v>
      </c>
      <c r="C4700" t="s">
        <v>9</v>
      </c>
      <c r="D4700" t="s">
        <v>20</v>
      </c>
      <c r="E4700" t="s">
        <v>80</v>
      </c>
      <c r="F4700" t="s">
        <v>12</v>
      </c>
      <c r="G4700" s="11" t="s">
        <v>12</v>
      </c>
      <c r="H4700" s="12">
        <v>4.9999500000000004E-3</v>
      </c>
    </row>
    <row r="4701" spans="1:8">
      <c r="A4701" t="s">
        <v>16</v>
      </c>
      <c r="B4701" s="23">
        <v>43719</v>
      </c>
      <c r="C4701" t="s">
        <v>9</v>
      </c>
      <c r="D4701" t="s">
        <v>20</v>
      </c>
      <c r="E4701" t="s">
        <v>80</v>
      </c>
      <c r="F4701" t="s">
        <v>12</v>
      </c>
      <c r="G4701" s="11" t="s">
        <v>12</v>
      </c>
      <c r="H4701" s="12">
        <v>4.9999500000000004E-3</v>
      </c>
    </row>
    <row r="4702" spans="1:8">
      <c r="A4702" t="s">
        <v>8</v>
      </c>
      <c r="B4702" s="23">
        <v>43719</v>
      </c>
      <c r="C4702" t="s">
        <v>9</v>
      </c>
      <c r="D4702" t="s">
        <v>21</v>
      </c>
      <c r="E4702" t="s">
        <v>80</v>
      </c>
      <c r="F4702" t="s">
        <v>22</v>
      </c>
      <c r="G4702" s="11" t="s">
        <v>22</v>
      </c>
      <c r="H4702" s="12">
        <v>0.99999000000000005</v>
      </c>
    </row>
    <row r="4703" spans="1:8">
      <c r="A4703" t="s">
        <v>13</v>
      </c>
      <c r="B4703" s="23">
        <v>43719</v>
      </c>
      <c r="C4703" t="s">
        <v>9</v>
      </c>
      <c r="D4703" t="s">
        <v>21</v>
      </c>
      <c r="E4703" t="s">
        <v>80</v>
      </c>
      <c r="F4703" t="s">
        <v>22</v>
      </c>
      <c r="G4703" s="11" t="s">
        <v>22</v>
      </c>
      <c r="H4703" s="12">
        <v>0.99999000000000005</v>
      </c>
    </row>
    <row r="4704" spans="1:8">
      <c r="A4704" t="s">
        <v>14</v>
      </c>
      <c r="B4704" s="23">
        <v>43719</v>
      </c>
      <c r="C4704" t="s">
        <v>9</v>
      </c>
      <c r="D4704" t="s">
        <v>21</v>
      </c>
      <c r="E4704" t="s">
        <v>80</v>
      </c>
      <c r="F4704" t="s">
        <v>22</v>
      </c>
      <c r="G4704" s="11" t="s">
        <v>22</v>
      </c>
      <c r="H4704" s="12">
        <v>0.99999000000000005</v>
      </c>
    </row>
    <row r="4705" spans="1:8">
      <c r="A4705" t="s">
        <v>15</v>
      </c>
      <c r="B4705" s="23">
        <v>43719</v>
      </c>
      <c r="C4705" t="s">
        <v>9</v>
      </c>
      <c r="D4705" t="s">
        <v>21</v>
      </c>
      <c r="E4705" t="s">
        <v>80</v>
      </c>
      <c r="F4705" t="s">
        <v>22</v>
      </c>
      <c r="G4705" s="11" t="s">
        <v>22</v>
      </c>
      <c r="H4705" s="12">
        <v>0.99999000000000005</v>
      </c>
    </row>
    <row r="4706" spans="1:8">
      <c r="A4706" t="s">
        <v>16</v>
      </c>
      <c r="B4706" s="23">
        <v>43719</v>
      </c>
      <c r="C4706" t="s">
        <v>9</v>
      </c>
      <c r="D4706" t="s">
        <v>21</v>
      </c>
      <c r="E4706" t="s">
        <v>80</v>
      </c>
      <c r="F4706" t="s">
        <v>22</v>
      </c>
      <c r="G4706" s="11" t="s">
        <v>22</v>
      </c>
      <c r="H4706" s="12">
        <v>0.99999000000000005</v>
      </c>
    </row>
    <row r="4707" spans="1:8">
      <c r="A4707" t="s">
        <v>13</v>
      </c>
      <c r="B4707" s="23">
        <v>43719</v>
      </c>
      <c r="C4707" t="s">
        <v>9</v>
      </c>
      <c r="D4707" t="s">
        <v>23</v>
      </c>
      <c r="E4707" t="s">
        <v>80</v>
      </c>
      <c r="F4707" t="s">
        <v>46</v>
      </c>
      <c r="G4707" s="11">
        <v>0.61699999999999999</v>
      </c>
      <c r="H4707" s="11">
        <v>0.61699999999999999</v>
      </c>
    </row>
    <row r="4708" spans="1:8">
      <c r="A4708" t="s">
        <v>8</v>
      </c>
      <c r="B4708" s="23">
        <v>43719</v>
      </c>
      <c r="C4708" t="s">
        <v>9</v>
      </c>
      <c r="D4708" t="s">
        <v>23</v>
      </c>
      <c r="E4708" t="s">
        <v>80</v>
      </c>
      <c r="F4708" t="s">
        <v>46</v>
      </c>
      <c r="G4708" s="11">
        <v>1.04</v>
      </c>
      <c r="H4708" s="11">
        <v>1.04</v>
      </c>
    </row>
    <row r="4709" spans="1:8">
      <c r="A4709" t="s">
        <v>15</v>
      </c>
      <c r="B4709" s="23">
        <v>43719</v>
      </c>
      <c r="C4709" t="s">
        <v>9</v>
      </c>
      <c r="D4709" t="s">
        <v>23</v>
      </c>
      <c r="E4709" t="s">
        <v>80</v>
      </c>
      <c r="F4709" t="s">
        <v>46</v>
      </c>
      <c r="G4709" s="11">
        <v>2.76</v>
      </c>
      <c r="H4709" s="11">
        <v>2.76</v>
      </c>
    </row>
    <row r="4710" spans="1:8">
      <c r="A4710" t="s">
        <v>14</v>
      </c>
      <c r="B4710" s="23">
        <v>43719</v>
      </c>
      <c r="C4710" t="s">
        <v>9</v>
      </c>
      <c r="D4710" t="s">
        <v>23</v>
      </c>
      <c r="E4710" t="s">
        <v>80</v>
      </c>
      <c r="F4710" t="s">
        <v>46</v>
      </c>
      <c r="G4710" s="11">
        <v>2.96</v>
      </c>
      <c r="H4710" s="11">
        <v>2.96</v>
      </c>
    </row>
    <row r="4711" spans="1:8">
      <c r="A4711" t="s">
        <v>16</v>
      </c>
      <c r="B4711" s="23">
        <v>43719</v>
      </c>
      <c r="C4711" t="s">
        <v>9</v>
      </c>
      <c r="D4711" t="s">
        <v>23</v>
      </c>
      <c r="E4711" t="s">
        <v>80</v>
      </c>
      <c r="F4711" t="s">
        <v>46</v>
      </c>
      <c r="G4711" s="11">
        <v>4.34</v>
      </c>
      <c r="H4711" s="11">
        <v>4.34</v>
      </c>
    </row>
    <row r="4712" spans="1:8">
      <c r="A4712" t="s">
        <v>15</v>
      </c>
      <c r="B4712" s="23">
        <v>43719</v>
      </c>
      <c r="C4712" t="s">
        <v>9</v>
      </c>
      <c r="D4712" t="s">
        <v>24</v>
      </c>
      <c r="E4712" t="s">
        <v>80</v>
      </c>
      <c r="F4712" t="s">
        <v>49</v>
      </c>
      <c r="G4712" s="11">
        <v>10</v>
      </c>
      <c r="H4712" s="11">
        <v>10</v>
      </c>
    </row>
    <row r="4713" spans="1:8">
      <c r="A4713" t="s">
        <v>16</v>
      </c>
      <c r="B4713" s="23">
        <v>43719</v>
      </c>
      <c r="C4713" t="s">
        <v>9</v>
      </c>
      <c r="D4713" t="s">
        <v>24</v>
      </c>
      <c r="E4713" t="s">
        <v>80</v>
      </c>
      <c r="F4713" t="s">
        <v>49</v>
      </c>
      <c r="G4713" s="11">
        <v>24</v>
      </c>
      <c r="H4713" s="11">
        <v>24</v>
      </c>
    </row>
    <row r="4714" spans="1:8">
      <c r="A4714" t="s">
        <v>8</v>
      </c>
      <c r="B4714" s="23">
        <v>43719</v>
      </c>
      <c r="C4714" t="s">
        <v>9</v>
      </c>
      <c r="D4714" t="s">
        <v>24</v>
      </c>
      <c r="E4714" t="s">
        <v>80</v>
      </c>
      <c r="F4714" t="s">
        <v>49</v>
      </c>
      <c r="G4714" s="11">
        <v>26.1</v>
      </c>
      <c r="H4714" s="11">
        <v>26.1</v>
      </c>
    </row>
    <row r="4715" spans="1:8">
      <c r="A4715" t="s">
        <v>13</v>
      </c>
      <c r="B4715" s="23">
        <v>43719</v>
      </c>
      <c r="C4715" t="s">
        <v>9</v>
      </c>
      <c r="D4715" t="s">
        <v>24</v>
      </c>
      <c r="E4715" t="s">
        <v>80</v>
      </c>
      <c r="F4715" t="s">
        <v>49</v>
      </c>
      <c r="G4715" s="11">
        <v>29.9</v>
      </c>
      <c r="H4715" s="11">
        <v>29.9</v>
      </c>
    </row>
    <row r="4716" spans="1:8">
      <c r="A4716" t="s">
        <v>14</v>
      </c>
      <c r="B4716" s="23">
        <v>43719</v>
      </c>
      <c r="C4716" t="s">
        <v>9</v>
      </c>
      <c r="D4716" t="s">
        <v>24</v>
      </c>
      <c r="E4716" t="s">
        <v>80</v>
      </c>
      <c r="F4716" t="s">
        <v>49</v>
      </c>
      <c r="G4716" s="11">
        <v>60.9</v>
      </c>
      <c r="H4716" s="11">
        <v>60.9</v>
      </c>
    </row>
    <row r="4717" spans="1:8">
      <c r="A4717" t="s">
        <v>8</v>
      </c>
      <c r="B4717" s="23">
        <v>43719</v>
      </c>
      <c r="C4717" t="s">
        <v>9</v>
      </c>
      <c r="D4717" t="s">
        <v>25</v>
      </c>
      <c r="E4717" t="s">
        <v>80</v>
      </c>
      <c r="F4717" t="s">
        <v>12</v>
      </c>
      <c r="G4717" s="11" t="s">
        <v>12</v>
      </c>
      <c r="H4717" s="12">
        <v>4.9999500000000004E-3</v>
      </c>
    </row>
    <row r="4718" spans="1:8">
      <c r="A4718" t="s">
        <v>13</v>
      </c>
      <c r="B4718" s="23">
        <v>43719</v>
      </c>
      <c r="C4718" t="s">
        <v>9</v>
      </c>
      <c r="D4718" t="s">
        <v>25</v>
      </c>
      <c r="E4718" t="s">
        <v>80</v>
      </c>
      <c r="F4718" t="s">
        <v>12</v>
      </c>
      <c r="G4718" s="11" t="s">
        <v>12</v>
      </c>
      <c r="H4718" s="12">
        <v>4.9999500000000004E-3</v>
      </c>
    </row>
    <row r="4719" spans="1:8">
      <c r="A4719" t="s">
        <v>14</v>
      </c>
      <c r="B4719" s="23">
        <v>43719</v>
      </c>
      <c r="C4719" t="s">
        <v>9</v>
      </c>
      <c r="D4719" t="s">
        <v>25</v>
      </c>
      <c r="E4719" t="s">
        <v>80</v>
      </c>
      <c r="F4719" t="s">
        <v>12</v>
      </c>
      <c r="G4719" s="11" t="s">
        <v>12</v>
      </c>
      <c r="H4719" s="12">
        <v>4.9999500000000004E-3</v>
      </c>
    </row>
    <row r="4720" spans="1:8">
      <c r="A4720" t="s">
        <v>15</v>
      </c>
      <c r="B4720" s="23">
        <v>43719</v>
      </c>
      <c r="C4720" t="s">
        <v>9</v>
      </c>
      <c r="D4720" t="s">
        <v>25</v>
      </c>
      <c r="E4720" t="s">
        <v>80</v>
      </c>
      <c r="F4720" t="s">
        <v>12</v>
      </c>
      <c r="G4720" s="11" t="s">
        <v>12</v>
      </c>
      <c r="H4720" s="12">
        <v>4.9999500000000004E-3</v>
      </c>
    </row>
    <row r="4721" spans="1:8">
      <c r="A4721" t="s">
        <v>16</v>
      </c>
      <c r="B4721" s="23">
        <v>43719</v>
      </c>
      <c r="C4721" t="s">
        <v>9</v>
      </c>
      <c r="D4721" t="s">
        <v>25</v>
      </c>
      <c r="E4721" t="s">
        <v>80</v>
      </c>
      <c r="F4721" t="s">
        <v>12</v>
      </c>
      <c r="G4721" s="11" t="s">
        <v>12</v>
      </c>
      <c r="H4721" s="12">
        <v>4.9999500000000004E-3</v>
      </c>
    </row>
    <row r="4722" spans="1:8">
      <c r="A4722" t="s">
        <v>13</v>
      </c>
      <c r="B4722" s="23">
        <v>43719</v>
      </c>
      <c r="C4722" t="s">
        <v>9</v>
      </c>
      <c r="D4722" t="s">
        <v>26</v>
      </c>
      <c r="E4722" t="s">
        <v>80</v>
      </c>
      <c r="F4722" t="s">
        <v>27</v>
      </c>
      <c r="G4722" s="11" t="s">
        <v>27</v>
      </c>
      <c r="H4722" s="12">
        <v>1.9999800000000002E-3</v>
      </c>
    </row>
    <row r="4723" spans="1:8">
      <c r="A4723" t="s">
        <v>15</v>
      </c>
      <c r="B4723" s="23">
        <v>43719</v>
      </c>
      <c r="C4723" t="s">
        <v>9</v>
      </c>
      <c r="D4723" t="s">
        <v>26</v>
      </c>
      <c r="E4723" t="s">
        <v>80</v>
      </c>
      <c r="F4723" t="s">
        <v>27</v>
      </c>
      <c r="G4723" s="11" t="s">
        <v>27</v>
      </c>
      <c r="H4723" s="12">
        <v>1.9999800000000002E-3</v>
      </c>
    </row>
    <row r="4724" spans="1:8">
      <c r="A4724" t="s">
        <v>16</v>
      </c>
      <c r="B4724" s="23">
        <v>43719</v>
      </c>
      <c r="C4724" t="s">
        <v>9</v>
      </c>
      <c r="D4724" t="s">
        <v>26</v>
      </c>
      <c r="E4724" t="s">
        <v>80</v>
      </c>
      <c r="F4724" t="s">
        <v>27</v>
      </c>
      <c r="G4724" s="11" t="s">
        <v>27</v>
      </c>
      <c r="H4724" s="12">
        <v>1.9999800000000002E-3</v>
      </c>
    </row>
    <row r="4725" spans="1:8">
      <c r="A4725" t="s">
        <v>8</v>
      </c>
      <c r="B4725" s="23">
        <v>43719</v>
      </c>
      <c r="C4725" t="s">
        <v>9</v>
      </c>
      <c r="D4725" t="s">
        <v>26</v>
      </c>
      <c r="E4725" t="s">
        <v>80</v>
      </c>
      <c r="F4725" t="s">
        <v>27</v>
      </c>
      <c r="G4725" s="11">
        <v>1.2800000000000001E-2</v>
      </c>
      <c r="H4725" s="11">
        <v>1.2800000000000001E-2</v>
      </c>
    </row>
    <row r="4726" spans="1:8">
      <c r="A4726" t="s">
        <v>14</v>
      </c>
      <c r="B4726" s="23">
        <v>43719</v>
      </c>
      <c r="C4726" t="s">
        <v>9</v>
      </c>
      <c r="D4726" t="s">
        <v>26</v>
      </c>
      <c r="E4726" t="s">
        <v>80</v>
      </c>
      <c r="F4726" t="s">
        <v>27</v>
      </c>
      <c r="G4726" s="11">
        <v>1.5299999999999999E-2</v>
      </c>
      <c r="H4726" s="11">
        <v>1.5299999999999999E-2</v>
      </c>
    </row>
    <row r="4727" spans="1:8">
      <c r="A4727" t="s">
        <v>13</v>
      </c>
      <c r="B4727" s="23">
        <v>43719</v>
      </c>
      <c r="C4727" t="s">
        <v>9</v>
      </c>
      <c r="D4727" t="s">
        <v>28</v>
      </c>
      <c r="E4727" t="s">
        <v>80</v>
      </c>
      <c r="F4727" t="s">
        <v>12</v>
      </c>
      <c r="G4727" s="11" t="s">
        <v>12</v>
      </c>
      <c r="H4727" s="12">
        <v>4.9999500000000004E-3</v>
      </c>
    </row>
    <row r="4728" spans="1:8">
      <c r="A4728" t="s">
        <v>15</v>
      </c>
      <c r="B4728" s="23">
        <v>43719</v>
      </c>
      <c r="C4728" t="s">
        <v>9</v>
      </c>
      <c r="D4728" t="s">
        <v>28</v>
      </c>
      <c r="E4728" t="s">
        <v>80</v>
      </c>
      <c r="F4728" t="s">
        <v>12</v>
      </c>
      <c r="G4728" s="11" t="s">
        <v>12</v>
      </c>
      <c r="H4728" s="12">
        <v>4.9999500000000004E-3</v>
      </c>
    </row>
    <row r="4729" spans="1:8">
      <c r="A4729" t="s">
        <v>16</v>
      </c>
      <c r="B4729" s="23">
        <v>43719</v>
      </c>
      <c r="C4729" t="s">
        <v>9</v>
      </c>
      <c r="D4729" t="s">
        <v>28</v>
      </c>
      <c r="E4729" t="s">
        <v>80</v>
      </c>
      <c r="F4729" t="s">
        <v>12</v>
      </c>
      <c r="G4729" s="11" t="s">
        <v>12</v>
      </c>
      <c r="H4729" s="12">
        <v>4.9999500000000004E-3</v>
      </c>
    </row>
    <row r="4730" spans="1:8">
      <c r="A4730" t="s">
        <v>14</v>
      </c>
      <c r="B4730" s="23">
        <v>43719</v>
      </c>
      <c r="C4730" t="s">
        <v>9</v>
      </c>
      <c r="D4730" t="s">
        <v>28</v>
      </c>
      <c r="E4730" t="s">
        <v>80</v>
      </c>
      <c r="F4730" t="s">
        <v>12</v>
      </c>
      <c r="G4730" s="11">
        <v>1.8800000000000001E-2</v>
      </c>
      <c r="H4730" s="11">
        <v>1.8800000000000001E-2</v>
      </c>
    </row>
    <row r="4731" spans="1:8">
      <c r="A4731" t="s">
        <v>8</v>
      </c>
      <c r="B4731" s="23">
        <v>43719</v>
      </c>
      <c r="C4731" t="s">
        <v>9</v>
      </c>
      <c r="D4731" t="s">
        <v>28</v>
      </c>
      <c r="E4731" t="s">
        <v>80</v>
      </c>
      <c r="F4731" t="s">
        <v>12</v>
      </c>
      <c r="G4731" s="11">
        <v>2.2200000000000001E-2</v>
      </c>
      <c r="H4731" s="11">
        <v>2.2200000000000001E-2</v>
      </c>
    </row>
    <row r="4732" spans="1:8">
      <c r="A4732" t="s">
        <v>13</v>
      </c>
      <c r="B4732" s="23">
        <v>43719</v>
      </c>
      <c r="C4732" t="s">
        <v>9</v>
      </c>
      <c r="D4732" t="s">
        <v>29</v>
      </c>
      <c r="E4732" t="s">
        <v>80</v>
      </c>
      <c r="F4732" t="s">
        <v>12</v>
      </c>
      <c r="G4732" s="11" t="s">
        <v>12</v>
      </c>
      <c r="H4732" s="12">
        <v>4.9999500000000004E-3</v>
      </c>
    </row>
    <row r="4733" spans="1:8">
      <c r="A4733" t="s">
        <v>14</v>
      </c>
      <c r="B4733" s="23">
        <v>43719</v>
      </c>
      <c r="C4733" t="s">
        <v>9</v>
      </c>
      <c r="D4733" t="s">
        <v>29</v>
      </c>
      <c r="E4733" t="s">
        <v>80</v>
      </c>
      <c r="F4733" t="s">
        <v>12</v>
      </c>
      <c r="G4733" s="11" t="s">
        <v>12</v>
      </c>
      <c r="H4733" s="12">
        <v>4.9999500000000004E-3</v>
      </c>
    </row>
    <row r="4734" spans="1:8">
      <c r="A4734" t="s">
        <v>15</v>
      </c>
      <c r="B4734" s="23">
        <v>43719</v>
      </c>
      <c r="C4734" t="s">
        <v>9</v>
      </c>
      <c r="D4734" t="s">
        <v>29</v>
      </c>
      <c r="E4734" t="s">
        <v>80</v>
      </c>
      <c r="F4734" t="s">
        <v>12</v>
      </c>
      <c r="G4734" s="11" t="s">
        <v>12</v>
      </c>
      <c r="H4734" s="12">
        <v>4.9999500000000004E-3</v>
      </c>
    </row>
    <row r="4735" spans="1:8">
      <c r="A4735" t="s">
        <v>16</v>
      </c>
      <c r="B4735" s="23">
        <v>43719</v>
      </c>
      <c r="C4735" t="s">
        <v>9</v>
      </c>
      <c r="D4735" t="s">
        <v>29</v>
      </c>
      <c r="E4735" t="s">
        <v>80</v>
      </c>
      <c r="F4735" t="s">
        <v>12</v>
      </c>
      <c r="G4735" s="11" t="s">
        <v>12</v>
      </c>
      <c r="H4735" s="12">
        <v>4.9999500000000004E-3</v>
      </c>
    </row>
    <row r="4736" spans="1:8">
      <c r="A4736" t="s">
        <v>8</v>
      </c>
      <c r="B4736" s="23">
        <v>43719</v>
      </c>
      <c r="C4736" t="s">
        <v>9</v>
      </c>
      <c r="D4736" t="s">
        <v>29</v>
      </c>
      <c r="E4736" t="s">
        <v>80</v>
      </c>
      <c r="F4736" t="s">
        <v>12</v>
      </c>
      <c r="G4736" s="11">
        <v>1.5599999999999999E-2</v>
      </c>
      <c r="H4736" s="11">
        <v>1.5599999999999999E-2</v>
      </c>
    </row>
    <row r="4737" spans="1:8">
      <c r="A4737" t="s">
        <v>13</v>
      </c>
      <c r="B4737" s="23">
        <v>43719</v>
      </c>
      <c r="C4737" t="s">
        <v>9</v>
      </c>
      <c r="D4737" t="s">
        <v>30</v>
      </c>
      <c r="E4737" t="s">
        <v>80</v>
      </c>
      <c r="F4737" t="s">
        <v>12</v>
      </c>
      <c r="G4737" s="11" t="s">
        <v>12</v>
      </c>
      <c r="H4737" s="12">
        <v>4.9999500000000004E-3</v>
      </c>
    </row>
    <row r="4738" spans="1:8">
      <c r="A4738" t="s">
        <v>15</v>
      </c>
      <c r="B4738" s="23">
        <v>43719</v>
      </c>
      <c r="C4738" t="s">
        <v>9</v>
      </c>
      <c r="D4738" t="s">
        <v>30</v>
      </c>
      <c r="E4738" t="s">
        <v>80</v>
      </c>
      <c r="F4738" t="s">
        <v>12</v>
      </c>
      <c r="G4738" s="11" t="s">
        <v>12</v>
      </c>
      <c r="H4738" s="12">
        <v>4.9999500000000004E-3</v>
      </c>
    </row>
    <row r="4739" spans="1:8">
      <c r="A4739" t="s">
        <v>16</v>
      </c>
      <c r="B4739" s="23">
        <v>43719</v>
      </c>
      <c r="C4739" t="s">
        <v>9</v>
      </c>
      <c r="D4739" t="s">
        <v>30</v>
      </c>
      <c r="E4739" t="s">
        <v>80</v>
      </c>
      <c r="F4739" t="s">
        <v>12</v>
      </c>
      <c r="G4739" s="11" t="s">
        <v>12</v>
      </c>
      <c r="H4739" s="12">
        <v>4.9999500000000004E-3</v>
      </c>
    </row>
    <row r="4740" spans="1:8">
      <c r="A4740" t="s">
        <v>14</v>
      </c>
      <c r="B4740" s="23">
        <v>43719</v>
      </c>
      <c r="C4740" t="s">
        <v>9</v>
      </c>
      <c r="D4740" t="s">
        <v>30</v>
      </c>
      <c r="E4740" t="s">
        <v>80</v>
      </c>
      <c r="F4740" t="s">
        <v>12</v>
      </c>
      <c r="G4740" s="11">
        <v>1.0699999999999999E-2</v>
      </c>
      <c r="H4740" s="11">
        <v>1.0699999999999999E-2</v>
      </c>
    </row>
    <row r="4741" spans="1:8">
      <c r="A4741" t="s">
        <v>8</v>
      </c>
      <c r="B4741" s="23">
        <v>43719</v>
      </c>
      <c r="C4741" t="s">
        <v>9</v>
      </c>
      <c r="D4741" t="s">
        <v>30</v>
      </c>
      <c r="E4741" t="s">
        <v>80</v>
      </c>
      <c r="F4741" t="s">
        <v>12</v>
      </c>
      <c r="G4741" s="11">
        <v>1.9900000000000001E-2</v>
      </c>
      <c r="H4741" s="11">
        <v>1.9900000000000001E-2</v>
      </c>
    </row>
    <row r="4742" spans="1:8">
      <c r="A4742" t="s">
        <v>8</v>
      </c>
      <c r="B4742" s="23">
        <v>43719</v>
      </c>
      <c r="C4742" t="s">
        <v>9</v>
      </c>
      <c r="D4742" t="s">
        <v>31</v>
      </c>
      <c r="E4742" t="s">
        <v>80</v>
      </c>
      <c r="F4742" t="s">
        <v>32</v>
      </c>
      <c r="G4742" s="11" t="s">
        <v>32</v>
      </c>
      <c r="H4742" s="12">
        <v>7.9999200000000006E-2</v>
      </c>
    </row>
    <row r="4743" spans="1:8">
      <c r="A4743" t="s">
        <v>13</v>
      </c>
      <c r="B4743" s="23">
        <v>43719</v>
      </c>
      <c r="C4743" t="s">
        <v>9</v>
      </c>
      <c r="D4743" t="s">
        <v>31</v>
      </c>
      <c r="E4743" t="s">
        <v>80</v>
      </c>
      <c r="F4743" t="s">
        <v>32</v>
      </c>
      <c r="G4743" s="11" t="s">
        <v>32</v>
      </c>
      <c r="H4743" s="12">
        <v>7.9999200000000006E-2</v>
      </c>
    </row>
    <row r="4744" spans="1:8">
      <c r="A4744" t="s">
        <v>14</v>
      </c>
      <c r="B4744" s="23">
        <v>43719</v>
      </c>
      <c r="C4744" t="s">
        <v>9</v>
      </c>
      <c r="D4744" t="s">
        <v>31</v>
      </c>
      <c r="E4744" t="s">
        <v>80</v>
      </c>
      <c r="F4744" t="s">
        <v>32</v>
      </c>
      <c r="G4744" s="11" t="s">
        <v>32</v>
      </c>
      <c r="H4744" s="12">
        <v>7.9999200000000006E-2</v>
      </c>
    </row>
    <row r="4745" spans="1:8">
      <c r="A4745" t="s">
        <v>15</v>
      </c>
      <c r="B4745" s="23">
        <v>43719</v>
      </c>
      <c r="C4745" t="s">
        <v>9</v>
      </c>
      <c r="D4745" t="s">
        <v>31</v>
      </c>
      <c r="E4745" t="s">
        <v>80</v>
      </c>
      <c r="F4745" t="s">
        <v>32</v>
      </c>
      <c r="G4745" s="11" t="s">
        <v>32</v>
      </c>
      <c r="H4745" s="12">
        <v>7.9999200000000006E-2</v>
      </c>
    </row>
    <row r="4746" spans="1:8">
      <c r="A4746" t="s">
        <v>16</v>
      </c>
      <c r="B4746" s="23">
        <v>43719</v>
      </c>
      <c r="C4746" t="s">
        <v>9</v>
      </c>
      <c r="D4746" t="s">
        <v>31</v>
      </c>
      <c r="E4746" t="s">
        <v>80</v>
      </c>
      <c r="F4746" t="s">
        <v>32</v>
      </c>
      <c r="G4746" s="11" t="s">
        <v>32</v>
      </c>
      <c r="H4746" s="12">
        <v>7.9999200000000006E-2</v>
      </c>
    </row>
    <row r="4747" spans="1:8">
      <c r="A4747" t="s">
        <v>14</v>
      </c>
      <c r="B4747" s="23">
        <v>43719</v>
      </c>
      <c r="C4747" t="s">
        <v>9</v>
      </c>
      <c r="D4747" t="s">
        <v>33</v>
      </c>
      <c r="E4747" t="s">
        <v>19</v>
      </c>
      <c r="F4747" t="s">
        <v>49</v>
      </c>
      <c r="G4747" s="11">
        <v>116</v>
      </c>
      <c r="H4747" s="11">
        <v>116</v>
      </c>
    </row>
    <row r="4748" spans="1:8">
      <c r="A4748" t="s">
        <v>13</v>
      </c>
      <c r="B4748" s="23">
        <v>43719</v>
      </c>
      <c r="C4748" t="s">
        <v>9</v>
      </c>
      <c r="D4748" t="s">
        <v>33</v>
      </c>
      <c r="E4748" t="s">
        <v>19</v>
      </c>
      <c r="F4748" t="s">
        <v>49</v>
      </c>
      <c r="G4748" s="11">
        <v>142</v>
      </c>
      <c r="H4748" s="11">
        <v>142</v>
      </c>
    </row>
    <row r="4749" spans="1:8">
      <c r="A4749" t="s">
        <v>16</v>
      </c>
      <c r="B4749" s="23">
        <v>43719</v>
      </c>
      <c r="C4749" t="s">
        <v>9</v>
      </c>
      <c r="D4749" t="s">
        <v>33</v>
      </c>
      <c r="E4749" t="s">
        <v>19</v>
      </c>
      <c r="F4749" t="s">
        <v>49</v>
      </c>
      <c r="G4749" s="11">
        <v>164</v>
      </c>
      <c r="H4749" s="11">
        <v>164</v>
      </c>
    </row>
    <row r="4750" spans="1:8">
      <c r="A4750" t="s">
        <v>8</v>
      </c>
      <c r="B4750" s="23">
        <v>43719</v>
      </c>
      <c r="C4750" t="s">
        <v>9</v>
      </c>
      <c r="D4750" t="s">
        <v>33</v>
      </c>
      <c r="E4750" t="s">
        <v>19</v>
      </c>
      <c r="F4750" t="s">
        <v>49</v>
      </c>
      <c r="G4750" s="11">
        <v>178</v>
      </c>
      <c r="H4750" s="11">
        <v>178</v>
      </c>
    </row>
    <row r="4751" spans="1:8">
      <c r="A4751" t="s">
        <v>15</v>
      </c>
      <c r="B4751" s="23">
        <v>43719</v>
      </c>
      <c r="C4751" t="s">
        <v>9</v>
      </c>
      <c r="D4751" t="s">
        <v>33</v>
      </c>
      <c r="E4751" t="s">
        <v>19</v>
      </c>
      <c r="F4751" t="s">
        <v>49</v>
      </c>
      <c r="G4751" s="11">
        <v>275</v>
      </c>
      <c r="H4751" s="11">
        <v>275</v>
      </c>
    </row>
    <row r="4752" spans="1:8">
      <c r="A4752" t="s">
        <v>16</v>
      </c>
      <c r="B4752" s="23">
        <v>43719</v>
      </c>
      <c r="C4752" t="s">
        <v>9</v>
      </c>
      <c r="D4752" t="s">
        <v>34</v>
      </c>
      <c r="E4752" t="s">
        <v>19</v>
      </c>
      <c r="F4752" t="s">
        <v>82</v>
      </c>
      <c r="G4752" s="11">
        <v>39.4</v>
      </c>
      <c r="H4752" s="11">
        <v>39.4</v>
      </c>
    </row>
    <row r="4753" spans="1:8">
      <c r="A4753" t="s">
        <v>15</v>
      </c>
      <c r="B4753" s="23">
        <v>43719</v>
      </c>
      <c r="C4753" t="s">
        <v>9</v>
      </c>
      <c r="D4753" t="s">
        <v>34</v>
      </c>
      <c r="E4753" t="s">
        <v>19</v>
      </c>
      <c r="F4753" t="s">
        <v>82</v>
      </c>
      <c r="G4753" s="11">
        <v>53.5</v>
      </c>
      <c r="H4753" s="11">
        <v>53.5</v>
      </c>
    </row>
    <row r="4754" spans="1:8">
      <c r="A4754" t="s">
        <v>14</v>
      </c>
      <c r="B4754" s="23">
        <v>43719</v>
      </c>
      <c r="C4754" t="s">
        <v>9</v>
      </c>
      <c r="D4754" t="s">
        <v>34</v>
      </c>
      <c r="E4754" t="s">
        <v>19</v>
      </c>
      <c r="F4754" t="s">
        <v>82</v>
      </c>
      <c r="G4754" s="11">
        <v>55.3</v>
      </c>
      <c r="H4754" s="11">
        <v>55.3</v>
      </c>
    </row>
    <row r="4755" spans="1:8">
      <c r="A4755" t="s">
        <v>8</v>
      </c>
      <c r="B4755" s="23">
        <v>43719</v>
      </c>
      <c r="C4755" t="s">
        <v>9</v>
      </c>
      <c r="D4755" t="s">
        <v>34</v>
      </c>
      <c r="E4755" t="s">
        <v>19</v>
      </c>
      <c r="F4755" t="s">
        <v>82</v>
      </c>
      <c r="G4755" s="11">
        <v>86.9</v>
      </c>
      <c r="H4755" s="11">
        <v>86.9</v>
      </c>
    </row>
    <row r="4756" spans="1:8">
      <c r="A4756" t="s">
        <v>13</v>
      </c>
      <c r="B4756" s="23">
        <v>43719</v>
      </c>
      <c r="C4756" t="s">
        <v>9</v>
      </c>
      <c r="D4756" t="s">
        <v>34</v>
      </c>
      <c r="E4756" t="s">
        <v>19</v>
      </c>
      <c r="F4756" t="s">
        <v>82</v>
      </c>
      <c r="G4756" s="11">
        <v>194</v>
      </c>
      <c r="H4756" s="11">
        <v>194</v>
      </c>
    </row>
    <row r="4757" spans="1:8">
      <c r="A4757" t="s">
        <v>8</v>
      </c>
      <c r="B4757" s="23">
        <v>43719</v>
      </c>
      <c r="C4757" t="s">
        <v>9</v>
      </c>
      <c r="D4757" t="s">
        <v>35</v>
      </c>
      <c r="E4757" t="s">
        <v>80</v>
      </c>
      <c r="F4757" t="s">
        <v>22</v>
      </c>
      <c r="G4757" s="11" t="s">
        <v>22</v>
      </c>
      <c r="H4757" s="12">
        <v>0.99999000000000005</v>
      </c>
    </row>
    <row r="4758" spans="1:8">
      <c r="A4758" t="s">
        <v>13</v>
      </c>
      <c r="B4758" s="23">
        <v>43719</v>
      </c>
      <c r="C4758" t="s">
        <v>9</v>
      </c>
      <c r="D4758" t="s">
        <v>35</v>
      </c>
      <c r="E4758" t="s">
        <v>80</v>
      </c>
      <c r="F4758" t="s">
        <v>22</v>
      </c>
      <c r="G4758" s="11" t="s">
        <v>22</v>
      </c>
      <c r="H4758" s="12">
        <v>0.99999000000000005</v>
      </c>
    </row>
    <row r="4759" spans="1:8">
      <c r="A4759" t="s">
        <v>14</v>
      </c>
      <c r="B4759" s="23">
        <v>43719</v>
      </c>
      <c r="C4759" t="s">
        <v>9</v>
      </c>
      <c r="D4759" t="s">
        <v>35</v>
      </c>
      <c r="E4759" t="s">
        <v>80</v>
      </c>
      <c r="F4759" t="s">
        <v>22</v>
      </c>
      <c r="G4759" s="11" t="s">
        <v>22</v>
      </c>
      <c r="H4759" s="12">
        <v>0.99999000000000005</v>
      </c>
    </row>
    <row r="4760" spans="1:8">
      <c r="A4760" t="s">
        <v>15</v>
      </c>
      <c r="B4760" s="23">
        <v>43719</v>
      </c>
      <c r="C4760" t="s">
        <v>9</v>
      </c>
      <c r="D4760" t="s">
        <v>35</v>
      </c>
      <c r="E4760" t="s">
        <v>80</v>
      </c>
      <c r="F4760" t="s">
        <v>22</v>
      </c>
      <c r="G4760" s="11" t="s">
        <v>22</v>
      </c>
      <c r="H4760" s="12">
        <v>0.99999000000000005</v>
      </c>
    </row>
    <row r="4761" spans="1:8">
      <c r="A4761" t="s">
        <v>16</v>
      </c>
      <c r="B4761" s="23">
        <v>43719</v>
      </c>
      <c r="C4761" t="s">
        <v>9</v>
      </c>
      <c r="D4761" t="s">
        <v>35</v>
      </c>
      <c r="E4761" t="s">
        <v>80</v>
      </c>
      <c r="F4761" t="s">
        <v>22</v>
      </c>
      <c r="G4761" s="11" t="s">
        <v>22</v>
      </c>
      <c r="H4761" s="12">
        <v>0.99999000000000005</v>
      </c>
    </row>
    <row r="4762" spans="1:8">
      <c r="A4762" t="s">
        <v>8</v>
      </c>
      <c r="B4762" s="23">
        <v>43719</v>
      </c>
      <c r="C4762" t="s">
        <v>9</v>
      </c>
      <c r="D4762" t="s">
        <v>36</v>
      </c>
      <c r="E4762" t="s">
        <v>80</v>
      </c>
      <c r="F4762" t="s">
        <v>12</v>
      </c>
      <c r="G4762" s="11" t="s">
        <v>12</v>
      </c>
      <c r="H4762" s="12">
        <v>4.9999500000000004E-3</v>
      </c>
    </row>
    <row r="4763" spans="1:8">
      <c r="A4763" t="s">
        <v>13</v>
      </c>
      <c r="B4763" s="23">
        <v>43719</v>
      </c>
      <c r="C4763" t="s">
        <v>9</v>
      </c>
      <c r="D4763" t="s">
        <v>36</v>
      </c>
      <c r="E4763" t="s">
        <v>80</v>
      </c>
      <c r="F4763" t="s">
        <v>12</v>
      </c>
      <c r="G4763" s="11" t="s">
        <v>12</v>
      </c>
      <c r="H4763" s="12">
        <v>4.9999500000000004E-3</v>
      </c>
    </row>
    <row r="4764" spans="1:8">
      <c r="A4764" t="s">
        <v>14</v>
      </c>
      <c r="B4764" s="23">
        <v>43719</v>
      </c>
      <c r="C4764" t="s">
        <v>9</v>
      </c>
      <c r="D4764" t="s">
        <v>36</v>
      </c>
      <c r="E4764" t="s">
        <v>80</v>
      </c>
      <c r="F4764" t="s">
        <v>12</v>
      </c>
      <c r="G4764" s="11" t="s">
        <v>12</v>
      </c>
      <c r="H4764" s="12">
        <v>4.9999500000000004E-3</v>
      </c>
    </row>
    <row r="4765" spans="1:8">
      <c r="A4765" t="s">
        <v>15</v>
      </c>
      <c r="B4765" s="23">
        <v>43719</v>
      </c>
      <c r="C4765" t="s">
        <v>9</v>
      </c>
      <c r="D4765" t="s">
        <v>36</v>
      </c>
      <c r="E4765" t="s">
        <v>80</v>
      </c>
      <c r="F4765" t="s">
        <v>12</v>
      </c>
      <c r="G4765" s="11" t="s">
        <v>12</v>
      </c>
      <c r="H4765" s="12">
        <v>4.9999500000000004E-3</v>
      </c>
    </row>
    <row r="4766" spans="1:8">
      <c r="A4766" t="s">
        <v>16</v>
      </c>
      <c r="B4766" s="23">
        <v>43719</v>
      </c>
      <c r="C4766" t="s">
        <v>9</v>
      </c>
      <c r="D4766" t="s">
        <v>36</v>
      </c>
      <c r="E4766" t="s">
        <v>80</v>
      </c>
      <c r="F4766" t="s">
        <v>12</v>
      </c>
      <c r="G4766" s="11" t="s">
        <v>12</v>
      </c>
      <c r="H4766" s="12">
        <v>4.9999500000000004E-3</v>
      </c>
    </row>
    <row r="4767" spans="1:8">
      <c r="A4767" t="s">
        <v>14</v>
      </c>
      <c r="B4767" s="23">
        <v>43719</v>
      </c>
      <c r="C4767" t="s">
        <v>9</v>
      </c>
      <c r="D4767" t="s">
        <v>37</v>
      </c>
      <c r="E4767" t="s">
        <v>38</v>
      </c>
      <c r="F4767" t="s">
        <v>12</v>
      </c>
      <c r="G4767" s="11">
        <v>0.78700000000000003</v>
      </c>
      <c r="H4767" s="11">
        <v>0.78700000000000003</v>
      </c>
    </row>
    <row r="4768" spans="1:8">
      <c r="A4768" t="s">
        <v>16</v>
      </c>
      <c r="B4768" s="23">
        <v>43719</v>
      </c>
      <c r="C4768" t="s">
        <v>9</v>
      </c>
      <c r="D4768" t="s">
        <v>37</v>
      </c>
      <c r="E4768" t="s">
        <v>38</v>
      </c>
      <c r="F4768" t="s">
        <v>12</v>
      </c>
      <c r="G4768" s="11">
        <v>1.1299999999999999</v>
      </c>
      <c r="H4768" s="11">
        <v>1.1299999999999999</v>
      </c>
    </row>
    <row r="4769" spans="1:8">
      <c r="A4769" t="s">
        <v>13</v>
      </c>
      <c r="B4769" s="23">
        <v>43719</v>
      </c>
      <c r="C4769" t="s">
        <v>9</v>
      </c>
      <c r="D4769" t="s">
        <v>37</v>
      </c>
      <c r="E4769" t="s">
        <v>38</v>
      </c>
      <c r="F4769" t="s">
        <v>12</v>
      </c>
      <c r="G4769" s="11">
        <v>1.68</v>
      </c>
      <c r="H4769" s="11">
        <v>1.68</v>
      </c>
    </row>
    <row r="4770" spans="1:8">
      <c r="A4770" t="s">
        <v>15</v>
      </c>
      <c r="B4770" s="23">
        <v>43719</v>
      </c>
      <c r="C4770" t="s">
        <v>9</v>
      </c>
      <c r="D4770" t="s">
        <v>37</v>
      </c>
      <c r="E4770" t="s">
        <v>38</v>
      </c>
      <c r="F4770" t="s">
        <v>12</v>
      </c>
      <c r="G4770" s="11">
        <v>1.83</v>
      </c>
      <c r="H4770" s="11">
        <v>1.83</v>
      </c>
    </row>
    <row r="4771" spans="1:8">
      <c r="A4771" t="s">
        <v>8</v>
      </c>
      <c r="B4771" s="23">
        <v>43719</v>
      </c>
      <c r="C4771" t="s">
        <v>9</v>
      </c>
      <c r="D4771" t="s">
        <v>37</v>
      </c>
      <c r="E4771" t="s">
        <v>38</v>
      </c>
      <c r="F4771" t="s">
        <v>12</v>
      </c>
      <c r="G4771" s="11">
        <v>1.94</v>
      </c>
      <c r="H4771" s="11">
        <v>1.94</v>
      </c>
    </row>
    <row r="4772" spans="1:8">
      <c r="A4772" t="s">
        <v>15</v>
      </c>
      <c r="B4772" s="23">
        <v>43719</v>
      </c>
      <c r="C4772" t="s">
        <v>9</v>
      </c>
      <c r="D4772" t="s">
        <v>39</v>
      </c>
      <c r="E4772" t="s">
        <v>80</v>
      </c>
      <c r="F4772" t="s">
        <v>78</v>
      </c>
      <c r="G4772" s="11">
        <v>2.13</v>
      </c>
      <c r="H4772" s="11">
        <v>2.13</v>
      </c>
    </row>
    <row r="4773" spans="1:8">
      <c r="A4773" t="s">
        <v>8</v>
      </c>
      <c r="B4773" s="23">
        <v>43719</v>
      </c>
      <c r="C4773" t="s">
        <v>9</v>
      </c>
      <c r="D4773" t="s">
        <v>39</v>
      </c>
      <c r="E4773" t="s">
        <v>80</v>
      </c>
      <c r="F4773" t="s">
        <v>78</v>
      </c>
      <c r="G4773" s="11">
        <v>3.99</v>
      </c>
      <c r="H4773" s="11">
        <v>3.99</v>
      </c>
    </row>
    <row r="4774" spans="1:8">
      <c r="A4774" t="s">
        <v>13</v>
      </c>
      <c r="B4774" s="23">
        <v>43719</v>
      </c>
      <c r="C4774" t="s">
        <v>9</v>
      </c>
      <c r="D4774" t="s">
        <v>39</v>
      </c>
      <c r="E4774" t="s">
        <v>80</v>
      </c>
      <c r="F4774" t="s">
        <v>78</v>
      </c>
      <c r="G4774" s="11">
        <v>4.22</v>
      </c>
      <c r="H4774" s="11">
        <v>4.22</v>
      </c>
    </row>
    <row r="4775" spans="1:8">
      <c r="A4775" t="s">
        <v>16</v>
      </c>
      <c r="B4775" s="23">
        <v>43719</v>
      </c>
      <c r="C4775" t="s">
        <v>9</v>
      </c>
      <c r="D4775" t="s">
        <v>39</v>
      </c>
      <c r="E4775" t="s">
        <v>80</v>
      </c>
      <c r="F4775" t="s">
        <v>78</v>
      </c>
      <c r="G4775" s="11">
        <v>4.25</v>
      </c>
      <c r="H4775" s="11">
        <v>4.25</v>
      </c>
    </row>
    <row r="4776" spans="1:8">
      <c r="A4776" t="s">
        <v>14</v>
      </c>
      <c r="B4776" s="23">
        <v>43719</v>
      </c>
      <c r="C4776" t="s">
        <v>9</v>
      </c>
      <c r="D4776" t="s">
        <v>39</v>
      </c>
      <c r="E4776" t="s">
        <v>80</v>
      </c>
      <c r="F4776" t="s">
        <v>78</v>
      </c>
      <c r="G4776" s="11">
        <v>5.38</v>
      </c>
      <c r="H4776" s="11">
        <v>5.38</v>
      </c>
    </row>
    <row r="4777" spans="1:8">
      <c r="A4777" t="s">
        <v>8</v>
      </c>
      <c r="B4777" s="23">
        <v>43719</v>
      </c>
      <c r="C4777" t="s">
        <v>9</v>
      </c>
      <c r="D4777" t="s">
        <v>40</v>
      </c>
      <c r="E4777" t="s">
        <v>19</v>
      </c>
      <c r="F4777" t="s">
        <v>41</v>
      </c>
      <c r="G4777" s="11" t="s">
        <v>41</v>
      </c>
      <c r="H4777" s="12">
        <v>5.9999400000000005E-3</v>
      </c>
    </row>
    <row r="4778" spans="1:8">
      <c r="A4778" t="s">
        <v>13</v>
      </c>
      <c r="B4778" s="23">
        <v>43719</v>
      </c>
      <c r="C4778" t="s">
        <v>9</v>
      </c>
      <c r="D4778" t="s">
        <v>40</v>
      </c>
      <c r="E4778" t="s">
        <v>19</v>
      </c>
      <c r="F4778" t="s">
        <v>41</v>
      </c>
      <c r="G4778" s="11" t="s">
        <v>41</v>
      </c>
      <c r="H4778" s="12">
        <v>5.9999400000000005E-3</v>
      </c>
    </row>
    <row r="4779" spans="1:8">
      <c r="A4779" t="s">
        <v>14</v>
      </c>
      <c r="B4779" s="23">
        <v>43719</v>
      </c>
      <c r="C4779" t="s">
        <v>9</v>
      </c>
      <c r="D4779" t="s">
        <v>40</v>
      </c>
      <c r="E4779" t="s">
        <v>19</v>
      </c>
      <c r="F4779" t="s">
        <v>41</v>
      </c>
      <c r="G4779" s="11" t="s">
        <v>41</v>
      </c>
      <c r="H4779" s="12">
        <v>5.9999400000000005E-3</v>
      </c>
    </row>
    <row r="4780" spans="1:8">
      <c r="A4780" t="s">
        <v>16</v>
      </c>
      <c r="B4780" s="23">
        <v>43719</v>
      </c>
      <c r="C4780" t="s">
        <v>9</v>
      </c>
      <c r="D4780" t="s">
        <v>40</v>
      </c>
      <c r="E4780" t="s">
        <v>19</v>
      </c>
      <c r="F4780" t="s">
        <v>41</v>
      </c>
      <c r="G4780" s="11" t="s">
        <v>41</v>
      </c>
      <c r="H4780" s="12">
        <v>5.9999400000000005E-3</v>
      </c>
    </row>
    <row r="4781" spans="1:8">
      <c r="A4781" t="s">
        <v>15</v>
      </c>
      <c r="B4781" s="23">
        <v>43719</v>
      </c>
      <c r="C4781" t="s">
        <v>9</v>
      </c>
      <c r="D4781" t="s">
        <v>40</v>
      </c>
      <c r="E4781" t="s">
        <v>19</v>
      </c>
      <c r="F4781" t="s">
        <v>41</v>
      </c>
      <c r="G4781" s="11">
        <v>0.01</v>
      </c>
      <c r="H4781" s="11">
        <v>0.01</v>
      </c>
    </row>
    <row r="4782" spans="1:8">
      <c r="A4782" t="s">
        <v>13</v>
      </c>
      <c r="B4782" s="23">
        <v>43719</v>
      </c>
      <c r="C4782" t="s">
        <v>9</v>
      </c>
      <c r="D4782" t="s">
        <v>42</v>
      </c>
      <c r="E4782" t="s">
        <v>80</v>
      </c>
      <c r="F4782" t="s">
        <v>12</v>
      </c>
      <c r="G4782" s="11" t="s">
        <v>12</v>
      </c>
      <c r="H4782" s="12">
        <v>4.9999500000000004E-3</v>
      </c>
    </row>
    <row r="4783" spans="1:8">
      <c r="A4783" t="s">
        <v>16</v>
      </c>
      <c r="B4783" s="23">
        <v>43719</v>
      </c>
      <c r="C4783" t="s">
        <v>9</v>
      </c>
      <c r="D4783" t="s">
        <v>42</v>
      </c>
      <c r="E4783" t="s">
        <v>80</v>
      </c>
      <c r="F4783" t="s">
        <v>12</v>
      </c>
      <c r="G4783" s="11">
        <v>1.84E-2</v>
      </c>
      <c r="H4783" s="11">
        <v>1.84E-2</v>
      </c>
    </row>
    <row r="4784" spans="1:8">
      <c r="A4784" t="s">
        <v>15</v>
      </c>
      <c r="B4784" s="23">
        <v>43719</v>
      </c>
      <c r="C4784" t="s">
        <v>9</v>
      </c>
      <c r="D4784" t="s">
        <v>42</v>
      </c>
      <c r="E4784" t="s">
        <v>80</v>
      </c>
      <c r="F4784" t="s">
        <v>12</v>
      </c>
      <c r="G4784" s="11">
        <v>2.1000000000000001E-2</v>
      </c>
      <c r="H4784" s="11">
        <v>2.1000000000000001E-2</v>
      </c>
    </row>
    <row r="4785" spans="1:8">
      <c r="A4785" t="s">
        <v>14</v>
      </c>
      <c r="B4785" s="23">
        <v>43719</v>
      </c>
      <c r="C4785" t="s">
        <v>9</v>
      </c>
      <c r="D4785" t="s">
        <v>42</v>
      </c>
      <c r="E4785" t="s">
        <v>80</v>
      </c>
      <c r="F4785" t="s">
        <v>12</v>
      </c>
      <c r="G4785" s="11">
        <v>3.7100000000000001E-2</v>
      </c>
      <c r="H4785" s="11">
        <v>3.7100000000000001E-2</v>
      </c>
    </row>
    <row r="4786" spans="1:8">
      <c r="A4786" t="s">
        <v>8</v>
      </c>
      <c r="B4786" s="23">
        <v>43719</v>
      </c>
      <c r="C4786" t="s">
        <v>9</v>
      </c>
      <c r="D4786" t="s">
        <v>42</v>
      </c>
      <c r="E4786" t="s">
        <v>80</v>
      </c>
      <c r="F4786" t="s">
        <v>12</v>
      </c>
      <c r="G4786" s="11">
        <v>6.2899999999999998E-2</v>
      </c>
      <c r="H4786" s="11">
        <v>6.2899999999999998E-2</v>
      </c>
    </row>
    <row r="4787" spans="1:8">
      <c r="A4787" t="s">
        <v>8</v>
      </c>
      <c r="B4787" s="23">
        <v>43719</v>
      </c>
      <c r="C4787" t="s">
        <v>9</v>
      </c>
      <c r="D4787" t="s">
        <v>43</v>
      </c>
      <c r="E4787" t="s">
        <v>80</v>
      </c>
      <c r="F4787" t="s">
        <v>12</v>
      </c>
      <c r="G4787" s="11" t="s">
        <v>12</v>
      </c>
      <c r="H4787" s="12">
        <v>4.9999500000000004E-3</v>
      </c>
    </row>
    <row r="4788" spans="1:8">
      <c r="A4788" t="s">
        <v>13</v>
      </c>
      <c r="B4788" s="23">
        <v>43719</v>
      </c>
      <c r="C4788" t="s">
        <v>9</v>
      </c>
      <c r="D4788" t="s">
        <v>43</v>
      </c>
      <c r="E4788" t="s">
        <v>80</v>
      </c>
      <c r="F4788" t="s">
        <v>12</v>
      </c>
      <c r="G4788" s="11" t="s">
        <v>12</v>
      </c>
      <c r="H4788" s="12">
        <v>4.9999500000000004E-3</v>
      </c>
    </row>
    <row r="4789" spans="1:8">
      <c r="A4789" t="s">
        <v>14</v>
      </c>
      <c r="B4789" s="23">
        <v>43719</v>
      </c>
      <c r="C4789" t="s">
        <v>9</v>
      </c>
      <c r="D4789" t="s">
        <v>43</v>
      </c>
      <c r="E4789" t="s">
        <v>80</v>
      </c>
      <c r="F4789" t="s">
        <v>12</v>
      </c>
      <c r="G4789" s="11" t="s">
        <v>12</v>
      </c>
      <c r="H4789" s="12">
        <v>4.9999500000000004E-3</v>
      </c>
    </row>
    <row r="4790" spans="1:8">
      <c r="A4790" t="s">
        <v>15</v>
      </c>
      <c r="B4790" s="23">
        <v>43719</v>
      </c>
      <c r="C4790" t="s">
        <v>9</v>
      </c>
      <c r="D4790" t="s">
        <v>43</v>
      </c>
      <c r="E4790" t="s">
        <v>80</v>
      </c>
      <c r="F4790" t="s">
        <v>12</v>
      </c>
      <c r="G4790" s="11" t="s">
        <v>12</v>
      </c>
      <c r="H4790" s="12">
        <v>4.9999500000000004E-3</v>
      </c>
    </row>
    <row r="4791" spans="1:8">
      <c r="A4791" t="s">
        <v>16</v>
      </c>
      <c r="B4791" s="23">
        <v>43719</v>
      </c>
      <c r="C4791" t="s">
        <v>9</v>
      </c>
      <c r="D4791" t="s">
        <v>43</v>
      </c>
      <c r="E4791" t="s">
        <v>80</v>
      </c>
      <c r="F4791" t="s">
        <v>12</v>
      </c>
      <c r="G4791" s="11" t="s">
        <v>12</v>
      </c>
      <c r="H4791" s="12">
        <v>4.9999500000000004E-3</v>
      </c>
    </row>
    <row r="4792" spans="1:8">
      <c r="A4792" t="s">
        <v>8</v>
      </c>
      <c r="B4792" s="23">
        <v>43719</v>
      </c>
      <c r="C4792" t="s">
        <v>9</v>
      </c>
      <c r="D4792" t="s">
        <v>44</v>
      </c>
      <c r="E4792" t="s">
        <v>80</v>
      </c>
      <c r="F4792" t="s">
        <v>12</v>
      </c>
      <c r="G4792" s="11" t="s">
        <v>12</v>
      </c>
      <c r="H4792" s="12">
        <v>4.9999500000000004E-3</v>
      </c>
    </row>
    <row r="4793" spans="1:8">
      <c r="A4793" t="s">
        <v>13</v>
      </c>
      <c r="B4793" s="23">
        <v>43719</v>
      </c>
      <c r="C4793" t="s">
        <v>9</v>
      </c>
      <c r="D4793" t="s">
        <v>44</v>
      </c>
      <c r="E4793" t="s">
        <v>80</v>
      </c>
      <c r="F4793" t="s">
        <v>12</v>
      </c>
      <c r="G4793" s="11" t="s">
        <v>12</v>
      </c>
      <c r="H4793" s="12">
        <v>4.9999500000000004E-3</v>
      </c>
    </row>
    <row r="4794" spans="1:8">
      <c r="A4794" t="s">
        <v>14</v>
      </c>
      <c r="B4794" s="23">
        <v>43719</v>
      </c>
      <c r="C4794" t="s">
        <v>9</v>
      </c>
      <c r="D4794" t="s">
        <v>44</v>
      </c>
      <c r="E4794" t="s">
        <v>80</v>
      </c>
      <c r="F4794" t="s">
        <v>12</v>
      </c>
      <c r="G4794" s="11" t="s">
        <v>12</v>
      </c>
      <c r="H4794" s="12">
        <v>4.9999500000000004E-3</v>
      </c>
    </row>
    <row r="4795" spans="1:8">
      <c r="A4795" t="s">
        <v>15</v>
      </c>
      <c r="B4795" s="23">
        <v>43719</v>
      </c>
      <c r="C4795" t="s">
        <v>9</v>
      </c>
      <c r="D4795" t="s">
        <v>44</v>
      </c>
      <c r="E4795" t="s">
        <v>80</v>
      </c>
      <c r="F4795" t="s">
        <v>12</v>
      </c>
      <c r="G4795" s="11" t="s">
        <v>12</v>
      </c>
      <c r="H4795" s="12">
        <v>4.9999500000000004E-3</v>
      </c>
    </row>
    <row r="4796" spans="1:8">
      <c r="A4796" t="s">
        <v>16</v>
      </c>
      <c r="B4796" s="23">
        <v>43719</v>
      </c>
      <c r="C4796" t="s">
        <v>9</v>
      </c>
      <c r="D4796" t="s">
        <v>44</v>
      </c>
      <c r="E4796" t="s">
        <v>80</v>
      </c>
      <c r="F4796" t="s">
        <v>12</v>
      </c>
      <c r="G4796" s="11" t="s">
        <v>12</v>
      </c>
      <c r="H4796" s="12">
        <v>4.9999500000000004E-3</v>
      </c>
    </row>
    <row r="4797" spans="1:8">
      <c r="A4797" t="s">
        <v>8</v>
      </c>
      <c r="B4797" s="23">
        <v>43719</v>
      </c>
      <c r="C4797" t="s">
        <v>9</v>
      </c>
      <c r="D4797" t="s">
        <v>45</v>
      </c>
      <c r="E4797" t="s">
        <v>19</v>
      </c>
      <c r="F4797" t="s">
        <v>46</v>
      </c>
      <c r="G4797" s="11" t="s">
        <v>46</v>
      </c>
      <c r="H4797" s="12">
        <v>0.49999500000000002</v>
      </c>
    </row>
    <row r="4798" spans="1:8">
      <c r="A4798" t="s">
        <v>13</v>
      </c>
      <c r="B4798" s="23">
        <v>43719</v>
      </c>
      <c r="C4798" t="s">
        <v>9</v>
      </c>
      <c r="D4798" t="s">
        <v>45</v>
      </c>
      <c r="E4798" t="s">
        <v>19</v>
      </c>
      <c r="F4798" t="s">
        <v>46</v>
      </c>
      <c r="G4798" s="11" t="s">
        <v>46</v>
      </c>
      <c r="H4798" s="12">
        <v>0.49999500000000002</v>
      </c>
    </row>
    <row r="4799" spans="1:8">
      <c r="A4799" t="s">
        <v>14</v>
      </c>
      <c r="B4799" s="23">
        <v>43719</v>
      </c>
      <c r="C4799" t="s">
        <v>9</v>
      </c>
      <c r="D4799" t="s">
        <v>45</v>
      </c>
      <c r="E4799" t="s">
        <v>19</v>
      </c>
      <c r="F4799" t="s">
        <v>46</v>
      </c>
      <c r="G4799" s="11" t="s">
        <v>46</v>
      </c>
      <c r="H4799" s="12">
        <v>0.49999500000000002</v>
      </c>
    </row>
    <row r="4800" spans="1:8">
      <c r="A4800" t="s">
        <v>16</v>
      </c>
      <c r="B4800" s="23">
        <v>43719</v>
      </c>
      <c r="C4800" t="s">
        <v>9</v>
      </c>
      <c r="D4800" t="s">
        <v>45</v>
      </c>
      <c r="E4800" t="s">
        <v>19</v>
      </c>
      <c r="F4800" t="s">
        <v>46</v>
      </c>
      <c r="G4800" s="11" t="s">
        <v>46</v>
      </c>
      <c r="H4800" s="12">
        <v>0.49999500000000002</v>
      </c>
    </row>
    <row r="4801" spans="1:8">
      <c r="A4801" t="s">
        <v>15</v>
      </c>
      <c r="B4801" s="23">
        <v>43719</v>
      </c>
      <c r="C4801" t="s">
        <v>9</v>
      </c>
      <c r="D4801" t="s">
        <v>45</v>
      </c>
      <c r="E4801" t="s">
        <v>19</v>
      </c>
      <c r="F4801" t="s">
        <v>46</v>
      </c>
      <c r="G4801" s="11">
        <v>0.65800000000000003</v>
      </c>
      <c r="H4801" s="11">
        <v>0.65800000000000003</v>
      </c>
    </row>
    <row r="4802" spans="1:8">
      <c r="A4802" t="s">
        <v>13</v>
      </c>
      <c r="B4802" s="23">
        <v>43719</v>
      </c>
      <c r="C4802" t="s">
        <v>9</v>
      </c>
      <c r="D4802" t="s">
        <v>47</v>
      </c>
      <c r="E4802" t="s">
        <v>80</v>
      </c>
      <c r="F4802" t="s">
        <v>12</v>
      </c>
      <c r="G4802" s="11" t="s">
        <v>12</v>
      </c>
      <c r="H4802" s="12">
        <v>4.9999500000000004E-3</v>
      </c>
    </row>
    <row r="4803" spans="1:8">
      <c r="A4803" t="s">
        <v>16</v>
      </c>
      <c r="B4803" s="23">
        <v>43719</v>
      </c>
      <c r="C4803" t="s">
        <v>9</v>
      </c>
      <c r="D4803" t="s">
        <v>47</v>
      </c>
      <c r="E4803" t="s">
        <v>80</v>
      </c>
      <c r="F4803" t="s">
        <v>12</v>
      </c>
      <c r="G4803" s="11">
        <v>1.9E-2</v>
      </c>
      <c r="H4803" s="11">
        <v>1.9E-2</v>
      </c>
    </row>
    <row r="4804" spans="1:8">
      <c r="A4804" t="s">
        <v>15</v>
      </c>
      <c r="B4804" s="23">
        <v>43719</v>
      </c>
      <c r="C4804" t="s">
        <v>9</v>
      </c>
      <c r="D4804" t="s">
        <v>47</v>
      </c>
      <c r="E4804" t="s">
        <v>80</v>
      </c>
      <c r="F4804" t="s">
        <v>12</v>
      </c>
      <c r="G4804" s="11">
        <v>3.2800000000000003E-2</v>
      </c>
      <c r="H4804" s="11">
        <v>3.2800000000000003E-2</v>
      </c>
    </row>
    <row r="4805" spans="1:8">
      <c r="A4805" t="s">
        <v>14</v>
      </c>
      <c r="B4805" s="23">
        <v>43719</v>
      </c>
      <c r="C4805" t="s">
        <v>9</v>
      </c>
      <c r="D4805" t="s">
        <v>47</v>
      </c>
      <c r="E4805" t="s">
        <v>80</v>
      </c>
      <c r="F4805" t="s">
        <v>12</v>
      </c>
      <c r="G4805" s="11">
        <v>4.3700000000000003E-2</v>
      </c>
      <c r="H4805" s="11">
        <v>4.3700000000000003E-2</v>
      </c>
    </row>
    <row r="4806" spans="1:8">
      <c r="A4806" t="s">
        <v>8</v>
      </c>
      <c r="B4806" s="23">
        <v>43719</v>
      </c>
      <c r="C4806" t="s">
        <v>9</v>
      </c>
      <c r="D4806" t="s">
        <v>47</v>
      </c>
      <c r="E4806" t="s">
        <v>80</v>
      </c>
      <c r="F4806" t="s">
        <v>12</v>
      </c>
      <c r="G4806" s="11">
        <v>5.4300000000000001E-2</v>
      </c>
      <c r="H4806" s="11">
        <v>5.4300000000000001E-2</v>
      </c>
    </row>
    <row r="4807" spans="1:8">
      <c r="A4807" t="s">
        <v>8</v>
      </c>
      <c r="B4807" s="23">
        <v>43719</v>
      </c>
      <c r="C4807" t="s">
        <v>9</v>
      </c>
      <c r="D4807" t="s">
        <v>48</v>
      </c>
      <c r="E4807" t="s">
        <v>80</v>
      </c>
      <c r="F4807" t="s">
        <v>49</v>
      </c>
      <c r="G4807" s="11" t="s">
        <v>49</v>
      </c>
      <c r="H4807" s="12">
        <v>0.19999800000000001</v>
      </c>
    </row>
    <row r="4808" spans="1:8">
      <c r="A4808" t="s">
        <v>13</v>
      </c>
      <c r="B4808" s="23">
        <v>43719</v>
      </c>
      <c r="C4808" t="s">
        <v>9</v>
      </c>
      <c r="D4808" t="s">
        <v>48</v>
      </c>
      <c r="E4808" t="s">
        <v>80</v>
      </c>
      <c r="F4808" t="s">
        <v>49</v>
      </c>
      <c r="G4808" s="11" t="s">
        <v>49</v>
      </c>
      <c r="H4808" s="12">
        <v>0.19999800000000001</v>
      </c>
    </row>
    <row r="4809" spans="1:8">
      <c r="A4809" t="s">
        <v>14</v>
      </c>
      <c r="B4809" s="23">
        <v>43719</v>
      </c>
      <c r="C4809" t="s">
        <v>9</v>
      </c>
      <c r="D4809" t="s">
        <v>48</v>
      </c>
      <c r="E4809" t="s">
        <v>80</v>
      </c>
      <c r="F4809" t="s">
        <v>49</v>
      </c>
      <c r="G4809" s="11" t="s">
        <v>49</v>
      </c>
      <c r="H4809" s="12">
        <v>0.19999800000000001</v>
      </c>
    </row>
    <row r="4810" spans="1:8">
      <c r="A4810" t="s">
        <v>15</v>
      </c>
      <c r="B4810" s="23">
        <v>43719</v>
      </c>
      <c r="C4810" t="s">
        <v>9</v>
      </c>
      <c r="D4810" t="s">
        <v>48</v>
      </c>
      <c r="E4810" t="s">
        <v>80</v>
      </c>
      <c r="F4810" t="s">
        <v>49</v>
      </c>
      <c r="G4810" s="11" t="s">
        <v>49</v>
      </c>
      <c r="H4810" s="12">
        <v>0.19999800000000001</v>
      </c>
    </row>
    <row r="4811" spans="1:8">
      <c r="A4811" t="s">
        <v>16</v>
      </c>
      <c r="B4811" s="23">
        <v>43719</v>
      </c>
      <c r="C4811" t="s">
        <v>9</v>
      </c>
      <c r="D4811" t="s">
        <v>48</v>
      </c>
      <c r="E4811" t="s">
        <v>80</v>
      </c>
      <c r="F4811" t="s">
        <v>49</v>
      </c>
      <c r="G4811" s="11" t="s">
        <v>49</v>
      </c>
      <c r="H4811" s="12">
        <v>0.19999800000000001</v>
      </c>
    </row>
    <row r="4812" spans="1:8">
      <c r="A4812" t="s">
        <v>13</v>
      </c>
      <c r="B4812" s="23">
        <v>43719</v>
      </c>
      <c r="C4812" t="s">
        <v>9</v>
      </c>
      <c r="D4812" t="s">
        <v>50</v>
      </c>
      <c r="E4812" t="s">
        <v>19</v>
      </c>
      <c r="F4812" t="s">
        <v>83</v>
      </c>
      <c r="G4812" s="11">
        <v>25.8</v>
      </c>
      <c r="H4812" s="11">
        <v>25.8</v>
      </c>
    </row>
    <row r="4813" spans="1:8">
      <c r="A4813" t="s">
        <v>8</v>
      </c>
      <c r="B4813" s="23">
        <v>43719</v>
      </c>
      <c r="C4813" t="s">
        <v>9</v>
      </c>
      <c r="D4813" t="s">
        <v>50</v>
      </c>
      <c r="E4813" t="s">
        <v>19</v>
      </c>
      <c r="F4813" t="s">
        <v>83</v>
      </c>
      <c r="G4813" s="11">
        <v>36.6</v>
      </c>
      <c r="H4813" s="11">
        <v>36.6</v>
      </c>
    </row>
    <row r="4814" spans="1:8">
      <c r="A4814" t="s">
        <v>14</v>
      </c>
      <c r="B4814" s="23">
        <v>43719</v>
      </c>
      <c r="C4814" t="s">
        <v>9</v>
      </c>
      <c r="D4814" t="s">
        <v>50</v>
      </c>
      <c r="E4814" t="s">
        <v>19</v>
      </c>
      <c r="F4814" t="s">
        <v>83</v>
      </c>
      <c r="G4814" s="11">
        <v>45.8</v>
      </c>
      <c r="H4814" s="11">
        <v>45.8</v>
      </c>
    </row>
    <row r="4815" spans="1:8">
      <c r="A4815" t="s">
        <v>15</v>
      </c>
      <c r="B4815" s="23">
        <v>43719</v>
      </c>
      <c r="C4815" t="s">
        <v>9</v>
      </c>
      <c r="D4815" t="s">
        <v>50</v>
      </c>
      <c r="E4815" t="s">
        <v>19</v>
      </c>
      <c r="F4815" t="s">
        <v>83</v>
      </c>
      <c r="G4815" s="11">
        <v>46.6</v>
      </c>
      <c r="H4815" s="11">
        <v>46.6</v>
      </c>
    </row>
    <row r="4816" spans="1:8">
      <c r="A4816" t="s">
        <v>16</v>
      </c>
      <c r="B4816" s="23">
        <v>43719</v>
      </c>
      <c r="C4816" t="s">
        <v>9</v>
      </c>
      <c r="D4816" t="s">
        <v>50</v>
      </c>
      <c r="E4816" t="s">
        <v>19</v>
      </c>
      <c r="F4816" t="s">
        <v>83</v>
      </c>
      <c r="G4816" s="11">
        <v>73.900000000000006</v>
      </c>
      <c r="H4816" s="11">
        <v>73.900000000000006</v>
      </c>
    </row>
    <row r="4817" spans="1:8">
      <c r="A4817" t="s">
        <v>8</v>
      </c>
      <c r="B4817" s="23">
        <v>43719</v>
      </c>
      <c r="C4817" t="s">
        <v>9</v>
      </c>
      <c r="D4817" t="s">
        <v>51</v>
      </c>
      <c r="E4817" t="s">
        <v>80</v>
      </c>
      <c r="F4817" t="s">
        <v>52</v>
      </c>
      <c r="G4817" s="11" t="s">
        <v>52</v>
      </c>
      <c r="H4817" s="12">
        <v>9.9999000000000008E-3</v>
      </c>
    </row>
    <row r="4818" spans="1:8">
      <c r="A4818" t="s">
        <v>13</v>
      </c>
      <c r="B4818" s="23">
        <v>43719</v>
      </c>
      <c r="C4818" t="s">
        <v>9</v>
      </c>
      <c r="D4818" t="s">
        <v>51</v>
      </c>
      <c r="E4818" t="s">
        <v>80</v>
      </c>
      <c r="F4818" t="s">
        <v>52</v>
      </c>
      <c r="G4818" s="11" t="s">
        <v>52</v>
      </c>
      <c r="H4818" s="12">
        <v>9.9999000000000008E-3</v>
      </c>
    </row>
    <row r="4819" spans="1:8">
      <c r="A4819" t="s">
        <v>14</v>
      </c>
      <c r="B4819" s="23">
        <v>43719</v>
      </c>
      <c r="C4819" t="s">
        <v>9</v>
      </c>
      <c r="D4819" t="s">
        <v>51</v>
      </c>
      <c r="E4819" t="s">
        <v>80</v>
      </c>
      <c r="F4819" t="s">
        <v>52</v>
      </c>
      <c r="G4819" s="11" t="s">
        <v>52</v>
      </c>
      <c r="H4819" s="12">
        <v>9.9999000000000008E-3</v>
      </c>
    </row>
    <row r="4820" spans="1:8">
      <c r="A4820" t="s">
        <v>15</v>
      </c>
      <c r="B4820" s="23">
        <v>43719</v>
      </c>
      <c r="C4820" t="s">
        <v>9</v>
      </c>
      <c r="D4820" t="s">
        <v>51</v>
      </c>
      <c r="E4820" t="s">
        <v>80</v>
      </c>
      <c r="F4820" t="s">
        <v>52</v>
      </c>
      <c r="G4820" s="11" t="s">
        <v>52</v>
      </c>
      <c r="H4820" s="12">
        <v>9.9999000000000008E-3</v>
      </c>
    </row>
    <row r="4821" spans="1:8">
      <c r="A4821" t="s">
        <v>16</v>
      </c>
      <c r="B4821" s="23">
        <v>43719</v>
      </c>
      <c r="C4821" t="s">
        <v>9</v>
      </c>
      <c r="D4821" t="s">
        <v>51</v>
      </c>
      <c r="E4821" t="s">
        <v>80</v>
      </c>
      <c r="F4821" t="s">
        <v>52</v>
      </c>
      <c r="G4821" s="11" t="s">
        <v>52</v>
      </c>
      <c r="H4821" s="12">
        <v>9.9999000000000008E-3</v>
      </c>
    </row>
    <row r="4822" spans="1:8">
      <c r="A4822" t="s">
        <v>8</v>
      </c>
      <c r="B4822" s="23">
        <v>43719</v>
      </c>
      <c r="C4822" t="s">
        <v>9</v>
      </c>
      <c r="D4822" t="s">
        <v>53</v>
      </c>
      <c r="E4822" t="s">
        <v>80</v>
      </c>
      <c r="F4822" t="s">
        <v>54</v>
      </c>
      <c r="G4822" s="11" t="s">
        <v>54</v>
      </c>
      <c r="H4822" s="12">
        <v>99.999000000000009</v>
      </c>
    </row>
    <row r="4823" spans="1:8">
      <c r="A4823" t="s">
        <v>13</v>
      </c>
      <c r="B4823" s="23">
        <v>43719</v>
      </c>
      <c r="C4823" t="s">
        <v>9</v>
      </c>
      <c r="D4823" t="s">
        <v>53</v>
      </c>
      <c r="E4823" t="s">
        <v>80</v>
      </c>
      <c r="F4823" t="s">
        <v>54</v>
      </c>
      <c r="G4823" s="11" t="s">
        <v>54</v>
      </c>
      <c r="H4823" s="12">
        <v>99.999000000000009</v>
      </c>
    </row>
    <row r="4824" spans="1:8">
      <c r="A4824" t="s">
        <v>14</v>
      </c>
      <c r="B4824" s="23">
        <v>43719</v>
      </c>
      <c r="C4824" t="s">
        <v>9</v>
      </c>
      <c r="D4824" t="s">
        <v>53</v>
      </c>
      <c r="E4824" t="s">
        <v>80</v>
      </c>
      <c r="F4824" t="s">
        <v>54</v>
      </c>
      <c r="G4824" s="11" t="s">
        <v>54</v>
      </c>
      <c r="H4824" s="12">
        <v>99.999000000000009</v>
      </c>
    </row>
    <row r="4825" spans="1:8">
      <c r="A4825" t="s">
        <v>15</v>
      </c>
      <c r="B4825" s="23">
        <v>43719</v>
      </c>
      <c r="C4825" t="s">
        <v>9</v>
      </c>
      <c r="D4825" t="s">
        <v>53</v>
      </c>
      <c r="E4825" t="s">
        <v>80</v>
      </c>
      <c r="F4825" t="s">
        <v>54</v>
      </c>
      <c r="G4825" s="11" t="s">
        <v>54</v>
      </c>
      <c r="H4825" s="12">
        <v>99.999000000000009</v>
      </c>
    </row>
    <row r="4826" spans="1:8">
      <c r="A4826" t="s">
        <v>16</v>
      </c>
      <c r="B4826" s="23">
        <v>43719</v>
      </c>
      <c r="C4826" t="s">
        <v>9</v>
      </c>
      <c r="D4826" t="s">
        <v>53</v>
      </c>
      <c r="E4826" t="s">
        <v>80</v>
      </c>
      <c r="F4826" t="s">
        <v>54</v>
      </c>
      <c r="G4826" s="11" t="s">
        <v>54</v>
      </c>
      <c r="H4826" s="12">
        <v>99.999000000000009</v>
      </c>
    </row>
    <row r="4827" spans="1:8">
      <c r="A4827" t="s">
        <v>14</v>
      </c>
      <c r="B4827" s="23">
        <v>43719</v>
      </c>
      <c r="C4827" t="s">
        <v>9</v>
      </c>
      <c r="D4827" t="s">
        <v>55</v>
      </c>
      <c r="E4827" t="s">
        <v>80</v>
      </c>
      <c r="F4827" t="s">
        <v>56</v>
      </c>
      <c r="G4827" s="11" t="s">
        <v>56</v>
      </c>
      <c r="H4827" s="12">
        <v>2.9999700000000002</v>
      </c>
    </row>
    <row r="4828" spans="1:8">
      <c r="A4828" t="s">
        <v>16</v>
      </c>
      <c r="B4828" s="23">
        <v>43719</v>
      </c>
      <c r="C4828" t="s">
        <v>9</v>
      </c>
      <c r="D4828" t="s">
        <v>55</v>
      </c>
      <c r="E4828" t="s">
        <v>80</v>
      </c>
      <c r="F4828" t="s">
        <v>56</v>
      </c>
      <c r="G4828" s="11" t="s">
        <v>56</v>
      </c>
      <c r="H4828" s="12">
        <v>2.9999700000000002</v>
      </c>
    </row>
    <row r="4829" spans="1:8">
      <c r="A4829" t="s">
        <v>13</v>
      </c>
      <c r="B4829" s="23">
        <v>43719</v>
      </c>
      <c r="C4829" t="s">
        <v>9</v>
      </c>
      <c r="D4829" t="s">
        <v>55</v>
      </c>
      <c r="E4829" t="s">
        <v>80</v>
      </c>
      <c r="F4829" t="s">
        <v>56</v>
      </c>
      <c r="G4829" s="11">
        <v>7.31</v>
      </c>
      <c r="H4829" s="11">
        <v>7.31</v>
      </c>
    </row>
    <row r="4830" spans="1:8">
      <c r="A4830" t="s">
        <v>15</v>
      </c>
      <c r="B4830" s="23">
        <v>43719</v>
      </c>
      <c r="C4830" t="s">
        <v>9</v>
      </c>
      <c r="D4830" t="s">
        <v>55</v>
      </c>
      <c r="E4830" t="s">
        <v>80</v>
      </c>
      <c r="F4830" t="s">
        <v>56</v>
      </c>
      <c r="G4830" s="11">
        <v>11.3</v>
      </c>
      <c r="H4830" s="11">
        <v>11.3</v>
      </c>
    </row>
    <row r="4831" spans="1:8">
      <c r="A4831" t="s">
        <v>8</v>
      </c>
      <c r="B4831" s="23">
        <v>43719</v>
      </c>
      <c r="C4831" t="s">
        <v>9</v>
      </c>
      <c r="D4831" t="s">
        <v>55</v>
      </c>
      <c r="E4831" t="s">
        <v>80</v>
      </c>
      <c r="F4831" t="s">
        <v>56</v>
      </c>
      <c r="G4831" s="11">
        <v>16.5</v>
      </c>
      <c r="H4831" s="11">
        <v>16.5</v>
      </c>
    </row>
    <row r="4832" spans="1:8">
      <c r="A4832" t="s">
        <v>8</v>
      </c>
      <c r="B4832" s="23">
        <v>43719</v>
      </c>
      <c r="C4832" t="s">
        <v>9</v>
      </c>
      <c r="D4832" t="s">
        <v>57</v>
      </c>
      <c r="E4832" t="s">
        <v>80</v>
      </c>
      <c r="F4832" t="s">
        <v>52</v>
      </c>
      <c r="G4832" s="11" t="s">
        <v>52</v>
      </c>
      <c r="H4832" s="12">
        <v>9.9999000000000008E-3</v>
      </c>
    </row>
    <row r="4833" spans="1:8">
      <c r="A4833" t="s">
        <v>13</v>
      </c>
      <c r="B4833" s="23">
        <v>43719</v>
      </c>
      <c r="C4833" t="s">
        <v>9</v>
      </c>
      <c r="D4833" t="s">
        <v>57</v>
      </c>
      <c r="E4833" t="s">
        <v>80</v>
      </c>
      <c r="F4833" t="s">
        <v>52</v>
      </c>
      <c r="G4833" s="11" t="s">
        <v>52</v>
      </c>
      <c r="H4833" s="12">
        <v>9.9999000000000008E-3</v>
      </c>
    </row>
    <row r="4834" spans="1:8">
      <c r="A4834" t="s">
        <v>14</v>
      </c>
      <c r="B4834" s="23">
        <v>43719</v>
      </c>
      <c r="C4834" t="s">
        <v>9</v>
      </c>
      <c r="D4834" t="s">
        <v>57</v>
      </c>
      <c r="E4834" t="s">
        <v>80</v>
      </c>
      <c r="F4834" t="s">
        <v>52</v>
      </c>
      <c r="G4834" s="11" t="s">
        <v>52</v>
      </c>
      <c r="H4834" s="12">
        <v>9.9999000000000008E-3</v>
      </c>
    </row>
    <row r="4835" spans="1:8">
      <c r="A4835" t="s">
        <v>15</v>
      </c>
      <c r="B4835" s="23">
        <v>43719</v>
      </c>
      <c r="C4835" t="s">
        <v>9</v>
      </c>
      <c r="D4835" t="s">
        <v>57</v>
      </c>
      <c r="E4835" t="s">
        <v>80</v>
      </c>
      <c r="F4835" t="s">
        <v>52</v>
      </c>
      <c r="G4835" s="11" t="s">
        <v>52</v>
      </c>
      <c r="H4835" s="12">
        <v>9.9999000000000008E-3</v>
      </c>
    </row>
    <row r="4836" spans="1:8">
      <c r="A4836" t="s">
        <v>16</v>
      </c>
      <c r="B4836" s="23">
        <v>43719</v>
      </c>
      <c r="C4836" t="s">
        <v>9</v>
      </c>
      <c r="D4836" t="s">
        <v>57</v>
      </c>
      <c r="E4836" t="s">
        <v>80</v>
      </c>
      <c r="F4836" t="s">
        <v>52</v>
      </c>
      <c r="G4836" s="11" t="s">
        <v>52</v>
      </c>
      <c r="H4836" s="12">
        <v>9.9999000000000008E-3</v>
      </c>
    </row>
    <row r="4837" spans="1:8">
      <c r="A4837" t="s">
        <v>14</v>
      </c>
      <c r="B4837" s="23">
        <v>43719</v>
      </c>
      <c r="C4837" t="s">
        <v>9</v>
      </c>
      <c r="D4837" t="s">
        <v>58</v>
      </c>
      <c r="E4837" t="s">
        <v>80</v>
      </c>
      <c r="F4837" t="s">
        <v>59</v>
      </c>
      <c r="G4837" s="11" t="s">
        <v>59</v>
      </c>
      <c r="H4837" s="12">
        <v>0.39999600000000002</v>
      </c>
    </row>
    <row r="4838" spans="1:8">
      <c r="A4838" t="s">
        <v>16</v>
      </c>
      <c r="B4838" s="23">
        <v>43719</v>
      </c>
      <c r="C4838" t="s">
        <v>9</v>
      </c>
      <c r="D4838" t="s">
        <v>58</v>
      </c>
      <c r="E4838" t="s">
        <v>80</v>
      </c>
      <c r="F4838" t="s">
        <v>59</v>
      </c>
      <c r="G4838" s="11">
        <v>0.66</v>
      </c>
      <c r="H4838" s="11">
        <v>0.66</v>
      </c>
    </row>
    <row r="4839" spans="1:8">
      <c r="A4839" t="s">
        <v>8</v>
      </c>
      <c r="B4839" s="23">
        <v>43719</v>
      </c>
      <c r="C4839" t="s">
        <v>9</v>
      </c>
      <c r="D4839" t="s">
        <v>58</v>
      </c>
      <c r="E4839" t="s">
        <v>80</v>
      </c>
      <c r="F4839" t="s">
        <v>59</v>
      </c>
      <c r="G4839" s="11">
        <v>0.67900000000000005</v>
      </c>
      <c r="H4839" s="11">
        <v>0.67900000000000005</v>
      </c>
    </row>
    <row r="4840" spans="1:8">
      <c r="A4840" t="s">
        <v>15</v>
      </c>
      <c r="B4840" s="23">
        <v>43719</v>
      </c>
      <c r="C4840" t="s">
        <v>9</v>
      </c>
      <c r="D4840" t="s">
        <v>58</v>
      </c>
      <c r="E4840" t="s">
        <v>80</v>
      </c>
      <c r="F4840" t="s">
        <v>59</v>
      </c>
      <c r="G4840" s="11">
        <v>0.79700000000000004</v>
      </c>
      <c r="H4840" s="11">
        <v>0.79700000000000004</v>
      </c>
    </row>
    <row r="4841" spans="1:8">
      <c r="A4841" t="s">
        <v>13</v>
      </c>
      <c r="B4841" s="23">
        <v>43719</v>
      </c>
      <c r="C4841" t="s">
        <v>9</v>
      </c>
      <c r="D4841" t="s">
        <v>58</v>
      </c>
      <c r="E4841" t="s">
        <v>80</v>
      </c>
      <c r="F4841" t="s">
        <v>59</v>
      </c>
      <c r="G4841" s="11">
        <v>2.74</v>
      </c>
      <c r="H4841" s="11">
        <v>2.74</v>
      </c>
    </row>
    <row r="4842" spans="1:8">
      <c r="A4842" t="s">
        <v>16</v>
      </c>
      <c r="B4842" s="23">
        <v>43719</v>
      </c>
      <c r="C4842" t="s">
        <v>9</v>
      </c>
      <c r="D4842" t="s">
        <v>60</v>
      </c>
      <c r="E4842" t="s">
        <v>19</v>
      </c>
      <c r="F4842" t="s">
        <v>78</v>
      </c>
      <c r="G4842" s="11">
        <v>8.19</v>
      </c>
      <c r="H4842" s="11">
        <v>8.19</v>
      </c>
    </row>
    <row r="4843" spans="1:8">
      <c r="A4843" t="s">
        <v>8</v>
      </c>
      <c r="B4843" s="23">
        <v>43719</v>
      </c>
      <c r="C4843" t="s">
        <v>9</v>
      </c>
      <c r="D4843" t="s">
        <v>60</v>
      </c>
      <c r="E4843" t="s">
        <v>19</v>
      </c>
      <c r="F4843" t="s">
        <v>78</v>
      </c>
      <c r="G4843" s="11">
        <v>8.2899999999999991</v>
      </c>
      <c r="H4843" s="11">
        <v>8.2899999999999991</v>
      </c>
    </row>
    <row r="4844" spans="1:8">
      <c r="A4844" t="s">
        <v>13</v>
      </c>
      <c r="B4844" s="23">
        <v>43719</v>
      </c>
      <c r="C4844" t="s">
        <v>9</v>
      </c>
      <c r="D4844" t="s">
        <v>60</v>
      </c>
      <c r="E4844" t="s">
        <v>19</v>
      </c>
      <c r="F4844" t="s">
        <v>78</v>
      </c>
      <c r="G4844" s="11">
        <v>8.49</v>
      </c>
      <c r="H4844" s="11">
        <v>8.49</v>
      </c>
    </row>
    <row r="4845" spans="1:8">
      <c r="A4845" t="s">
        <v>15</v>
      </c>
      <c r="B4845" s="23">
        <v>43719</v>
      </c>
      <c r="C4845" t="s">
        <v>9</v>
      </c>
      <c r="D4845" t="s">
        <v>60</v>
      </c>
      <c r="E4845" t="s">
        <v>19</v>
      </c>
      <c r="F4845" t="s">
        <v>78</v>
      </c>
      <c r="G4845" s="11">
        <v>8.5500000000000007</v>
      </c>
      <c r="H4845" s="11">
        <v>8.5500000000000007</v>
      </c>
    </row>
    <row r="4846" spans="1:8">
      <c r="A4846" t="s">
        <v>14</v>
      </c>
      <c r="B4846" s="23">
        <v>43719</v>
      </c>
      <c r="C4846" t="s">
        <v>9</v>
      </c>
      <c r="D4846" t="s">
        <v>60</v>
      </c>
      <c r="E4846" t="s">
        <v>19</v>
      </c>
      <c r="F4846" t="s">
        <v>78</v>
      </c>
      <c r="G4846" s="11">
        <v>8.86</v>
      </c>
      <c r="H4846" s="11">
        <v>8.86</v>
      </c>
    </row>
    <row r="4847" spans="1:8">
      <c r="A4847" t="s">
        <v>13</v>
      </c>
      <c r="B4847" s="23">
        <v>43719</v>
      </c>
      <c r="C4847" t="s">
        <v>9</v>
      </c>
      <c r="D4847" t="s">
        <v>61</v>
      </c>
      <c r="E4847" t="s">
        <v>80</v>
      </c>
      <c r="F4847" t="s">
        <v>62</v>
      </c>
      <c r="G4847" s="11" t="s">
        <v>62</v>
      </c>
      <c r="H4847" s="12">
        <v>8.1999180000000005E-2</v>
      </c>
    </row>
    <row r="4848" spans="1:8">
      <c r="A4848" t="s">
        <v>15</v>
      </c>
      <c r="B4848" s="23">
        <v>43719</v>
      </c>
      <c r="C4848" t="s">
        <v>9</v>
      </c>
      <c r="D4848" t="s">
        <v>61</v>
      </c>
      <c r="E4848" t="s">
        <v>80</v>
      </c>
      <c r="F4848" t="s">
        <v>62</v>
      </c>
      <c r="G4848" s="11" t="s">
        <v>62</v>
      </c>
      <c r="H4848" s="12">
        <v>8.1999180000000005E-2</v>
      </c>
    </row>
    <row r="4849" spans="1:8">
      <c r="A4849" t="s">
        <v>16</v>
      </c>
      <c r="B4849" s="23">
        <v>43719</v>
      </c>
      <c r="C4849" t="s">
        <v>9</v>
      </c>
      <c r="D4849" t="s">
        <v>61</v>
      </c>
      <c r="E4849" t="s">
        <v>80</v>
      </c>
      <c r="F4849" t="s">
        <v>62</v>
      </c>
      <c r="G4849" s="11" t="s">
        <v>62</v>
      </c>
      <c r="H4849" s="12">
        <v>8.1999180000000005E-2</v>
      </c>
    </row>
    <row r="4850" spans="1:8">
      <c r="A4850" t="s">
        <v>14</v>
      </c>
      <c r="B4850" s="23">
        <v>43719</v>
      </c>
      <c r="C4850" t="s">
        <v>9</v>
      </c>
      <c r="D4850" t="s">
        <v>61</v>
      </c>
      <c r="E4850" t="s">
        <v>80</v>
      </c>
      <c r="F4850" t="s">
        <v>62</v>
      </c>
      <c r="G4850" s="11">
        <v>0.126</v>
      </c>
      <c r="H4850" s="11">
        <v>0.126</v>
      </c>
    </row>
    <row r="4851" spans="1:8">
      <c r="A4851" t="s">
        <v>8</v>
      </c>
      <c r="B4851" s="23">
        <v>43719</v>
      </c>
      <c r="C4851" t="s">
        <v>9</v>
      </c>
      <c r="D4851" t="s">
        <v>61</v>
      </c>
      <c r="E4851" t="s">
        <v>80</v>
      </c>
      <c r="F4851" t="s">
        <v>62</v>
      </c>
      <c r="G4851" s="11">
        <v>0.188</v>
      </c>
      <c r="H4851" s="11">
        <v>0.188</v>
      </c>
    </row>
    <row r="4852" spans="1:8">
      <c r="A4852" t="s">
        <v>13</v>
      </c>
      <c r="B4852" s="23">
        <v>43719</v>
      </c>
      <c r="C4852" t="s">
        <v>9</v>
      </c>
      <c r="D4852" t="s">
        <v>63</v>
      </c>
      <c r="E4852" t="s">
        <v>64</v>
      </c>
      <c r="F4852" t="s">
        <v>22</v>
      </c>
      <c r="G4852" s="11">
        <v>7.44</v>
      </c>
      <c r="H4852" s="11">
        <v>7.44</v>
      </c>
    </row>
    <row r="4853" spans="1:8">
      <c r="A4853" t="s">
        <v>16</v>
      </c>
      <c r="B4853" s="23">
        <v>43719</v>
      </c>
      <c r="C4853" t="s">
        <v>9</v>
      </c>
      <c r="D4853" t="s">
        <v>63</v>
      </c>
      <c r="E4853" t="s">
        <v>64</v>
      </c>
      <c r="F4853" t="s">
        <v>22</v>
      </c>
      <c r="G4853" s="11">
        <v>7.55</v>
      </c>
      <c r="H4853" s="11">
        <v>7.55</v>
      </c>
    </row>
    <row r="4854" spans="1:8">
      <c r="A4854" t="s">
        <v>15</v>
      </c>
      <c r="B4854" s="23">
        <v>43719</v>
      </c>
      <c r="C4854" t="s">
        <v>9</v>
      </c>
      <c r="D4854" t="s">
        <v>63</v>
      </c>
      <c r="E4854" t="s">
        <v>64</v>
      </c>
      <c r="F4854" t="s">
        <v>22</v>
      </c>
      <c r="G4854" s="11">
        <v>7.65</v>
      </c>
      <c r="H4854" s="11">
        <v>7.65</v>
      </c>
    </row>
    <row r="4855" spans="1:8">
      <c r="A4855" t="s">
        <v>14</v>
      </c>
      <c r="B4855" s="23">
        <v>43719</v>
      </c>
      <c r="C4855" t="s">
        <v>9</v>
      </c>
      <c r="D4855" t="s">
        <v>63</v>
      </c>
      <c r="E4855" t="s">
        <v>64</v>
      </c>
      <c r="F4855" t="s">
        <v>22</v>
      </c>
      <c r="G4855" s="11">
        <v>7.73</v>
      </c>
      <c r="H4855" s="11">
        <v>7.73</v>
      </c>
    </row>
    <row r="4856" spans="1:8">
      <c r="A4856" t="s">
        <v>8</v>
      </c>
      <c r="B4856" s="23">
        <v>43719</v>
      </c>
      <c r="C4856" t="s">
        <v>9</v>
      </c>
      <c r="D4856" t="s">
        <v>63</v>
      </c>
      <c r="E4856" t="s">
        <v>64</v>
      </c>
      <c r="F4856" t="s">
        <v>22</v>
      </c>
      <c r="G4856" s="11">
        <v>7.75</v>
      </c>
      <c r="H4856" s="11">
        <v>7.75</v>
      </c>
    </row>
    <row r="4857" spans="1:8">
      <c r="A4857" t="s">
        <v>8</v>
      </c>
      <c r="B4857" s="23">
        <v>43719</v>
      </c>
      <c r="C4857" t="s">
        <v>9</v>
      </c>
      <c r="D4857" t="s">
        <v>65</v>
      </c>
      <c r="E4857" t="s">
        <v>80</v>
      </c>
      <c r="F4857" t="s">
        <v>12</v>
      </c>
      <c r="G4857" s="11" t="s">
        <v>12</v>
      </c>
      <c r="H4857" s="12">
        <v>4.9999500000000004E-3</v>
      </c>
    </row>
    <row r="4858" spans="1:8">
      <c r="A4858" t="s">
        <v>13</v>
      </c>
      <c r="B4858" s="23">
        <v>43719</v>
      </c>
      <c r="C4858" t="s">
        <v>9</v>
      </c>
      <c r="D4858" t="s">
        <v>65</v>
      </c>
      <c r="E4858" t="s">
        <v>80</v>
      </c>
      <c r="F4858" t="s">
        <v>12</v>
      </c>
      <c r="G4858" s="11" t="s">
        <v>12</v>
      </c>
      <c r="H4858" s="12">
        <v>4.9999500000000004E-3</v>
      </c>
    </row>
    <row r="4859" spans="1:8">
      <c r="A4859" t="s">
        <v>14</v>
      </c>
      <c r="B4859" s="23">
        <v>43719</v>
      </c>
      <c r="C4859" t="s">
        <v>9</v>
      </c>
      <c r="D4859" t="s">
        <v>65</v>
      </c>
      <c r="E4859" t="s">
        <v>80</v>
      </c>
      <c r="F4859" t="s">
        <v>12</v>
      </c>
      <c r="G4859" s="11" t="s">
        <v>12</v>
      </c>
      <c r="H4859" s="12">
        <v>4.9999500000000004E-3</v>
      </c>
    </row>
    <row r="4860" spans="1:8">
      <c r="A4860" t="s">
        <v>15</v>
      </c>
      <c r="B4860" s="23">
        <v>43719</v>
      </c>
      <c r="C4860" t="s">
        <v>9</v>
      </c>
      <c r="D4860" t="s">
        <v>65</v>
      </c>
      <c r="E4860" t="s">
        <v>80</v>
      </c>
      <c r="F4860" t="s">
        <v>12</v>
      </c>
      <c r="G4860" s="11" t="s">
        <v>12</v>
      </c>
      <c r="H4860" s="12">
        <v>4.9999500000000004E-3</v>
      </c>
    </row>
    <row r="4861" spans="1:8">
      <c r="A4861" t="s">
        <v>16</v>
      </c>
      <c r="B4861" s="23">
        <v>43719</v>
      </c>
      <c r="C4861" t="s">
        <v>9</v>
      </c>
      <c r="D4861" t="s">
        <v>65</v>
      </c>
      <c r="E4861" t="s">
        <v>80</v>
      </c>
      <c r="F4861" t="s">
        <v>12</v>
      </c>
      <c r="G4861" s="11" t="s">
        <v>12</v>
      </c>
      <c r="H4861" s="12">
        <v>4.9999500000000004E-3</v>
      </c>
    </row>
    <row r="4862" spans="1:8">
      <c r="A4862" t="s">
        <v>8</v>
      </c>
      <c r="B4862" s="23">
        <v>43719</v>
      </c>
      <c r="C4862" t="s">
        <v>9</v>
      </c>
      <c r="D4862" t="s">
        <v>66</v>
      </c>
      <c r="E4862" t="s">
        <v>19</v>
      </c>
      <c r="F4862" t="s">
        <v>27</v>
      </c>
      <c r="G4862" s="11" t="s">
        <v>27</v>
      </c>
      <c r="H4862" s="12">
        <v>1.9999800000000002E-3</v>
      </c>
    </row>
    <row r="4863" spans="1:8">
      <c r="A4863" t="s">
        <v>13</v>
      </c>
      <c r="B4863" s="23">
        <v>43719</v>
      </c>
      <c r="C4863" t="s">
        <v>9</v>
      </c>
      <c r="D4863" t="s">
        <v>66</v>
      </c>
      <c r="E4863" t="s">
        <v>19</v>
      </c>
      <c r="F4863" t="s">
        <v>27</v>
      </c>
      <c r="G4863" s="11" t="s">
        <v>27</v>
      </c>
      <c r="H4863" s="12">
        <v>1.9999800000000002E-3</v>
      </c>
    </row>
    <row r="4864" spans="1:8">
      <c r="A4864" t="s">
        <v>14</v>
      </c>
      <c r="B4864" s="23">
        <v>43719</v>
      </c>
      <c r="C4864" t="s">
        <v>9</v>
      </c>
      <c r="D4864" t="s">
        <v>66</v>
      </c>
      <c r="E4864" t="s">
        <v>19</v>
      </c>
      <c r="F4864" t="s">
        <v>27</v>
      </c>
      <c r="G4864" s="11" t="s">
        <v>27</v>
      </c>
      <c r="H4864" s="12">
        <v>1.9999800000000002E-3</v>
      </c>
    </row>
    <row r="4865" spans="1:8">
      <c r="A4865" t="s">
        <v>15</v>
      </c>
      <c r="B4865" s="23">
        <v>43719</v>
      </c>
      <c r="C4865" t="s">
        <v>9</v>
      </c>
      <c r="D4865" t="s">
        <v>66</v>
      </c>
      <c r="E4865" t="s">
        <v>19</v>
      </c>
      <c r="F4865" t="s">
        <v>27</v>
      </c>
      <c r="G4865" s="11" t="s">
        <v>27</v>
      </c>
      <c r="H4865" s="12">
        <v>1.9999800000000002E-3</v>
      </c>
    </row>
    <row r="4866" spans="1:8">
      <c r="A4866" t="s">
        <v>16</v>
      </c>
      <c r="B4866" s="23">
        <v>43719</v>
      </c>
      <c r="C4866" t="s">
        <v>9</v>
      </c>
      <c r="D4866" t="s">
        <v>66</v>
      </c>
      <c r="E4866" t="s">
        <v>19</v>
      </c>
      <c r="F4866" t="s">
        <v>27</v>
      </c>
      <c r="G4866" s="11" t="s">
        <v>27</v>
      </c>
      <c r="H4866" s="12">
        <v>1.9999800000000002E-3</v>
      </c>
    </row>
    <row r="4867" spans="1:8">
      <c r="A4867" t="s">
        <v>8</v>
      </c>
      <c r="B4867" s="23">
        <v>43719</v>
      </c>
      <c r="C4867" t="s">
        <v>9</v>
      </c>
      <c r="D4867" t="s">
        <v>67</v>
      </c>
      <c r="E4867" t="s">
        <v>19</v>
      </c>
      <c r="F4867" t="s">
        <v>68</v>
      </c>
      <c r="G4867" s="11" t="s">
        <v>68</v>
      </c>
      <c r="H4867" s="12">
        <v>1.5999840000000001E-2</v>
      </c>
    </row>
    <row r="4868" spans="1:8">
      <c r="A4868" t="s">
        <v>13</v>
      </c>
      <c r="B4868" s="23">
        <v>43719</v>
      </c>
      <c r="C4868" t="s">
        <v>9</v>
      </c>
      <c r="D4868" t="s">
        <v>67</v>
      </c>
      <c r="E4868" t="s">
        <v>19</v>
      </c>
      <c r="F4868" t="s">
        <v>68</v>
      </c>
      <c r="G4868" s="11" t="s">
        <v>68</v>
      </c>
      <c r="H4868" s="12">
        <v>1.5999840000000001E-2</v>
      </c>
    </row>
    <row r="4869" spans="1:8">
      <c r="A4869" t="s">
        <v>14</v>
      </c>
      <c r="B4869" s="23">
        <v>43719</v>
      </c>
      <c r="C4869" t="s">
        <v>9</v>
      </c>
      <c r="D4869" t="s">
        <v>67</v>
      </c>
      <c r="E4869" t="s">
        <v>19</v>
      </c>
      <c r="F4869" t="s">
        <v>68</v>
      </c>
      <c r="G4869" s="11" t="s">
        <v>68</v>
      </c>
      <c r="H4869" s="12">
        <v>1.5999840000000001E-2</v>
      </c>
    </row>
    <row r="4870" spans="1:8">
      <c r="A4870" t="s">
        <v>15</v>
      </c>
      <c r="B4870" s="23">
        <v>43719</v>
      </c>
      <c r="C4870" t="s">
        <v>9</v>
      </c>
      <c r="D4870" t="s">
        <v>67</v>
      </c>
      <c r="E4870" t="s">
        <v>19</v>
      </c>
      <c r="F4870" t="s">
        <v>68</v>
      </c>
      <c r="G4870" s="11" t="s">
        <v>68</v>
      </c>
      <c r="H4870" s="12">
        <v>1.5999840000000001E-2</v>
      </c>
    </row>
    <row r="4871" spans="1:8">
      <c r="A4871" t="s">
        <v>16</v>
      </c>
      <c r="B4871" s="23">
        <v>43719</v>
      </c>
      <c r="C4871" t="s">
        <v>9</v>
      </c>
      <c r="D4871" t="s">
        <v>67</v>
      </c>
      <c r="E4871" t="s">
        <v>19</v>
      </c>
      <c r="F4871" t="s">
        <v>68</v>
      </c>
      <c r="G4871" s="11" t="s">
        <v>68</v>
      </c>
      <c r="H4871" s="12">
        <v>1.5999840000000001E-2</v>
      </c>
    </row>
    <row r="4872" spans="1:8">
      <c r="A4872" t="s">
        <v>8</v>
      </c>
      <c r="B4872" s="23">
        <v>43719</v>
      </c>
      <c r="C4872" t="s">
        <v>9</v>
      </c>
      <c r="D4872" t="s">
        <v>69</v>
      </c>
      <c r="E4872" t="s">
        <v>19</v>
      </c>
      <c r="F4872" t="s">
        <v>49</v>
      </c>
      <c r="G4872" s="11">
        <v>1.55</v>
      </c>
      <c r="H4872" s="11">
        <v>1.55</v>
      </c>
    </row>
    <row r="4873" spans="1:8">
      <c r="A4873" t="s">
        <v>14</v>
      </c>
      <c r="B4873" s="23">
        <v>43719</v>
      </c>
      <c r="C4873" t="s">
        <v>9</v>
      </c>
      <c r="D4873" t="s">
        <v>69</v>
      </c>
      <c r="E4873" t="s">
        <v>19</v>
      </c>
      <c r="F4873" t="s">
        <v>49</v>
      </c>
      <c r="G4873" s="11">
        <v>1.73</v>
      </c>
      <c r="H4873" s="11">
        <v>1.73</v>
      </c>
    </row>
    <row r="4874" spans="1:8">
      <c r="A4874" t="s">
        <v>15</v>
      </c>
      <c r="B4874" s="23">
        <v>43719</v>
      </c>
      <c r="C4874" t="s">
        <v>9</v>
      </c>
      <c r="D4874" t="s">
        <v>69</v>
      </c>
      <c r="E4874" t="s">
        <v>19</v>
      </c>
      <c r="F4874" t="s">
        <v>49</v>
      </c>
      <c r="G4874" s="11">
        <v>1.81</v>
      </c>
      <c r="H4874" s="11">
        <v>1.81</v>
      </c>
    </row>
    <row r="4875" spans="1:8">
      <c r="A4875" t="s">
        <v>13</v>
      </c>
      <c r="B4875" s="23">
        <v>43719</v>
      </c>
      <c r="C4875" t="s">
        <v>9</v>
      </c>
      <c r="D4875" t="s">
        <v>69</v>
      </c>
      <c r="E4875" t="s">
        <v>19</v>
      </c>
      <c r="F4875" t="s">
        <v>49</v>
      </c>
      <c r="G4875" s="11">
        <v>2.02</v>
      </c>
      <c r="H4875" s="11">
        <v>2.02</v>
      </c>
    </row>
    <row r="4876" spans="1:8">
      <c r="A4876" t="s">
        <v>16</v>
      </c>
      <c r="B4876" s="23">
        <v>43719</v>
      </c>
      <c r="C4876" t="s">
        <v>9</v>
      </c>
      <c r="D4876" t="s">
        <v>69</v>
      </c>
      <c r="E4876" t="s">
        <v>19</v>
      </c>
      <c r="F4876" t="s">
        <v>49</v>
      </c>
      <c r="G4876" s="11">
        <v>3.64</v>
      </c>
      <c r="H4876" s="11">
        <v>3.64</v>
      </c>
    </row>
    <row r="4877" spans="1:8">
      <c r="A4877" t="s">
        <v>8</v>
      </c>
      <c r="B4877" s="23">
        <v>43719</v>
      </c>
      <c r="C4877" t="s">
        <v>9</v>
      </c>
      <c r="D4877" t="s">
        <v>70</v>
      </c>
      <c r="E4877" t="s">
        <v>80</v>
      </c>
      <c r="F4877" t="s">
        <v>12</v>
      </c>
      <c r="G4877" s="11" t="s">
        <v>12</v>
      </c>
      <c r="H4877" s="12">
        <v>4.9999500000000004E-3</v>
      </c>
    </row>
    <row r="4878" spans="1:8">
      <c r="A4878" t="s">
        <v>13</v>
      </c>
      <c r="B4878" s="23">
        <v>43719</v>
      </c>
      <c r="C4878" t="s">
        <v>9</v>
      </c>
      <c r="D4878" t="s">
        <v>70</v>
      </c>
      <c r="E4878" t="s">
        <v>80</v>
      </c>
      <c r="F4878" t="s">
        <v>12</v>
      </c>
      <c r="G4878" s="11" t="s">
        <v>12</v>
      </c>
      <c r="H4878" s="12">
        <v>4.9999500000000004E-3</v>
      </c>
    </row>
    <row r="4879" spans="1:8">
      <c r="A4879" t="s">
        <v>14</v>
      </c>
      <c r="B4879" s="23">
        <v>43719</v>
      </c>
      <c r="C4879" t="s">
        <v>9</v>
      </c>
      <c r="D4879" t="s">
        <v>70</v>
      </c>
      <c r="E4879" t="s">
        <v>80</v>
      </c>
      <c r="F4879" t="s">
        <v>12</v>
      </c>
      <c r="G4879" s="11" t="s">
        <v>12</v>
      </c>
      <c r="H4879" s="12">
        <v>4.9999500000000004E-3</v>
      </c>
    </row>
    <row r="4880" spans="1:8">
      <c r="A4880" t="s">
        <v>15</v>
      </c>
      <c r="B4880" s="23">
        <v>43719</v>
      </c>
      <c r="C4880" t="s">
        <v>9</v>
      </c>
      <c r="D4880" t="s">
        <v>70</v>
      </c>
      <c r="E4880" t="s">
        <v>80</v>
      </c>
      <c r="F4880" t="s">
        <v>12</v>
      </c>
      <c r="G4880" s="11" t="s">
        <v>12</v>
      </c>
      <c r="H4880" s="12">
        <v>4.9999500000000004E-3</v>
      </c>
    </row>
    <row r="4881" spans="1:8">
      <c r="A4881" t="s">
        <v>16</v>
      </c>
      <c r="B4881" s="23">
        <v>43719</v>
      </c>
      <c r="C4881" t="s">
        <v>9</v>
      </c>
      <c r="D4881" t="s">
        <v>70</v>
      </c>
      <c r="E4881" t="s">
        <v>80</v>
      </c>
      <c r="F4881" t="s">
        <v>12</v>
      </c>
      <c r="G4881" s="11" t="s">
        <v>12</v>
      </c>
      <c r="H4881" s="12">
        <v>4.9999500000000004E-3</v>
      </c>
    </row>
    <row r="4882" spans="1:8">
      <c r="A4882" t="s">
        <v>16</v>
      </c>
      <c r="B4882" s="23">
        <v>43719</v>
      </c>
      <c r="C4882" t="s">
        <v>9</v>
      </c>
      <c r="D4882" t="s">
        <v>71</v>
      </c>
      <c r="E4882" t="s">
        <v>80</v>
      </c>
      <c r="F4882" t="s">
        <v>22</v>
      </c>
      <c r="G4882" s="11" t="s">
        <v>22</v>
      </c>
      <c r="H4882" s="12">
        <v>0.99999000000000005</v>
      </c>
    </row>
    <row r="4883" spans="1:8">
      <c r="A4883" t="s">
        <v>13</v>
      </c>
      <c r="B4883" s="23">
        <v>43719</v>
      </c>
      <c r="C4883" t="s">
        <v>9</v>
      </c>
      <c r="D4883" t="s">
        <v>71</v>
      </c>
      <c r="E4883" t="s">
        <v>80</v>
      </c>
      <c r="F4883" t="s">
        <v>22</v>
      </c>
      <c r="G4883" s="11">
        <v>1.33</v>
      </c>
      <c r="H4883" s="11">
        <v>1.33</v>
      </c>
    </row>
    <row r="4884" spans="1:8">
      <c r="A4884" t="s">
        <v>8</v>
      </c>
      <c r="B4884" s="23">
        <v>43719</v>
      </c>
      <c r="C4884" t="s">
        <v>9</v>
      </c>
      <c r="D4884" t="s">
        <v>71</v>
      </c>
      <c r="E4884" t="s">
        <v>80</v>
      </c>
      <c r="F4884" t="s">
        <v>22</v>
      </c>
      <c r="G4884" s="11">
        <v>1.78</v>
      </c>
      <c r="H4884" s="11">
        <v>1.78</v>
      </c>
    </row>
    <row r="4885" spans="1:8">
      <c r="A4885" t="s">
        <v>15</v>
      </c>
      <c r="B4885" s="23">
        <v>43719</v>
      </c>
      <c r="C4885" t="s">
        <v>9</v>
      </c>
      <c r="D4885" t="s">
        <v>71</v>
      </c>
      <c r="E4885" t="s">
        <v>80</v>
      </c>
      <c r="F4885" t="s">
        <v>22</v>
      </c>
      <c r="G4885" s="11">
        <v>4.09</v>
      </c>
      <c r="H4885" s="11">
        <v>4.09</v>
      </c>
    </row>
    <row r="4886" spans="1:8">
      <c r="A4886" t="s">
        <v>14</v>
      </c>
      <c r="B4886" s="23">
        <v>43719</v>
      </c>
      <c r="C4886" t="s">
        <v>9</v>
      </c>
      <c r="D4886" t="s">
        <v>71</v>
      </c>
      <c r="E4886" t="s">
        <v>80</v>
      </c>
      <c r="F4886" t="s">
        <v>22</v>
      </c>
      <c r="G4886" s="11">
        <v>4.67</v>
      </c>
      <c r="H4886" s="11">
        <v>4.67</v>
      </c>
    </row>
    <row r="4887" spans="1:8">
      <c r="A4887" t="s">
        <v>14</v>
      </c>
      <c r="B4887" s="23">
        <v>43719</v>
      </c>
      <c r="C4887" t="s">
        <v>9</v>
      </c>
      <c r="D4887" t="s">
        <v>72</v>
      </c>
      <c r="E4887" t="s">
        <v>19</v>
      </c>
      <c r="F4887" t="s">
        <v>84</v>
      </c>
      <c r="G4887" s="11">
        <v>14.5</v>
      </c>
      <c r="H4887" s="11">
        <v>14.5</v>
      </c>
    </row>
    <row r="4888" spans="1:8">
      <c r="A4888" t="s">
        <v>16</v>
      </c>
      <c r="B4888" s="23">
        <v>43719</v>
      </c>
      <c r="C4888" t="s">
        <v>9</v>
      </c>
      <c r="D4888" t="s">
        <v>72</v>
      </c>
      <c r="E4888" t="s">
        <v>19</v>
      </c>
      <c r="F4888" t="s">
        <v>84</v>
      </c>
      <c r="G4888" s="11">
        <v>22.5</v>
      </c>
      <c r="H4888" s="11">
        <v>22.5</v>
      </c>
    </row>
    <row r="4889" spans="1:8">
      <c r="A4889" t="s">
        <v>15</v>
      </c>
      <c r="B4889" s="23">
        <v>43719</v>
      </c>
      <c r="C4889" t="s">
        <v>9</v>
      </c>
      <c r="D4889" t="s">
        <v>72</v>
      </c>
      <c r="E4889" t="s">
        <v>19</v>
      </c>
      <c r="F4889" t="s">
        <v>84</v>
      </c>
      <c r="G4889" s="11">
        <v>128</v>
      </c>
      <c r="H4889" s="11">
        <v>128</v>
      </c>
    </row>
    <row r="4890" spans="1:8">
      <c r="A4890" t="s">
        <v>8</v>
      </c>
      <c r="B4890" s="23">
        <v>43719</v>
      </c>
      <c r="C4890" t="s">
        <v>9</v>
      </c>
      <c r="D4890" t="s">
        <v>72</v>
      </c>
      <c r="E4890" t="s">
        <v>19</v>
      </c>
      <c r="F4890" t="s">
        <v>84</v>
      </c>
      <c r="G4890" s="11">
        <v>243</v>
      </c>
      <c r="H4890" s="11">
        <v>243</v>
      </c>
    </row>
    <row r="4891" spans="1:8">
      <c r="A4891" t="s">
        <v>13</v>
      </c>
      <c r="B4891" s="23">
        <v>43719</v>
      </c>
      <c r="C4891" t="s">
        <v>9</v>
      </c>
      <c r="D4891" t="s">
        <v>72</v>
      </c>
      <c r="E4891" t="s">
        <v>19</v>
      </c>
      <c r="F4891" t="s">
        <v>84</v>
      </c>
      <c r="G4891" s="11">
        <v>327</v>
      </c>
      <c r="H4891" s="11">
        <v>327</v>
      </c>
    </row>
    <row r="4892" spans="1:8">
      <c r="A4892" t="s">
        <v>14</v>
      </c>
      <c r="B4892" s="23">
        <v>43719</v>
      </c>
      <c r="C4892" t="s">
        <v>9</v>
      </c>
      <c r="D4892" t="s">
        <v>73</v>
      </c>
      <c r="E4892" t="s">
        <v>19</v>
      </c>
      <c r="F4892" t="s">
        <v>85</v>
      </c>
      <c r="G4892" s="11">
        <v>125</v>
      </c>
      <c r="H4892" s="11">
        <v>125</v>
      </c>
    </row>
    <row r="4893" spans="1:8">
      <c r="A4893" t="s">
        <v>16</v>
      </c>
      <c r="B4893" s="23">
        <v>43719</v>
      </c>
      <c r="C4893" t="s">
        <v>9</v>
      </c>
      <c r="D4893" t="s">
        <v>73</v>
      </c>
      <c r="E4893" t="s">
        <v>19</v>
      </c>
      <c r="F4893" t="s">
        <v>85</v>
      </c>
      <c r="G4893" s="11">
        <v>410</v>
      </c>
      <c r="H4893" s="11">
        <v>410</v>
      </c>
    </row>
    <row r="4894" spans="1:8">
      <c r="A4894" t="s">
        <v>13</v>
      </c>
      <c r="B4894" s="23">
        <v>43719</v>
      </c>
      <c r="C4894" t="s">
        <v>9</v>
      </c>
      <c r="D4894" t="s">
        <v>73</v>
      </c>
      <c r="E4894" t="s">
        <v>19</v>
      </c>
      <c r="F4894" t="s">
        <v>85</v>
      </c>
      <c r="G4894" s="11">
        <v>492</v>
      </c>
      <c r="H4894" s="11">
        <v>492</v>
      </c>
    </row>
    <row r="4895" spans="1:8">
      <c r="A4895" t="s">
        <v>8</v>
      </c>
      <c r="B4895" s="23">
        <v>43719</v>
      </c>
      <c r="C4895" t="s">
        <v>9</v>
      </c>
      <c r="D4895" t="s">
        <v>73</v>
      </c>
      <c r="E4895" t="s">
        <v>19</v>
      </c>
      <c r="F4895" t="s">
        <v>85</v>
      </c>
      <c r="G4895" s="11">
        <v>800</v>
      </c>
      <c r="H4895" s="11">
        <v>800</v>
      </c>
    </row>
    <row r="4896" spans="1:8">
      <c r="A4896" t="s">
        <v>15</v>
      </c>
      <c r="B4896" s="23">
        <v>43719</v>
      </c>
      <c r="C4896" t="s">
        <v>9</v>
      </c>
      <c r="D4896" t="s">
        <v>73</v>
      </c>
      <c r="E4896" t="s">
        <v>19</v>
      </c>
      <c r="F4896" t="s">
        <v>85</v>
      </c>
      <c r="G4896" s="11">
        <v>919</v>
      </c>
      <c r="H4896" s="11">
        <v>919</v>
      </c>
    </row>
    <row r="4897" spans="1:8">
      <c r="A4897" t="s">
        <v>8</v>
      </c>
      <c r="B4897" s="23">
        <v>43719</v>
      </c>
      <c r="C4897" t="s">
        <v>9</v>
      </c>
      <c r="D4897" t="s">
        <v>74</v>
      </c>
      <c r="E4897" t="s">
        <v>19</v>
      </c>
      <c r="F4897" t="s">
        <v>75</v>
      </c>
      <c r="G4897" s="11" t="s">
        <v>75</v>
      </c>
      <c r="H4897" s="12">
        <v>7.9999200000000006E-3</v>
      </c>
    </row>
    <row r="4898" spans="1:8">
      <c r="A4898" t="s">
        <v>13</v>
      </c>
      <c r="B4898" s="23">
        <v>43719</v>
      </c>
      <c r="C4898" t="s">
        <v>9</v>
      </c>
      <c r="D4898" t="s">
        <v>74</v>
      </c>
      <c r="E4898" t="s">
        <v>19</v>
      </c>
      <c r="F4898" t="s">
        <v>75</v>
      </c>
      <c r="G4898" s="11" t="s">
        <v>75</v>
      </c>
      <c r="H4898" s="12">
        <v>7.9999200000000006E-3</v>
      </c>
    </row>
    <row r="4899" spans="1:8">
      <c r="A4899" t="s">
        <v>14</v>
      </c>
      <c r="B4899" s="23">
        <v>43719</v>
      </c>
      <c r="C4899" t="s">
        <v>9</v>
      </c>
      <c r="D4899" t="s">
        <v>74</v>
      </c>
      <c r="E4899" t="s">
        <v>19</v>
      </c>
      <c r="F4899" t="s">
        <v>75</v>
      </c>
      <c r="G4899" s="11" t="s">
        <v>75</v>
      </c>
      <c r="H4899" s="12">
        <v>7.9999200000000006E-3</v>
      </c>
    </row>
    <row r="4900" spans="1:8">
      <c r="A4900" t="s">
        <v>15</v>
      </c>
      <c r="B4900" s="23">
        <v>43719</v>
      </c>
      <c r="C4900" t="s">
        <v>9</v>
      </c>
      <c r="D4900" t="s">
        <v>74</v>
      </c>
      <c r="E4900" t="s">
        <v>19</v>
      </c>
      <c r="F4900" t="s">
        <v>75</v>
      </c>
      <c r="G4900" s="11" t="s">
        <v>75</v>
      </c>
      <c r="H4900" s="12">
        <v>7.9999200000000006E-3</v>
      </c>
    </row>
    <row r="4901" spans="1:8">
      <c r="A4901" t="s">
        <v>16</v>
      </c>
      <c r="B4901" s="23">
        <v>43719</v>
      </c>
      <c r="C4901" t="s">
        <v>9</v>
      </c>
      <c r="D4901" t="s">
        <v>74</v>
      </c>
      <c r="E4901" t="s">
        <v>19</v>
      </c>
      <c r="F4901" t="s">
        <v>75</v>
      </c>
      <c r="G4901" s="11" t="s">
        <v>75</v>
      </c>
      <c r="H4901" s="12">
        <v>7.9999200000000006E-3</v>
      </c>
    </row>
    <row r="4902" spans="1:8">
      <c r="A4902" t="s">
        <v>13</v>
      </c>
      <c r="B4902" s="23">
        <v>43719</v>
      </c>
      <c r="C4902" t="s">
        <v>9</v>
      </c>
      <c r="D4902" t="s">
        <v>76</v>
      </c>
      <c r="E4902" t="s">
        <v>80</v>
      </c>
      <c r="F4902" t="s">
        <v>22</v>
      </c>
      <c r="G4902" s="11">
        <v>3.67</v>
      </c>
      <c r="H4902" s="11">
        <v>3.67</v>
      </c>
    </row>
    <row r="4903" spans="1:8">
      <c r="A4903" t="s">
        <v>8</v>
      </c>
      <c r="B4903" s="23">
        <v>43719</v>
      </c>
      <c r="C4903" t="s">
        <v>9</v>
      </c>
      <c r="D4903" t="s">
        <v>76</v>
      </c>
      <c r="E4903" t="s">
        <v>80</v>
      </c>
      <c r="F4903" t="s">
        <v>22</v>
      </c>
      <c r="G4903" s="11">
        <v>4.17</v>
      </c>
      <c r="H4903" s="11">
        <v>4.17</v>
      </c>
    </row>
    <row r="4904" spans="1:8">
      <c r="A4904" t="s">
        <v>14</v>
      </c>
      <c r="B4904" s="23">
        <v>43719</v>
      </c>
      <c r="C4904" t="s">
        <v>9</v>
      </c>
      <c r="D4904" t="s">
        <v>76</v>
      </c>
      <c r="E4904" t="s">
        <v>80</v>
      </c>
      <c r="F4904" t="s">
        <v>22</v>
      </c>
      <c r="G4904" s="11">
        <v>10.3</v>
      </c>
      <c r="H4904" s="11">
        <v>10.3</v>
      </c>
    </row>
    <row r="4905" spans="1:8">
      <c r="A4905" t="s">
        <v>16</v>
      </c>
      <c r="B4905" s="23">
        <v>43719</v>
      </c>
      <c r="C4905" t="s">
        <v>9</v>
      </c>
      <c r="D4905" t="s">
        <v>76</v>
      </c>
      <c r="E4905" t="s">
        <v>80</v>
      </c>
      <c r="F4905" t="s">
        <v>22</v>
      </c>
      <c r="G4905" s="11">
        <v>49</v>
      </c>
      <c r="H4905" s="11">
        <v>49</v>
      </c>
    </row>
    <row r="4906" spans="1:8">
      <c r="A4906" t="s">
        <v>15</v>
      </c>
      <c r="B4906" s="23">
        <v>43719</v>
      </c>
      <c r="C4906" t="s">
        <v>9</v>
      </c>
      <c r="D4906" t="s">
        <v>76</v>
      </c>
      <c r="E4906" t="s">
        <v>80</v>
      </c>
      <c r="F4906" t="s">
        <v>22</v>
      </c>
      <c r="G4906" s="11">
        <v>75.900000000000006</v>
      </c>
      <c r="H4906" s="11">
        <v>75.900000000000006</v>
      </c>
    </row>
    <row r="4907" spans="1:8">
      <c r="A4907" t="s">
        <v>8</v>
      </c>
      <c r="B4907" s="23">
        <v>43677</v>
      </c>
      <c r="C4907" t="s">
        <v>9</v>
      </c>
      <c r="D4907" t="s">
        <v>10</v>
      </c>
      <c r="E4907" t="s">
        <v>80</v>
      </c>
      <c r="F4907" t="s">
        <v>12</v>
      </c>
      <c r="G4907" s="11" t="s">
        <v>12</v>
      </c>
      <c r="H4907" s="12">
        <v>4.9999500000000004E-3</v>
      </c>
    </row>
    <row r="4908" spans="1:8">
      <c r="A4908" t="s">
        <v>13</v>
      </c>
      <c r="B4908" s="23">
        <v>43677</v>
      </c>
      <c r="C4908" t="s">
        <v>9</v>
      </c>
      <c r="D4908" t="s">
        <v>10</v>
      </c>
      <c r="E4908" t="s">
        <v>80</v>
      </c>
      <c r="F4908" t="s">
        <v>12</v>
      </c>
      <c r="G4908" s="11" t="s">
        <v>12</v>
      </c>
      <c r="H4908" s="12">
        <v>4.9999500000000004E-3</v>
      </c>
    </row>
    <row r="4909" spans="1:8">
      <c r="A4909" t="s">
        <v>14</v>
      </c>
      <c r="B4909" s="23">
        <v>43677</v>
      </c>
      <c r="C4909" t="s">
        <v>9</v>
      </c>
      <c r="D4909" t="s">
        <v>10</v>
      </c>
      <c r="E4909" t="s">
        <v>80</v>
      </c>
      <c r="F4909" t="s">
        <v>12</v>
      </c>
      <c r="G4909" s="11" t="s">
        <v>12</v>
      </c>
      <c r="H4909" s="12">
        <v>4.9999500000000004E-3</v>
      </c>
    </row>
    <row r="4910" spans="1:8">
      <c r="A4910" t="s">
        <v>15</v>
      </c>
      <c r="B4910" s="23">
        <v>43677</v>
      </c>
      <c r="C4910" t="s">
        <v>9</v>
      </c>
      <c r="D4910" t="s">
        <v>10</v>
      </c>
      <c r="E4910" t="s">
        <v>80</v>
      </c>
      <c r="F4910" t="s">
        <v>12</v>
      </c>
      <c r="G4910" s="11" t="s">
        <v>12</v>
      </c>
      <c r="H4910" s="12">
        <v>4.9999500000000004E-3</v>
      </c>
    </row>
    <row r="4911" spans="1:8">
      <c r="A4911" t="s">
        <v>16</v>
      </c>
      <c r="B4911" s="23">
        <v>43677</v>
      </c>
      <c r="C4911" t="s">
        <v>9</v>
      </c>
      <c r="D4911" t="s">
        <v>10</v>
      </c>
      <c r="E4911" t="s">
        <v>80</v>
      </c>
      <c r="F4911" t="s">
        <v>12</v>
      </c>
      <c r="G4911" s="11" t="s">
        <v>12</v>
      </c>
      <c r="H4911" s="12">
        <v>4.9999500000000004E-3</v>
      </c>
    </row>
    <row r="4912" spans="1:8">
      <c r="A4912" t="s">
        <v>8</v>
      </c>
      <c r="B4912" s="23">
        <v>43677</v>
      </c>
      <c r="C4912" t="s">
        <v>9</v>
      </c>
      <c r="D4912" t="s">
        <v>17</v>
      </c>
      <c r="E4912" t="s">
        <v>80</v>
      </c>
      <c r="F4912" t="s">
        <v>12</v>
      </c>
      <c r="G4912" s="11" t="s">
        <v>12</v>
      </c>
      <c r="H4912" s="12">
        <v>4.9999500000000004E-3</v>
      </c>
    </row>
    <row r="4913" spans="1:8">
      <c r="A4913" t="s">
        <v>13</v>
      </c>
      <c r="B4913" s="23">
        <v>43677</v>
      </c>
      <c r="C4913" t="s">
        <v>9</v>
      </c>
      <c r="D4913" t="s">
        <v>17</v>
      </c>
      <c r="E4913" t="s">
        <v>80</v>
      </c>
      <c r="F4913" t="s">
        <v>12</v>
      </c>
      <c r="G4913" s="11" t="s">
        <v>12</v>
      </c>
      <c r="H4913" s="12">
        <v>4.9999500000000004E-3</v>
      </c>
    </row>
    <row r="4914" spans="1:8">
      <c r="A4914" t="s">
        <v>14</v>
      </c>
      <c r="B4914" s="23">
        <v>43677</v>
      </c>
      <c r="C4914" t="s">
        <v>9</v>
      </c>
      <c r="D4914" t="s">
        <v>17</v>
      </c>
      <c r="E4914" t="s">
        <v>80</v>
      </c>
      <c r="F4914" t="s">
        <v>12</v>
      </c>
      <c r="G4914" s="11" t="s">
        <v>12</v>
      </c>
      <c r="H4914" s="12">
        <v>4.9999500000000004E-3</v>
      </c>
    </row>
    <row r="4915" spans="1:8">
      <c r="A4915" t="s">
        <v>15</v>
      </c>
      <c r="B4915" s="23">
        <v>43677</v>
      </c>
      <c r="C4915" t="s">
        <v>9</v>
      </c>
      <c r="D4915" t="s">
        <v>17</v>
      </c>
      <c r="E4915" t="s">
        <v>80</v>
      </c>
      <c r="F4915" t="s">
        <v>12</v>
      </c>
      <c r="G4915" s="11" t="s">
        <v>12</v>
      </c>
      <c r="H4915" s="12">
        <v>4.9999500000000004E-3</v>
      </c>
    </row>
    <row r="4916" spans="1:8">
      <c r="A4916" t="s">
        <v>16</v>
      </c>
      <c r="B4916" s="23">
        <v>43677</v>
      </c>
      <c r="C4916" t="s">
        <v>9</v>
      </c>
      <c r="D4916" t="s">
        <v>17</v>
      </c>
      <c r="E4916" t="s">
        <v>80</v>
      </c>
      <c r="F4916" t="s">
        <v>12</v>
      </c>
      <c r="G4916" s="11" t="s">
        <v>12</v>
      </c>
      <c r="H4916" s="12">
        <v>4.9999500000000004E-3</v>
      </c>
    </row>
    <row r="4917" spans="1:8">
      <c r="A4917" t="s">
        <v>15</v>
      </c>
      <c r="B4917" s="23">
        <v>43677</v>
      </c>
      <c r="C4917" t="s">
        <v>9</v>
      </c>
      <c r="D4917" t="s">
        <v>18</v>
      </c>
      <c r="E4917" t="s">
        <v>19</v>
      </c>
      <c r="F4917" t="s">
        <v>81</v>
      </c>
      <c r="G4917" s="11">
        <v>145</v>
      </c>
      <c r="H4917" s="11">
        <v>145</v>
      </c>
    </row>
    <row r="4918" spans="1:8">
      <c r="A4918" t="s">
        <v>8</v>
      </c>
      <c r="B4918" s="23">
        <v>43677</v>
      </c>
      <c r="C4918" t="s">
        <v>9</v>
      </c>
      <c r="D4918" t="s">
        <v>18</v>
      </c>
      <c r="E4918" t="s">
        <v>19</v>
      </c>
      <c r="F4918" t="s">
        <v>81</v>
      </c>
      <c r="G4918" s="11">
        <v>170</v>
      </c>
      <c r="H4918" s="11">
        <v>170</v>
      </c>
    </row>
    <row r="4919" spans="1:8">
      <c r="A4919" t="s">
        <v>13</v>
      </c>
      <c r="B4919" s="23">
        <v>43677</v>
      </c>
      <c r="C4919" t="s">
        <v>9</v>
      </c>
      <c r="D4919" t="s">
        <v>18</v>
      </c>
      <c r="E4919" t="s">
        <v>19</v>
      </c>
      <c r="F4919" t="s">
        <v>81</v>
      </c>
      <c r="G4919" s="11">
        <v>203</v>
      </c>
      <c r="H4919" s="11">
        <v>203</v>
      </c>
    </row>
    <row r="4920" spans="1:8">
      <c r="A4920" t="s">
        <v>16</v>
      </c>
      <c r="B4920" s="23">
        <v>43677</v>
      </c>
      <c r="C4920" t="s">
        <v>9</v>
      </c>
      <c r="D4920" t="s">
        <v>18</v>
      </c>
      <c r="E4920" t="s">
        <v>19</v>
      </c>
      <c r="F4920" t="s">
        <v>81</v>
      </c>
      <c r="G4920" s="11">
        <v>215</v>
      </c>
      <c r="H4920" s="11">
        <v>215</v>
      </c>
    </row>
    <row r="4921" spans="1:8">
      <c r="A4921" t="s">
        <v>14</v>
      </c>
      <c r="B4921" s="23">
        <v>43677</v>
      </c>
      <c r="C4921" t="s">
        <v>9</v>
      </c>
      <c r="D4921" t="s">
        <v>18</v>
      </c>
      <c r="E4921" t="s">
        <v>19</v>
      </c>
      <c r="F4921" t="s">
        <v>81</v>
      </c>
      <c r="G4921" s="11">
        <v>245</v>
      </c>
      <c r="H4921" s="11">
        <v>245</v>
      </c>
    </row>
    <row r="4922" spans="1:8">
      <c r="A4922" t="s">
        <v>8</v>
      </c>
      <c r="B4922" s="23">
        <v>43677</v>
      </c>
      <c r="C4922" t="s">
        <v>9</v>
      </c>
      <c r="D4922" t="s">
        <v>20</v>
      </c>
      <c r="E4922" t="s">
        <v>80</v>
      </c>
      <c r="F4922" t="s">
        <v>12</v>
      </c>
      <c r="G4922" s="11" t="s">
        <v>12</v>
      </c>
      <c r="H4922" s="12">
        <v>4.9999500000000004E-3</v>
      </c>
    </row>
    <row r="4923" spans="1:8">
      <c r="A4923" t="s">
        <v>13</v>
      </c>
      <c r="B4923" s="23">
        <v>43677</v>
      </c>
      <c r="C4923" t="s">
        <v>9</v>
      </c>
      <c r="D4923" t="s">
        <v>20</v>
      </c>
      <c r="E4923" t="s">
        <v>80</v>
      </c>
      <c r="F4923" t="s">
        <v>12</v>
      </c>
      <c r="G4923" s="11" t="s">
        <v>12</v>
      </c>
      <c r="H4923" s="12">
        <v>4.9999500000000004E-3</v>
      </c>
    </row>
    <row r="4924" spans="1:8">
      <c r="A4924" t="s">
        <v>14</v>
      </c>
      <c r="B4924" s="23">
        <v>43677</v>
      </c>
      <c r="C4924" t="s">
        <v>9</v>
      </c>
      <c r="D4924" t="s">
        <v>20</v>
      </c>
      <c r="E4924" t="s">
        <v>80</v>
      </c>
      <c r="F4924" t="s">
        <v>12</v>
      </c>
      <c r="G4924" s="11" t="s">
        <v>12</v>
      </c>
      <c r="H4924" s="12">
        <v>4.9999500000000004E-3</v>
      </c>
    </row>
    <row r="4925" spans="1:8">
      <c r="A4925" t="s">
        <v>15</v>
      </c>
      <c r="B4925" s="23">
        <v>43677</v>
      </c>
      <c r="C4925" t="s">
        <v>9</v>
      </c>
      <c r="D4925" t="s">
        <v>20</v>
      </c>
      <c r="E4925" t="s">
        <v>80</v>
      </c>
      <c r="F4925" t="s">
        <v>12</v>
      </c>
      <c r="G4925" s="11" t="s">
        <v>12</v>
      </c>
      <c r="H4925" s="12">
        <v>4.9999500000000004E-3</v>
      </c>
    </row>
    <row r="4926" spans="1:8">
      <c r="A4926" t="s">
        <v>16</v>
      </c>
      <c r="B4926" s="23">
        <v>43677</v>
      </c>
      <c r="C4926" t="s">
        <v>9</v>
      </c>
      <c r="D4926" t="s">
        <v>20</v>
      </c>
      <c r="E4926" t="s">
        <v>80</v>
      </c>
      <c r="F4926" t="s">
        <v>12</v>
      </c>
      <c r="G4926" s="11" t="s">
        <v>12</v>
      </c>
      <c r="H4926" s="12">
        <v>4.9999500000000004E-3</v>
      </c>
    </row>
    <row r="4927" spans="1:8">
      <c r="A4927" t="s">
        <v>8</v>
      </c>
      <c r="B4927" s="23">
        <v>43677</v>
      </c>
      <c r="C4927" t="s">
        <v>9</v>
      </c>
      <c r="D4927" t="s">
        <v>21</v>
      </c>
      <c r="E4927" t="s">
        <v>80</v>
      </c>
      <c r="F4927" t="s">
        <v>22</v>
      </c>
      <c r="G4927" s="11" t="s">
        <v>22</v>
      </c>
      <c r="H4927" s="12">
        <v>0.99999000000000005</v>
      </c>
    </row>
    <row r="4928" spans="1:8">
      <c r="A4928" t="s">
        <v>13</v>
      </c>
      <c r="B4928" s="23">
        <v>43677</v>
      </c>
      <c r="C4928" t="s">
        <v>9</v>
      </c>
      <c r="D4928" t="s">
        <v>21</v>
      </c>
      <c r="E4928" t="s">
        <v>80</v>
      </c>
      <c r="F4928" t="s">
        <v>22</v>
      </c>
      <c r="G4928" s="11" t="s">
        <v>22</v>
      </c>
      <c r="H4928" s="12">
        <v>0.99999000000000005</v>
      </c>
    </row>
    <row r="4929" spans="1:8">
      <c r="A4929" t="s">
        <v>14</v>
      </c>
      <c r="B4929" s="23">
        <v>43677</v>
      </c>
      <c r="C4929" t="s">
        <v>9</v>
      </c>
      <c r="D4929" t="s">
        <v>21</v>
      </c>
      <c r="E4929" t="s">
        <v>80</v>
      </c>
      <c r="F4929" t="s">
        <v>22</v>
      </c>
      <c r="G4929" s="11" t="s">
        <v>22</v>
      </c>
      <c r="H4929" s="12">
        <v>0.99999000000000005</v>
      </c>
    </row>
    <row r="4930" spans="1:8">
      <c r="A4930" t="s">
        <v>15</v>
      </c>
      <c r="B4930" s="23">
        <v>43677</v>
      </c>
      <c r="C4930" t="s">
        <v>9</v>
      </c>
      <c r="D4930" t="s">
        <v>21</v>
      </c>
      <c r="E4930" t="s">
        <v>80</v>
      </c>
      <c r="F4930" t="s">
        <v>22</v>
      </c>
      <c r="G4930" s="11" t="s">
        <v>22</v>
      </c>
      <c r="H4930" s="12">
        <v>0.99999000000000005</v>
      </c>
    </row>
    <row r="4931" spans="1:8">
      <c r="A4931" t="s">
        <v>16</v>
      </c>
      <c r="B4931" s="23">
        <v>43677</v>
      </c>
      <c r="C4931" t="s">
        <v>9</v>
      </c>
      <c r="D4931" t="s">
        <v>21</v>
      </c>
      <c r="E4931" t="s">
        <v>80</v>
      </c>
      <c r="F4931" t="s">
        <v>22</v>
      </c>
      <c r="G4931" s="11" t="s">
        <v>22</v>
      </c>
      <c r="H4931" s="12">
        <v>0.99999000000000005</v>
      </c>
    </row>
    <row r="4932" spans="1:8">
      <c r="A4932" t="s">
        <v>13</v>
      </c>
      <c r="B4932" s="23">
        <v>43677</v>
      </c>
      <c r="C4932" t="s">
        <v>9</v>
      </c>
      <c r="D4932" t="s">
        <v>23</v>
      </c>
      <c r="E4932" t="s">
        <v>80</v>
      </c>
      <c r="F4932" t="s">
        <v>46</v>
      </c>
      <c r="G4932" s="11">
        <v>0.60699999999999998</v>
      </c>
      <c r="H4932" s="11">
        <v>0.60699999999999998</v>
      </c>
    </row>
    <row r="4933" spans="1:8">
      <c r="A4933" t="s">
        <v>8</v>
      </c>
      <c r="B4933" s="23">
        <v>43677</v>
      </c>
      <c r="C4933" t="s">
        <v>9</v>
      </c>
      <c r="D4933" t="s">
        <v>23</v>
      </c>
      <c r="E4933" t="s">
        <v>80</v>
      </c>
      <c r="F4933" t="s">
        <v>46</v>
      </c>
      <c r="G4933" s="11">
        <v>0.628</v>
      </c>
      <c r="H4933" s="11">
        <v>0.628</v>
      </c>
    </row>
    <row r="4934" spans="1:8">
      <c r="A4934" t="s">
        <v>15</v>
      </c>
      <c r="B4934" s="23">
        <v>43677</v>
      </c>
      <c r="C4934" t="s">
        <v>9</v>
      </c>
      <c r="D4934" t="s">
        <v>23</v>
      </c>
      <c r="E4934" t="s">
        <v>80</v>
      </c>
      <c r="F4934" t="s">
        <v>46</v>
      </c>
      <c r="G4934" s="11">
        <v>2.63</v>
      </c>
      <c r="H4934" s="11">
        <v>2.63</v>
      </c>
    </row>
    <row r="4935" spans="1:8">
      <c r="A4935" t="s">
        <v>14</v>
      </c>
      <c r="B4935" s="23">
        <v>43677</v>
      </c>
      <c r="C4935" t="s">
        <v>9</v>
      </c>
      <c r="D4935" t="s">
        <v>23</v>
      </c>
      <c r="E4935" t="s">
        <v>80</v>
      </c>
      <c r="F4935" t="s">
        <v>46</v>
      </c>
      <c r="G4935" s="11">
        <v>2.86</v>
      </c>
      <c r="H4935" s="11">
        <v>2.86</v>
      </c>
    </row>
    <row r="4936" spans="1:8">
      <c r="A4936" t="s">
        <v>16</v>
      </c>
      <c r="B4936" s="23">
        <v>43677</v>
      </c>
      <c r="C4936" t="s">
        <v>9</v>
      </c>
      <c r="D4936" t="s">
        <v>23</v>
      </c>
      <c r="E4936" t="s">
        <v>80</v>
      </c>
      <c r="F4936" t="s">
        <v>46</v>
      </c>
      <c r="G4936" s="11">
        <v>4.0999999999999996</v>
      </c>
      <c r="H4936" s="11">
        <v>4.0999999999999996</v>
      </c>
    </row>
    <row r="4937" spans="1:8">
      <c r="A4937" t="s">
        <v>15</v>
      </c>
      <c r="B4937" s="23">
        <v>43677</v>
      </c>
      <c r="C4937" t="s">
        <v>9</v>
      </c>
      <c r="D4937" t="s">
        <v>24</v>
      </c>
      <c r="E4937" t="s">
        <v>80</v>
      </c>
      <c r="F4937" t="s">
        <v>49</v>
      </c>
      <c r="G4937" s="11">
        <v>12.1</v>
      </c>
      <c r="H4937" s="11">
        <v>12.1</v>
      </c>
    </row>
    <row r="4938" spans="1:8">
      <c r="A4938" t="s">
        <v>8</v>
      </c>
      <c r="B4938" s="23">
        <v>43677</v>
      </c>
      <c r="C4938" t="s">
        <v>9</v>
      </c>
      <c r="D4938" t="s">
        <v>24</v>
      </c>
      <c r="E4938" t="s">
        <v>80</v>
      </c>
      <c r="F4938" t="s">
        <v>49</v>
      </c>
      <c r="G4938" s="11">
        <v>23.6</v>
      </c>
      <c r="H4938" s="11">
        <v>23.6</v>
      </c>
    </row>
    <row r="4939" spans="1:8">
      <c r="A4939" t="s">
        <v>13</v>
      </c>
      <c r="B4939" s="23">
        <v>43677</v>
      </c>
      <c r="C4939" t="s">
        <v>9</v>
      </c>
      <c r="D4939" t="s">
        <v>24</v>
      </c>
      <c r="E4939" t="s">
        <v>80</v>
      </c>
      <c r="F4939" t="s">
        <v>49</v>
      </c>
      <c r="G4939" s="11">
        <v>24.1</v>
      </c>
      <c r="H4939" s="11">
        <v>24.1</v>
      </c>
    </row>
    <row r="4940" spans="1:8">
      <c r="A4940" t="s">
        <v>16</v>
      </c>
      <c r="B4940" s="23">
        <v>43677</v>
      </c>
      <c r="C4940" t="s">
        <v>9</v>
      </c>
      <c r="D4940" t="s">
        <v>24</v>
      </c>
      <c r="E4940" t="s">
        <v>80</v>
      </c>
      <c r="F4940" t="s">
        <v>49</v>
      </c>
      <c r="G4940" s="11">
        <v>25</v>
      </c>
      <c r="H4940" s="11">
        <v>25</v>
      </c>
    </row>
    <row r="4941" spans="1:8">
      <c r="A4941" t="s">
        <v>14</v>
      </c>
      <c r="B4941" s="23">
        <v>43677</v>
      </c>
      <c r="C4941" t="s">
        <v>9</v>
      </c>
      <c r="D4941" t="s">
        <v>24</v>
      </c>
      <c r="E4941" t="s">
        <v>80</v>
      </c>
      <c r="F4941" t="s">
        <v>49</v>
      </c>
      <c r="G4941" s="11">
        <v>59.7</v>
      </c>
      <c r="H4941" s="11">
        <v>59.7</v>
      </c>
    </row>
    <row r="4942" spans="1:8">
      <c r="A4942" t="s">
        <v>8</v>
      </c>
      <c r="B4942" s="23">
        <v>43677</v>
      </c>
      <c r="C4942" t="s">
        <v>9</v>
      </c>
      <c r="D4942" t="s">
        <v>25</v>
      </c>
      <c r="E4942" t="s">
        <v>80</v>
      </c>
      <c r="F4942" t="s">
        <v>12</v>
      </c>
      <c r="G4942" s="11" t="s">
        <v>12</v>
      </c>
      <c r="H4942" s="12">
        <v>4.9999500000000004E-3</v>
      </c>
    </row>
    <row r="4943" spans="1:8">
      <c r="A4943" t="s">
        <v>13</v>
      </c>
      <c r="B4943" s="23">
        <v>43677</v>
      </c>
      <c r="C4943" t="s">
        <v>9</v>
      </c>
      <c r="D4943" t="s">
        <v>25</v>
      </c>
      <c r="E4943" t="s">
        <v>80</v>
      </c>
      <c r="F4943" t="s">
        <v>12</v>
      </c>
      <c r="G4943" s="11" t="s">
        <v>12</v>
      </c>
      <c r="H4943" s="12">
        <v>4.9999500000000004E-3</v>
      </c>
    </row>
    <row r="4944" spans="1:8">
      <c r="A4944" t="s">
        <v>14</v>
      </c>
      <c r="B4944" s="23">
        <v>43677</v>
      </c>
      <c r="C4944" t="s">
        <v>9</v>
      </c>
      <c r="D4944" t="s">
        <v>25</v>
      </c>
      <c r="E4944" t="s">
        <v>80</v>
      </c>
      <c r="F4944" t="s">
        <v>12</v>
      </c>
      <c r="G4944" s="11" t="s">
        <v>12</v>
      </c>
      <c r="H4944" s="12">
        <v>4.9999500000000004E-3</v>
      </c>
    </row>
    <row r="4945" spans="1:8">
      <c r="A4945" t="s">
        <v>15</v>
      </c>
      <c r="B4945" s="23">
        <v>43677</v>
      </c>
      <c r="C4945" t="s">
        <v>9</v>
      </c>
      <c r="D4945" t="s">
        <v>25</v>
      </c>
      <c r="E4945" t="s">
        <v>80</v>
      </c>
      <c r="F4945" t="s">
        <v>12</v>
      </c>
      <c r="G4945" s="11" t="s">
        <v>12</v>
      </c>
      <c r="H4945" s="12">
        <v>4.9999500000000004E-3</v>
      </c>
    </row>
    <row r="4946" spans="1:8">
      <c r="A4946" t="s">
        <v>16</v>
      </c>
      <c r="B4946" s="23">
        <v>43677</v>
      </c>
      <c r="C4946" t="s">
        <v>9</v>
      </c>
      <c r="D4946" t="s">
        <v>25</v>
      </c>
      <c r="E4946" t="s">
        <v>80</v>
      </c>
      <c r="F4946" t="s">
        <v>12</v>
      </c>
      <c r="G4946" s="11" t="s">
        <v>12</v>
      </c>
      <c r="H4946" s="12">
        <v>4.9999500000000004E-3</v>
      </c>
    </row>
    <row r="4947" spans="1:8">
      <c r="A4947" t="s">
        <v>8</v>
      </c>
      <c r="B4947" s="23">
        <v>43677</v>
      </c>
      <c r="C4947" t="s">
        <v>9</v>
      </c>
      <c r="D4947" t="s">
        <v>26</v>
      </c>
      <c r="E4947" t="s">
        <v>80</v>
      </c>
      <c r="F4947" t="s">
        <v>27</v>
      </c>
      <c r="G4947" s="11" t="s">
        <v>27</v>
      </c>
      <c r="H4947" s="12">
        <v>1.9999800000000002E-3</v>
      </c>
    </row>
    <row r="4948" spans="1:8">
      <c r="A4948" t="s">
        <v>13</v>
      </c>
      <c r="B4948" s="23">
        <v>43677</v>
      </c>
      <c r="C4948" t="s">
        <v>9</v>
      </c>
      <c r="D4948" t="s">
        <v>26</v>
      </c>
      <c r="E4948" t="s">
        <v>80</v>
      </c>
      <c r="F4948" t="s">
        <v>27</v>
      </c>
      <c r="G4948" s="11" t="s">
        <v>27</v>
      </c>
      <c r="H4948" s="12">
        <v>1.9999800000000002E-3</v>
      </c>
    </row>
    <row r="4949" spans="1:8">
      <c r="A4949" t="s">
        <v>14</v>
      </c>
      <c r="B4949" s="23">
        <v>43677</v>
      </c>
      <c r="C4949" t="s">
        <v>9</v>
      </c>
      <c r="D4949" t="s">
        <v>26</v>
      </c>
      <c r="E4949" t="s">
        <v>80</v>
      </c>
      <c r="F4949" t="s">
        <v>27</v>
      </c>
      <c r="G4949" s="11" t="s">
        <v>27</v>
      </c>
      <c r="H4949" s="12">
        <v>1.9999800000000002E-3</v>
      </c>
    </row>
    <row r="4950" spans="1:8">
      <c r="A4950" t="s">
        <v>15</v>
      </c>
      <c r="B4950" s="23">
        <v>43677</v>
      </c>
      <c r="C4950" t="s">
        <v>9</v>
      </c>
      <c r="D4950" t="s">
        <v>26</v>
      </c>
      <c r="E4950" t="s">
        <v>80</v>
      </c>
      <c r="F4950" t="s">
        <v>27</v>
      </c>
      <c r="G4950" s="11" t="s">
        <v>27</v>
      </c>
      <c r="H4950" s="12">
        <v>1.9999800000000002E-3</v>
      </c>
    </row>
    <row r="4951" spans="1:8">
      <c r="A4951" t="s">
        <v>16</v>
      </c>
      <c r="B4951" s="23">
        <v>43677</v>
      </c>
      <c r="C4951" t="s">
        <v>9</v>
      </c>
      <c r="D4951" t="s">
        <v>26</v>
      </c>
      <c r="E4951" t="s">
        <v>80</v>
      </c>
      <c r="F4951" t="s">
        <v>27</v>
      </c>
      <c r="G4951" s="11" t="s">
        <v>27</v>
      </c>
      <c r="H4951" s="12">
        <v>1.9999800000000002E-3</v>
      </c>
    </row>
    <row r="4952" spans="1:8">
      <c r="A4952" t="s">
        <v>8</v>
      </c>
      <c r="B4952" s="23">
        <v>43677</v>
      </c>
      <c r="C4952" t="s">
        <v>9</v>
      </c>
      <c r="D4952" t="s">
        <v>28</v>
      </c>
      <c r="E4952" t="s">
        <v>80</v>
      </c>
      <c r="F4952" t="s">
        <v>12</v>
      </c>
      <c r="G4952" s="11" t="s">
        <v>12</v>
      </c>
      <c r="H4952" s="12">
        <v>4.9999500000000004E-3</v>
      </c>
    </row>
    <row r="4953" spans="1:8">
      <c r="A4953" t="s">
        <v>13</v>
      </c>
      <c r="B4953" s="23">
        <v>43677</v>
      </c>
      <c r="C4953" t="s">
        <v>9</v>
      </c>
      <c r="D4953" t="s">
        <v>28</v>
      </c>
      <c r="E4953" t="s">
        <v>80</v>
      </c>
      <c r="F4953" t="s">
        <v>12</v>
      </c>
      <c r="G4953" s="11" t="s">
        <v>12</v>
      </c>
      <c r="H4953" s="12">
        <v>4.9999500000000004E-3</v>
      </c>
    </row>
    <row r="4954" spans="1:8">
      <c r="A4954" t="s">
        <v>14</v>
      </c>
      <c r="B4954" s="23">
        <v>43677</v>
      </c>
      <c r="C4954" t="s">
        <v>9</v>
      </c>
      <c r="D4954" t="s">
        <v>28</v>
      </c>
      <c r="E4954" t="s">
        <v>80</v>
      </c>
      <c r="F4954" t="s">
        <v>12</v>
      </c>
      <c r="G4954" s="11" t="s">
        <v>12</v>
      </c>
      <c r="H4954" s="12">
        <v>4.9999500000000004E-3</v>
      </c>
    </row>
    <row r="4955" spans="1:8">
      <c r="A4955" t="s">
        <v>15</v>
      </c>
      <c r="B4955" s="23">
        <v>43677</v>
      </c>
      <c r="C4955" t="s">
        <v>9</v>
      </c>
      <c r="D4955" t="s">
        <v>28</v>
      </c>
      <c r="E4955" t="s">
        <v>80</v>
      </c>
      <c r="F4955" t="s">
        <v>12</v>
      </c>
      <c r="G4955" s="11" t="s">
        <v>12</v>
      </c>
      <c r="H4955" s="12">
        <v>4.9999500000000004E-3</v>
      </c>
    </row>
    <row r="4956" spans="1:8">
      <c r="A4956" t="s">
        <v>16</v>
      </c>
      <c r="B4956" s="23">
        <v>43677</v>
      </c>
      <c r="C4956" t="s">
        <v>9</v>
      </c>
      <c r="D4956" t="s">
        <v>28</v>
      </c>
      <c r="E4956" t="s">
        <v>80</v>
      </c>
      <c r="F4956" t="s">
        <v>12</v>
      </c>
      <c r="G4956" s="11" t="s">
        <v>12</v>
      </c>
      <c r="H4956" s="12">
        <v>4.9999500000000004E-3</v>
      </c>
    </row>
    <row r="4957" spans="1:8">
      <c r="A4957" t="s">
        <v>8</v>
      </c>
      <c r="B4957" s="23">
        <v>43677</v>
      </c>
      <c r="C4957" t="s">
        <v>9</v>
      </c>
      <c r="D4957" t="s">
        <v>29</v>
      </c>
      <c r="E4957" t="s">
        <v>80</v>
      </c>
      <c r="F4957" t="s">
        <v>12</v>
      </c>
      <c r="G4957" s="11" t="s">
        <v>12</v>
      </c>
      <c r="H4957" s="12">
        <v>4.9999500000000004E-3</v>
      </c>
    </row>
    <row r="4958" spans="1:8">
      <c r="A4958" t="s">
        <v>13</v>
      </c>
      <c r="B4958" s="23">
        <v>43677</v>
      </c>
      <c r="C4958" t="s">
        <v>9</v>
      </c>
      <c r="D4958" t="s">
        <v>29</v>
      </c>
      <c r="E4958" t="s">
        <v>80</v>
      </c>
      <c r="F4958" t="s">
        <v>12</v>
      </c>
      <c r="G4958" s="11" t="s">
        <v>12</v>
      </c>
      <c r="H4958" s="12">
        <v>4.9999500000000004E-3</v>
      </c>
    </row>
    <row r="4959" spans="1:8">
      <c r="A4959" t="s">
        <v>14</v>
      </c>
      <c r="B4959" s="23">
        <v>43677</v>
      </c>
      <c r="C4959" t="s">
        <v>9</v>
      </c>
      <c r="D4959" t="s">
        <v>29</v>
      </c>
      <c r="E4959" t="s">
        <v>80</v>
      </c>
      <c r="F4959" t="s">
        <v>12</v>
      </c>
      <c r="G4959" s="11" t="s">
        <v>12</v>
      </c>
      <c r="H4959" s="12">
        <v>4.9999500000000004E-3</v>
      </c>
    </row>
    <row r="4960" spans="1:8">
      <c r="A4960" t="s">
        <v>15</v>
      </c>
      <c r="B4960" s="23">
        <v>43677</v>
      </c>
      <c r="C4960" t="s">
        <v>9</v>
      </c>
      <c r="D4960" t="s">
        <v>29</v>
      </c>
      <c r="E4960" t="s">
        <v>80</v>
      </c>
      <c r="F4960" t="s">
        <v>12</v>
      </c>
      <c r="G4960" s="11" t="s">
        <v>12</v>
      </c>
      <c r="H4960" s="12">
        <v>4.9999500000000004E-3</v>
      </c>
    </row>
    <row r="4961" spans="1:8">
      <c r="A4961" t="s">
        <v>16</v>
      </c>
      <c r="B4961" s="23">
        <v>43677</v>
      </c>
      <c r="C4961" t="s">
        <v>9</v>
      </c>
      <c r="D4961" t="s">
        <v>29</v>
      </c>
      <c r="E4961" t="s">
        <v>80</v>
      </c>
      <c r="F4961" t="s">
        <v>12</v>
      </c>
      <c r="G4961" s="11" t="s">
        <v>12</v>
      </c>
      <c r="H4961" s="12">
        <v>4.9999500000000004E-3</v>
      </c>
    </row>
    <row r="4962" spans="1:8">
      <c r="A4962" t="s">
        <v>8</v>
      </c>
      <c r="B4962" s="23">
        <v>43677</v>
      </c>
      <c r="C4962" t="s">
        <v>9</v>
      </c>
      <c r="D4962" t="s">
        <v>30</v>
      </c>
      <c r="E4962" t="s">
        <v>80</v>
      </c>
      <c r="F4962" t="s">
        <v>12</v>
      </c>
      <c r="G4962" s="11" t="s">
        <v>12</v>
      </c>
      <c r="H4962" s="12">
        <v>4.9999500000000004E-3</v>
      </c>
    </row>
    <row r="4963" spans="1:8">
      <c r="A4963" t="s">
        <v>13</v>
      </c>
      <c r="B4963" s="23">
        <v>43677</v>
      </c>
      <c r="C4963" t="s">
        <v>9</v>
      </c>
      <c r="D4963" t="s">
        <v>30</v>
      </c>
      <c r="E4963" t="s">
        <v>80</v>
      </c>
      <c r="F4963" t="s">
        <v>12</v>
      </c>
      <c r="G4963" s="11" t="s">
        <v>12</v>
      </c>
      <c r="H4963" s="12">
        <v>4.9999500000000004E-3</v>
      </c>
    </row>
    <row r="4964" spans="1:8">
      <c r="A4964" t="s">
        <v>14</v>
      </c>
      <c r="B4964" s="23">
        <v>43677</v>
      </c>
      <c r="C4964" t="s">
        <v>9</v>
      </c>
      <c r="D4964" t="s">
        <v>30</v>
      </c>
      <c r="E4964" t="s">
        <v>80</v>
      </c>
      <c r="F4964" t="s">
        <v>12</v>
      </c>
      <c r="G4964" s="11" t="s">
        <v>12</v>
      </c>
      <c r="H4964" s="12">
        <v>4.9999500000000004E-3</v>
      </c>
    </row>
    <row r="4965" spans="1:8">
      <c r="A4965" t="s">
        <v>15</v>
      </c>
      <c r="B4965" s="23">
        <v>43677</v>
      </c>
      <c r="C4965" t="s">
        <v>9</v>
      </c>
      <c r="D4965" t="s">
        <v>30</v>
      </c>
      <c r="E4965" t="s">
        <v>80</v>
      </c>
      <c r="F4965" t="s">
        <v>12</v>
      </c>
      <c r="G4965" s="11" t="s">
        <v>12</v>
      </c>
      <c r="H4965" s="12">
        <v>4.9999500000000004E-3</v>
      </c>
    </row>
    <row r="4966" spans="1:8">
      <c r="A4966" t="s">
        <v>16</v>
      </c>
      <c r="B4966" s="23">
        <v>43677</v>
      </c>
      <c r="C4966" t="s">
        <v>9</v>
      </c>
      <c r="D4966" t="s">
        <v>30</v>
      </c>
      <c r="E4966" t="s">
        <v>80</v>
      </c>
      <c r="F4966" t="s">
        <v>12</v>
      </c>
      <c r="G4966" s="11" t="s">
        <v>12</v>
      </c>
      <c r="H4966" s="12">
        <v>4.9999500000000004E-3</v>
      </c>
    </row>
    <row r="4967" spans="1:8">
      <c r="A4967" t="s">
        <v>8</v>
      </c>
      <c r="B4967" s="23">
        <v>43677</v>
      </c>
      <c r="C4967" t="s">
        <v>9</v>
      </c>
      <c r="D4967" t="s">
        <v>31</v>
      </c>
      <c r="E4967" t="s">
        <v>80</v>
      </c>
      <c r="F4967" t="s">
        <v>32</v>
      </c>
      <c r="G4967" s="11" t="s">
        <v>32</v>
      </c>
      <c r="H4967" s="12">
        <v>7.9999200000000006E-2</v>
      </c>
    </row>
    <row r="4968" spans="1:8">
      <c r="A4968" t="s">
        <v>13</v>
      </c>
      <c r="B4968" s="23">
        <v>43677</v>
      </c>
      <c r="C4968" t="s">
        <v>9</v>
      </c>
      <c r="D4968" t="s">
        <v>31</v>
      </c>
      <c r="E4968" t="s">
        <v>80</v>
      </c>
      <c r="F4968" t="s">
        <v>32</v>
      </c>
      <c r="G4968" s="11" t="s">
        <v>32</v>
      </c>
      <c r="H4968" s="12">
        <v>7.9999200000000006E-2</v>
      </c>
    </row>
    <row r="4969" spans="1:8">
      <c r="A4969" t="s">
        <v>14</v>
      </c>
      <c r="B4969" s="23">
        <v>43677</v>
      </c>
      <c r="C4969" t="s">
        <v>9</v>
      </c>
      <c r="D4969" t="s">
        <v>31</v>
      </c>
      <c r="E4969" t="s">
        <v>80</v>
      </c>
      <c r="F4969" t="s">
        <v>32</v>
      </c>
      <c r="G4969" s="11" t="s">
        <v>32</v>
      </c>
      <c r="H4969" s="12">
        <v>7.9999200000000006E-2</v>
      </c>
    </row>
    <row r="4970" spans="1:8">
      <c r="A4970" t="s">
        <v>15</v>
      </c>
      <c r="B4970" s="23">
        <v>43677</v>
      </c>
      <c r="C4970" t="s">
        <v>9</v>
      </c>
      <c r="D4970" t="s">
        <v>31</v>
      </c>
      <c r="E4970" t="s">
        <v>80</v>
      </c>
      <c r="F4970" t="s">
        <v>32</v>
      </c>
      <c r="G4970" s="11" t="s">
        <v>32</v>
      </c>
      <c r="H4970" s="12">
        <v>7.9999200000000006E-2</v>
      </c>
    </row>
    <row r="4971" spans="1:8">
      <c r="A4971" t="s">
        <v>16</v>
      </c>
      <c r="B4971" s="23">
        <v>43677</v>
      </c>
      <c r="C4971" t="s">
        <v>9</v>
      </c>
      <c r="D4971" t="s">
        <v>31</v>
      </c>
      <c r="E4971" t="s">
        <v>80</v>
      </c>
      <c r="F4971" t="s">
        <v>32</v>
      </c>
      <c r="G4971" s="11" t="s">
        <v>32</v>
      </c>
      <c r="H4971" s="12">
        <v>7.9999200000000006E-2</v>
      </c>
    </row>
    <row r="4972" spans="1:8">
      <c r="A4972" t="s">
        <v>13</v>
      </c>
      <c r="B4972" s="23">
        <v>43677</v>
      </c>
      <c r="C4972" t="s">
        <v>9</v>
      </c>
      <c r="D4972" t="s">
        <v>33</v>
      </c>
      <c r="E4972" t="s">
        <v>19</v>
      </c>
      <c r="F4972" t="s">
        <v>49</v>
      </c>
      <c r="G4972" s="11">
        <v>102</v>
      </c>
      <c r="H4972" s="11">
        <v>102</v>
      </c>
    </row>
    <row r="4973" spans="1:8">
      <c r="A4973" t="s">
        <v>14</v>
      </c>
      <c r="B4973" s="23">
        <v>43677</v>
      </c>
      <c r="C4973" t="s">
        <v>9</v>
      </c>
      <c r="D4973" t="s">
        <v>33</v>
      </c>
      <c r="E4973" t="s">
        <v>19</v>
      </c>
      <c r="F4973" t="s">
        <v>49</v>
      </c>
      <c r="G4973" s="11">
        <v>107</v>
      </c>
      <c r="H4973" s="11">
        <v>107</v>
      </c>
    </row>
    <row r="4974" spans="1:8">
      <c r="A4974" t="s">
        <v>16</v>
      </c>
      <c r="B4974" s="23">
        <v>43677</v>
      </c>
      <c r="C4974" t="s">
        <v>9</v>
      </c>
      <c r="D4974" t="s">
        <v>33</v>
      </c>
      <c r="E4974" t="s">
        <v>19</v>
      </c>
      <c r="F4974" t="s">
        <v>49</v>
      </c>
      <c r="G4974" s="11">
        <v>147</v>
      </c>
      <c r="H4974" s="11">
        <v>147</v>
      </c>
    </row>
    <row r="4975" spans="1:8">
      <c r="A4975" t="s">
        <v>8</v>
      </c>
      <c r="B4975" s="23">
        <v>43677</v>
      </c>
      <c r="C4975" t="s">
        <v>9</v>
      </c>
      <c r="D4975" t="s">
        <v>33</v>
      </c>
      <c r="E4975" t="s">
        <v>19</v>
      </c>
      <c r="F4975" t="s">
        <v>49</v>
      </c>
      <c r="G4975" s="11">
        <v>228</v>
      </c>
      <c r="H4975" s="11">
        <v>228</v>
      </c>
    </row>
    <row r="4976" spans="1:8">
      <c r="A4976" t="s">
        <v>15</v>
      </c>
      <c r="B4976" s="23">
        <v>43677</v>
      </c>
      <c r="C4976" t="s">
        <v>9</v>
      </c>
      <c r="D4976" t="s">
        <v>33</v>
      </c>
      <c r="E4976" t="s">
        <v>19</v>
      </c>
      <c r="F4976" t="s">
        <v>49</v>
      </c>
      <c r="G4976" s="11">
        <v>353</v>
      </c>
      <c r="H4976" s="11">
        <v>353</v>
      </c>
    </row>
    <row r="4977" spans="1:8">
      <c r="A4977" t="s">
        <v>16</v>
      </c>
      <c r="B4977" s="23">
        <v>43677</v>
      </c>
      <c r="C4977" t="s">
        <v>9</v>
      </c>
      <c r="D4977" t="s">
        <v>34</v>
      </c>
      <c r="E4977" t="s">
        <v>19</v>
      </c>
      <c r="F4977" t="s">
        <v>82</v>
      </c>
      <c r="G4977" s="11">
        <v>37.1</v>
      </c>
      <c r="H4977" s="11">
        <v>37.1</v>
      </c>
    </row>
    <row r="4978" spans="1:8">
      <c r="A4978" t="s">
        <v>15</v>
      </c>
      <c r="B4978" s="23">
        <v>43677</v>
      </c>
      <c r="C4978" t="s">
        <v>9</v>
      </c>
      <c r="D4978" t="s">
        <v>34</v>
      </c>
      <c r="E4978" t="s">
        <v>19</v>
      </c>
      <c r="F4978" t="s">
        <v>82</v>
      </c>
      <c r="G4978" s="11">
        <v>50.3</v>
      </c>
      <c r="H4978" s="11">
        <v>50.3</v>
      </c>
    </row>
    <row r="4979" spans="1:8">
      <c r="A4979" t="s">
        <v>14</v>
      </c>
      <c r="B4979" s="23">
        <v>43677</v>
      </c>
      <c r="C4979" t="s">
        <v>9</v>
      </c>
      <c r="D4979" t="s">
        <v>34</v>
      </c>
      <c r="E4979" t="s">
        <v>19</v>
      </c>
      <c r="F4979" t="s">
        <v>82</v>
      </c>
      <c r="G4979" s="11">
        <v>56.7</v>
      </c>
      <c r="H4979" s="11">
        <v>56.7</v>
      </c>
    </row>
    <row r="4980" spans="1:8">
      <c r="A4980" t="s">
        <v>8</v>
      </c>
      <c r="B4980" s="23">
        <v>43677</v>
      </c>
      <c r="C4980" t="s">
        <v>9</v>
      </c>
      <c r="D4980" t="s">
        <v>34</v>
      </c>
      <c r="E4980" t="s">
        <v>19</v>
      </c>
      <c r="F4980" t="s">
        <v>82</v>
      </c>
      <c r="G4980" s="11">
        <v>116</v>
      </c>
      <c r="H4980" s="11">
        <v>116</v>
      </c>
    </row>
    <row r="4981" spans="1:8">
      <c r="A4981" t="s">
        <v>13</v>
      </c>
      <c r="B4981" s="23">
        <v>43677</v>
      </c>
      <c r="C4981" t="s">
        <v>9</v>
      </c>
      <c r="D4981" t="s">
        <v>34</v>
      </c>
      <c r="E4981" t="s">
        <v>19</v>
      </c>
      <c r="F4981" t="s">
        <v>82</v>
      </c>
      <c r="G4981" s="11">
        <v>158</v>
      </c>
      <c r="H4981" s="11">
        <v>158</v>
      </c>
    </row>
    <row r="4982" spans="1:8">
      <c r="A4982" t="s">
        <v>8</v>
      </c>
      <c r="B4982" s="23">
        <v>43677</v>
      </c>
      <c r="C4982" t="s">
        <v>9</v>
      </c>
      <c r="D4982" t="s">
        <v>35</v>
      </c>
      <c r="E4982" t="s">
        <v>80</v>
      </c>
      <c r="F4982" t="s">
        <v>22</v>
      </c>
      <c r="G4982" s="11" t="s">
        <v>22</v>
      </c>
      <c r="H4982" s="12">
        <v>0.99999000000000005</v>
      </c>
    </row>
    <row r="4983" spans="1:8">
      <c r="A4983" t="s">
        <v>13</v>
      </c>
      <c r="B4983" s="23">
        <v>43677</v>
      </c>
      <c r="C4983" t="s">
        <v>9</v>
      </c>
      <c r="D4983" t="s">
        <v>35</v>
      </c>
      <c r="E4983" t="s">
        <v>80</v>
      </c>
      <c r="F4983" t="s">
        <v>22</v>
      </c>
      <c r="G4983" s="11" t="s">
        <v>22</v>
      </c>
      <c r="H4983" s="12">
        <v>0.99999000000000005</v>
      </c>
    </row>
    <row r="4984" spans="1:8">
      <c r="A4984" t="s">
        <v>14</v>
      </c>
      <c r="B4984" s="23">
        <v>43677</v>
      </c>
      <c r="C4984" t="s">
        <v>9</v>
      </c>
      <c r="D4984" t="s">
        <v>35</v>
      </c>
      <c r="E4984" t="s">
        <v>80</v>
      </c>
      <c r="F4984" t="s">
        <v>22</v>
      </c>
      <c r="G4984" s="11" t="s">
        <v>22</v>
      </c>
      <c r="H4984" s="12">
        <v>0.99999000000000005</v>
      </c>
    </row>
    <row r="4985" spans="1:8">
      <c r="A4985" t="s">
        <v>15</v>
      </c>
      <c r="B4985" s="23">
        <v>43677</v>
      </c>
      <c r="C4985" t="s">
        <v>9</v>
      </c>
      <c r="D4985" t="s">
        <v>35</v>
      </c>
      <c r="E4985" t="s">
        <v>80</v>
      </c>
      <c r="F4985" t="s">
        <v>22</v>
      </c>
      <c r="G4985" s="11" t="s">
        <v>22</v>
      </c>
      <c r="H4985" s="12">
        <v>0.99999000000000005</v>
      </c>
    </row>
    <row r="4986" spans="1:8">
      <c r="A4986" t="s">
        <v>16</v>
      </c>
      <c r="B4986" s="23">
        <v>43677</v>
      </c>
      <c r="C4986" t="s">
        <v>9</v>
      </c>
      <c r="D4986" t="s">
        <v>35</v>
      </c>
      <c r="E4986" t="s">
        <v>80</v>
      </c>
      <c r="F4986" t="s">
        <v>22</v>
      </c>
      <c r="G4986" s="11" t="s">
        <v>22</v>
      </c>
      <c r="H4986" s="12">
        <v>0.99999000000000005</v>
      </c>
    </row>
    <row r="4987" spans="1:8">
      <c r="A4987" t="s">
        <v>13</v>
      </c>
      <c r="B4987" s="23">
        <v>43677</v>
      </c>
      <c r="C4987" t="s">
        <v>9</v>
      </c>
      <c r="D4987" t="s">
        <v>36</v>
      </c>
      <c r="E4987" t="s">
        <v>80</v>
      </c>
      <c r="F4987" t="s">
        <v>12</v>
      </c>
      <c r="G4987" s="11" t="s">
        <v>12</v>
      </c>
      <c r="H4987" s="12">
        <v>4.9999500000000004E-3</v>
      </c>
    </row>
    <row r="4988" spans="1:8">
      <c r="A4988" t="s">
        <v>14</v>
      </c>
      <c r="B4988" s="23">
        <v>43677</v>
      </c>
      <c r="C4988" t="s">
        <v>9</v>
      </c>
      <c r="D4988" t="s">
        <v>36</v>
      </c>
      <c r="E4988" t="s">
        <v>80</v>
      </c>
      <c r="F4988" t="s">
        <v>12</v>
      </c>
      <c r="G4988" s="11" t="s">
        <v>12</v>
      </c>
      <c r="H4988" s="12">
        <v>4.9999500000000004E-3</v>
      </c>
    </row>
    <row r="4989" spans="1:8">
      <c r="A4989" t="s">
        <v>15</v>
      </c>
      <c r="B4989" s="23">
        <v>43677</v>
      </c>
      <c r="C4989" t="s">
        <v>9</v>
      </c>
      <c r="D4989" t="s">
        <v>36</v>
      </c>
      <c r="E4989" t="s">
        <v>80</v>
      </c>
      <c r="F4989" t="s">
        <v>12</v>
      </c>
      <c r="G4989" s="11" t="s">
        <v>12</v>
      </c>
      <c r="H4989" s="12">
        <v>4.9999500000000004E-3</v>
      </c>
    </row>
    <row r="4990" spans="1:8">
      <c r="A4990" t="s">
        <v>16</v>
      </c>
      <c r="B4990" s="23">
        <v>43677</v>
      </c>
      <c r="C4990" t="s">
        <v>9</v>
      </c>
      <c r="D4990" t="s">
        <v>36</v>
      </c>
      <c r="E4990" t="s">
        <v>80</v>
      </c>
      <c r="F4990" t="s">
        <v>12</v>
      </c>
      <c r="G4990" s="11" t="s">
        <v>12</v>
      </c>
      <c r="H4990" s="12">
        <v>4.9999500000000004E-3</v>
      </c>
    </row>
    <row r="4991" spans="1:8">
      <c r="A4991" t="s">
        <v>8</v>
      </c>
      <c r="B4991" s="23">
        <v>43677</v>
      </c>
      <c r="C4991" t="s">
        <v>9</v>
      </c>
      <c r="D4991" t="s">
        <v>36</v>
      </c>
      <c r="E4991" t="s">
        <v>80</v>
      </c>
      <c r="F4991" t="s">
        <v>12</v>
      </c>
      <c r="G4991" s="11">
        <v>6.9100000000000003E-3</v>
      </c>
      <c r="H4991" s="11">
        <v>6.9100000000000003E-3</v>
      </c>
    </row>
    <row r="4992" spans="1:8">
      <c r="A4992" t="s">
        <v>14</v>
      </c>
      <c r="B4992" s="23">
        <v>43677</v>
      </c>
      <c r="C4992" t="s">
        <v>9</v>
      </c>
      <c r="D4992" t="s">
        <v>37</v>
      </c>
      <c r="E4992" t="s">
        <v>38</v>
      </c>
      <c r="F4992" t="s">
        <v>12</v>
      </c>
      <c r="G4992" s="11">
        <v>0.77500000000000002</v>
      </c>
      <c r="H4992" s="11">
        <v>0.77500000000000002</v>
      </c>
    </row>
    <row r="4993" spans="1:8">
      <c r="A4993" t="s">
        <v>16</v>
      </c>
      <c r="B4993" s="23">
        <v>43677</v>
      </c>
      <c r="C4993" t="s">
        <v>9</v>
      </c>
      <c r="D4993" t="s">
        <v>37</v>
      </c>
      <c r="E4993" t="s">
        <v>38</v>
      </c>
      <c r="F4993" t="s">
        <v>12</v>
      </c>
      <c r="G4993" s="11">
        <v>1.04</v>
      </c>
      <c r="H4993" s="11">
        <v>1.04</v>
      </c>
    </row>
    <row r="4994" spans="1:8">
      <c r="A4994" t="s">
        <v>13</v>
      </c>
      <c r="B4994" s="23">
        <v>43677</v>
      </c>
      <c r="C4994" t="s">
        <v>9</v>
      </c>
      <c r="D4994" t="s">
        <v>37</v>
      </c>
      <c r="E4994" t="s">
        <v>38</v>
      </c>
      <c r="F4994" t="s">
        <v>12</v>
      </c>
      <c r="G4994" s="11">
        <v>1.54</v>
      </c>
      <c r="H4994" s="11">
        <v>1.54</v>
      </c>
    </row>
    <row r="4995" spans="1:8">
      <c r="A4995" t="s">
        <v>15</v>
      </c>
      <c r="B4995" s="23">
        <v>43677</v>
      </c>
      <c r="C4995" t="s">
        <v>9</v>
      </c>
      <c r="D4995" t="s">
        <v>37</v>
      </c>
      <c r="E4995" t="s">
        <v>38</v>
      </c>
      <c r="F4995" t="s">
        <v>12</v>
      </c>
      <c r="G4995" s="11">
        <v>1.87</v>
      </c>
      <c r="H4995" s="11">
        <v>1.87</v>
      </c>
    </row>
    <row r="4996" spans="1:8">
      <c r="A4996" t="s">
        <v>8</v>
      </c>
      <c r="B4996" s="23">
        <v>43677</v>
      </c>
      <c r="C4996" t="s">
        <v>9</v>
      </c>
      <c r="D4996" t="s">
        <v>37</v>
      </c>
      <c r="E4996" t="s">
        <v>38</v>
      </c>
      <c r="F4996" t="s">
        <v>12</v>
      </c>
      <c r="G4996" s="11">
        <v>2.27</v>
      </c>
      <c r="H4996" s="11">
        <v>2.27</v>
      </c>
    </row>
    <row r="4997" spans="1:8">
      <c r="A4997" t="s">
        <v>15</v>
      </c>
      <c r="B4997" s="23">
        <v>43677</v>
      </c>
      <c r="C4997" t="s">
        <v>9</v>
      </c>
      <c r="D4997" t="s">
        <v>39</v>
      </c>
      <c r="E4997" t="s">
        <v>80</v>
      </c>
      <c r="F4997" t="s">
        <v>78</v>
      </c>
      <c r="G4997" s="11" t="s">
        <v>78</v>
      </c>
      <c r="H4997" s="12">
        <v>0.29999700000000001</v>
      </c>
    </row>
    <row r="4998" spans="1:8">
      <c r="A4998" t="s">
        <v>16</v>
      </c>
      <c r="B4998" s="23">
        <v>43677</v>
      </c>
      <c r="C4998" t="s">
        <v>9</v>
      </c>
      <c r="D4998" t="s">
        <v>39</v>
      </c>
      <c r="E4998" t="s">
        <v>80</v>
      </c>
      <c r="F4998" t="s">
        <v>78</v>
      </c>
      <c r="G4998" s="11" t="s">
        <v>78</v>
      </c>
      <c r="H4998" s="12">
        <v>0.29999700000000001</v>
      </c>
    </row>
    <row r="4999" spans="1:8">
      <c r="A4999" t="s">
        <v>8</v>
      </c>
      <c r="B4999" s="23">
        <v>43677</v>
      </c>
      <c r="C4999" t="s">
        <v>9</v>
      </c>
      <c r="D4999" t="s">
        <v>39</v>
      </c>
      <c r="E4999" t="s">
        <v>80</v>
      </c>
      <c r="F4999" t="s">
        <v>78</v>
      </c>
      <c r="G4999" s="11">
        <v>0.47199999999999998</v>
      </c>
      <c r="H4999" s="11">
        <v>0.47199999999999998</v>
      </c>
    </row>
    <row r="5000" spans="1:8">
      <c r="A5000" t="s">
        <v>13</v>
      </c>
      <c r="B5000" s="23">
        <v>43677</v>
      </c>
      <c r="C5000" t="s">
        <v>9</v>
      </c>
      <c r="D5000" t="s">
        <v>39</v>
      </c>
      <c r="E5000" t="s">
        <v>80</v>
      </c>
      <c r="F5000" t="s">
        <v>78</v>
      </c>
      <c r="G5000" s="11">
        <v>0.94499999999999995</v>
      </c>
      <c r="H5000" s="11">
        <v>0.94499999999999995</v>
      </c>
    </row>
    <row r="5001" spans="1:8">
      <c r="A5001" t="s">
        <v>14</v>
      </c>
      <c r="B5001" s="23">
        <v>43677</v>
      </c>
      <c r="C5001" t="s">
        <v>9</v>
      </c>
      <c r="D5001" t="s">
        <v>39</v>
      </c>
      <c r="E5001" t="s">
        <v>80</v>
      </c>
      <c r="F5001" t="s">
        <v>78</v>
      </c>
      <c r="G5001" s="11">
        <v>2.2200000000000002</v>
      </c>
      <c r="H5001" s="11">
        <v>2.2200000000000002</v>
      </c>
    </row>
    <row r="5002" spans="1:8">
      <c r="A5002" t="s">
        <v>8</v>
      </c>
      <c r="B5002" s="23">
        <v>43677</v>
      </c>
      <c r="C5002" t="s">
        <v>9</v>
      </c>
      <c r="D5002" t="s">
        <v>40</v>
      </c>
      <c r="E5002" t="s">
        <v>19</v>
      </c>
      <c r="F5002" t="s">
        <v>41</v>
      </c>
      <c r="G5002" s="11" t="s">
        <v>41</v>
      </c>
      <c r="H5002" s="12">
        <v>5.9999400000000005E-3</v>
      </c>
    </row>
    <row r="5003" spans="1:8">
      <c r="A5003" t="s">
        <v>13</v>
      </c>
      <c r="B5003" s="23">
        <v>43677</v>
      </c>
      <c r="C5003" t="s">
        <v>9</v>
      </c>
      <c r="D5003" t="s">
        <v>40</v>
      </c>
      <c r="E5003" t="s">
        <v>19</v>
      </c>
      <c r="F5003" t="s">
        <v>41</v>
      </c>
      <c r="G5003" s="11" t="s">
        <v>41</v>
      </c>
      <c r="H5003" s="12">
        <v>5.9999400000000005E-3</v>
      </c>
    </row>
    <row r="5004" spans="1:8">
      <c r="A5004" t="s">
        <v>14</v>
      </c>
      <c r="B5004" s="23">
        <v>43677</v>
      </c>
      <c r="C5004" t="s">
        <v>9</v>
      </c>
      <c r="D5004" t="s">
        <v>40</v>
      </c>
      <c r="E5004" t="s">
        <v>19</v>
      </c>
      <c r="F5004" t="s">
        <v>41</v>
      </c>
      <c r="G5004" s="11" t="s">
        <v>41</v>
      </c>
      <c r="H5004" s="12">
        <v>5.9999400000000005E-3</v>
      </c>
    </row>
    <row r="5005" spans="1:8">
      <c r="A5005" t="s">
        <v>15</v>
      </c>
      <c r="B5005" s="23">
        <v>43677</v>
      </c>
      <c r="C5005" t="s">
        <v>9</v>
      </c>
      <c r="D5005" t="s">
        <v>40</v>
      </c>
      <c r="E5005" t="s">
        <v>19</v>
      </c>
      <c r="F5005" t="s">
        <v>41</v>
      </c>
      <c r="G5005" s="11" t="s">
        <v>41</v>
      </c>
      <c r="H5005" s="12">
        <v>5.9999400000000005E-3</v>
      </c>
    </row>
    <row r="5006" spans="1:8">
      <c r="A5006" t="s">
        <v>16</v>
      </c>
      <c r="B5006" s="23">
        <v>43677</v>
      </c>
      <c r="C5006" t="s">
        <v>9</v>
      </c>
      <c r="D5006" t="s">
        <v>40</v>
      </c>
      <c r="E5006" t="s">
        <v>19</v>
      </c>
      <c r="F5006" t="s">
        <v>41</v>
      </c>
      <c r="G5006" s="11" t="s">
        <v>41</v>
      </c>
      <c r="H5006" s="12">
        <v>5.9999400000000005E-3</v>
      </c>
    </row>
    <row r="5007" spans="1:8">
      <c r="A5007" t="s">
        <v>8</v>
      </c>
      <c r="B5007" s="23">
        <v>43677</v>
      </c>
      <c r="C5007" t="s">
        <v>9</v>
      </c>
      <c r="D5007" t="s">
        <v>42</v>
      </c>
      <c r="E5007" t="s">
        <v>80</v>
      </c>
      <c r="F5007" t="s">
        <v>12</v>
      </c>
      <c r="G5007" s="11" t="s">
        <v>12</v>
      </c>
      <c r="H5007" s="12">
        <v>4.9999500000000004E-3</v>
      </c>
    </row>
    <row r="5008" spans="1:8">
      <c r="A5008" t="s">
        <v>13</v>
      </c>
      <c r="B5008" s="23">
        <v>43677</v>
      </c>
      <c r="C5008" t="s">
        <v>9</v>
      </c>
      <c r="D5008" t="s">
        <v>42</v>
      </c>
      <c r="E5008" t="s">
        <v>80</v>
      </c>
      <c r="F5008" t="s">
        <v>12</v>
      </c>
      <c r="G5008" s="11" t="s">
        <v>12</v>
      </c>
      <c r="H5008" s="12">
        <v>4.9999500000000004E-3</v>
      </c>
    </row>
    <row r="5009" spans="1:8">
      <c r="A5009" t="s">
        <v>14</v>
      </c>
      <c r="B5009" s="23">
        <v>43677</v>
      </c>
      <c r="C5009" t="s">
        <v>9</v>
      </c>
      <c r="D5009" t="s">
        <v>42</v>
      </c>
      <c r="E5009" t="s">
        <v>80</v>
      </c>
      <c r="F5009" t="s">
        <v>12</v>
      </c>
      <c r="G5009" s="11" t="s">
        <v>12</v>
      </c>
      <c r="H5009" s="12">
        <v>4.9999500000000004E-3</v>
      </c>
    </row>
    <row r="5010" spans="1:8">
      <c r="A5010" t="s">
        <v>15</v>
      </c>
      <c r="B5010" s="23">
        <v>43677</v>
      </c>
      <c r="C5010" t="s">
        <v>9</v>
      </c>
      <c r="D5010" t="s">
        <v>42</v>
      </c>
      <c r="E5010" t="s">
        <v>80</v>
      </c>
      <c r="F5010" t="s">
        <v>12</v>
      </c>
      <c r="G5010" s="11" t="s">
        <v>12</v>
      </c>
      <c r="H5010" s="12">
        <v>4.9999500000000004E-3</v>
      </c>
    </row>
    <row r="5011" spans="1:8">
      <c r="A5011" t="s">
        <v>16</v>
      </c>
      <c r="B5011" s="23">
        <v>43677</v>
      </c>
      <c r="C5011" t="s">
        <v>9</v>
      </c>
      <c r="D5011" t="s">
        <v>42</v>
      </c>
      <c r="E5011" t="s">
        <v>80</v>
      </c>
      <c r="F5011" t="s">
        <v>12</v>
      </c>
      <c r="G5011" s="11" t="s">
        <v>12</v>
      </c>
      <c r="H5011" s="12">
        <v>4.9999500000000004E-3</v>
      </c>
    </row>
    <row r="5012" spans="1:8">
      <c r="A5012" t="s">
        <v>13</v>
      </c>
      <c r="B5012" s="23">
        <v>43677</v>
      </c>
      <c r="C5012" t="s">
        <v>9</v>
      </c>
      <c r="D5012" t="s">
        <v>43</v>
      </c>
      <c r="E5012" t="s">
        <v>80</v>
      </c>
      <c r="F5012" t="s">
        <v>12</v>
      </c>
      <c r="G5012" s="11" t="s">
        <v>12</v>
      </c>
      <c r="H5012" s="12">
        <v>4.9999500000000004E-3</v>
      </c>
    </row>
    <row r="5013" spans="1:8">
      <c r="A5013" t="s">
        <v>14</v>
      </c>
      <c r="B5013" s="23">
        <v>43677</v>
      </c>
      <c r="C5013" t="s">
        <v>9</v>
      </c>
      <c r="D5013" t="s">
        <v>43</v>
      </c>
      <c r="E5013" t="s">
        <v>80</v>
      </c>
      <c r="F5013" t="s">
        <v>12</v>
      </c>
      <c r="G5013" s="11" t="s">
        <v>12</v>
      </c>
      <c r="H5013" s="12">
        <v>4.9999500000000004E-3</v>
      </c>
    </row>
    <row r="5014" spans="1:8">
      <c r="A5014" t="s">
        <v>15</v>
      </c>
      <c r="B5014" s="23">
        <v>43677</v>
      </c>
      <c r="C5014" t="s">
        <v>9</v>
      </c>
      <c r="D5014" t="s">
        <v>43</v>
      </c>
      <c r="E5014" t="s">
        <v>80</v>
      </c>
      <c r="F5014" t="s">
        <v>12</v>
      </c>
      <c r="G5014" s="11" t="s">
        <v>12</v>
      </c>
      <c r="H5014" s="12">
        <v>4.9999500000000004E-3</v>
      </c>
    </row>
    <row r="5015" spans="1:8">
      <c r="A5015" t="s">
        <v>16</v>
      </c>
      <c r="B5015" s="23">
        <v>43677</v>
      </c>
      <c r="C5015" t="s">
        <v>9</v>
      </c>
      <c r="D5015" t="s">
        <v>43</v>
      </c>
      <c r="E5015" t="s">
        <v>80</v>
      </c>
      <c r="F5015" t="s">
        <v>12</v>
      </c>
      <c r="G5015" s="11" t="s">
        <v>12</v>
      </c>
      <c r="H5015" s="12">
        <v>4.9999500000000004E-3</v>
      </c>
    </row>
    <row r="5016" spans="1:8">
      <c r="A5016" t="s">
        <v>8</v>
      </c>
      <c r="B5016" s="23">
        <v>43677</v>
      </c>
      <c r="C5016" t="s">
        <v>9</v>
      </c>
      <c r="D5016" t="s">
        <v>43</v>
      </c>
      <c r="E5016" t="s">
        <v>80</v>
      </c>
      <c r="F5016" t="s">
        <v>12</v>
      </c>
      <c r="G5016" s="11">
        <v>1.9699999999999999E-2</v>
      </c>
      <c r="H5016" s="11">
        <v>1.9699999999999999E-2</v>
      </c>
    </row>
    <row r="5017" spans="1:8">
      <c r="A5017" t="s">
        <v>8</v>
      </c>
      <c r="B5017" s="23">
        <v>43677</v>
      </c>
      <c r="C5017" t="s">
        <v>9</v>
      </c>
      <c r="D5017" t="s">
        <v>44</v>
      </c>
      <c r="E5017" t="s">
        <v>80</v>
      </c>
      <c r="F5017" t="s">
        <v>12</v>
      </c>
      <c r="G5017" s="11" t="s">
        <v>12</v>
      </c>
      <c r="H5017" s="12">
        <v>4.9999500000000004E-3</v>
      </c>
    </row>
    <row r="5018" spans="1:8">
      <c r="A5018" t="s">
        <v>13</v>
      </c>
      <c r="B5018" s="23">
        <v>43677</v>
      </c>
      <c r="C5018" t="s">
        <v>9</v>
      </c>
      <c r="D5018" t="s">
        <v>44</v>
      </c>
      <c r="E5018" t="s">
        <v>80</v>
      </c>
      <c r="F5018" t="s">
        <v>12</v>
      </c>
      <c r="G5018" s="11" t="s">
        <v>12</v>
      </c>
      <c r="H5018" s="12">
        <v>4.9999500000000004E-3</v>
      </c>
    </row>
    <row r="5019" spans="1:8">
      <c r="A5019" t="s">
        <v>14</v>
      </c>
      <c r="B5019" s="23">
        <v>43677</v>
      </c>
      <c r="C5019" t="s">
        <v>9</v>
      </c>
      <c r="D5019" t="s">
        <v>44</v>
      </c>
      <c r="E5019" t="s">
        <v>80</v>
      </c>
      <c r="F5019" t="s">
        <v>12</v>
      </c>
      <c r="G5019" s="11" t="s">
        <v>12</v>
      </c>
      <c r="H5019" s="12">
        <v>4.9999500000000004E-3</v>
      </c>
    </row>
    <row r="5020" spans="1:8">
      <c r="A5020" t="s">
        <v>15</v>
      </c>
      <c r="B5020" s="23">
        <v>43677</v>
      </c>
      <c r="C5020" t="s">
        <v>9</v>
      </c>
      <c r="D5020" t="s">
        <v>44</v>
      </c>
      <c r="E5020" t="s">
        <v>80</v>
      </c>
      <c r="F5020" t="s">
        <v>12</v>
      </c>
      <c r="G5020" s="11" t="s">
        <v>12</v>
      </c>
      <c r="H5020" s="12">
        <v>4.9999500000000004E-3</v>
      </c>
    </row>
    <row r="5021" spans="1:8">
      <c r="A5021" t="s">
        <v>16</v>
      </c>
      <c r="B5021" s="23">
        <v>43677</v>
      </c>
      <c r="C5021" t="s">
        <v>9</v>
      </c>
      <c r="D5021" t="s">
        <v>44</v>
      </c>
      <c r="E5021" t="s">
        <v>80</v>
      </c>
      <c r="F5021" t="s">
        <v>12</v>
      </c>
      <c r="G5021" s="11" t="s">
        <v>12</v>
      </c>
      <c r="H5021" s="12">
        <v>4.9999500000000004E-3</v>
      </c>
    </row>
    <row r="5022" spans="1:8">
      <c r="A5022" t="s">
        <v>8</v>
      </c>
      <c r="B5022" s="23">
        <v>43677</v>
      </c>
      <c r="C5022" t="s">
        <v>9</v>
      </c>
      <c r="D5022" t="s">
        <v>45</v>
      </c>
      <c r="E5022" t="s">
        <v>19</v>
      </c>
      <c r="F5022" t="s">
        <v>46</v>
      </c>
      <c r="G5022" s="11" t="s">
        <v>46</v>
      </c>
      <c r="H5022" s="12">
        <v>0.49999500000000002</v>
      </c>
    </row>
    <row r="5023" spans="1:8">
      <c r="A5023" t="s">
        <v>13</v>
      </c>
      <c r="B5023" s="23">
        <v>43677</v>
      </c>
      <c r="C5023" t="s">
        <v>9</v>
      </c>
      <c r="D5023" t="s">
        <v>45</v>
      </c>
      <c r="E5023" t="s">
        <v>19</v>
      </c>
      <c r="F5023" t="s">
        <v>46</v>
      </c>
      <c r="G5023" s="11" t="s">
        <v>46</v>
      </c>
      <c r="H5023" s="12">
        <v>0.49999500000000002</v>
      </c>
    </row>
    <row r="5024" spans="1:8">
      <c r="A5024" t="s">
        <v>14</v>
      </c>
      <c r="B5024" s="23">
        <v>43677</v>
      </c>
      <c r="C5024" t="s">
        <v>9</v>
      </c>
      <c r="D5024" t="s">
        <v>45</v>
      </c>
      <c r="E5024" t="s">
        <v>19</v>
      </c>
      <c r="F5024" t="s">
        <v>46</v>
      </c>
      <c r="G5024" s="11" t="s">
        <v>46</v>
      </c>
      <c r="H5024" s="12">
        <v>0.49999500000000002</v>
      </c>
    </row>
    <row r="5025" spans="1:8">
      <c r="A5025" t="s">
        <v>16</v>
      </c>
      <c r="B5025" s="23">
        <v>43677</v>
      </c>
      <c r="C5025" t="s">
        <v>9</v>
      </c>
      <c r="D5025" t="s">
        <v>45</v>
      </c>
      <c r="E5025" t="s">
        <v>19</v>
      </c>
      <c r="F5025" t="s">
        <v>46</v>
      </c>
      <c r="G5025" s="11" t="s">
        <v>46</v>
      </c>
      <c r="H5025" s="12">
        <v>0.49999500000000002</v>
      </c>
    </row>
    <row r="5026" spans="1:8">
      <c r="A5026" t="s">
        <v>15</v>
      </c>
      <c r="B5026" s="23">
        <v>43677</v>
      </c>
      <c r="C5026" t="s">
        <v>9</v>
      </c>
      <c r="D5026" t="s">
        <v>45</v>
      </c>
      <c r="E5026" t="s">
        <v>19</v>
      </c>
      <c r="F5026" t="s">
        <v>46</v>
      </c>
      <c r="G5026" s="11">
        <v>0.68200000000000005</v>
      </c>
      <c r="H5026" s="11">
        <v>0.68200000000000005</v>
      </c>
    </row>
    <row r="5027" spans="1:8">
      <c r="A5027" t="s">
        <v>8</v>
      </c>
      <c r="B5027" s="23">
        <v>43677</v>
      </c>
      <c r="C5027" t="s">
        <v>9</v>
      </c>
      <c r="D5027" t="s">
        <v>47</v>
      </c>
      <c r="E5027" t="s">
        <v>80</v>
      </c>
      <c r="F5027" t="s">
        <v>12</v>
      </c>
      <c r="G5027" s="11" t="s">
        <v>12</v>
      </c>
      <c r="H5027" s="12">
        <v>4.9999500000000004E-3</v>
      </c>
    </row>
    <row r="5028" spans="1:8">
      <c r="A5028" t="s">
        <v>13</v>
      </c>
      <c r="B5028" s="23">
        <v>43677</v>
      </c>
      <c r="C5028" t="s">
        <v>9</v>
      </c>
      <c r="D5028" t="s">
        <v>47</v>
      </c>
      <c r="E5028" t="s">
        <v>80</v>
      </c>
      <c r="F5028" t="s">
        <v>12</v>
      </c>
      <c r="G5028" s="11" t="s">
        <v>12</v>
      </c>
      <c r="H5028" s="12">
        <v>4.9999500000000004E-3</v>
      </c>
    </row>
    <row r="5029" spans="1:8">
      <c r="A5029" t="s">
        <v>14</v>
      </c>
      <c r="B5029" s="23">
        <v>43677</v>
      </c>
      <c r="C5029" t="s">
        <v>9</v>
      </c>
      <c r="D5029" t="s">
        <v>47</v>
      </c>
      <c r="E5029" t="s">
        <v>80</v>
      </c>
      <c r="F5029" t="s">
        <v>12</v>
      </c>
      <c r="G5029" s="11" t="s">
        <v>12</v>
      </c>
      <c r="H5029" s="12">
        <v>4.9999500000000004E-3</v>
      </c>
    </row>
    <row r="5030" spans="1:8">
      <c r="A5030" t="s">
        <v>15</v>
      </c>
      <c r="B5030" s="23">
        <v>43677</v>
      </c>
      <c r="C5030" t="s">
        <v>9</v>
      </c>
      <c r="D5030" t="s">
        <v>47</v>
      </c>
      <c r="E5030" t="s">
        <v>80</v>
      </c>
      <c r="F5030" t="s">
        <v>12</v>
      </c>
      <c r="G5030" s="11" t="s">
        <v>12</v>
      </c>
      <c r="H5030" s="12">
        <v>4.9999500000000004E-3</v>
      </c>
    </row>
    <row r="5031" spans="1:8">
      <c r="A5031" t="s">
        <v>16</v>
      </c>
      <c r="B5031" s="23">
        <v>43677</v>
      </c>
      <c r="C5031" t="s">
        <v>9</v>
      </c>
      <c r="D5031" t="s">
        <v>47</v>
      </c>
      <c r="E5031" t="s">
        <v>80</v>
      </c>
      <c r="F5031" t="s">
        <v>12</v>
      </c>
      <c r="G5031" s="11" t="s">
        <v>12</v>
      </c>
      <c r="H5031" s="12">
        <v>4.9999500000000004E-3</v>
      </c>
    </row>
    <row r="5032" spans="1:8">
      <c r="A5032" t="s">
        <v>8</v>
      </c>
      <c r="B5032" s="23">
        <v>43677</v>
      </c>
      <c r="C5032" t="s">
        <v>9</v>
      </c>
      <c r="D5032" t="s">
        <v>48</v>
      </c>
      <c r="E5032" t="s">
        <v>80</v>
      </c>
      <c r="F5032" t="s">
        <v>49</v>
      </c>
      <c r="G5032" s="11" t="s">
        <v>49</v>
      </c>
      <c r="H5032" s="12">
        <v>0.19999800000000001</v>
      </c>
    </row>
    <row r="5033" spans="1:8">
      <c r="A5033" t="s">
        <v>14</v>
      </c>
      <c r="B5033" s="23">
        <v>43677</v>
      </c>
      <c r="C5033" t="s">
        <v>9</v>
      </c>
      <c r="D5033" t="s">
        <v>48</v>
      </c>
      <c r="E5033" t="s">
        <v>80</v>
      </c>
      <c r="F5033" t="s">
        <v>49</v>
      </c>
      <c r="G5033" s="11" t="s">
        <v>49</v>
      </c>
      <c r="H5033" s="12">
        <v>0.19999800000000001</v>
      </c>
    </row>
    <row r="5034" spans="1:8">
      <c r="A5034" t="s">
        <v>15</v>
      </c>
      <c r="B5034" s="23">
        <v>43677</v>
      </c>
      <c r="C5034" t="s">
        <v>9</v>
      </c>
      <c r="D5034" t="s">
        <v>48</v>
      </c>
      <c r="E5034" t="s">
        <v>80</v>
      </c>
      <c r="F5034" t="s">
        <v>49</v>
      </c>
      <c r="G5034" s="11" t="s">
        <v>49</v>
      </c>
      <c r="H5034" s="12">
        <v>0.19999800000000001</v>
      </c>
    </row>
    <row r="5035" spans="1:8">
      <c r="A5035" t="s">
        <v>16</v>
      </c>
      <c r="B5035" s="23">
        <v>43677</v>
      </c>
      <c r="C5035" t="s">
        <v>9</v>
      </c>
      <c r="D5035" t="s">
        <v>48</v>
      </c>
      <c r="E5035" t="s">
        <v>80</v>
      </c>
      <c r="F5035" t="s">
        <v>49</v>
      </c>
      <c r="G5035" s="11" t="s">
        <v>49</v>
      </c>
      <c r="H5035" s="12">
        <v>0.19999800000000001</v>
      </c>
    </row>
    <row r="5036" spans="1:8">
      <c r="A5036" t="s">
        <v>13</v>
      </c>
      <c r="B5036" s="23">
        <v>43677</v>
      </c>
      <c r="C5036" t="s">
        <v>9</v>
      </c>
      <c r="D5036" t="s">
        <v>48</v>
      </c>
      <c r="E5036" t="s">
        <v>80</v>
      </c>
      <c r="F5036" t="s">
        <v>49</v>
      </c>
      <c r="G5036" s="11">
        <v>0.221</v>
      </c>
      <c r="H5036" s="11">
        <v>0.221</v>
      </c>
    </row>
    <row r="5037" spans="1:8">
      <c r="A5037" t="s">
        <v>13</v>
      </c>
      <c r="B5037" s="23">
        <v>43677</v>
      </c>
      <c r="C5037" t="s">
        <v>9</v>
      </c>
      <c r="D5037" t="s">
        <v>50</v>
      </c>
      <c r="E5037" t="s">
        <v>19</v>
      </c>
      <c r="F5037" t="s">
        <v>83</v>
      </c>
      <c r="G5037" s="11">
        <v>18.899999999999999</v>
      </c>
      <c r="H5037" s="11">
        <v>18.899999999999999</v>
      </c>
    </row>
    <row r="5038" spans="1:8">
      <c r="A5038" t="s">
        <v>14</v>
      </c>
      <c r="B5038" s="23">
        <v>43677</v>
      </c>
      <c r="C5038" t="s">
        <v>9</v>
      </c>
      <c r="D5038" t="s">
        <v>50</v>
      </c>
      <c r="E5038" t="s">
        <v>19</v>
      </c>
      <c r="F5038" t="s">
        <v>83</v>
      </c>
      <c r="G5038" s="11">
        <v>43.2</v>
      </c>
      <c r="H5038" s="11">
        <v>43.2</v>
      </c>
    </row>
    <row r="5039" spans="1:8">
      <c r="A5039" t="s">
        <v>8</v>
      </c>
      <c r="B5039" s="23">
        <v>43677</v>
      </c>
      <c r="C5039" t="s">
        <v>9</v>
      </c>
      <c r="D5039" t="s">
        <v>50</v>
      </c>
      <c r="E5039" t="s">
        <v>19</v>
      </c>
      <c r="F5039" t="s">
        <v>83</v>
      </c>
      <c r="G5039" s="11">
        <v>43.6</v>
      </c>
      <c r="H5039" s="11">
        <v>43.6</v>
      </c>
    </row>
    <row r="5040" spans="1:8">
      <c r="A5040" t="s">
        <v>15</v>
      </c>
      <c r="B5040" s="23">
        <v>43677</v>
      </c>
      <c r="C5040" t="s">
        <v>9</v>
      </c>
      <c r="D5040" t="s">
        <v>50</v>
      </c>
      <c r="E5040" t="s">
        <v>19</v>
      </c>
      <c r="F5040" t="s">
        <v>83</v>
      </c>
      <c r="G5040" s="11">
        <v>46.9</v>
      </c>
      <c r="H5040" s="11">
        <v>46.9</v>
      </c>
    </row>
    <row r="5041" spans="1:8">
      <c r="A5041" t="s">
        <v>16</v>
      </c>
      <c r="B5041" s="23">
        <v>43677</v>
      </c>
      <c r="C5041" t="s">
        <v>9</v>
      </c>
      <c r="D5041" t="s">
        <v>50</v>
      </c>
      <c r="E5041" t="s">
        <v>19</v>
      </c>
      <c r="F5041" t="s">
        <v>83</v>
      </c>
      <c r="G5041" s="11">
        <v>67.900000000000006</v>
      </c>
      <c r="H5041" s="11">
        <v>67.900000000000006</v>
      </c>
    </row>
    <row r="5042" spans="1:8">
      <c r="A5042" t="s">
        <v>8</v>
      </c>
      <c r="B5042" s="23">
        <v>43677</v>
      </c>
      <c r="C5042" t="s">
        <v>9</v>
      </c>
      <c r="D5042" t="s">
        <v>51</v>
      </c>
      <c r="E5042" t="s">
        <v>80</v>
      </c>
      <c r="F5042" t="s">
        <v>52</v>
      </c>
      <c r="G5042" s="11" t="s">
        <v>52</v>
      </c>
      <c r="H5042" s="12">
        <v>9.9999000000000008E-3</v>
      </c>
    </row>
    <row r="5043" spans="1:8">
      <c r="A5043" t="s">
        <v>13</v>
      </c>
      <c r="B5043" s="23">
        <v>43677</v>
      </c>
      <c r="C5043" t="s">
        <v>9</v>
      </c>
      <c r="D5043" t="s">
        <v>51</v>
      </c>
      <c r="E5043" t="s">
        <v>80</v>
      </c>
      <c r="F5043" t="s">
        <v>52</v>
      </c>
      <c r="G5043" s="11" t="s">
        <v>52</v>
      </c>
      <c r="H5043" s="12">
        <v>9.9999000000000008E-3</v>
      </c>
    </row>
    <row r="5044" spans="1:8">
      <c r="A5044" t="s">
        <v>14</v>
      </c>
      <c r="B5044" s="23">
        <v>43677</v>
      </c>
      <c r="C5044" t="s">
        <v>9</v>
      </c>
      <c r="D5044" t="s">
        <v>51</v>
      </c>
      <c r="E5044" t="s">
        <v>80</v>
      </c>
      <c r="F5044" t="s">
        <v>52</v>
      </c>
      <c r="G5044" s="11" t="s">
        <v>52</v>
      </c>
      <c r="H5044" s="12">
        <v>9.9999000000000008E-3</v>
      </c>
    </row>
    <row r="5045" spans="1:8">
      <c r="A5045" t="s">
        <v>15</v>
      </c>
      <c r="B5045" s="23">
        <v>43677</v>
      </c>
      <c r="C5045" t="s">
        <v>9</v>
      </c>
      <c r="D5045" t="s">
        <v>51</v>
      </c>
      <c r="E5045" t="s">
        <v>80</v>
      </c>
      <c r="F5045" t="s">
        <v>52</v>
      </c>
      <c r="G5045" s="11" t="s">
        <v>52</v>
      </c>
      <c r="H5045" s="12">
        <v>9.9999000000000008E-3</v>
      </c>
    </row>
    <row r="5046" spans="1:8">
      <c r="A5046" t="s">
        <v>16</v>
      </c>
      <c r="B5046" s="23">
        <v>43677</v>
      </c>
      <c r="C5046" t="s">
        <v>9</v>
      </c>
      <c r="D5046" t="s">
        <v>51</v>
      </c>
      <c r="E5046" t="s">
        <v>80</v>
      </c>
      <c r="F5046" t="s">
        <v>52</v>
      </c>
      <c r="G5046" s="11" t="s">
        <v>52</v>
      </c>
      <c r="H5046" s="12">
        <v>9.9999000000000008E-3</v>
      </c>
    </row>
    <row r="5047" spans="1:8">
      <c r="A5047" t="s">
        <v>8</v>
      </c>
      <c r="B5047" s="23">
        <v>43677</v>
      </c>
      <c r="C5047" t="s">
        <v>9</v>
      </c>
      <c r="D5047" t="s">
        <v>53</v>
      </c>
      <c r="E5047" t="s">
        <v>80</v>
      </c>
      <c r="F5047" t="s">
        <v>54</v>
      </c>
      <c r="G5047" s="11" t="s">
        <v>54</v>
      </c>
      <c r="H5047" s="12">
        <v>99.999000000000009</v>
      </c>
    </row>
    <row r="5048" spans="1:8">
      <c r="A5048" t="s">
        <v>13</v>
      </c>
      <c r="B5048" s="23">
        <v>43677</v>
      </c>
      <c r="C5048" t="s">
        <v>9</v>
      </c>
      <c r="D5048" t="s">
        <v>53</v>
      </c>
      <c r="E5048" t="s">
        <v>80</v>
      </c>
      <c r="F5048" t="s">
        <v>54</v>
      </c>
      <c r="G5048" s="11" t="s">
        <v>54</v>
      </c>
      <c r="H5048" s="12">
        <v>99.999000000000009</v>
      </c>
    </row>
    <row r="5049" spans="1:8">
      <c r="A5049" t="s">
        <v>14</v>
      </c>
      <c r="B5049" s="23">
        <v>43677</v>
      </c>
      <c r="C5049" t="s">
        <v>9</v>
      </c>
      <c r="D5049" t="s">
        <v>53</v>
      </c>
      <c r="E5049" t="s">
        <v>80</v>
      </c>
      <c r="F5049" t="s">
        <v>54</v>
      </c>
      <c r="G5049" s="11" t="s">
        <v>54</v>
      </c>
      <c r="H5049" s="12">
        <v>99.999000000000009</v>
      </c>
    </row>
    <row r="5050" spans="1:8">
      <c r="A5050" t="s">
        <v>15</v>
      </c>
      <c r="B5050" s="23">
        <v>43677</v>
      </c>
      <c r="C5050" t="s">
        <v>9</v>
      </c>
      <c r="D5050" t="s">
        <v>53</v>
      </c>
      <c r="E5050" t="s">
        <v>80</v>
      </c>
      <c r="F5050" t="s">
        <v>54</v>
      </c>
      <c r="G5050" s="11" t="s">
        <v>54</v>
      </c>
      <c r="H5050" s="12">
        <v>99.999000000000009</v>
      </c>
    </row>
    <row r="5051" spans="1:8">
      <c r="A5051" t="s">
        <v>16</v>
      </c>
      <c r="B5051" s="23">
        <v>43677</v>
      </c>
      <c r="C5051" t="s">
        <v>9</v>
      </c>
      <c r="D5051" t="s">
        <v>53</v>
      </c>
      <c r="E5051" t="s">
        <v>80</v>
      </c>
      <c r="F5051" t="s">
        <v>54</v>
      </c>
      <c r="G5051" s="11" t="s">
        <v>54</v>
      </c>
      <c r="H5051" s="12">
        <v>99.999000000000009</v>
      </c>
    </row>
    <row r="5052" spans="1:8">
      <c r="A5052" t="s">
        <v>14</v>
      </c>
      <c r="B5052" s="23">
        <v>43677</v>
      </c>
      <c r="C5052" t="s">
        <v>9</v>
      </c>
      <c r="D5052" t="s">
        <v>55</v>
      </c>
      <c r="E5052" t="s">
        <v>80</v>
      </c>
      <c r="F5052" t="s">
        <v>56</v>
      </c>
      <c r="G5052" s="11" t="s">
        <v>56</v>
      </c>
      <c r="H5052" s="12">
        <v>2.9999700000000002</v>
      </c>
    </row>
    <row r="5053" spans="1:8">
      <c r="A5053" t="s">
        <v>16</v>
      </c>
      <c r="B5053" s="23">
        <v>43677</v>
      </c>
      <c r="C5053" t="s">
        <v>9</v>
      </c>
      <c r="D5053" t="s">
        <v>55</v>
      </c>
      <c r="E5053" t="s">
        <v>80</v>
      </c>
      <c r="F5053" t="s">
        <v>56</v>
      </c>
      <c r="G5053" s="11" t="s">
        <v>56</v>
      </c>
      <c r="H5053" s="12">
        <v>2.9999700000000002</v>
      </c>
    </row>
    <row r="5054" spans="1:8">
      <c r="A5054" t="s">
        <v>13</v>
      </c>
      <c r="B5054" s="23">
        <v>43677</v>
      </c>
      <c r="C5054" t="s">
        <v>9</v>
      </c>
      <c r="D5054" t="s">
        <v>55</v>
      </c>
      <c r="E5054" t="s">
        <v>80</v>
      </c>
      <c r="F5054" t="s">
        <v>56</v>
      </c>
      <c r="G5054" s="11">
        <v>5.7</v>
      </c>
      <c r="H5054" s="11">
        <v>5.7</v>
      </c>
    </row>
    <row r="5055" spans="1:8">
      <c r="A5055" t="s">
        <v>15</v>
      </c>
      <c r="B5055" s="23">
        <v>43677</v>
      </c>
      <c r="C5055" t="s">
        <v>9</v>
      </c>
      <c r="D5055" t="s">
        <v>55</v>
      </c>
      <c r="E5055" t="s">
        <v>80</v>
      </c>
      <c r="F5055" t="s">
        <v>56</v>
      </c>
      <c r="G5055" s="11">
        <v>11.3</v>
      </c>
      <c r="H5055" s="11">
        <v>11.3</v>
      </c>
    </row>
    <row r="5056" spans="1:8">
      <c r="A5056" t="s">
        <v>8</v>
      </c>
      <c r="B5056" s="23">
        <v>43677</v>
      </c>
      <c r="C5056" t="s">
        <v>9</v>
      </c>
      <c r="D5056" t="s">
        <v>55</v>
      </c>
      <c r="E5056" t="s">
        <v>80</v>
      </c>
      <c r="F5056" t="s">
        <v>56</v>
      </c>
      <c r="G5056" s="11">
        <v>14.7</v>
      </c>
      <c r="H5056" s="11">
        <v>14.7</v>
      </c>
    </row>
    <row r="5057" spans="1:8">
      <c r="A5057" t="s">
        <v>8</v>
      </c>
      <c r="B5057" s="23">
        <v>43677</v>
      </c>
      <c r="C5057" t="s">
        <v>9</v>
      </c>
      <c r="D5057" t="s">
        <v>57</v>
      </c>
      <c r="E5057" t="s">
        <v>80</v>
      </c>
      <c r="F5057" t="s">
        <v>52</v>
      </c>
      <c r="G5057" s="11" t="s">
        <v>52</v>
      </c>
      <c r="H5057" s="12">
        <v>9.9999000000000008E-3</v>
      </c>
    </row>
    <row r="5058" spans="1:8">
      <c r="A5058" t="s">
        <v>13</v>
      </c>
      <c r="B5058" s="23">
        <v>43677</v>
      </c>
      <c r="C5058" t="s">
        <v>9</v>
      </c>
      <c r="D5058" t="s">
        <v>57</v>
      </c>
      <c r="E5058" t="s">
        <v>80</v>
      </c>
      <c r="F5058" t="s">
        <v>52</v>
      </c>
      <c r="G5058" s="11" t="s">
        <v>52</v>
      </c>
      <c r="H5058" s="12">
        <v>9.9999000000000008E-3</v>
      </c>
    </row>
    <row r="5059" spans="1:8">
      <c r="A5059" t="s">
        <v>14</v>
      </c>
      <c r="B5059" s="23">
        <v>43677</v>
      </c>
      <c r="C5059" t="s">
        <v>9</v>
      </c>
      <c r="D5059" t="s">
        <v>57</v>
      </c>
      <c r="E5059" t="s">
        <v>80</v>
      </c>
      <c r="F5059" t="s">
        <v>52</v>
      </c>
      <c r="G5059" s="11" t="s">
        <v>52</v>
      </c>
      <c r="H5059" s="12">
        <v>9.9999000000000008E-3</v>
      </c>
    </row>
    <row r="5060" spans="1:8">
      <c r="A5060" t="s">
        <v>15</v>
      </c>
      <c r="B5060" s="23">
        <v>43677</v>
      </c>
      <c r="C5060" t="s">
        <v>9</v>
      </c>
      <c r="D5060" t="s">
        <v>57</v>
      </c>
      <c r="E5060" t="s">
        <v>80</v>
      </c>
      <c r="F5060" t="s">
        <v>52</v>
      </c>
      <c r="G5060" s="11" t="s">
        <v>52</v>
      </c>
      <c r="H5060" s="12">
        <v>9.9999000000000008E-3</v>
      </c>
    </row>
    <row r="5061" spans="1:8">
      <c r="A5061" t="s">
        <v>16</v>
      </c>
      <c r="B5061" s="23">
        <v>43677</v>
      </c>
      <c r="C5061" t="s">
        <v>9</v>
      </c>
      <c r="D5061" t="s">
        <v>57</v>
      </c>
      <c r="E5061" t="s">
        <v>80</v>
      </c>
      <c r="F5061" t="s">
        <v>52</v>
      </c>
      <c r="G5061" s="11" t="s">
        <v>52</v>
      </c>
      <c r="H5061" s="12">
        <v>9.9999000000000008E-3</v>
      </c>
    </row>
    <row r="5062" spans="1:8">
      <c r="A5062" t="s">
        <v>15</v>
      </c>
      <c r="B5062" s="23">
        <v>43677</v>
      </c>
      <c r="C5062" t="s">
        <v>9</v>
      </c>
      <c r="D5062" t="s">
        <v>58</v>
      </c>
      <c r="E5062" t="s">
        <v>80</v>
      </c>
      <c r="F5062" t="s">
        <v>59</v>
      </c>
      <c r="G5062" s="11" t="s">
        <v>59</v>
      </c>
      <c r="H5062" s="12">
        <v>0.39999600000000002</v>
      </c>
    </row>
    <row r="5063" spans="1:8">
      <c r="A5063" t="s">
        <v>16</v>
      </c>
      <c r="B5063" s="23">
        <v>43677</v>
      </c>
      <c r="C5063" t="s">
        <v>9</v>
      </c>
      <c r="D5063" t="s">
        <v>58</v>
      </c>
      <c r="E5063" t="s">
        <v>80</v>
      </c>
      <c r="F5063" t="s">
        <v>59</v>
      </c>
      <c r="G5063" s="11" t="s">
        <v>59</v>
      </c>
      <c r="H5063" s="12">
        <v>0.39999600000000002</v>
      </c>
    </row>
    <row r="5064" spans="1:8">
      <c r="A5064" t="s">
        <v>14</v>
      </c>
      <c r="B5064" s="23">
        <v>43677</v>
      </c>
      <c r="C5064" t="s">
        <v>9</v>
      </c>
      <c r="D5064" t="s">
        <v>58</v>
      </c>
      <c r="E5064" t="s">
        <v>80</v>
      </c>
      <c r="F5064" t="s">
        <v>59</v>
      </c>
      <c r="G5064" s="11">
        <v>0.46300000000000002</v>
      </c>
      <c r="H5064" s="11">
        <v>0.46300000000000002</v>
      </c>
    </row>
    <row r="5065" spans="1:8">
      <c r="A5065" t="s">
        <v>8</v>
      </c>
      <c r="B5065" s="23">
        <v>43677</v>
      </c>
      <c r="C5065" t="s">
        <v>9</v>
      </c>
      <c r="D5065" t="s">
        <v>58</v>
      </c>
      <c r="E5065" t="s">
        <v>80</v>
      </c>
      <c r="F5065" t="s">
        <v>59</v>
      </c>
      <c r="G5065" s="11">
        <v>0.498</v>
      </c>
      <c r="H5065" s="11">
        <v>0.498</v>
      </c>
    </row>
    <row r="5066" spans="1:8">
      <c r="A5066" t="s">
        <v>13</v>
      </c>
      <c r="B5066" s="23">
        <v>43677</v>
      </c>
      <c r="C5066" t="s">
        <v>9</v>
      </c>
      <c r="D5066" t="s">
        <v>58</v>
      </c>
      <c r="E5066" t="s">
        <v>80</v>
      </c>
      <c r="F5066" t="s">
        <v>59</v>
      </c>
      <c r="G5066" s="11">
        <v>2.4700000000000002</v>
      </c>
      <c r="H5066" s="11">
        <v>2.4700000000000002</v>
      </c>
    </row>
    <row r="5067" spans="1:8">
      <c r="A5067" t="s">
        <v>14</v>
      </c>
      <c r="B5067" s="23">
        <v>43677</v>
      </c>
      <c r="C5067" t="s">
        <v>9</v>
      </c>
      <c r="D5067" t="s">
        <v>60</v>
      </c>
      <c r="E5067" t="s">
        <v>19</v>
      </c>
      <c r="F5067" t="s">
        <v>78</v>
      </c>
      <c r="G5067" s="11">
        <v>7.11</v>
      </c>
      <c r="H5067" s="11">
        <v>7.11</v>
      </c>
    </row>
    <row r="5068" spans="1:8">
      <c r="A5068" t="s">
        <v>16</v>
      </c>
      <c r="B5068" s="23">
        <v>43677</v>
      </c>
      <c r="C5068" t="s">
        <v>9</v>
      </c>
      <c r="D5068" t="s">
        <v>60</v>
      </c>
      <c r="E5068" t="s">
        <v>19</v>
      </c>
      <c r="F5068" t="s">
        <v>78</v>
      </c>
      <c r="G5068" s="11">
        <v>7.65</v>
      </c>
      <c r="H5068" s="11">
        <v>7.65</v>
      </c>
    </row>
    <row r="5069" spans="1:8">
      <c r="A5069" t="s">
        <v>15</v>
      </c>
      <c r="B5069" s="23">
        <v>43677</v>
      </c>
      <c r="C5069" t="s">
        <v>9</v>
      </c>
      <c r="D5069" t="s">
        <v>60</v>
      </c>
      <c r="E5069" t="s">
        <v>19</v>
      </c>
      <c r="F5069" t="s">
        <v>78</v>
      </c>
      <c r="G5069" s="11">
        <v>7.96</v>
      </c>
      <c r="H5069" s="11">
        <v>7.96</v>
      </c>
    </row>
    <row r="5070" spans="1:8">
      <c r="A5070" t="s">
        <v>8</v>
      </c>
      <c r="B5070" s="23">
        <v>43677</v>
      </c>
      <c r="C5070" t="s">
        <v>9</v>
      </c>
      <c r="D5070" t="s">
        <v>60</v>
      </c>
      <c r="E5070" t="s">
        <v>19</v>
      </c>
      <c r="F5070" t="s">
        <v>78</v>
      </c>
      <c r="G5070" s="11">
        <v>7.98</v>
      </c>
      <c r="H5070" s="11">
        <v>7.98</v>
      </c>
    </row>
    <row r="5071" spans="1:8">
      <c r="A5071" t="s">
        <v>13</v>
      </c>
      <c r="B5071" s="23">
        <v>43677</v>
      </c>
      <c r="C5071" t="s">
        <v>9</v>
      </c>
      <c r="D5071" t="s">
        <v>60</v>
      </c>
      <c r="E5071" t="s">
        <v>19</v>
      </c>
      <c r="F5071" t="s">
        <v>78</v>
      </c>
      <c r="G5071" s="11">
        <v>8.7200000000000006</v>
      </c>
      <c r="H5071" s="11">
        <v>8.7200000000000006</v>
      </c>
    </row>
    <row r="5072" spans="1:8">
      <c r="A5072" t="s">
        <v>8</v>
      </c>
      <c r="B5072" s="23">
        <v>43677</v>
      </c>
      <c r="C5072" t="s">
        <v>9</v>
      </c>
      <c r="D5072" t="s">
        <v>61</v>
      </c>
      <c r="E5072" t="s">
        <v>80</v>
      </c>
      <c r="F5072" t="s">
        <v>62</v>
      </c>
      <c r="G5072" s="11" t="s">
        <v>62</v>
      </c>
      <c r="H5072" s="12">
        <v>8.1999180000000005E-2</v>
      </c>
    </row>
    <row r="5073" spans="1:8">
      <c r="A5073" t="s">
        <v>13</v>
      </c>
      <c r="B5073" s="23">
        <v>43677</v>
      </c>
      <c r="C5073" t="s">
        <v>9</v>
      </c>
      <c r="D5073" t="s">
        <v>61</v>
      </c>
      <c r="E5073" t="s">
        <v>80</v>
      </c>
      <c r="F5073" t="s">
        <v>62</v>
      </c>
      <c r="G5073" s="11" t="s">
        <v>62</v>
      </c>
      <c r="H5073" s="12">
        <v>8.1999180000000005E-2</v>
      </c>
    </row>
    <row r="5074" spans="1:8">
      <c r="A5074" t="s">
        <v>14</v>
      </c>
      <c r="B5074" s="23">
        <v>43677</v>
      </c>
      <c r="C5074" t="s">
        <v>9</v>
      </c>
      <c r="D5074" t="s">
        <v>61</v>
      </c>
      <c r="E5074" t="s">
        <v>80</v>
      </c>
      <c r="F5074" t="s">
        <v>62</v>
      </c>
      <c r="G5074" s="11" t="s">
        <v>62</v>
      </c>
      <c r="H5074" s="12">
        <v>8.1999180000000005E-2</v>
      </c>
    </row>
    <row r="5075" spans="1:8">
      <c r="A5075" t="s">
        <v>15</v>
      </c>
      <c r="B5075" s="23">
        <v>43677</v>
      </c>
      <c r="C5075" t="s">
        <v>9</v>
      </c>
      <c r="D5075" t="s">
        <v>61</v>
      </c>
      <c r="E5075" t="s">
        <v>80</v>
      </c>
      <c r="F5075" t="s">
        <v>62</v>
      </c>
      <c r="G5075" s="11" t="s">
        <v>62</v>
      </c>
      <c r="H5075" s="12">
        <v>8.1999180000000005E-2</v>
      </c>
    </row>
    <row r="5076" spans="1:8">
      <c r="A5076" t="s">
        <v>16</v>
      </c>
      <c r="B5076" s="23">
        <v>43677</v>
      </c>
      <c r="C5076" t="s">
        <v>9</v>
      </c>
      <c r="D5076" t="s">
        <v>61</v>
      </c>
      <c r="E5076" t="s">
        <v>80</v>
      </c>
      <c r="F5076" t="s">
        <v>62</v>
      </c>
      <c r="G5076" s="11" t="s">
        <v>62</v>
      </c>
      <c r="H5076" s="12">
        <v>8.1999180000000005E-2</v>
      </c>
    </row>
    <row r="5077" spans="1:8">
      <c r="A5077" t="s">
        <v>13</v>
      </c>
      <c r="B5077" s="23">
        <v>43677</v>
      </c>
      <c r="C5077" t="s">
        <v>9</v>
      </c>
      <c r="D5077" t="s">
        <v>63</v>
      </c>
      <c r="E5077" t="s">
        <v>64</v>
      </c>
      <c r="F5077" t="s">
        <v>22</v>
      </c>
      <c r="G5077" s="11">
        <v>7.75</v>
      </c>
      <c r="H5077" s="11">
        <v>7.75</v>
      </c>
    </row>
    <row r="5078" spans="1:8">
      <c r="A5078" t="s">
        <v>14</v>
      </c>
      <c r="B5078" s="23">
        <v>43677</v>
      </c>
      <c r="C5078" t="s">
        <v>9</v>
      </c>
      <c r="D5078" t="s">
        <v>63</v>
      </c>
      <c r="E5078" t="s">
        <v>64</v>
      </c>
      <c r="F5078" t="s">
        <v>22</v>
      </c>
      <c r="G5078" s="11">
        <v>7.79</v>
      </c>
      <c r="H5078" s="11">
        <v>7.79</v>
      </c>
    </row>
    <row r="5079" spans="1:8">
      <c r="A5079" t="s">
        <v>15</v>
      </c>
      <c r="B5079" s="23">
        <v>43677</v>
      </c>
      <c r="C5079" t="s">
        <v>9</v>
      </c>
      <c r="D5079" t="s">
        <v>63</v>
      </c>
      <c r="E5079" t="s">
        <v>64</v>
      </c>
      <c r="F5079" t="s">
        <v>22</v>
      </c>
      <c r="G5079" s="11">
        <v>7.8</v>
      </c>
      <c r="H5079" s="11">
        <v>7.8</v>
      </c>
    </row>
    <row r="5080" spans="1:8">
      <c r="A5080" t="s">
        <v>16</v>
      </c>
      <c r="B5080" s="23">
        <v>43677</v>
      </c>
      <c r="C5080" t="s">
        <v>9</v>
      </c>
      <c r="D5080" t="s">
        <v>63</v>
      </c>
      <c r="E5080" t="s">
        <v>64</v>
      </c>
      <c r="F5080" t="s">
        <v>22</v>
      </c>
      <c r="G5080" s="11">
        <v>7.86</v>
      </c>
      <c r="H5080" s="11">
        <v>7.86</v>
      </c>
    </row>
    <row r="5081" spans="1:8">
      <c r="A5081" t="s">
        <v>8</v>
      </c>
      <c r="B5081" s="23">
        <v>43677</v>
      </c>
      <c r="C5081" t="s">
        <v>9</v>
      </c>
      <c r="D5081" t="s">
        <v>63</v>
      </c>
      <c r="E5081" t="s">
        <v>64</v>
      </c>
      <c r="F5081" t="s">
        <v>22</v>
      </c>
      <c r="G5081" s="11">
        <v>7.99</v>
      </c>
      <c r="H5081" s="11">
        <v>7.99</v>
      </c>
    </row>
    <row r="5082" spans="1:8">
      <c r="A5082" t="s">
        <v>13</v>
      </c>
      <c r="B5082" s="23">
        <v>43677</v>
      </c>
      <c r="C5082" t="s">
        <v>9</v>
      </c>
      <c r="D5082" t="s">
        <v>65</v>
      </c>
      <c r="E5082" t="s">
        <v>80</v>
      </c>
      <c r="F5082" t="s">
        <v>12</v>
      </c>
      <c r="G5082" s="11" t="s">
        <v>12</v>
      </c>
      <c r="H5082" s="12">
        <v>4.9999500000000004E-3</v>
      </c>
    </row>
    <row r="5083" spans="1:8">
      <c r="A5083" t="s">
        <v>14</v>
      </c>
      <c r="B5083" s="23">
        <v>43677</v>
      </c>
      <c r="C5083" t="s">
        <v>9</v>
      </c>
      <c r="D5083" t="s">
        <v>65</v>
      </c>
      <c r="E5083" t="s">
        <v>80</v>
      </c>
      <c r="F5083" t="s">
        <v>12</v>
      </c>
      <c r="G5083" s="11" t="s">
        <v>12</v>
      </c>
      <c r="H5083" s="12">
        <v>4.9999500000000004E-3</v>
      </c>
    </row>
    <row r="5084" spans="1:8">
      <c r="A5084" t="s">
        <v>15</v>
      </c>
      <c r="B5084" s="23">
        <v>43677</v>
      </c>
      <c r="C5084" t="s">
        <v>9</v>
      </c>
      <c r="D5084" t="s">
        <v>65</v>
      </c>
      <c r="E5084" t="s">
        <v>80</v>
      </c>
      <c r="F5084" t="s">
        <v>12</v>
      </c>
      <c r="G5084" s="11" t="s">
        <v>12</v>
      </c>
      <c r="H5084" s="12">
        <v>4.9999500000000004E-3</v>
      </c>
    </row>
    <row r="5085" spans="1:8">
      <c r="A5085" t="s">
        <v>16</v>
      </c>
      <c r="B5085" s="23">
        <v>43677</v>
      </c>
      <c r="C5085" t="s">
        <v>9</v>
      </c>
      <c r="D5085" t="s">
        <v>65</v>
      </c>
      <c r="E5085" t="s">
        <v>80</v>
      </c>
      <c r="F5085" t="s">
        <v>12</v>
      </c>
      <c r="G5085" s="11" t="s">
        <v>12</v>
      </c>
      <c r="H5085" s="12">
        <v>4.9999500000000004E-3</v>
      </c>
    </row>
    <row r="5086" spans="1:8">
      <c r="A5086" t="s">
        <v>8</v>
      </c>
      <c r="B5086" s="23">
        <v>43677</v>
      </c>
      <c r="C5086" t="s">
        <v>9</v>
      </c>
      <c r="D5086" t="s">
        <v>65</v>
      </c>
      <c r="E5086" t="s">
        <v>80</v>
      </c>
      <c r="F5086" t="s">
        <v>12</v>
      </c>
      <c r="G5086" s="11">
        <v>7.4799999999999997E-3</v>
      </c>
      <c r="H5086" s="11">
        <v>7.4799999999999997E-3</v>
      </c>
    </row>
    <row r="5087" spans="1:8">
      <c r="A5087" t="s">
        <v>8</v>
      </c>
      <c r="B5087" s="23">
        <v>43677</v>
      </c>
      <c r="C5087" t="s">
        <v>9</v>
      </c>
      <c r="D5087" t="s">
        <v>66</v>
      </c>
      <c r="E5087" t="s">
        <v>19</v>
      </c>
      <c r="F5087" t="s">
        <v>27</v>
      </c>
      <c r="G5087" s="11" t="s">
        <v>27</v>
      </c>
      <c r="H5087" s="12">
        <v>1.9999800000000002E-3</v>
      </c>
    </row>
    <row r="5088" spans="1:8">
      <c r="A5088" t="s">
        <v>13</v>
      </c>
      <c r="B5088" s="23">
        <v>43677</v>
      </c>
      <c r="C5088" t="s">
        <v>9</v>
      </c>
      <c r="D5088" t="s">
        <v>66</v>
      </c>
      <c r="E5088" t="s">
        <v>19</v>
      </c>
      <c r="F5088" t="s">
        <v>27</v>
      </c>
      <c r="G5088" s="11" t="s">
        <v>27</v>
      </c>
      <c r="H5088" s="12">
        <v>1.9999800000000002E-3</v>
      </c>
    </row>
    <row r="5089" spans="1:8">
      <c r="A5089" t="s">
        <v>14</v>
      </c>
      <c r="B5089" s="23">
        <v>43677</v>
      </c>
      <c r="C5089" t="s">
        <v>9</v>
      </c>
      <c r="D5089" t="s">
        <v>66</v>
      </c>
      <c r="E5089" t="s">
        <v>19</v>
      </c>
      <c r="F5089" t="s">
        <v>27</v>
      </c>
      <c r="G5089" s="11" t="s">
        <v>27</v>
      </c>
      <c r="H5089" s="12">
        <v>1.9999800000000002E-3</v>
      </c>
    </row>
    <row r="5090" spans="1:8">
      <c r="A5090" t="s">
        <v>15</v>
      </c>
      <c r="B5090" s="23">
        <v>43677</v>
      </c>
      <c r="C5090" t="s">
        <v>9</v>
      </c>
      <c r="D5090" t="s">
        <v>66</v>
      </c>
      <c r="E5090" t="s">
        <v>19</v>
      </c>
      <c r="F5090" t="s">
        <v>27</v>
      </c>
      <c r="G5090" s="11" t="s">
        <v>27</v>
      </c>
      <c r="H5090" s="12">
        <v>1.9999800000000002E-3</v>
      </c>
    </row>
    <row r="5091" spans="1:8">
      <c r="A5091" t="s">
        <v>16</v>
      </c>
      <c r="B5091" s="23">
        <v>43677</v>
      </c>
      <c r="C5091" t="s">
        <v>9</v>
      </c>
      <c r="D5091" t="s">
        <v>66</v>
      </c>
      <c r="E5091" t="s">
        <v>19</v>
      </c>
      <c r="F5091" t="s">
        <v>27</v>
      </c>
      <c r="G5091" s="11" t="s">
        <v>27</v>
      </c>
      <c r="H5091" s="12">
        <v>1.9999800000000002E-3</v>
      </c>
    </row>
    <row r="5092" spans="1:8">
      <c r="A5092" t="s">
        <v>8</v>
      </c>
      <c r="B5092" s="23">
        <v>43677</v>
      </c>
      <c r="C5092" t="s">
        <v>9</v>
      </c>
      <c r="D5092" t="s">
        <v>67</v>
      </c>
      <c r="E5092" t="s">
        <v>19</v>
      </c>
      <c r="F5092" t="s">
        <v>68</v>
      </c>
      <c r="G5092" s="11" t="s">
        <v>68</v>
      </c>
      <c r="H5092" s="12">
        <v>1.5999840000000001E-2</v>
      </c>
    </row>
    <row r="5093" spans="1:8">
      <c r="A5093" t="s">
        <v>13</v>
      </c>
      <c r="B5093" s="23">
        <v>43677</v>
      </c>
      <c r="C5093" t="s">
        <v>9</v>
      </c>
      <c r="D5093" t="s">
        <v>67</v>
      </c>
      <c r="E5093" t="s">
        <v>19</v>
      </c>
      <c r="F5093" t="s">
        <v>68</v>
      </c>
      <c r="G5093" s="11" t="s">
        <v>68</v>
      </c>
      <c r="H5093" s="12">
        <v>1.5999840000000001E-2</v>
      </c>
    </row>
    <row r="5094" spans="1:8">
      <c r="A5094" t="s">
        <v>14</v>
      </c>
      <c r="B5094" s="23">
        <v>43677</v>
      </c>
      <c r="C5094" t="s">
        <v>9</v>
      </c>
      <c r="D5094" t="s">
        <v>67</v>
      </c>
      <c r="E5094" t="s">
        <v>19</v>
      </c>
      <c r="F5094" t="s">
        <v>68</v>
      </c>
      <c r="G5094" s="11" t="s">
        <v>68</v>
      </c>
      <c r="H5094" s="12">
        <v>1.5999840000000001E-2</v>
      </c>
    </row>
    <row r="5095" spans="1:8">
      <c r="A5095" t="s">
        <v>15</v>
      </c>
      <c r="B5095" s="23">
        <v>43677</v>
      </c>
      <c r="C5095" t="s">
        <v>9</v>
      </c>
      <c r="D5095" t="s">
        <v>67</v>
      </c>
      <c r="E5095" t="s">
        <v>19</v>
      </c>
      <c r="F5095" t="s">
        <v>68</v>
      </c>
      <c r="G5095" s="11" t="s">
        <v>68</v>
      </c>
      <c r="H5095" s="12">
        <v>1.5999840000000001E-2</v>
      </c>
    </row>
    <row r="5096" spans="1:8">
      <c r="A5096" t="s">
        <v>16</v>
      </c>
      <c r="B5096" s="23">
        <v>43677</v>
      </c>
      <c r="C5096" t="s">
        <v>9</v>
      </c>
      <c r="D5096" t="s">
        <v>67</v>
      </c>
      <c r="E5096" t="s">
        <v>19</v>
      </c>
      <c r="F5096" t="s">
        <v>68</v>
      </c>
      <c r="G5096" s="11" t="s">
        <v>68</v>
      </c>
      <c r="H5096" s="12">
        <v>1.5999840000000001E-2</v>
      </c>
    </row>
    <row r="5097" spans="1:8">
      <c r="A5097" t="s">
        <v>15</v>
      </c>
      <c r="B5097" s="23">
        <v>43677</v>
      </c>
      <c r="C5097" t="s">
        <v>9</v>
      </c>
      <c r="D5097" t="s">
        <v>69</v>
      </c>
      <c r="E5097" t="s">
        <v>19</v>
      </c>
      <c r="F5097" t="s">
        <v>49</v>
      </c>
      <c r="G5097" s="11">
        <v>1.36</v>
      </c>
      <c r="H5097" s="11">
        <v>1.36</v>
      </c>
    </row>
    <row r="5098" spans="1:8">
      <c r="A5098" t="s">
        <v>14</v>
      </c>
      <c r="B5098" s="23">
        <v>43677</v>
      </c>
      <c r="C5098" t="s">
        <v>9</v>
      </c>
      <c r="D5098" t="s">
        <v>69</v>
      </c>
      <c r="E5098" t="s">
        <v>19</v>
      </c>
      <c r="F5098" t="s">
        <v>49</v>
      </c>
      <c r="G5098" s="11">
        <v>1.52</v>
      </c>
      <c r="H5098" s="11">
        <v>1.52</v>
      </c>
    </row>
    <row r="5099" spans="1:8">
      <c r="A5099" t="s">
        <v>13</v>
      </c>
      <c r="B5099" s="23">
        <v>43677</v>
      </c>
      <c r="C5099" t="s">
        <v>9</v>
      </c>
      <c r="D5099" t="s">
        <v>69</v>
      </c>
      <c r="E5099" t="s">
        <v>19</v>
      </c>
      <c r="F5099" t="s">
        <v>49</v>
      </c>
      <c r="G5099" s="11">
        <v>1.59</v>
      </c>
      <c r="H5099" s="11">
        <v>1.59</v>
      </c>
    </row>
    <row r="5100" spans="1:8">
      <c r="A5100" t="s">
        <v>8</v>
      </c>
      <c r="B5100" s="23">
        <v>43677</v>
      </c>
      <c r="C5100" t="s">
        <v>9</v>
      </c>
      <c r="D5100" t="s">
        <v>69</v>
      </c>
      <c r="E5100" t="s">
        <v>19</v>
      </c>
      <c r="F5100" t="s">
        <v>49</v>
      </c>
      <c r="G5100" s="11">
        <v>1.76</v>
      </c>
      <c r="H5100" s="11">
        <v>1.76</v>
      </c>
    </row>
    <row r="5101" spans="1:8">
      <c r="A5101" t="s">
        <v>16</v>
      </c>
      <c r="B5101" s="23">
        <v>43677</v>
      </c>
      <c r="C5101" t="s">
        <v>9</v>
      </c>
      <c r="D5101" t="s">
        <v>69</v>
      </c>
      <c r="E5101" t="s">
        <v>19</v>
      </c>
      <c r="F5101" t="s">
        <v>49</v>
      </c>
      <c r="G5101" s="11">
        <v>2.98</v>
      </c>
      <c r="H5101" s="11">
        <v>2.98</v>
      </c>
    </row>
    <row r="5102" spans="1:8">
      <c r="A5102" t="s">
        <v>13</v>
      </c>
      <c r="B5102" s="23">
        <v>43677</v>
      </c>
      <c r="C5102" t="s">
        <v>9</v>
      </c>
      <c r="D5102" t="s">
        <v>70</v>
      </c>
      <c r="E5102" t="s">
        <v>80</v>
      </c>
      <c r="F5102" t="s">
        <v>12</v>
      </c>
      <c r="G5102" s="11" t="s">
        <v>12</v>
      </c>
      <c r="H5102" s="12">
        <v>4.9999500000000004E-3</v>
      </c>
    </row>
    <row r="5103" spans="1:8">
      <c r="A5103" t="s">
        <v>14</v>
      </c>
      <c r="B5103" s="23">
        <v>43677</v>
      </c>
      <c r="C5103" t="s">
        <v>9</v>
      </c>
      <c r="D5103" t="s">
        <v>70</v>
      </c>
      <c r="E5103" t="s">
        <v>80</v>
      </c>
      <c r="F5103" t="s">
        <v>12</v>
      </c>
      <c r="G5103" s="11" t="s">
        <v>12</v>
      </c>
      <c r="H5103" s="12">
        <v>4.9999500000000004E-3</v>
      </c>
    </row>
    <row r="5104" spans="1:8">
      <c r="A5104" t="s">
        <v>15</v>
      </c>
      <c r="B5104" s="23">
        <v>43677</v>
      </c>
      <c r="C5104" t="s">
        <v>9</v>
      </c>
      <c r="D5104" t="s">
        <v>70</v>
      </c>
      <c r="E5104" t="s">
        <v>80</v>
      </c>
      <c r="F5104" t="s">
        <v>12</v>
      </c>
      <c r="G5104" s="11" t="s">
        <v>12</v>
      </c>
      <c r="H5104" s="12">
        <v>4.9999500000000004E-3</v>
      </c>
    </row>
    <row r="5105" spans="1:8">
      <c r="A5105" t="s">
        <v>16</v>
      </c>
      <c r="B5105" s="23">
        <v>43677</v>
      </c>
      <c r="C5105" t="s">
        <v>9</v>
      </c>
      <c r="D5105" t="s">
        <v>70</v>
      </c>
      <c r="E5105" t="s">
        <v>80</v>
      </c>
      <c r="F5105" t="s">
        <v>12</v>
      </c>
      <c r="G5105" s="11" t="s">
        <v>12</v>
      </c>
      <c r="H5105" s="12">
        <v>4.9999500000000004E-3</v>
      </c>
    </row>
    <row r="5106" spans="1:8">
      <c r="A5106" t="s">
        <v>8</v>
      </c>
      <c r="B5106" s="23">
        <v>43677</v>
      </c>
      <c r="C5106" t="s">
        <v>9</v>
      </c>
      <c r="D5106" t="s">
        <v>70</v>
      </c>
      <c r="E5106" t="s">
        <v>80</v>
      </c>
      <c r="F5106" t="s">
        <v>12</v>
      </c>
      <c r="G5106" s="11">
        <v>1.5100000000000001E-2</v>
      </c>
      <c r="H5106" s="11">
        <v>1.5100000000000001E-2</v>
      </c>
    </row>
    <row r="5107" spans="1:8">
      <c r="A5107" t="s">
        <v>16</v>
      </c>
      <c r="B5107" s="23">
        <v>43677</v>
      </c>
      <c r="C5107" t="s">
        <v>9</v>
      </c>
      <c r="D5107" t="s">
        <v>71</v>
      </c>
      <c r="E5107" t="s">
        <v>80</v>
      </c>
      <c r="F5107" t="s">
        <v>22</v>
      </c>
      <c r="G5107" s="11" t="s">
        <v>22</v>
      </c>
      <c r="H5107" s="12">
        <v>0.99999000000000005</v>
      </c>
    </row>
    <row r="5108" spans="1:8">
      <c r="A5108" t="s">
        <v>8</v>
      </c>
      <c r="B5108" s="23">
        <v>43677</v>
      </c>
      <c r="C5108" t="s">
        <v>9</v>
      </c>
      <c r="D5108" t="s">
        <v>71</v>
      </c>
      <c r="E5108" t="s">
        <v>80</v>
      </c>
      <c r="F5108" t="s">
        <v>22</v>
      </c>
      <c r="G5108" s="11">
        <v>1.59</v>
      </c>
      <c r="H5108" s="11">
        <v>1.59</v>
      </c>
    </row>
    <row r="5109" spans="1:8">
      <c r="A5109" t="s">
        <v>13</v>
      </c>
      <c r="B5109" s="23">
        <v>43677</v>
      </c>
      <c r="C5109" t="s">
        <v>9</v>
      </c>
      <c r="D5109" t="s">
        <v>71</v>
      </c>
      <c r="E5109" t="s">
        <v>80</v>
      </c>
      <c r="F5109" t="s">
        <v>22</v>
      </c>
      <c r="G5109" s="11">
        <v>2.2000000000000002</v>
      </c>
      <c r="H5109" s="11">
        <v>2.2000000000000002</v>
      </c>
    </row>
    <row r="5110" spans="1:8">
      <c r="A5110" t="s">
        <v>15</v>
      </c>
      <c r="B5110" s="23">
        <v>43677</v>
      </c>
      <c r="C5110" t="s">
        <v>9</v>
      </c>
      <c r="D5110" t="s">
        <v>71</v>
      </c>
      <c r="E5110" t="s">
        <v>80</v>
      </c>
      <c r="F5110" t="s">
        <v>22</v>
      </c>
      <c r="G5110" s="11">
        <v>3.2</v>
      </c>
      <c r="H5110" s="11">
        <v>3.2</v>
      </c>
    </row>
    <row r="5111" spans="1:8">
      <c r="A5111" t="s">
        <v>14</v>
      </c>
      <c r="B5111" s="23">
        <v>43677</v>
      </c>
      <c r="C5111" t="s">
        <v>9</v>
      </c>
      <c r="D5111" t="s">
        <v>71</v>
      </c>
      <c r="E5111" t="s">
        <v>80</v>
      </c>
      <c r="F5111" t="s">
        <v>22</v>
      </c>
      <c r="G5111" s="11">
        <v>4.6900000000000004</v>
      </c>
      <c r="H5111" s="11">
        <v>4.6900000000000004</v>
      </c>
    </row>
    <row r="5112" spans="1:8">
      <c r="A5112" t="s">
        <v>14</v>
      </c>
      <c r="B5112" s="23">
        <v>43677</v>
      </c>
      <c r="C5112" t="s">
        <v>9</v>
      </c>
      <c r="D5112" t="s">
        <v>72</v>
      </c>
      <c r="E5112" t="s">
        <v>19</v>
      </c>
      <c r="F5112" t="s">
        <v>84</v>
      </c>
      <c r="G5112" s="11">
        <v>14.9</v>
      </c>
      <c r="H5112" s="11">
        <v>14.9</v>
      </c>
    </row>
    <row r="5113" spans="1:8">
      <c r="A5113" t="s">
        <v>16</v>
      </c>
      <c r="B5113" s="23">
        <v>43677</v>
      </c>
      <c r="C5113" t="s">
        <v>9</v>
      </c>
      <c r="D5113" t="s">
        <v>72</v>
      </c>
      <c r="E5113" t="s">
        <v>19</v>
      </c>
      <c r="F5113" t="s">
        <v>84</v>
      </c>
      <c r="G5113" s="11">
        <v>19.3</v>
      </c>
      <c r="H5113" s="11">
        <v>19.3</v>
      </c>
    </row>
    <row r="5114" spans="1:8">
      <c r="A5114" t="s">
        <v>15</v>
      </c>
      <c r="B5114" s="23">
        <v>43677</v>
      </c>
      <c r="C5114" t="s">
        <v>9</v>
      </c>
      <c r="D5114" t="s">
        <v>72</v>
      </c>
      <c r="E5114" t="s">
        <v>19</v>
      </c>
      <c r="F5114" t="s">
        <v>84</v>
      </c>
      <c r="G5114" s="11">
        <v>131</v>
      </c>
      <c r="H5114" s="11">
        <v>131</v>
      </c>
    </row>
    <row r="5115" spans="1:8">
      <c r="A5115" t="s">
        <v>13</v>
      </c>
      <c r="B5115" s="23">
        <v>43677</v>
      </c>
      <c r="C5115" t="s">
        <v>9</v>
      </c>
      <c r="D5115" t="s">
        <v>72</v>
      </c>
      <c r="E5115" t="s">
        <v>19</v>
      </c>
      <c r="F5115" t="s">
        <v>84</v>
      </c>
      <c r="G5115" s="11">
        <v>263</v>
      </c>
      <c r="H5115" s="11">
        <v>263</v>
      </c>
    </row>
    <row r="5116" spans="1:8">
      <c r="A5116" t="s">
        <v>8</v>
      </c>
      <c r="B5116" s="23">
        <v>43677</v>
      </c>
      <c r="C5116" t="s">
        <v>9</v>
      </c>
      <c r="D5116" t="s">
        <v>72</v>
      </c>
      <c r="E5116" t="s">
        <v>19</v>
      </c>
      <c r="F5116" t="s">
        <v>84</v>
      </c>
      <c r="G5116" s="11">
        <v>308</v>
      </c>
      <c r="H5116" s="11">
        <v>308</v>
      </c>
    </row>
    <row r="5117" spans="1:8">
      <c r="A5117" t="s">
        <v>14</v>
      </c>
      <c r="B5117" s="23">
        <v>43677</v>
      </c>
      <c r="C5117" t="s">
        <v>9</v>
      </c>
      <c r="D5117" t="s">
        <v>73</v>
      </c>
      <c r="E5117" t="s">
        <v>19</v>
      </c>
      <c r="F5117" t="s">
        <v>85</v>
      </c>
      <c r="G5117" s="11">
        <v>125</v>
      </c>
      <c r="H5117" s="11">
        <v>125</v>
      </c>
    </row>
    <row r="5118" spans="1:8">
      <c r="A5118" t="s">
        <v>16</v>
      </c>
      <c r="B5118" s="23">
        <v>43677</v>
      </c>
      <c r="C5118" t="s">
        <v>9</v>
      </c>
      <c r="D5118" t="s">
        <v>73</v>
      </c>
      <c r="E5118" t="s">
        <v>19</v>
      </c>
      <c r="F5118" t="s">
        <v>85</v>
      </c>
      <c r="G5118" s="11">
        <v>366</v>
      </c>
      <c r="H5118" s="11">
        <v>366</v>
      </c>
    </row>
    <row r="5119" spans="1:8">
      <c r="A5119" t="s">
        <v>13</v>
      </c>
      <c r="B5119" s="23">
        <v>43677</v>
      </c>
      <c r="C5119" t="s">
        <v>9</v>
      </c>
      <c r="D5119" t="s">
        <v>73</v>
      </c>
      <c r="E5119" t="s">
        <v>19</v>
      </c>
      <c r="F5119" t="s">
        <v>85</v>
      </c>
      <c r="G5119" s="11">
        <v>449</v>
      </c>
      <c r="H5119" s="11">
        <v>449</v>
      </c>
    </row>
    <row r="5120" spans="1:8">
      <c r="A5120" t="s">
        <v>15</v>
      </c>
      <c r="B5120" s="23">
        <v>43677</v>
      </c>
      <c r="C5120" t="s">
        <v>9</v>
      </c>
      <c r="D5120" t="s">
        <v>73</v>
      </c>
      <c r="E5120" t="s">
        <v>19</v>
      </c>
      <c r="F5120" t="s">
        <v>85</v>
      </c>
      <c r="G5120" s="11">
        <v>947</v>
      </c>
      <c r="H5120" s="11">
        <v>947</v>
      </c>
    </row>
    <row r="5121" spans="1:8">
      <c r="A5121" t="s">
        <v>8</v>
      </c>
      <c r="B5121" s="23">
        <v>43677</v>
      </c>
      <c r="C5121" t="s">
        <v>9</v>
      </c>
      <c r="D5121" t="s">
        <v>73</v>
      </c>
      <c r="E5121" t="s">
        <v>19</v>
      </c>
      <c r="F5121" t="s">
        <v>85</v>
      </c>
      <c r="G5121" s="11">
        <v>1040</v>
      </c>
      <c r="H5121" s="11">
        <v>1040</v>
      </c>
    </row>
    <row r="5122" spans="1:8">
      <c r="A5122" t="s">
        <v>8</v>
      </c>
      <c r="B5122" s="23">
        <v>43677</v>
      </c>
      <c r="C5122" t="s">
        <v>9</v>
      </c>
      <c r="D5122" t="s">
        <v>74</v>
      </c>
      <c r="E5122" t="s">
        <v>19</v>
      </c>
      <c r="F5122" t="s">
        <v>75</v>
      </c>
      <c r="G5122" s="11" t="s">
        <v>75</v>
      </c>
      <c r="H5122" s="12">
        <v>7.9999200000000006E-3</v>
      </c>
    </row>
    <row r="5123" spans="1:8">
      <c r="A5123" t="s">
        <v>13</v>
      </c>
      <c r="B5123" s="23">
        <v>43677</v>
      </c>
      <c r="C5123" t="s">
        <v>9</v>
      </c>
      <c r="D5123" t="s">
        <v>74</v>
      </c>
      <c r="E5123" t="s">
        <v>19</v>
      </c>
      <c r="F5123" t="s">
        <v>75</v>
      </c>
      <c r="G5123" s="11" t="s">
        <v>75</v>
      </c>
      <c r="H5123" s="12">
        <v>7.9999200000000006E-3</v>
      </c>
    </row>
    <row r="5124" spans="1:8">
      <c r="A5124" t="s">
        <v>14</v>
      </c>
      <c r="B5124" s="23">
        <v>43677</v>
      </c>
      <c r="C5124" t="s">
        <v>9</v>
      </c>
      <c r="D5124" t="s">
        <v>74</v>
      </c>
      <c r="E5124" t="s">
        <v>19</v>
      </c>
      <c r="F5124" t="s">
        <v>75</v>
      </c>
      <c r="G5124" s="11" t="s">
        <v>75</v>
      </c>
      <c r="H5124" s="12">
        <v>7.9999200000000006E-3</v>
      </c>
    </row>
    <row r="5125" spans="1:8">
      <c r="A5125" t="s">
        <v>15</v>
      </c>
      <c r="B5125" s="23">
        <v>43677</v>
      </c>
      <c r="C5125" t="s">
        <v>9</v>
      </c>
      <c r="D5125" t="s">
        <v>74</v>
      </c>
      <c r="E5125" t="s">
        <v>19</v>
      </c>
      <c r="F5125" t="s">
        <v>75</v>
      </c>
      <c r="G5125" s="11" t="s">
        <v>75</v>
      </c>
      <c r="H5125" s="12">
        <v>7.9999200000000006E-3</v>
      </c>
    </row>
    <row r="5126" spans="1:8">
      <c r="A5126" t="s">
        <v>16</v>
      </c>
      <c r="B5126" s="23">
        <v>43677</v>
      </c>
      <c r="C5126" t="s">
        <v>9</v>
      </c>
      <c r="D5126" t="s">
        <v>74</v>
      </c>
      <c r="E5126" t="s">
        <v>19</v>
      </c>
      <c r="F5126" t="s">
        <v>75</v>
      </c>
      <c r="G5126" s="11" t="s">
        <v>75</v>
      </c>
      <c r="H5126" s="12">
        <v>7.9999200000000006E-3</v>
      </c>
    </row>
    <row r="5127" spans="1:8">
      <c r="A5127" t="s">
        <v>15</v>
      </c>
      <c r="B5127" s="23">
        <v>43677</v>
      </c>
      <c r="C5127" t="s">
        <v>9</v>
      </c>
      <c r="D5127" t="s">
        <v>76</v>
      </c>
      <c r="E5127" t="s">
        <v>80</v>
      </c>
      <c r="F5127" t="s">
        <v>22</v>
      </c>
      <c r="G5127" s="11">
        <v>1.23</v>
      </c>
      <c r="H5127" s="11">
        <v>1.23</v>
      </c>
    </row>
    <row r="5128" spans="1:8">
      <c r="A5128" t="s">
        <v>16</v>
      </c>
      <c r="B5128" s="23">
        <v>43677</v>
      </c>
      <c r="C5128" t="s">
        <v>9</v>
      </c>
      <c r="D5128" t="s">
        <v>76</v>
      </c>
      <c r="E5128" t="s">
        <v>80</v>
      </c>
      <c r="F5128" t="s">
        <v>22</v>
      </c>
      <c r="G5128" s="11">
        <v>1.63</v>
      </c>
      <c r="H5128" s="11">
        <v>1.63</v>
      </c>
    </row>
    <row r="5129" spans="1:8">
      <c r="A5129" t="s">
        <v>14</v>
      </c>
      <c r="B5129" s="23">
        <v>43677</v>
      </c>
      <c r="C5129" t="s">
        <v>9</v>
      </c>
      <c r="D5129" t="s">
        <v>76</v>
      </c>
      <c r="E5129" t="s">
        <v>80</v>
      </c>
      <c r="F5129" t="s">
        <v>22</v>
      </c>
      <c r="G5129" s="11">
        <v>1.82</v>
      </c>
      <c r="H5129" s="11">
        <v>1.82</v>
      </c>
    </row>
    <row r="5130" spans="1:8">
      <c r="A5130" t="s">
        <v>8</v>
      </c>
      <c r="B5130" s="23">
        <v>43677</v>
      </c>
      <c r="C5130" t="s">
        <v>9</v>
      </c>
      <c r="D5130" t="s">
        <v>76</v>
      </c>
      <c r="E5130" t="s">
        <v>80</v>
      </c>
      <c r="F5130" t="s">
        <v>22</v>
      </c>
      <c r="G5130" s="11">
        <v>4.28</v>
      </c>
      <c r="H5130" s="11">
        <v>4.28</v>
      </c>
    </row>
    <row r="5131" spans="1:8">
      <c r="A5131" t="s">
        <v>13</v>
      </c>
      <c r="B5131" s="23">
        <v>43677</v>
      </c>
      <c r="C5131" t="s">
        <v>9</v>
      </c>
      <c r="D5131" t="s">
        <v>76</v>
      </c>
      <c r="E5131" t="s">
        <v>80</v>
      </c>
      <c r="F5131" t="s">
        <v>22</v>
      </c>
      <c r="G5131" s="11">
        <v>12.1</v>
      </c>
      <c r="H5131" s="11">
        <v>12.1</v>
      </c>
    </row>
    <row r="5132" spans="1:8">
      <c r="A5132" t="s">
        <v>8</v>
      </c>
      <c r="B5132" s="23">
        <v>43649</v>
      </c>
      <c r="C5132" t="s">
        <v>9</v>
      </c>
      <c r="D5132" t="s">
        <v>10</v>
      </c>
      <c r="E5132" t="s">
        <v>80</v>
      </c>
      <c r="F5132" t="s">
        <v>12</v>
      </c>
      <c r="G5132" s="11" t="s">
        <v>12</v>
      </c>
      <c r="H5132" s="12">
        <v>4.9999500000000004E-3</v>
      </c>
    </row>
    <row r="5133" spans="1:8">
      <c r="A5133" t="s">
        <v>13</v>
      </c>
      <c r="B5133" s="23">
        <v>43649</v>
      </c>
      <c r="C5133" t="s">
        <v>9</v>
      </c>
      <c r="D5133" t="s">
        <v>10</v>
      </c>
      <c r="E5133" t="s">
        <v>80</v>
      </c>
      <c r="F5133" t="s">
        <v>12</v>
      </c>
      <c r="G5133" s="14" t="s">
        <v>12</v>
      </c>
      <c r="H5133" s="15">
        <v>4.9999500000000004E-3</v>
      </c>
    </row>
    <row r="5134" spans="1:8">
      <c r="A5134" t="s">
        <v>14</v>
      </c>
      <c r="B5134" s="23">
        <v>43649</v>
      </c>
      <c r="C5134" t="s">
        <v>9</v>
      </c>
      <c r="D5134" t="s">
        <v>10</v>
      </c>
      <c r="E5134" t="s">
        <v>80</v>
      </c>
      <c r="F5134" t="s">
        <v>12</v>
      </c>
      <c r="G5134" s="11" t="s">
        <v>12</v>
      </c>
      <c r="H5134" s="12">
        <v>4.9999500000000004E-3</v>
      </c>
    </row>
    <row r="5135" spans="1:8">
      <c r="A5135" t="s">
        <v>15</v>
      </c>
      <c r="B5135" s="23">
        <v>43649</v>
      </c>
      <c r="C5135" t="s">
        <v>9</v>
      </c>
      <c r="D5135" t="s">
        <v>10</v>
      </c>
      <c r="E5135" t="s">
        <v>80</v>
      </c>
      <c r="F5135" t="s">
        <v>12</v>
      </c>
      <c r="G5135" s="11" t="s">
        <v>12</v>
      </c>
      <c r="H5135" s="12">
        <v>4.9999500000000004E-3</v>
      </c>
    </row>
    <row r="5136" spans="1:8">
      <c r="A5136" t="s">
        <v>16</v>
      </c>
      <c r="B5136" s="23">
        <v>43649</v>
      </c>
      <c r="C5136" t="s">
        <v>9</v>
      </c>
      <c r="D5136" t="s">
        <v>10</v>
      </c>
      <c r="E5136" t="s">
        <v>80</v>
      </c>
      <c r="F5136" t="s">
        <v>12</v>
      </c>
      <c r="G5136" s="11">
        <v>1.6E-2</v>
      </c>
      <c r="H5136" s="11">
        <v>1.6E-2</v>
      </c>
    </row>
    <row r="5137" spans="1:8">
      <c r="A5137" t="s">
        <v>8</v>
      </c>
      <c r="B5137" s="23">
        <v>43649</v>
      </c>
      <c r="C5137" t="s">
        <v>9</v>
      </c>
      <c r="D5137" t="s">
        <v>17</v>
      </c>
      <c r="E5137" t="s">
        <v>80</v>
      </c>
      <c r="F5137" t="s">
        <v>12</v>
      </c>
      <c r="G5137" s="11" t="s">
        <v>12</v>
      </c>
      <c r="H5137" s="12">
        <v>4.9999500000000004E-3</v>
      </c>
    </row>
    <row r="5138" spans="1:8">
      <c r="A5138" t="s">
        <v>13</v>
      </c>
      <c r="B5138" s="23">
        <v>43649</v>
      </c>
      <c r="C5138" t="s">
        <v>9</v>
      </c>
      <c r="D5138" t="s">
        <v>17</v>
      </c>
      <c r="E5138" t="s">
        <v>80</v>
      </c>
      <c r="F5138" t="s">
        <v>12</v>
      </c>
      <c r="G5138" s="14" t="s">
        <v>12</v>
      </c>
      <c r="H5138" s="15">
        <v>4.9999500000000004E-3</v>
      </c>
    </row>
    <row r="5139" spans="1:8">
      <c r="A5139" t="s">
        <v>14</v>
      </c>
      <c r="B5139" s="23">
        <v>43649</v>
      </c>
      <c r="C5139" t="s">
        <v>9</v>
      </c>
      <c r="D5139" t="s">
        <v>17</v>
      </c>
      <c r="E5139" t="s">
        <v>80</v>
      </c>
      <c r="F5139" t="s">
        <v>12</v>
      </c>
      <c r="G5139" s="11" t="s">
        <v>12</v>
      </c>
      <c r="H5139" s="12">
        <v>4.9999500000000004E-3</v>
      </c>
    </row>
    <row r="5140" spans="1:8">
      <c r="A5140" t="s">
        <v>15</v>
      </c>
      <c r="B5140" s="23">
        <v>43649</v>
      </c>
      <c r="C5140" t="s">
        <v>9</v>
      </c>
      <c r="D5140" t="s">
        <v>17</v>
      </c>
      <c r="E5140" t="s">
        <v>80</v>
      </c>
      <c r="F5140" t="s">
        <v>12</v>
      </c>
      <c r="G5140" s="11" t="s">
        <v>12</v>
      </c>
      <c r="H5140" s="12">
        <v>4.9999500000000004E-3</v>
      </c>
    </row>
    <row r="5141" spans="1:8">
      <c r="A5141" t="s">
        <v>16</v>
      </c>
      <c r="B5141" s="23">
        <v>43649</v>
      </c>
      <c r="C5141" t="s">
        <v>9</v>
      </c>
      <c r="D5141" t="s">
        <v>17</v>
      </c>
      <c r="E5141" t="s">
        <v>80</v>
      </c>
      <c r="F5141" t="s">
        <v>12</v>
      </c>
      <c r="G5141" s="11" t="s">
        <v>12</v>
      </c>
      <c r="H5141" s="12">
        <v>4.9999500000000004E-3</v>
      </c>
    </row>
    <row r="5142" spans="1:8">
      <c r="A5142" t="s">
        <v>15</v>
      </c>
      <c r="B5142" s="23">
        <v>43649</v>
      </c>
      <c r="C5142" t="s">
        <v>9</v>
      </c>
      <c r="D5142" t="s">
        <v>18</v>
      </c>
      <c r="E5142" t="s">
        <v>19</v>
      </c>
      <c r="F5142" t="s">
        <v>81</v>
      </c>
      <c r="G5142" s="11">
        <v>146</v>
      </c>
      <c r="H5142" s="11">
        <v>146</v>
      </c>
    </row>
    <row r="5143" spans="1:8">
      <c r="A5143" t="s">
        <v>8</v>
      </c>
      <c r="B5143" s="23">
        <v>43649</v>
      </c>
      <c r="C5143" t="s">
        <v>9</v>
      </c>
      <c r="D5143" t="s">
        <v>18</v>
      </c>
      <c r="E5143" t="s">
        <v>19</v>
      </c>
      <c r="F5143" t="s">
        <v>81</v>
      </c>
      <c r="G5143" s="11">
        <v>180</v>
      </c>
      <c r="H5143" s="11">
        <v>180</v>
      </c>
    </row>
    <row r="5144" spans="1:8">
      <c r="A5144" t="s">
        <v>13</v>
      </c>
      <c r="B5144" s="23">
        <v>43649</v>
      </c>
      <c r="C5144" t="s">
        <v>9</v>
      </c>
      <c r="D5144" t="s">
        <v>18</v>
      </c>
      <c r="E5144" t="s">
        <v>19</v>
      </c>
      <c r="F5144" t="s">
        <v>81</v>
      </c>
      <c r="G5144" s="11">
        <v>190</v>
      </c>
      <c r="H5144" s="11">
        <v>190</v>
      </c>
    </row>
    <row r="5145" spans="1:8">
      <c r="A5145" t="s">
        <v>16</v>
      </c>
      <c r="B5145" s="23">
        <v>43649</v>
      </c>
      <c r="C5145" t="s">
        <v>9</v>
      </c>
      <c r="D5145" t="s">
        <v>18</v>
      </c>
      <c r="E5145" t="s">
        <v>19</v>
      </c>
      <c r="F5145" t="s">
        <v>81</v>
      </c>
      <c r="G5145" s="11">
        <v>215</v>
      </c>
      <c r="H5145" s="11">
        <v>215</v>
      </c>
    </row>
    <row r="5146" spans="1:8">
      <c r="A5146" t="s">
        <v>14</v>
      </c>
      <c r="B5146" s="23">
        <v>43649</v>
      </c>
      <c r="C5146" t="s">
        <v>9</v>
      </c>
      <c r="D5146" t="s">
        <v>18</v>
      </c>
      <c r="E5146" t="s">
        <v>19</v>
      </c>
      <c r="F5146" t="s">
        <v>81</v>
      </c>
      <c r="G5146" s="11">
        <v>245</v>
      </c>
      <c r="H5146" s="11">
        <v>245</v>
      </c>
    </row>
    <row r="5147" spans="1:8">
      <c r="A5147" t="s">
        <v>8</v>
      </c>
      <c r="B5147" s="23">
        <v>43649</v>
      </c>
      <c r="C5147" t="s">
        <v>9</v>
      </c>
      <c r="D5147" t="s">
        <v>20</v>
      </c>
      <c r="E5147" t="s">
        <v>80</v>
      </c>
      <c r="F5147" t="s">
        <v>12</v>
      </c>
      <c r="G5147" s="11" t="s">
        <v>12</v>
      </c>
      <c r="H5147" s="12">
        <v>4.9999500000000004E-3</v>
      </c>
    </row>
    <row r="5148" spans="1:8">
      <c r="A5148" t="s">
        <v>13</v>
      </c>
      <c r="B5148" s="23">
        <v>43649</v>
      </c>
      <c r="C5148" t="s">
        <v>9</v>
      </c>
      <c r="D5148" t="s">
        <v>20</v>
      </c>
      <c r="E5148" t="s">
        <v>80</v>
      </c>
      <c r="F5148" t="s">
        <v>12</v>
      </c>
      <c r="G5148" s="14" t="s">
        <v>12</v>
      </c>
      <c r="H5148" s="15">
        <v>4.9999500000000004E-3</v>
      </c>
    </row>
    <row r="5149" spans="1:8">
      <c r="A5149" t="s">
        <v>14</v>
      </c>
      <c r="B5149" s="23">
        <v>43649</v>
      </c>
      <c r="C5149" t="s">
        <v>9</v>
      </c>
      <c r="D5149" t="s">
        <v>20</v>
      </c>
      <c r="E5149" t="s">
        <v>80</v>
      </c>
      <c r="F5149" t="s">
        <v>12</v>
      </c>
      <c r="G5149" s="11" t="s">
        <v>12</v>
      </c>
      <c r="H5149" s="12">
        <v>4.9999500000000004E-3</v>
      </c>
    </row>
    <row r="5150" spans="1:8">
      <c r="A5150" t="s">
        <v>15</v>
      </c>
      <c r="B5150" s="23">
        <v>43649</v>
      </c>
      <c r="C5150" t="s">
        <v>9</v>
      </c>
      <c r="D5150" t="s">
        <v>20</v>
      </c>
      <c r="E5150" t="s">
        <v>80</v>
      </c>
      <c r="F5150" t="s">
        <v>12</v>
      </c>
      <c r="G5150" s="11" t="s">
        <v>12</v>
      </c>
      <c r="H5150" s="12">
        <v>4.9999500000000004E-3</v>
      </c>
    </row>
    <row r="5151" spans="1:8">
      <c r="A5151" t="s">
        <v>16</v>
      </c>
      <c r="B5151" s="23">
        <v>43649</v>
      </c>
      <c r="C5151" t="s">
        <v>9</v>
      </c>
      <c r="D5151" t="s">
        <v>20</v>
      </c>
      <c r="E5151" t="s">
        <v>80</v>
      </c>
      <c r="F5151" t="s">
        <v>12</v>
      </c>
      <c r="G5151" s="11" t="s">
        <v>12</v>
      </c>
      <c r="H5151" s="12">
        <v>4.9999500000000004E-3</v>
      </c>
    </row>
    <row r="5152" spans="1:8">
      <c r="A5152" t="s">
        <v>8</v>
      </c>
      <c r="B5152" s="23">
        <v>43649</v>
      </c>
      <c r="C5152" t="s">
        <v>9</v>
      </c>
      <c r="D5152" t="s">
        <v>21</v>
      </c>
      <c r="E5152" t="s">
        <v>80</v>
      </c>
      <c r="F5152" t="s">
        <v>22</v>
      </c>
      <c r="G5152" s="11" t="s">
        <v>22</v>
      </c>
      <c r="H5152" s="12">
        <v>0.99999000000000005</v>
      </c>
    </row>
    <row r="5153" spans="1:8">
      <c r="A5153" t="s">
        <v>13</v>
      </c>
      <c r="B5153" s="23">
        <v>43649</v>
      </c>
      <c r="C5153" t="s">
        <v>9</v>
      </c>
      <c r="D5153" t="s">
        <v>21</v>
      </c>
      <c r="E5153" t="s">
        <v>80</v>
      </c>
      <c r="F5153" t="s">
        <v>22</v>
      </c>
      <c r="G5153" s="11" t="s">
        <v>22</v>
      </c>
      <c r="H5153" s="12">
        <v>0.99999000000000005</v>
      </c>
    </row>
    <row r="5154" spans="1:8">
      <c r="A5154" t="s">
        <v>14</v>
      </c>
      <c r="B5154" s="23">
        <v>43649</v>
      </c>
      <c r="C5154" t="s">
        <v>9</v>
      </c>
      <c r="D5154" t="s">
        <v>21</v>
      </c>
      <c r="E5154" t="s">
        <v>80</v>
      </c>
      <c r="F5154" t="s">
        <v>22</v>
      </c>
      <c r="G5154" s="11" t="s">
        <v>22</v>
      </c>
      <c r="H5154" s="12">
        <v>0.99999000000000005</v>
      </c>
    </row>
    <row r="5155" spans="1:8">
      <c r="A5155" t="s">
        <v>15</v>
      </c>
      <c r="B5155" s="23">
        <v>43649</v>
      </c>
      <c r="C5155" t="s">
        <v>9</v>
      </c>
      <c r="D5155" t="s">
        <v>21</v>
      </c>
      <c r="E5155" t="s">
        <v>80</v>
      </c>
      <c r="F5155" t="s">
        <v>22</v>
      </c>
      <c r="G5155" s="11" t="s">
        <v>22</v>
      </c>
      <c r="H5155" s="12">
        <v>0.99999000000000005</v>
      </c>
    </row>
    <row r="5156" spans="1:8">
      <c r="A5156" t="s">
        <v>16</v>
      </c>
      <c r="B5156" s="23">
        <v>43649</v>
      </c>
      <c r="C5156" t="s">
        <v>9</v>
      </c>
      <c r="D5156" t="s">
        <v>21</v>
      </c>
      <c r="E5156" t="s">
        <v>80</v>
      </c>
      <c r="F5156" t="s">
        <v>22</v>
      </c>
      <c r="G5156" s="11" t="s">
        <v>22</v>
      </c>
      <c r="H5156" s="12">
        <v>0.99999000000000005</v>
      </c>
    </row>
    <row r="5157" spans="1:8">
      <c r="A5157" t="s">
        <v>13</v>
      </c>
      <c r="B5157" s="23">
        <v>43649</v>
      </c>
      <c r="C5157" t="s">
        <v>9</v>
      </c>
      <c r="D5157" t="s">
        <v>23</v>
      </c>
      <c r="E5157" t="s">
        <v>80</v>
      </c>
      <c r="F5157" t="s">
        <v>46</v>
      </c>
      <c r="G5157" s="11">
        <v>1.1200000000000001</v>
      </c>
      <c r="H5157" s="11">
        <v>1.1200000000000001</v>
      </c>
    </row>
    <row r="5158" spans="1:8">
      <c r="A5158" t="s">
        <v>8</v>
      </c>
      <c r="B5158" s="23">
        <v>43649</v>
      </c>
      <c r="C5158" t="s">
        <v>9</v>
      </c>
      <c r="D5158" t="s">
        <v>23</v>
      </c>
      <c r="E5158" t="s">
        <v>80</v>
      </c>
      <c r="F5158" t="s">
        <v>46</v>
      </c>
      <c r="G5158" s="11">
        <v>1.31</v>
      </c>
      <c r="H5158" s="11">
        <v>1.31</v>
      </c>
    </row>
    <row r="5159" spans="1:8">
      <c r="A5159" t="s">
        <v>15</v>
      </c>
      <c r="B5159" s="23">
        <v>43649</v>
      </c>
      <c r="C5159" t="s">
        <v>9</v>
      </c>
      <c r="D5159" t="s">
        <v>23</v>
      </c>
      <c r="E5159" t="s">
        <v>80</v>
      </c>
      <c r="F5159" t="s">
        <v>46</v>
      </c>
      <c r="G5159" s="11">
        <v>3.29</v>
      </c>
      <c r="H5159" s="11">
        <v>3.29</v>
      </c>
    </row>
    <row r="5160" spans="1:8">
      <c r="A5160" t="s">
        <v>14</v>
      </c>
      <c r="B5160" s="23">
        <v>43649</v>
      </c>
      <c r="C5160" t="s">
        <v>9</v>
      </c>
      <c r="D5160" t="s">
        <v>23</v>
      </c>
      <c r="E5160" t="s">
        <v>80</v>
      </c>
      <c r="F5160" t="s">
        <v>46</v>
      </c>
      <c r="G5160" s="11">
        <v>3.47</v>
      </c>
      <c r="H5160" s="11">
        <v>3.47</v>
      </c>
    </row>
    <row r="5161" spans="1:8">
      <c r="A5161" t="s">
        <v>16</v>
      </c>
      <c r="B5161" s="23">
        <v>43649</v>
      </c>
      <c r="C5161" t="s">
        <v>9</v>
      </c>
      <c r="D5161" t="s">
        <v>23</v>
      </c>
      <c r="E5161" t="s">
        <v>80</v>
      </c>
      <c r="F5161" t="s">
        <v>46</v>
      </c>
      <c r="G5161" s="11">
        <v>4.75</v>
      </c>
      <c r="H5161" s="11">
        <v>4.75</v>
      </c>
    </row>
    <row r="5162" spans="1:8">
      <c r="A5162" t="s">
        <v>15</v>
      </c>
      <c r="B5162" s="23">
        <v>43649</v>
      </c>
      <c r="C5162" t="s">
        <v>9</v>
      </c>
      <c r="D5162" t="s">
        <v>24</v>
      </c>
      <c r="E5162" t="s">
        <v>80</v>
      </c>
      <c r="F5162" t="s">
        <v>49</v>
      </c>
      <c r="G5162" s="11">
        <v>8.56</v>
      </c>
      <c r="H5162" s="11">
        <v>8.56</v>
      </c>
    </row>
    <row r="5163" spans="1:8">
      <c r="A5163" t="s">
        <v>8</v>
      </c>
      <c r="B5163" s="23">
        <v>43649</v>
      </c>
      <c r="C5163" t="s">
        <v>9</v>
      </c>
      <c r="D5163" t="s">
        <v>24</v>
      </c>
      <c r="E5163" t="s">
        <v>80</v>
      </c>
      <c r="F5163" t="s">
        <v>49</v>
      </c>
      <c r="G5163" s="11">
        <v>18.3</v>
      </c>
      <c r="H5163" s="11">
        <v>18.3</v>
      </c>
    </row>
    <row r="5164" spans="1:8">
      <c r="A5164" t="s">
        <v>16</v>
      </c>
      <c r="B5164" s="23">
        <v>43649</v>
      </c>
      <c r="C5164" t="s">
        <v>9</v>
      </c>
      <c r="D5164" t="s">
        <v>24</v>
      </c>
      <c r="E5164" t="s">
        <v>80</v>
      </c>
      <c r="F5164" t="s">
        <v>49</v>
      </c>
      <c r="G5164" s="11">
        <v>24.3</v>
      </c>
      <c r="H5164" s="11">
        <v>24.3</v>
      </c>
    </row>
    <row r="5165" spans="1:8">
      <c r="A5165" t="s">
        <v>13</v>
      </c>
      <c r="B5165" s="23">
        <v>43649</v>
      </c>
      <c r="C5165" t="s">
        <v>9</v>
      </c>
      <c r="D5165" t="s">
        <v>24</v>
      </c>
      <c r="E5165" t="s">
        <v>80</v>
      </c>
      <c r="F5165" t="s">
        <v>49</v>
      </c>
      <c r="G5165" s="11">
        <v>30.6</v>
      </c>
      <c r="H5165" s="11">
        <v>30.6</v>
      </c>
    </row>
    <row r="5166" spans="1:8">
      <c r="A5166" t="s">
        <v>14</v>
      </c>
      <c r="B5166" s="23">
        <v>43649</v>
      </c>
      <c r="C5166" t="s">
        <v>9</v>
      </c>
      <c r="D5166" t="s">
        <v>24</v>
      </c>
      <c r="E5166" t="s">
        <v>80</v>
      </c>
      <c r="F5166" t="s">
        <v>49</v>
      </c>
      <c r="G5166" s="11">
        <v>60.1</v>
      </c>
      <c r="H5166" s="11">
        <v>60.1</v>
      </c>
    </row>
    <row r="5167" spans="1:8">
      <c r="A5167" t="s">
        <v>8</v>
      </c>
      <c r="B5167" s="23">
        <v>43649</v>
      </c>
      <c r="C5167" t="s">
        <v>9</v>
      </c>
      <c r="D5167" t="s">
        <v>25</v>
      </c>
      <c r="E5167" t="s">
        <v>80</v>
      </c>
      <c r="F5167" t="s">
        <v>12</v>
      </c>
      <c r="G5167" s="11" t="s">
        <v>12</v>
      </c>
      <c r="H5167" s="12">
        <v>4.9999500000000004E-3</v>
      </c>
    </row>
    <row r="5168" spans="1:8">
      <c r="A5168" t="s">
        <v>13</v>
      </c>
      <c r="B5168" s="23">
        <v>43649</v>
      </c>
      <c r="C5168" t="s">
        <v>9</v>
      </c>
      <c r="D5168" t="s">
        <v>25</v>
      </c>
      <c r="E5168" t="s">
        <v>80</v>
      </c>
      <c r="F5168" t="s">
        <v>12</v>
      </c>
      <c r="G5168" s="14" t="s">
        <v>12</v>
      </c>
      <c r="H5168" s="15">
        <v>4.9999500000000004E-3</v>
      </c>
    </row>
    <row r="5169" spans="1:8">
      <c r="A5169" t="s">
        <v>14</v>
      </c>
      <c r="B5169" s="23">
        <v>43649</v>
      </c>
      <c r="C5169" t="s">
        <v>9</v>
      </c>
      <c r="D5169" t="s">
        <v>25</v>
      </c>
      <c r="E5169" t="s">
        <v>80</v>
      </c>
      <c r="F5169" t="s">
        <v>12</v>
      </c>
      <c r="G5169" s="11" t="s">
        <v>12</v>
      </c>
      <c r="H5169" s="12">
        <v>4.9999500000000004E-3</v>
      </c>
    </row>
    <row r="5170" spans="1:8">
      <c r="A5170" t="s">
        <v>15</v>
      </c>
      <c r="B5170" s="23">
        <v>43649</v>
      </c>
      <c r="C5170" t="s">
        <v>9</v>
      </c>
      <c r="D5170" t="s">
        <v>25</v>
      </c>
      <c r="E5170" t="s">
        <v>80</v>
      </c>
      <c r="F5170" t="s">
        <v>12</v>
      </c>
      <c r="G5170" s="11" t="s">
        <v>12</v>
      </c>
      <c r="H5170" s="12">
        <v>4.9999500000000004E-3</v>
      </c>
    </row>
    <row r="5171" spans="1:8">
      <c r="A5171" t="s">
        <v>16</v>
      </c>
      <c r="B5171" s="23">
        <v>43649</v>
      </c>
      <c r="C5171" t="s">
        <v>9</v>
      </c>
      <c r="D5171" t="s">
        <v>25</v>
      </c>
      <c r="E5171" t="s">
        <v>80</v>
      </c>
      <c r="F5171" t="s">
        <v>12</v>
      </c>
      <c r="G5171" s="11" t="s">
        <v>12</v>
      </c>
      <c r="H5171" s="12">
        <v>4.9999500000000004E-3</v>
      </c>
    </row>
    <row r="5172" spans="1:8">
      <c r="A5172" t="s">
        <v>8</v>
      </c>
      <c r="B5172" s="23">
        <v>43649</v>
      </c>
      <c r="C5172" t="s">
        <v>9</v>
      </c>
      <c r="D5172" t="s">
        <v>26</v>
      </c>
      <c r="E5172" t="s">
        <v>80</v>
      </c>
      <c r="F5172" t="s">
        <v>27</v>
      </c>
      <c r="G5172" s="11" t="s">
        <v>27</v>
      </c>
      <c r="H5172" s="12">
        <v>1.9999800000000002E-3</v>
      </c>
    </row>
    <row r="5173" spans="1:8">
      <c r="A5173" t="s">
        <v>13</v>
      </c>
      <c r="B5173" s="23">
        <v>43649</v>
      </c>
      <c r="C5173" t="s">
        <v>9</v>
      </c>
      <c r="D5173" t="s">
        <v>26</v>
      </c>
      <c r="E5173" t="s">
        <v>80</v>
      </c>
      <c r="F5173" t="s">
        <v>27</v>
      </c>
      <c r="G5173" s="14" t="s">
        <v>27</v>
      </c>
      <c r="H5173" s="15">
        <v>1.9999800000000002E-3</v>
      </c>
    </row>
    <row r="5174" spans="1:8">
      <c r="A5174" t="s">
        <v>14</v>
      </c>
      <c r="B5174" s="23">
        <v>43649</v>
      </c>
      <c r="C5174" t="s">
        <v>9</v>
      </c>
      <c r="D5174" t="s">
        <v>26</v>
      </c>
      <c r="E5174" t="s">
        <v>80</v>
      </c>
      <c r="F5174" t="s">
        <v>27</v>
      </c>
      <c r="G5174" s="11" t="s">
        <v>27</v>
      </c>
      <c r="H5174" s="12">
        <v>1.9999800000000002E-3</v>
      </c>
    </row>
    <row r="5175" spans="1:8">
      <c r="A5175" t="s">
        <v>15</v>
      </c>
      <c r="B5175" s="23">
        <v>43649</v>
      </c>
      <c r="C5175" t="s">
        <v>9</v>
      </c>
      <c r="D5175" t="s">
        <v>26</v>
      </c>
      <c r="E5175" t="s">
        <v>80</v>
      </c>
      <c r="F5175" t="s">
        <v>27</v>
      </c>
      <c r="G5175" s="11" t="s">
        <v>27</v>
      </c>
      <c r="H5175" s="12">
        <v>1.9999800000000002E-3</v>
      </c>
    </row>
    <row r="5176" spans="1:8">
      <c r="A5176" t="s">
        <v>16</v>
      </c>
      <c r="B5176" s="23">
        <v>43649</v>
      </c>
      <c r="C5176" t="s">
        <v>9</v>
      </c>
      <c r="D5176" t="s">
        <v>26</v>
      </c>
      <c r="E5176" t="s">
        <v>80</v>
      </c>
      <c r="F5176" t="s">
        <v>27</v>
      </c>
      <c r="G5176" s="11" t="s">
        <v>27</v>
      </c>
      <c r="H5176" s="12">
        <v>1.9999800000000002E-3</v>
      </c>
    </row>
    <row r="5177" spans="1:8">
      <c r="A5177" t="s">
        <v>8</v>
      </c>
      <c r="B5177" s="23">
        <v>43649</v>
      </c>
      <c r="C5177" t="s">
        <v>9</v>
      </c>
      <c r="D5177" t="s">
        <v>28</v>
      </c>
      <c r="E5177" t="s">
        <v>80</v>
      </c>
      <c r="F5177" t="s">
        <v>12</v>
      </c>
      <c r="G5177" s="11" t="s">
        <v>12</v>
      </c>
      <c r="H5177" s="12">
        <v>4.9999500000000004E-3</v>
      </c>
    </row>
    <row r="5178" spans="1:8">
      <c r="A5178" t="s">
        <v>13</v>
      </c>
      <c r="B5178" s="23">
        <v>43649</v>
      </c>
      <c r="C5178" t="s">
        <v>9</v>
      </c>
      <c r="D5178" t="s">
        <v>28</v>
      </c>
      <c r="E5178" t="s">
        <v>80</v>
      </c>
      <c r="F5178" t="s">
        <v>12</v>
      </c>
      <c r="G5178" s="14" t="s">
        <v>12</v>
      </c>
      <c r="H5178" s="15">
        <v>4.9999500000000004E-3</v>
      </c>
    </row>
    <row r="5179" spans="1:8">
      <c r="A5179" t="s">
        <v>14</v>
      </c>
      <c r="B5179" s="23">
        <v>43649</v>
      </c>
      <c r="C5179" t="s">
        <v>9</v>
      </c>
      <c r="D5179" t="s">
        <v>28</v>
      </c>
      <c r="E5179" t="s">
        <v>80</v>
      </c>
      <c r="F5179" t="s">
        <v>12</v>
      </c>
      <c r="G5179" s="11" t="s">
        <v>12</v>
      </c>
      <c r="H5179" s="12">
        <v>4.9999500000000004E-3</v>
      </c>
    </row>
    <row r="5180" spans="1:8">
      <c r="A5180" t="s">
        <v>15</v>
      </c>
      <c r="B5180" s="23">
        <v>43649</v>
      </c>
      <c r="C5180" t="s">
        <v>9</v>
      </c>
      <c r="D5180" t="s">
        <v>28</v>
      </c>
      <c r="E5180" t="s">
        <v>80</v>
      </c>
      <c r="F5180" t="s">
        <v>12</v>
      </c>
      <c r="G5180" s="11" t="s">
        <v>12</v>
      </c>
      <c r="H5180" s="12">
        <v>4.9999500000000004E-3</v>
      </c>
    </row>
    <row r="5181" spans="1:8">
      <c r="A5181" t="s">
        <v>16</v>
      </c>
      <c r="B5181" s="23">
        <v>43649</v>
      </c>
      <c r="C5181" t="s">
        <v>9</v>
      </c>
      <c r="D5181" t="s">
        <v>28</v>
      </c>
      <c r="E5181" t="s">
        <v>80</v>
      </c>
      <c r="F5181" t="s">
        <v>12</v>
      </c>
      <c r="G5181" s="11" t="s">
        <v>12</v>
      </c>
      <c r="H5181" s="12">
        <v>4.9999500000000004E-3</v>
      </c>
    </row>
    <row r="5182" spans="1:8">
      <c r="A5182" t="s">
        <v>8</v>
      </c>
      <c r="B5182" s="23">
        <v>43649</v>
      </c>
      <c r="C5182" t="s">
        <v>9</v>
      </c>
      <c r="D5182" t="s">
        <v>29</v>
      </c>
      <c r="E5182" t="s">
        <v>80</v>
      </c>
      <c r="F5182" t="s">
        <v>12</v>
      </c>
      <c r="G5182" s="11" t="s">
        <v>12</v>
      </c>
      <c r="H5182" s="12">
        <v>4.9999500000000004E-3</v>
      </c>
    </row>
    <row r="5183" spans="1:8">
      <c r="A5183" t="s">
        <v>13</v>
      </c>
      <c r="B5183" s="23">
        <v>43649</v>
      </c>
      <c r="C5183" t="s">
        <v>9</v>
      </c>
      <c r="D5183" t="s">
        <v>29</v>
      </c>
      <c r="E5183" t="s">
        <v>80</v>
      </c>
      <c r="F5183" t="s">
        <v>12</v>
      </c>
      <c r="G5183" s="14" t="s">
        <v>12</v>
      </c>
      <c r="H5183" s="15">
        <v>4.9999500000000004E-3</v>
      </c>
    </row>
    <row r="5184" spans="1:8">
      <c r="A5184" t="s">
        <v>14</v>
      </c>
      <c r="B5184" s="23">
        <v>43649</v>
      </c>
      <c r="C5184" t="s">
        <v>9</v>
      </c>
      <c r="D5184" t="s">
        <v>29</v>
      </c>
      <c r="E5184" t="s">
        <v>80</v>
      </c>
      <c r="F5184" t="s">
        <v>12</v>
      </c>
      <c r="G5184" s="11" t="s">
        <v>12</v>
      </c>
      <c r="H5184" s="12">
        <v>4.9999500000000004E-3</v>
      </c>
    </row>
    <row r="5185" spans="1:8">
      <c r="A5185" t="s">
        <v>15</v>
      </c>
      <c r="B5185" s="23">
        <v>43649</v>
      </c>
      <c r="C5185" t="s">
        <v>9</v>
      </c>
      <c r="D5185" t="s">
        <v>29</v>
      </c>
      <c r="E5185" t="s">
        <v>80</v>
      </c>
      <c r="F5185" t="s">
        <v>12</v>
      </c>
      <c r="G5185" s="11" t="s">
        <v>12</v>
      </c>
      <c r="H5185" s="12">
        <v>4.9999500000000004E-3</v>
      </c>
    </row>
    <row r="5186" spans="1:8">
      <c r="A5186" t="s">
        <v>16</v>
      </c>
      <c r="B5186" s="23">
        <v>43649</v>
      </c>
      <c r="C5186" t="s">
        <v>9</v>
      </c>
      <c r="D5186" t="s">
        <v>29</v>
      </c>
      <c r="E5186" t="s">
        <v>80</v>
      </c>
      <c r="F5186" t="s">
        <v>12</v>
      </c>
      <c r="G5186" s="11" t="s">
        <v>12</v>
      </c>
      <c r="H5186" s="12">
        <v>4.9999500000000004E-3</v>
      </c>
    </row>
    <row r="5187" spans="1:8">
      <c r="A5187" t="s">
        <v>8</v>
      </c>
      <c r="B5187" s="23">
        <v>43649</v>
      </c>
      <c r="C5187" t="s">
        <v>9</v>
      </c>
      <c r="D5187" t="s">
        <v>30</v>
      </c>
      <c r="E5187" t="s">
        <v>80</v>
      </c>
      <c r="F5187" t="s">
        <v>12</v>
      </c>
      <c r="G5187" s="11" t="s">
        <v>12</v>
      </c>
      <c r="H5187" s="12">
        <v>4.9999500000000004E-3</v>
      </c>
    </row>
    <row r="5188" spans="1:8">
      <c r="A5188" t="s">
        <v>13</v>
      </c>
      <c r="B5188" s="23">
        <v>43649</v>
      </c>
      <c r="C5188" t="s">
        <v>9</v>
      </c>
      <c r="D5188" t="s">
        <v>30</v>
      </c>
      <c r="E5188" t="s">
        <v>80</v>
      </c>
      <c r="F5188" t="s">
        <v>12</v>
      </c>
      <c r="G5188" s="14" t="s">
        <v>12</v>
      </c>
      <c r="H5188" s="15">
        <v>4.9999500000000004E-3</v>
      </c>
    </row>
    <row r="5189" spans="1:8">
      <c r="A5189" t="s">
        <v>14</v>
      </c>
      <c r="B5189" s="23">
        <v>43649</v>
      </c>
      <c r="C5189" t="s">
        <v>9</v>
      </c>
      <c r="D5189" t="s">
        <v>30</v>
      </c>
      <c r="E5189" t="s">
        <v>80</v>
      </c>
      <c r="F5189" t="s">
        <v>12</v>
      </c>
      <c r="G5189" s="11" t="s">
        <v>12</v>
      </c>
      <c r="H5189" s="12">
        <v>4.9999500000000004E-3</v>
      </c>
    </row>
    <row r="5190" spans="1:8">
      <c r="A5190" t="s">
        <v>15</v>
      </c>
      <c r="B5190" s="23">
        <v>43649</v>
      </c>
      <c r="C5190" t="s">
        <v>9</v>
      </c>
      <c r="D5190" t="s">
        <v>30</v>
      </c>
      <c r="E5190" t="s">
        <v>80</v>
      </c>
      <c r="F5190" t="s">
        <v>12</v>
      </c>
      <c r="G5190" s="11" t="s">
        <v>12</v>
      </c>
      <c r="H5190" s="12">
        <v>4.9999500000000004E-3</v>
      </c>
    </row>
    <row r="5191" spans="1:8">
      <c r="A5191" t="s">
        <v>16</v>
      </c>
      <c r="B5191" s="23">
        <v>43649</v>
      </c>
      <c r="C5191" t="s">
        <v>9</v>
      </c>
      <c r="D5191" t="s">
        <v>30</v>
      </c>
      <c r="E5191" t="s">
        <v>80</v>
      </c>
      <c r="F5191" t="s">
        <v>12</v>
      </c>
      <c r="G5191" s="11" t="s">
        <v>12</v>
      </c>
      <c r="H5191" s="12">
        <v>4.9999500000000004E-3</v>
      </c>
    </row>
    <row r="5192" spans="1:8">
      <c r="A5192" t="s">
        <v>8</v>
      </c>
      <c r="B5192" s="23">
        <v>43649</v>
      </c>
      <c r="C5192" t="s">
        <v>9</v>
      </c>
      <c r="D5192" t="s">
        <v>31</v>
      </c>
      <c r="E5192" t="s">
        <v>80</v>
      </c>
      <c r="F5192" t="s">
        <v>32</v>
      </c>
      <c r="G5192" s="11" t="s">
        <v>32</v>
      </c>
      <c r="H5192" s="12">
        <v>7.9999200000000006E-2</v>
      </c>
    </row>
    <row r="5193" spans="1:8">
      <c r="A5193" t="s">
        <v>13</v>
      </c>
      <c r="B5193" s="23">
        <v>43649</v>
      </c>
      <c r="C5193" t="s">
        <v>9</v>
      </c>
      <c r="D5193" t="s">
        <v>31</v>
      </c>
      <c r="E5193" t="s">
        <v>80</v>
      </c>
      <c r="F5193" t="s">
        <v>32</v>
      </c>
      <c r="G5193" s="11" t="s">
        <v>32</v>
      </c>
      <c r="H5193" s="12">
        <v>7.9999200000000006E-2</v>
      </c>
    </row>
    <row r="5194" spans="1:8">
      <c r="A5194" t="s">
        <v>14</v>
      </c>
      <c r="B5194" s="23">
        <v>43649</v>
      </c>
      <c r="C5194" t="s">
        <v>9</v>
      </c>
      <c r="D5194" t="s">
        <v>31</v>
      </c>
      <c r="E5194" t="s">
        <v>80</v>
      </c>
      <c r="F5194" t="s">
        <v>32</v>
      </c>
      <c r="G5194" s="11" t="s">
        <v>32</v>
      </c>
      <c r="H5194" s="12">
        <v>7.9999200000000006E-2</v>
      </c>
    </row>
    <row r="5195" spans="1:8">
      <c r="A5195" t="s">
        <v>15</v>
      </c>
      <c r="B5195" s="23">
        <v>43649</v>
      </c>
      <c r="C5195" t="s">
        <v>9</v>
      </c>
      <c r="D5195" t="s">
        <v>31</v>
      </c>
      <c r="E5195" t="s">
        <v>80</v>
      </c>
      <c r="F5195" t="s">
        <v>32</v>
      </c>
      <c r="G5195" s="11" t="s">
        <v>32</v>
      </c>
      <c r="H5195" s="12">
        <v>7.9999200000000006E-2</v>
      </c>
    </row>
    <row r="5196" spans="1:8">
      <c r="A5196" t="s">
        <v>16</v>
      </c>
      <c r="B5196" s="23">
        <v>43649</v>
      </c>
      <c r="C5196" t="s">
        <v>9</v>
      </c>
      <c r="D5196" t="s">
        <v>31</v>
      </c>
      <c r="E5196" t="s">
        <v>80</v>
      </c>
      <c r="F5196" t="s">
        <v>32</v>
      </c>
      <c r="G5196" s="11" t="s">
        <v>32</v>
      </c>
      <c r="H5196" s="12">
        <v>7.9999200000000006E-2</v>
      </c>
    </row>
    <row r="5197" spans="1:8">
      <c r="A5197" t="s">
        <v>14</v>
      </c>
      <c r="B5197" s="23">
        <v>43649</v>
      </c>
      <c r="C5197" t="s">
        <v>9</v>
      </c>
      <c r="D5197" t="s">
        <v>33</v>
      </c>
      <c r="E5197" t="s">
        <v>19</v>
      </c>
      <c r="F5197" t="s">
        <v>49</v>
      </c>
      <c r="G5197" s="11">
        <v>104</v>
      </c>
      <c r="H5197" s="11">
        <v>104</v>
      </c>
    </row>
    <row r="5198" spans="1:8">
      <c r="A5198" t="s">
        <v>16</v>
      </c>
      <c r="B5198" s="23">
        <v>43649</v>
      </c>
      <c r="C5198" t="s">
        <v>9</v>
      </c>
      <c r="D5198" t="s">
        <v>33</v>
      </c>
      <c r="E5198" t="s">
        <v>19</v>
      </c>
      <c r="F5198" t="s">
        <v>49</v>
      </c>
      <c r="G5198" s="11">
        <v>133</v>
      </c>
      <c r="H5198" s="11">
        <v>133</v>
      </c>
    </row>
    <row r="5199" spans="1:8">
      <c r="A5199" t="s">
        <v>13</v>
      </c>
      <c r="B5199" s="23">
        <v>43649</v>
      </c>
      <c r="C5199" t="s">
        <v>9</v>
      </c>
      <c r="D5199" t="s">
        <v>33</v>
      </c>
      <c r="E5199" t="s">
        <v>19</v>
      </c>
      <c r="F5199" t="s">
        <v>49</v>
      </c>
      <c r="G5199" s="11">
        <v>144</v>
      </c>
      <c r="H5199" s="11">
        <v>144</v>
      </c>
    </row>
    <row r="5200" spans="1:8">
      <c r="A5200" t="s">
        <v>8</v>
      </c>
      <c r="B5200" s="23">
        <v>43649</v>
      </c>
      <c r="C5200" t="s">
        <v>9</v>
      </c>
      <c r="D5200" t="s">
        <v>33</v>
      </c>
      <c r="E5200" t="s">
        <v>19</v>
      </c>
      <c r="F5200" t="s">
        <v>49</v>
      </c>
      <c r="G5200" s="11">
        <v>162</v>
      </c>
      <c r="H5200" s="11">
        <v>162</v>
      </c>
    </row>
    <row r="5201" spans="1:8">
      <c r="A5201" t="s">
        <v>15</v>
      </c>
      <c r="B5201" s="23">
        <v>43649</v>
      </c>
      <c r="C5201" t="s">
        <v>9</v>
      </c>
      <c r="D5201" t="s">
        <v>33</v>
      </c>
      <c r="E5201" t="s">
        <v>19</v>
      </c>
      <c r="F5201" t="s">
        <v>49</v>
      </c>
      <c r="G5201" s="11">
        <v>315</v>
      </c>
      <c r="H5201" s="11">
        <v>315</v>
      </c>
    </row>
    <row r="5202" spans="1:8">
      <c r="A5202" t="s">
        <v>16</v>
      </c>
      <c r="B5202" s="23">
        <v>43649</v>
      </c>
      <c r="C5202" t="s">
        <v>9</v>
      </c>
      <c r="D5202" t="s">
        <v>34</v>
      </c>
      <c r="E5202" t="s">
        <v>19</v>
      </c>
      <c r="F5202" t="s">
        <v>82</v>
      </c>
      <c r="G5202" s="11">
        <v>38.700000000000003</v>
      </c>
      <c r="H5202" s="11">
        <v>38.700000000000003</v>
      </c>
    </row>
    <row r="5203" spans="1:8">
      <c r="A5203" t="s">
        <v>14</v>
      </c>
      <c r="B5203" s="23">
        <v>43649</v>
      </c>
      <c r="C5203" t="s">
        <v>9</v>
      </c>
      <c r="D5203" t="s">
        <v>34</v>
      </c>
      <c r="E5203" t="s">
        <v>19</v>
      </c>
      <c r="F5203" t="s">
        <v>82</v>
      </c>
      <c r="G5203" s="11">
        <v>55.6</v>
      </c>
      <c r="H5203" s="11">
        <v>55.6</v>
      </c>
    </row>
    <row r="5204" spans="1:8">
      <c r="A5204" t="s">
        <v>15</v>
      </c>
      <c r="B5204" s="23">
        <v>43649</v>
      </c>
      <c r="C5204" t="s">
        <v>9</v>
      </c>
      <c r="D5204" t="s">
        <v>34</v>
      </c>
      <c r="E5204" t="s">
        <v>19</v>
      </c>
      <c r="F5204" t="s">
        <v>82</v>
      </c>
      <c r="G5204" s="11">
        <v>56.3</v>
      </c>
      <c r="H5204" s="11">
        <v>56.3</v>
      </c>
    </row>
    <row r="5205" spans="1:8">
      <c r="A5205" t="s">
        <v>8</v>
      </c>
      <c r="B5205" s="23">
        <v>43649</v>
      </c>
      <c r="C5205" t="s">
        <v>9</v>
      </c>
      <c r="D5205" t="s">
        <v>34</v>
      </c>
      <c r="E5205" t="s">
        <v>19</v>
      </c>
      <c r="F5205" t="s">
        <v>82</v>
      </c>
      <c r="G5205" s="11">
        <v>95.7</v>
      </c>
      <c r="H5205" s="11">
        <v>95.7</v>
      </c>
    </row>
    <row r="5206" spans="1:8">
      <c r="A5206" t="s">
        <v>13</v>
      </c>
      <c r="B5206" s="23">
        <v>43649</v>
      </c>
      <c r="C5206" t="s">
        <v>9</v>
      </c>
      <c r="D5206" t="s">
        <v>34</v>
      </c>
      <c r="E5206" t="s">
        <v>19</v>
      </c>
      <c r="F5206" t="s">
        <v>82</v>
      </c>
      <c r="G5206" s="11">
        <v>216</v>
      </c>
      <c r="H5206" s="11">
        <v>216</v>
      </c>
    </row>
    <row r="5207" spans="1:8">
      <c r="A5207" t="s">
        <v>8</v>
      </c>
      <c r="B5207" s="23">
        <v>43649</v>
      </c>
      <c r="C5207" t="s">
        <v>9</v>
      </c>
      <c r="D5207" t="s">
        <v>35</v>
      </c>
      <c r="E5207" t="s">
        <v>80</v>
      </c>
      <c r="F5207" t="s">
        <v>22</v>
      </c>
      <c r="G5207" s="11" t="s">
        <v>22</v>
      </c>
      <c r="H5207" s="12">
        <v>0.99999000000000005</v>
      </c>
    </row>
    <row r="5208" spans="1:8">
      <c r="A5208" t="s">
        <v>13</v>
      </c>
      <c r="B5208" s="23">
        <v>43649</v>
      </c>
      <c r="C5208" t="s">
        <v>9</v>
      </c>
      <c r="D5208" t="s">
        <v>35</v>
      </c>
      <c r="E5208" t="s">
        <v>80</v>
      </c>
      <c r="F5208" t="s">
        <v>22</v>
      </c>
      <c r="G5208" s="11" t="s">
        <v>22</v>
      </c>
      <c r="H5208" s="12">
        <v>0.99999000000000005</v>
      </c>
    </row>
    <row r="5209" spans="1:8">
      <c r="A5209" t="s">
        <v>14</v>
      </c>
      <c r="B5209" s="23">
        <v>43649</v>
      </c>
      <c r="C5209" t="s">
        <v>9</v>
      </c>
      <c r="D5209" t="s">
        <v>35</v>
      </c>
      <c r="E5209" t="s">
        <v>80</v>
      </c>
      <c r="F5209" t="s">
        <v>22</v>
      </c>
      <c r="G5209" s="11" t="s">
        <v>22</v>
      </c>
      <c r="H5209" s="12">
        <v>0.99999000000000005</v>
      </c>
    </row>
    <row r="5210" spans="1:8">
      <c r="A5210" t="s">
        <v>15</v>
      </c>
      <c r="B5210" s="23">
        <v>43649</v>
      </c>
      <c r="C5210" t="s">
        <v>9</v>
      </c>
      <c r="D5210" t="s">
        <v>35</v>
      </c>
      <c r="E5210" t="s">
        <v>80</v>
      </c>
      <c r="F5210" t="s">
        <v>22</v>
      </c>
      <c r="G5210" s="11" t="s">
        <v>22</v>
      </c>
      <c r="H5210" s="12">
        <v>0.99999000000000005</v>
      </c>
    </row>
    <row r="5211" spans="1:8">
      <c r="A5211" t="s">
        <v>16</v>
      </c>
      <c r="B5211" s="23">
        <v>43649</v>
      </c>
      <c r="C5211" t="s">
        <v>9</v>
      </c>
      <c r="D5211" t="s">
        <v>35</v>
      </c>
      <c r="E5211" t="s">
        <v>80</v>
      </c>
      <c r="F5211" t="s">
        <v>22</v>
      </c>
      <c r="G5211" s="11" t="s">
        <v>22</v>
      </c>
      <c r="H5211" s="12">
        <v>0.99999000000000005</v>
      </c>
    </row>
    <row r="5212" spans="1:8">
      <c r="A5212" t="s">
        <v>8</v>
      </c>
      <c r="B5212" s="23">
        <v>43649</v>
      </c>
      <c r="C5212" t="s">
        <v>9</v>
      </c>
      <c r="D5212" t="s">
        <v>36</v>
      </c>
      <c r="E5212" t="s">
        <v>80</v>
      </c>
      <c r="F5212" t="s">
        <v>12</v>
      </c>
      <c r="G5212" s="11" t="s">
        <v>12</v>
      </c>
      <c r="H5212" s="12">
        <v>4.9999500000000004E-3</v>
      </c>
    </row>
    <row r="5213" spans="1:8">
      <c r="A5213" t="s">
        <v>13</v>
      </c>
      <c r="B5213" s="23">
        <v>43649</v>
      </c>
      <c r="C5213" t="s">
        <v>9</v>
      </c>
      <c r="D5213" t="s">
        <v>36</v>
      </c>
      <c r="E5213" t="s">
        <v>80</v>
      </c>
      <c r="F5213" t="s">
        <v>12</v>
      </c>
      <c r="G5213" s="14" t="s">
        <v>12</v>
      </c>
      <c r="H5213" s="15">
        <v>4.9999500000000004E-3</v>
      </c>
    </row>
    <row r="5214" spans="1:8">
      <c r="A5214" t="s">
        <v>14</v>
      </c>
      <c r="B5214" s="23">
        <v>43649</v>
      </c>
      <c r="C5214" t="s">
        <v>9</v>
      </c>
      <c r="D5214" t="s">
        <v>36</v>
      </c>
      <c r="E5214" t="s">
        <v>80</v>
      </c>
      <c r="F5214" t="s">
        <v>12</v>
      </c>
      <c r="G5214" s="11" t="s">
        <v>12</v>
      </c>
      <c r="H5214" s="12">
        <v>4.9999500000000004E-3</v>
      </c>
    </row>
    <row r="5215" spans="1:8">
      <c r="A5215" t="s">
        <v>15</v>
      </c>
      <c r="B5215" s="23">
        <v>43649</v>
      </c>
      <c r="C5215" t="s">
        <v>9</v>
      </c>
      <c r="D5215" t="s">
        <v>36</v>
      </c>
      <c r="E5215" t="s">
        <v>80</v>
      </c>
      <c r="F5215" t="s">
        <v>12</v>
      </c>
      <c r="G5215" s="11" t="s">
        <v>12</v>
      </c>
      <c r="H5215" s="12">
        <v>4.9999500000000004E-3</v>
      </c>
    </row>
    <row r="5216" spans="1:8">
      <c r="A5216" t="s">
        <v>16</v>
      </c>
      <c r="B5216" s="23">
        <v>43649</v>
      </c>
      <c r="C5216" t="s">
        <v>9</v>
      </c>
      <c r="D5216" t="s">
        <v>36</v>
      </c>
      <c r="E5216" t="s">
        <v>80</v>
      </c>
      <c r="F5216" t="s">
        <v>12</v>
      </c>
      <c r="G5216" s="11" t="s">
        <v>12</v>
      </c>
      <c r="H5216" s="12">
        <v>4.9999500000000004E-3</v>
      </c>
    </row>
    <row r="5217" spans="1:8">
      <c r="A5217" t="s">
        <v>14</v>
      </c>
      <c r="B5217" s="23">
        <v>43649</v>
      </c>
      <c r="C5217" t="s">
        <v>9</v>
      </c>
      <c r="D5217" t="s">
        <v>37</v>
      </c>
      <c r="E5217" t="s">
        <v>38</v>
      </c>
      <c r="F5217" t="s">
        <v>12</v>
      </c>
      <c r="G5217" s="11">
        <v>0.79200000000000004</v>
      </c>
      <c r="H5217" s="11">
        <v>0.79200000000000004</v>
      </c>
    </row>
    <row r="5218" spans="1:8">
      <c r="A5218" t="s">
        <v>16</v>
      </c>
      <c r="B5218" s="23">
        <v>43649</v>
      </c>
      <c r="C5218" t="s">
        <v>9</v>
      </c>
      <c r="D5218" t="s">
        <v>37</v>
      </c>
      <c r="E5218" t="s">
        <v>38</v>
      </c>
      <c r="F5218" t="s">
        <v>12</v>
      </c>
      <c r="G5218" s="11">
        <v>0.99199999999999999</v>
      </c>
      <c r="H5218" s="11">
        <v>0.99199999999999999</v>
      </c>
    </row>
    <row r="5219" spans="1:8">
      <c r="A5219" t="s">
        <v>13</v>
      </c>
      <c r="B5219" s="23">
        <v>43649</v>
      </c>
      <c r="C5219" t="s">
        <v>9</v>
      </c>
      <c r="D5219" t="s">
        <v>37</v>
      </c>
      <c r="E5219" t="s">
        <v>38</v>
      </c>
      <c r="F5219" t="s">
        <v>12</v>
      </c>
      <c r="G5219" s="11">
        <v>1.85</v>
      </c>
      <c r="H5219" s="11">
        <v>1.85</v>
      </c>
    </row>
    <row r="5220" spans="1:8">
      <c r="A5220" t="s">
        <v>8</v>
      </c>
      <c r="B5220" s="23">
        <v>43649</v>
      </c>
      <c r="C5220" t="s">
        <v>9</v>
      </c>
      <c r="D5220" t="s">
        <v>37</v>
      </c>
      <c r="E5220" t="s">
        <v>38</v>
      </c>
      <c r="F5220" t="s">
        <v>12</v>
      </c>
      <c r="G5220" s="11">
        <v>1.95</v>
      </c>
      <c r="H5220" s="11">
        <v>1.95</v>
      </c>
    </row>
    <row r="5221" spans="1:8">
      <c r="A5221" t="s">
        <v>15</v>
      </c>
      <c r="B5221" s="23">
        <v>43649</v>
      </c>
      <c r="C5221" t="s">
        <v>9</v>
      </c>
      <c r="D5221" t="s">
        <v>37</v>
      </c>
      <c r="E5221" t="s">
        <v>38</v>
      </c>
      <c r="F5221" t="s">
        <v>12</v>
      </c>
      <c r="G5221" s="11">
        <v>1.96</v>
      </c>
      <c r="H5221" s="11">
        <v>1.96</v>
      </c>
    </row>
    <row r="5222" spans="1:8">
      <c r="A5222" t="s">
        <v>16</v>
      </c>
      <c r="B5222" s="23">
        <v>43649</v>
      </c>
      <c r="C5222" t="s">
        <v>9</v>
      </c>
      <c r="D5222" t="s">
        <v>39</v>
      </c>
      <c r="E5222" t="s">
        <v>80</v>
      </c>
      <c r="F5222" t="s">
        <v>78</v>
      </c>
      <c r="G5222" s="11">
        <v>1.21</v>
      </c>
      <c r="H5222" s="11">
        <v>1.21</v>
      </c>
    </row>
    <row r="5223" spans="1:8">
      <c r="A5223" t="s">
        <v>15</v>
      </c>
      <c r="B5223" s="23">
        <v>43649</v>
      </c>
      <c r="C5223" t="s">
        <v>9</v>
      </c>
      <c r="D5223" t="s">
        <v>39</v>
      </c>
      <c r="E5223" t="s">
        <v>80</v>
      </c>
      <c r="F5223" t="s">
        <v>78</v>
      </c>
      <c r="G5223" s="11">
        <v>1.45</v>
      </c>
      <c r="H5223" s="11">
        <v>1.45</v>
      </c>
    </row>
    <row r="5224" spans="1:8">
      <c r="A5224" t="s">
        <v>13</v>
      </c>
      <c r="B5224" s="23">
        <v>43649</v>
      </c>
      <c r="C5224" t="s">
        <v>9</v>
      </c>
      <c r="D5224" t="s">
        <v>39</v>
      </c>
      <c r="E5224" t="s">
        <v>80</v>
      </c>
      <c r="F5224" t="s">
        <v>78</v>
      </c>
      <c r="G5224" s="11">
        <v>3.23</v>
      </c>
      <c r="H5224" s="11">
        <v>3.23</v>
      </c>
    </row>
    <row r="5225" spans="1:8">
      <c r="A5225" t="s">
        <v>8</v>
      </c>
      <c r="B5225" s="23">
        <v>43649</v>
      </c>
      <c r="C5225" t="s">
        <v>9</v>
      </c>
      <c r="D5225" t="s">
        <v>39</v>
      </c>
      <c r="E5225" t="s">
        <v>80</v>
      </c>
      <c r="F5225" t="s">
        <v>78</v>
      </c>
      <c r="G5225" s="11">
        <v>3.5</v>
      </c>
      <c r="H5225" s="11">
        <v>3.5</v>
      </c>
    </row>
    <row r="5226" spans="1:8">
      <c r="A5226" t="s">
        <v>14</v>
      </c>
      <c r="B5226" s="23">
        <v>43649</v>
      </c>
      <c r="C5226" t="s">
        <v>9</v>
      </c>
      <c r="D5226" t="s">
        <v>39</v>
      </c>
      <c r="E5226" t="s">
        <v>80</v>
      </c>
      <c r="F5226" t="s">
        <v>78</v>
      </c>
      <c r="G5226" s="11">
        <v>4.18</v>
      </c>
      <c r="H5226" s="11">
        <v>4.18</v>
      </c>
    </row>
    <row r="5227" spans="1:8">
      <c r="A5227" t="s">
        <v>8</v>
      </c>
      <c r="B5227" s="23">
        <v>43649</v>
      </c>
      <c r="C5227" t="s">
        <v>9</v>
      </c>
      <c r="D5227" t="s">
        <v>40</v>
      </c>
      <c r="E5227" t="s">
        <v>19</v>
      </c>
      <c r="F5227" t="s">
        <v>41</v>
      </c>
      <c r="G5227" s="11" t="s">
        <v>41</v>
      </c>
      <c r="H5227" s="12">
        <v>5.9999400000000005E-3</v>
      </c>
    </row>
    <row r="5228" spans="1:8">
      <c r="A5228" t="s">
        <v>13</v>
      </c>
      <c r="B5228" s="23">
        <v>43649</v>
      </c>
      <c r="C5228" t="s">
        <v>9</v>
      </c>
      <c r="D5228" t="s">
        <v>40</v>
      </c>
      <c r="E5228" t="s">
        <v>19</v>
      </c>
      <c r="F5228" t="s">
        <v>41</v>
      </c>
      <c r="G5228" s="11" t="s">
        <v>41</v>
      </c>
      <c r="H5228" s="12">
        <v>5.9999400000000005E-3</v>
      </c>
    </row>
    <row r="5229" spans="1:8">
      <c r="A5229" t="s">
        <v>14</v>
      </c>
      <c r="B5229" s="23">
        <v>43649</v>
      </c>
      <c r="C5229" t="s">
        <v>9</v>
      </c>
      <c r="D5229" t="s">
        <v>40</v>
      </c>
      <c r="E5229" t="s">
        <v>19</v>
      </c>
      <c r="F5229" t="s">
        <v>41</v>
      </c>
      <c r="G5229" s="11" t="s">
        <v>41</v>
      </c>
      <c r="H5229" s="12">
        <v>5.9999400000000005E-3</v>
      </c>
    </row>
    <row r="5230" spans="1:8">
      <c r="A5230" t="s">
        <v>15</v>
      </c>
      <c r="B5230" s="23">
        <v>43649</v>
      </c>
      <c r="C5230" t="s">
        <v>9</v>
      </c>
      <c r="D5230" t="s">
        <v>40</v>
      </c>
      <c r="E5230" t="s">
        <v>19</v>
      </c>
      <c r="F5230" t="s">
        <v>41</v>
      </c>
      <c r="G5230" s="11" t="s">
        <v>41</v>
      </c>
      <c r="H5230" s="12">
        <v>5.9999400000000005E-3</v>
      </c>
    </row>
    <row r="5231" spans="1:8">
      <c r="A5231" t="s">
        <v>16</v>
      </c>
      <c r="B5231" s="23">
        <v>43649</v>
      </c>
      <c r="C5231" t="s">
        <v>9</v>
      </c>
      <c r="D5231" t="s">
        <v>40</v>
      </c>
      <c r="E5231" t="s">
        <v>19</v>
      </c>
      <c r="F5231" t="s">
        <v>41</v>
      </c>
      <c r="G5231" s="11" t="s">
        <v>41</v>
      </c>
      <c r="H5231" s="12">
        <v>5.9999400000000005E-3</v>
      </c>
    </row>
    <row r="5232" spans="1:8">
      <c r="A5232" t="s">
        <v>8</v>
      </c>
      <c r="B5232" s="23">
        <v>43649</v>
      </c>
      <c r="C5232" t="s">
        <v>9</v>
      </c>
      <c r="D5232" t="s">
        <v>42</v>
      </c>
      <c r="E5232" t="s">
        <v>80</v>
      </c>
      <c r="F5232" t="s">
        <v>12</v>
      </c>
      <c r="G5232" s="11" t="s">
        <v>12</v>
      </c>
      <c r="H5232" s="12">
        <v>4.9999500000000004E-3</v>
      </c>
    </row>
    <row r="5233" spans="1:8">
      <c r="A5233" t="s">
        <v>13</v>
      </c>
      <c r="B5233" s="23">
        <v>43649</v>
      </c>
      <c r="C5233" t="s">
        <v>9</v>
      </c>
      <c r="D5233" t="s">
        <v>42</v>
      </c>
      <c r="E5233" t="s">
        <v>80</v>
      </c>
      <c r="F5233" t="s">
        <v>12</v>
      </c>
      <c r="G5233" s="14" t="s">
        <v>12</v>
      </c>
      <c r="H5233" s="15">
        <v>4.9999500000000004E-3</v>
      </c>
    </row>
    <row r="5234" spans="1:8">
      <c r="A5234" t="s">
        <v>14</v>
      </c>
      <c r="B5234" s="23">
        <v>43649</v>
      </c>
      <c r="C5234" t="s">
        <v>9</v>
      </c>
      <c r="D5234" t="s">
        <v>42</v>
      </c>
      <c r="E5234" t="s">
        <v>80</v>
      </c>
      <c r="F5234" t="s">
        <v>12</v>
      </c>
      <c r="G5234" s="11" t="s">
        <v>12</v>
      </c>
      <c r="H5234" s="12">
        <v>4.9999500000000004E-3</v>
      </c>
    </row>
    <row r="5235" spans="1:8">
      <c r="A5235" t="s">
        <v>15</v>
      </c>
      <c r="B5235" s="23">
        <v>43649</v>
      </c>
      <c r="C5235" t="s">
        <v>9</v>
      </c>
      <c r="D5235" t="s">
        <v>42</v>
      </c>
      <c r="E5235" t="s">
        <v>80</v>
      </c>
      <c r="F5235" t="s">
        <v>12</v>
      </c>
      <c r="G5235" s="11" t="s">
        <v>12</v>
      </c>
      <c r="H5235" s="12">
        <v>4.9999500000000004E-3</v>
      </c>
    </row>
    <row r="5236" spans="1:8">
      <c r="A5236" t="s">
        <v>16</v>
      </c>
      <c r="B5236" s="23">
        <v>43649</v>
      </c>
      <c r="C5236" t="s">
        <v>9</v>
      </c>
      <c r="D5236" t="s">
        <v>42</v>
      </c>
      <c r="E5236" t="s">
        <v>80</v>
      </c>
      <c r="F5236" t="s">
        <v>12</v>
      </c>
      <c r="G5236" s="11" t="s">
        <v>12</v>
      </c>
      <c r="H5236" s="12">
        <v>4.9999500000000004E-3</v>
      </c>
    </row>
    <row r="5237" spans="1:8">
      <c r="A5237" t="s">
        <v>8</v>
      </c>
      <c r="B5237" s="23">
        <v>43649</v>
      </c>
      <c r="C5237" t="s">
        <v>9</v>
      </c>
      <c r="D5237" t="s">
        <v>43</v>
      </c>
      <c r="E5237" t="s">
        <v>80</v>
      </c>
      <c r="F5237" t="s">
        <v>12</v>
      </c>
      <c r="G5237" s="11" t="s">
        <v>12</v>
      </c>
      <c r="H5237" s="12">
        <v>4.9999500000000004E-3</v>
      </c>
    </row>
    <row r="5238" spans="1:8">
      <c r="A5238" t="s">
        <v>13</v>
      </c>
      <c r="B5238" s="23">
        <v>43649</v>
      </c>
      <c r="C5238" t="s">
        <v>9</v>
      </c>
      <c r="D5238" t="s">
        <v>43</v>
      </c>
      <c r="E5238" t="s">
        <v>80</v>
      </c>
      <c r="F5238" t="s">
        <v>12</v>
      </c>
      <c r="G5238" s="14" t="s">
        <v>12</v>
      </c>
      <c r="H5238" s="15">
        <v>4.9999500000000004E-3</v>
      </c>
    </row>
    <row r="5239" spans="1:8">
      <c r="A5239" t="s">
        <v>14</v>
      </c>
      <c r="B5239" s="23">
        <v>43649</v>
      </c>
      <c r="C5239" t="s">
        <v>9</v>
      </c>
      <c r="D5239" t="s">
        <v>43</v>
      </c>
      <c r="E5239" t="s">
        <v>80</v>
      </c>
      <c r="F5239" t="s">
        <v>12</v>
      </c>
      <c r="G5239" s="11" t="s">
        <v>12</v>
      </c>
      <c r="H5239" s="12">
        <v>4.9999500000000004E-3</v>
      </c>
    </row>
    <row r="5240" spans="1:8">
      <c r="A5240" t="s">
        <v>15</v>
      </c>
      <c r="B5240" s="23">
        <v>43649</v>
      </c>
      <c r="C5240" t="s">
        <v>9</v>
      </c>
      <c r="D5240" t="s">
        <v>43</v>
      </c>
      <c r="E5240" t="s">
        <v>80</v>
      </c>
      <c r="F5240" t="s">
        <v>12</v>
      </c>
      <c r="G5240" s="11" t="s">
        <v>12</v>
      </c>
      <c r="H5240" s="12">
        <v>4.9999500000000004E-3</v>
      </c>
    </row>
    <row r="5241" spans="1:8">
      <c r="A5241" t="s">
        <v>16</v>
      </c>
      <c r="B5241" s="23">
        <v>43649</v>
      </c>
      <c r="C5241" t="s">
        <v>9</v>
      </c>
      <c r="D5241" t="s">
        <v>43</v>
      </c>
      <c r="E5241" t="s">
        <v>80</v>
      </c>
      <c r="F5241" t="s">
        <v>12</v>
      </c>
      <c r="G5241" s="11" t="s">
        <v>12</v>
      </c>
      <c r="H5241" s="12">
        <v>4.9999500000000004E-3</v>
      </c>
    </row>
    <row r="5242" spans="1:8">
      <c r="A5242" t="s">
        <v>8</v>
      </c>
      <c r="B5242" s="23">
        <v>43649</v>
      </c>
      <c r="C5242" t="s">
        <v>9</v>
      </c>
      <c r="D5242" t="s">
        <v>44</v>
      </c>
      <c r="E5242" t="s">
        <v>80</v>
      </c>
      <c r="F5242" t="s">
        <v>12</v>
      </c>
      <c r="G5242" s="11" t="s">
        <v>12</v>
      </c>
      <c r="H5242" s="12">
        <v>4.9999500000000004E-3</v>
      </c>
    </row>
    <row r="5243" spans="1:8">
      <c r="A5243" t="s">
        <v>13</v>
      </c>
      <c r="B5243" s="23">
        <v>43649</v>
      </c>
      <c r="C5243" t="s">
        <v>9</v>
      </c>
      <c r="D5243" t="s">
        <v>44</v>
      </c>
      <c r="E5243" t="s">
        <v>80</v>
      </c>
      <c r="F5243" t="s">
        <v>12</v>
      </c>
      <c r="G5243" s="14" t="s">
        <v>12</v>
      </c>
      <c r="H5243" s="15">
        <v>4.9999500000000004E-3</v>
      </c>
    </row>
    <row r="5244" spans="1:8">
      <c r="A5244" t="s">
        <v>14</v>
      </c>
      <c r="B5244" s="23">
        <v>43649</v>
      </c>
      <c r="C5244" t="s">
        <v>9</v>
      </c>
      <c r="D5244" t="s">
        <v>44</v>
      </c>
      <c r="E5244" t="s">
        <v>80</v>
      </c>
      <c r="F5244" t="s">
        <v>12</v>
      </c>
      <c r="G5244" s="11" t="s">
        <v>12</v>
      </c>
      <c r="H5244" s="12">
        <v>4.9999500000000004E-3</v>
      </c>
    </row>
    <row r="5245" spans="1:8">
      <c r="A5245" t="s">
        <v>15</v>
      </c>
      <c r="B5245" s="23">
        <v>43649</v>
      </c>
      <c r="C5245" t="s">
        <v>9</v>
      </c>
      <c r="D5245" t="s">
        <v>44</v>
      </c>
      <c r="E5245" t="s">
        <v>80</v>
      </c>
      <c r="F5245" t="s">
        <v>12</v>
      </c>
      <c r="G5245" s="11" t="s">
        <v>12</v>
      </c>
      <c r="H5245" s="12">
        <v>4.9999500000000004E-3</v>
      </c>
    </row>
    <row r="5246" spans="1:8">
      <c r="A5246" t="s">
        <v>16</v>
      </c>
      <c r="B5246" s="23">
        <v>43649</v>
      </c>
      <c r="C5246" t="s">
        <v>9</v>
      </c>
      <c r="D5246" t="s">
        <v>44</v>
      </c>
      <c r="E5246" t="s">
        <v>80</v>
      </c>
      <c r="F5246" t="s">
        <v>12</v>
      </c>
      <c r="G5246" s="11" t="s">
        <v>12</v>
      </c>
      <c r="H5246" s="12">
        <v>4.9999500000000004E-3</v>
      </c>
    </row>
    <row r="5247" spans="1:8">
      <c r="A5247" t="s">
        <v>8</v>
      </c>
      <c r="B5247" s="23">
        <v>43649</v>
      </c>
      <c r="C5247" t="s">
        <v>9</v>
      </c>
      <c r="D5247" t="s">
        <v>45</v>
      </c>
      <c r="E5247" t="s">
        <v>19</v>
      </c>
      <c r="F5247" t="s">
        <v>46</v>
      </c>
      <c r="G5247" s="11" t="s">
        <v>46</v>
      </c>
      <c r="H5247" s="12">
        <v>0.49999500000000002</v>
      </c>
    </row>
    <row r="5248" spans="1:8">
      <c r="A5248" t="s">
        <v>13</v>
      </c>
      <c r="B5248" s="23">
        <v>43649</v>
      </c>
      <c r="C5248" t="s">
        <v>9</v>
      </c>
      <c r="D5248" t="s">
        <v>45</v>
      </c>
      <c r="E5248" t="s">
        <v>19</v>
      </c>
      <c r="F5248" t="s">
        <v>46</v>
      </c>
      <c r="G5248" s="11" t="s">
        <v>46</v>
      </c>
      <c r="H5248" s="12">
        <v>0.49999500000000002</v>
      </c>
    </row>
    <row r="5249" spans="1:8">
      <c r="A5249" t="s">
        <v>14</v>
      </c>
      <c r="B5249" s="23">
        <v>43649</v>
      </c>
      <c r="C5249" t="s">
        <v>9</v>
      </c>
      <c r="D5249" t="s">
        <v>45</v>
      </c>
      <c r="E5249" t="s">
        <v>19</v>
      </c>
      <c r="F5249" t="s">
        <v>46</v>
      </c>
      <c r="G5249" s="11" t="s">
        <v>46</v>
      </c>
      <c r="H5249" s="12">
        <v>0.49999500000000002</v>
      </c>
    </row>
    <row r="5250" spans="1:8">
      <c r="A5250" t="s">
        <v>16</v>
      </c>
      <c r="B5250" s="23">
        <v>43649</v>
      </c>
      <c r="C5250" t="s">
        <v>9</v>
      </c>
      <c r="D5250" t="s">
        <v>45</v>
      </c>
      <c r="E5250" t="s">
        <v>19</v>
      </c>
      <c r="F5250" t="s">
        <v>46</v>
      </c>
      <c r="G5250" s="11" t="s">
        <v>46</v>
      </c>
      <c r="H5250" s="12">
        <v>0.49999500000000002</v>
      </c>
    </row>
    <row r="5251" spans="1:8">
      <c r="A5251" t="s">
        <v>15</v>
      </c>
      <c r="B5251" s="23">
        <v>43649</v>
      </c>
      <c r="C5251" t="s">
        <v>9</v>
      </c>
      <c r="D5251" t="s">
        <v>45</v>
      </c>
      <c r="E5251" t="s">
        <v>19</v>
      </c>
      <c r="F5251" t="s">
        <v>46</v>
      </c>
      <c r="G5251" s="11">
        <v>0.61699999999999999</v>
      </c>
      <c r="H5251" s="11">
        <v>0.61699999999999999</v>
      </c>
    </row>
    <row r="5252" spans="1:8">
      <c r="A5252" t="s">
        <v>8</v>
      </c>
      <c r="B5252" s="23">
        <v>43649</v>
      </c>
      <c r="C5252" t="s">
        <v>9</v>
      </c>
      <c r="D5252" t="s">
        <v>47</v>
      </c>
      <c r="E5252" t="s">
        <v>80</v>
      </c>
      <c r="F5252" t="s">
        <v>12</v>
      </c>
      <c r="G5252" s="11" t="s">
        <v>12</v>
      </c>
      <c r="H5252" s="12">
        <v>4.9999500000000004E-3</v>
      </c>
    </row>
    <row r="5253" spans="1:8">
      <c r="A5253" t="s">
        <v>13</v>
      </c>
      <c r="B5253" s="23">
        <v>43649</v>
      </c>
      <c r="C5253" t="s">
        <v>9</v>
      </c>
      <c r="D5253" t="s">
        <v>47</v>
      </c>
      <c r="E5253" t="s">
        <v>80</v>
      </c>
      <c r="F5253" t="s">
        <v>12</v>
      </c>
      <c r="G5253" s="14" t="s">
        <v>12</v>
      </c>
      <c r="H5253" s="15">
        <v>4.9999500000000004E-3</v>
      </c>
    </row>
    <row r="5254" spans="1:8">
      <c r="A5254" t="s">
        <v>14</v>
      </c>
      <c r="B5254" s="23">
        <v>43649</v>
      </c>
      <c r="C5254" t="s">
        <v>9</v>
      </c>
      <c r="D5254" t="s">
        <v>47</v>
      </c>
      <c r="E5254" t="s">
        <v>80</v>
      </c>
      <c r="F5254" t="s">
        <v>12</v>
      </c>
      <c r="G5254" s="11" t="s">
        <v>12</v>
      </c>
      <c r="H5254" s="12">
        <v>4.9999500000000004E-3</v>
      </c>
    </row>
    <row r="5255" spans="1:8">
      <c r="A5255" t="s">
        <v>15</v>
      </c>
      <c r="B5255" s="23">
        <v>43649</v>
      </c>
      <c r="C5255" t="s">
        <v>9</v>
      </c>
      <c r="D5255" t="s">
        <v>47</v>
      </c>
      <c r="E5255" t="s">
        <v>80</v>
      </c>
      <c r="F5255" t="s">
        <v>12</v>
      </c>
      <c r="G5255" s="11" t="s">
        <v>12</v>
      </c>
      <c r="H5255" s="12">
        <v>4.9999500000000004E-3</v>
      </c>
    </row>
    <row r="5256" spans="1:8">
      <c r="A5256" t="s">
        <v>16</v>
      </c>
      <c r="B5256" s="23">
        <v>43649</v>
      </c>
      <c r="C5256" t="s">
        <v>9</v>
      </c>
      <c r="D5256" t="s">
        <v>47</v>
      </c>
      <c r="E5256" t="s">
        <v>80</v>
      </c>
      <c r="F5256" t="s">
        <v>12</v>
      </c>
      <c r="G5256" s="11" t="s">
        <v>12</v>
      </c>
      <c r="H5256" s="12">
        <v>4.9999500000000004E-3</v>
      </c>
    </row>
    <row r="5257" spans="1:8">
      <c r="A5257" t="s">
        <v>8</v>
      </c>
      <c r="B5257" s="23">
        <v>43649</v>
      </c>
      <c r="C5257" t="s">
        <v>9</v>
      </c>
      <c r="D5257" t="s">
        <v>48</v>
      </c>
      <c r="E5257" t="s">
        <v>80</v>
      </c>
      <c r="F5257" t="s">
        <v>49</v>
      </c>
      <c r="G5257" s="11" t="s">
        <v>49</v>
      </c>
      <c r="H5257" s="12">
        <v>0.19999800000000001</v>
      </c>
    </row>
    <row r="5258" spans="1:8">
      <c r="A5258" t="s">
        <v>13</v>
      </c>
      <c r="B5258" s="23">
        <v>43649</v>
      </c>
      <c r="C5258" t="s">
        <v>9</v>
      </c>
      <c r="D5258" t="s">
        <v>48</v>
      </c>
      <c r="E5258" t="s">
        <v>80</v>
      </c>
      <c r="F5258" t="s">
        <v>49</v>
      </c>
      <c r="G5258" s="11" t="s">
        <v>49</v>
      </c>
      <c r="H5258" s="12">
        <v>0.19999800000000001</v>
      </c>
    </row>
    <row r="5259" spans="1:8">
      <c r="A5259" t="s">
        <v>14</v>
      </c>
      <c r="B5259" s="23">
        <v>43649</v>
      </c>
      <c r="C5259" t="s">
        <v>9</v>
      </c>
      <c r="D5259" t="s">
        <v>48</v>
      </c>
      <c r="E5259" t="s">
        <v>80</v>
      </c>
      <c r="F5259" t="s">
        <v>49</v>
      </c>
      <c r="G5259" s="11" t="s">
        <v>49</v>
      </c>
      <c r="H5259" s="12">
        <v>0.19999800000000001</v>
      </c>
    </row>
    <row r="5260" spans="1:8">
      <c r="A5260" t="s">
        <v>15</v>
      </c>
      <c r="B5260" s="23">
        <v>43649</v>
      </c>
      <c r="C5260" t="s">
        <v>9</v>
      </c>
      <c r="D5260" t="s">
        <v>48</v>
      </c>
      <c r="E5260" t="s">
        <v>80</v>
      </c>
      <c r="F5260" t="s">
        <v>49</v>
      </c>
      <c r="G5260" s="11" t="s">
        <v>49</v>
      </c>
      <c r="H5260" s="12">
        <v>0.19999800000000001</v>
      </c>
    </row>
    <row r="5261" spans="1:8">
      <c r="A5261" t="s">
        <v>16</v>
      </c>
      <c r="B5261" s="23">
        <v>43649</v>
      </c>
      <c r="C5261" t="s">
        <v>9</v>
      </c>
      <c r="D5261" t="s">
        <v>48</v>
      </c>
      <c r="E5261" t="s">
        <v>80</v>
      </c>
      <c r="F5261" t="s">
        <v>49</v>
      </c>
      <c r="G5261" s="11" t="s">
        <v>49</v>
      </c>
      <c r="H5261" s="12">
        <v>0.19999800000000001</v>
      </c>
    </row>
    <row r="5262" spans="1:8">
      <c r="A5262" t="s">
        <v>13</v>
      </c>
      <c r="B5262" s="23">
        <v>43649</v>
      </c>
      <c r="C5262" t="s">
        <v>9</v>
      </c>
      <c r="D5262" t="s">
        <v>50</v>
      </c>
      <c r="E5262" t="s">
        <v>19</v>
      </c>
      <c r="F5262" t="s">
        <v>83</v>
      </c>
      <c r="G5262" s="11">
        <v>26.7</v>
      </c>
      <c r="H5262" s="11">
        <v>26.7</v>
      </c>
    </row>
    <row r="5263" spans="1:8">
      <c r="A5263" t="s">
        <v>8</v>
      </c>
      <c r="B5263" s="23">
        <v>43649</v>
      </c>
      <c r="C5263" t="s">
        <v>9</v>
      </c>
      <c r="D5263" t="s">
        <v>50</v>
      </c>
      <c r="E5263" t="s">
        <v>19</v>
      </c>
      <c r="F5263" t="s">
        <v>83</v>
      </c>
      <c r="G5263" s="11">
        <v>33.6</v>
      </c>
      <c r="H5263" s="11">
        <v>33.6</v>
      </c>
    </row>
    <row r="5264" spans="1:8">
      <c r="A5264" t="s">
        <v>14</v>
      </c>
      <c r="B5264" s="23">
        <v>43649</v>
      </c>
      <c r="C5264" t="s">
        <v>9</v>
      </c>
      <c r="D5264" t="s">
        <v>50</v>
      </c>
      <c r="E5264" t="s">
        <v>19</v>
      </c>
      <c r="F5264" t="s">
        <v>83</v>
      </c>
      <c r="G5264" s="11">
        <v>42.5</v>
      </c>
      <c r="H5264" s="11">
        <v>42.5</v>
      </c>
    </row>
    <row r="5265" spans="1:8">
      <c r="A5265" t="s">
        <v>15</v>
      </c>
      <c r="B5265" s="23">
        <v>43649</v>
      </c>
      <c r="C5265" t="s">
        <v>9</v>
      </c>
      <c r="D5265" t="s">
        <v>50</v>
      </c>
      <c r="E5265" t="s">
        <v>19</v>
      </c>
      <c r="F5265" t="s">
        <v>83</v>
      </c>
      <c r="G5265" s="11">
        <v>44.9</v>
      </c>
      <c r="H5265" s="11">
        <v>44.9</v>
      </c>
    </row>
    <row r="5266" spans="1:8">
      <c r="A5266" t="s">
        <v>16</v>
      </c>
      <c r="B5266" s="23">
        <v>43649</v>
      </c>
      <c r="C5266" t="s">
        <v>9</v>
      </c>
      <c r="D5266" t="s">
        <v>50</v>
      </c>
      <c r="E5266" t="s">
        <v>19</v>
      </c>
      <c r="F5266" t="s">
        <v>83</v>
      </c>
      <c r="G5266" s="11">
        <v>64.400000000000006</v>
      </c>
      <c r="H5266" s="11">
        <v>64.400000000000006</v>
      </c>
    </row>
    <row r="5267" spans="1:8">
      <c r="A5267" t="s">
        <v>8</v>
      </c>
      <c r="B5267" s="23">
        <v>43649</v>
      </c>
      <c r="C5267" t="s">
        <v>9</v>
      </c>
      <c r="D5267" t="s">
        <v>51</v>
      </c>
      <c r="E5267" t="s">
        <v>80</v>
      </c>
      <c r="F5267" t="s">
        <v>52</v>
      </c>
      <c r="G5267" s="11" t="s">
        <v>52</v>
      </c>
      <c r="H5267" s="12">
        <v>9.9999000000000008E-3</v>
      </c>
    </row>
    <row r="5268" spans="1:8">
      <c r="A5268" t="s">
        <v>13</v>
      </c>
      <c r="B5268" s="23">
        <v>43649</v>
      </c>
      <c r="C5268" t="s">
        <v>9</v>
      </c>
      <c r="D5268" t="s">
        <v>51</v>
      </c>
      <c r="E5268" t="s">
        <v>80</v>
      </c>
      <c r="F5268" t="s">
        <v>52</v>
      </c>
      <c r="G5268" s="11" t="s">
        <v>52</v>
      </c>
      <c r="H5268" s="12">
        <v>9.9999000000000008E-3</v>
      </c>
    </row>
    <row r="5269" spans="1:8">
      <c r="A5269" t="s">
        <v>14</v>
      </c>
      <c r="B5269" s="23">
        <v>43649</v>
      </c>
      <c r="C5269" t="s">
        <v>9</v>
      </c>
      <c r="D5269" t="s">
        <v>51</v>
      </c>
      <c r="E5269" t="s">
        <v>80</v>
      </c>
      <c r="F5269" t="s">
        <v>52</v>
      </c>
      <c r="G5269" s="11" t="s">
        <v>52</v>
      </c>
      <c r="H5269" s="12">
        <v>9.9999000000000008E-3</v>
      </c>
    </row>
    <row r="5270" spans="1:8">
      <c r="A5270" t="s">
        <v>15</v>
      </c>
      <c r="B5270" s="23">
        <v>43649</v>
      </c>
      <c r="C5270" t="s">
        <v>9</v>
      </c>
      <c r="D5270" t="s">
        <v>51</v>
      </c>
      <c r="E5270" t="s">
        <v>80</v>
      </c>
      <c r="F5270" t="s">
        <v>52</v>
      </c>
      <c r="G5270" s="11" t="s">
        <v>52</v>
      </c>
      <c r="H5270" s="12">
        <v>9.9999000000000008E-3</v>
      </c>
    </row>
    <row r="5271" spans="1:8">
      <c r="A5271" t="s">
        <v>16</v>
      </c>
      <c r="B5271" s="23">
        <v>43649</v>
      </c>
      <c r="C5271" t="s">
        <v>9</v>
      </c>
      <c r="D5271" t="s">
        <v>51</v>
      </c>
      <c r="E5271" t="s">
        <v>80</v>
      </c>
      <c r="F5271" t="s">
        <v>52</v>
      </c>
      <c r="G5271" s="11" t="s">
        <v>52</v>
      </c>
      <c r="H5271" s="12">
        <v>9.9999000000000008E-3</v>
      </c>
    </row>
    <row r="5272" spans="1:8">
      <c r="A5272" t="s">
        <v>8</v>
      </c>
      <c r="B5272" s="23">
        <v>43649</v>
      </c>
      <c r="C5272" t="s">
        <v>9</v>
      </c>
      <c r="D5272" t="s">
        <v>53</v>
      </c>
      <c r="E5272" t="s">
        <v>80</v>
      </c>
      <c r="F5272" t="s">
        <v>54</v>
      </c>
      <c r="G5272" s="11" t="s">
        <v>54</v>
      </c>
      <c r="H5272" s="12">
        <v>99.999000000000009</v>
      </c>
    </row>
    <row r="5273" spans="1:8">
      <c r="A5273" t="s">
        <v>13</v>
      </c>
      <c r="B5273" s="23">
        <v>43649</v>
      </c>
      <c r="C5273" t="s">
        <v>9</v>
      </c>
      <c r="D5273" t="s">
        <v>53</v>
      </c>
      <c r="E5273" t="s">
        <v>80</v>
      </c>
      <c r="F5273" t="s">
        <v>54</v>
      </c>
      <c r="G5273" s="11" t="s">
        <v>54</v>
      </c>
      <c r="H5273" s="12">
        <v>99.999000000000009</v>
      </c>
    </row>
    <row r="5274" spans="1:8">
      <c r="A5274" t="s">
        <v>14</v>
      </c>
      <c r="B5274" s="23">
        <v>43649</v>
      </c>
      <c r="C5274" t="s">
        <v>9</v>
      </c>
      <c r="D5274" t="s">
        <v>53</v>
      </c>
      <c r="E5274" t="s">
        <v>80</v>
      </c>
      <c r="F5274" t="s">
        <v>54</v>
      </c>
      <c r="G5274" s="11" t="s">
        <v>54</v>
      </c>
      <c r="H5274" s="12">
        <v>99.999000000000009</v>
      </c>
    </row>
    <row r="5275" spans="1:8">
      <c r="A5275" t="s">
        <v>15</v>
      </c>
      <c r="B5275" s="23">
        <v>43649</v>
      </c>
      <c r="C5275" t="s">
        <v>9</v>
      </c>
      <c r="D5275" t="s">
        <v>53</v>
      </c>
      <c r="E5275" t="s">
        <v>80</v>
      </c>
      <c r="F5275" t="s">
        <v>54</v>
      </c>
      <c r="G5275" s="11" t="s">
        <v>54</v>
      </c>
      <c r="H5275" s="12">
        <v>99.999000000000009</v>
      </c>
    </row>
    <row r="5276" spans="1:8">
      <c r="A5276" t="s">
        <v>16</v>
      </c>
      <c r="B5276" s="23">
        <v>43649</v>
      </c>
      <c r="C5276" t="s">
        <v>9</v>
      </c>
      <c r="D5276" t="s">
        <v>53</v>
      </c>
      <c r="E5276" t="s">
        <v>80</v>
      </c>
      <c r="F5276" t="s">
        <v>54</v>
      </c>
      <c r="G5276" s="11" t="s">
        <v>54</v>
      </c>
      <c r="H5276" s="12">
        <v>99.999000000000009</v>
      </c>
    </row>
    <row r="5277" spans="1:8">
      <c r="A5277" t="s">
        <v>13</v>
      </c>
      <c r="B5277" s="23">
        <v>43649</v>
      </c>
      <c r="C5277" t="s">
        <v>9</v>
      </c>
      <c r="D5277" t="s">
        <v>55</v>
      </c>
      <c r="E5277" t="s">
        <v>80</v>
      </c>
      <c r="F5277" t="s">
        <v>56</v>
      </c>
      <c r="G5277" s="11" t="s">
        <v>56</v>
      </c>
      <c r="H5277" s="12">
        <v>2.9999700000000002</v>
      </c>
    </row>
    <row r="5278" spans="1:8">
      <c r="A5278" t="s">
        <v>14</v>
      </c>
      <c r="B5278" s="23">
        <v>43649</v>
      </c>
      <c r="C5278" t="s">
        <v>9</v>
      </c>
      <c r="D5278" t="s">
        <v>55</v>
      </c>
      <c r="E5278" t="s">
        <v>80</v>
      </c>
      <c r="F5278" t="s">
        <v>56</v>
      </c>
      <c r="G5278" s="11" t="s">
        <v>56</v>
      </c>
      <c r="H5278" s="12">
        <v>2.9999700000000002</v>
      </c>
    </row>
    <row r="5279" spans="1:8">
      <c r="A5279" t="s">
        <v>16</v>
      </c>
      <c r="B5279" s="23">
        <v>43649</v>
      </c>
      <c r="C5279" t="s">
        <v>9</v>
      </c>
      <c r="D5279" t="s">
        <v>55</v>
      </c>
      <c r="E5279" t="s">
        <v>80</v>
      </c>
      <c r="F5279" t="s">
        <v>56</v>
      </c>
      <c r="G5279" s="11" t="s">
        <v>56</v>
      </c>
      <c r="H5279" s="12">
        <v>2.9999700000000002</v>
      </c>
    </row>
    <row r="5280" spans="1:8">
      <c r="A5280" t="s">
        <v>15</v>
      </c>
      <c r="B5280" s="23">
        <v>43649</v>
      </c>
      <c r="C5280" t="s">
        <v>9</v>
      </c>
      <c r="D5280" t="s">
        <v>55</v>
      </c>
      <c r="E5280" t="s">
        <v>80</v>
      </c>
      <c r="F5280" t="s">
        <v>56</v>
      </c>
      <c r="G5280" s="11">
        <v>12</v>
      </c>
      <c r="H5280" s="11">
        <v>12</v>
      </c>
    </row>
    <row r="5281" spans="1:8">
      <c r="A5281" t="s">
        <v>8</v>
      </c>
      <c r="B5281" s="23">
        <v>43649</v>
      </c>
      <c r="C5281" t="s">
        <v>9</v>
      </c>
      <c r="D5281" t="s">
        <v>55</v>
      </c>
      <c r="E5281" t="s">
        <v>80</v>
      </c>
      <c r="F5281" t="s">
        <v>56</v>
      </c>
      <c r="G5281" s="11">
        <v>16.2</v>
      </c>
      <c r="H5281" s="11">
        <v>16.2</v>
      </c>
    </row>
    <row r="5282" spans="1:8">
      <c r="A5282" t="s">
        <v>8</v>
      </c>
      <c r="B5282" s="23">
        <v>43649</v>
      </c>
      <c r="C5282" t="s">
        <v>9</v>
      </c>
      <c r="D5282" t="s">
        <v>57</v>
      </c>
      <c r="E5282" t="s">
        <v>80</v>
      </c>
      <c r="F5282" t="s">
        <v>52</v>
      </c>
      <c r="G5282" s="11" t="s">
        <v>52</v>
      </c>
      <c r="H5282" s="12">
        <v>9.9999000000000008E-3</v>
      </c>
    </row>
    <row r="5283" spans="1:8">
      <c r="A5283" t="s">
        <v>13</v>
      </c>
      <c r="B5283" s="23">
        <v>43649</v>
      </c>
      <c r="C5283" t="s">
        <v>9</v>
      </c>
      <c r="D5283" t="s">
        <v>57</v>
      </c>
      <c r="E5283" t="s">
        <v>80</v>
      </c>
      <c r="F5283" t="s">
        <v>52</v>
      </c>
      <c r="G5283" s="14" t="s">
        <v>52</v>
      </c>
      <c r="H5283" s="15">
        <v>9.9999000000000008E-3</v>
      </c>
    </row>
    <row r="5284" spans="1:8">
      <c r="A5284" t="s">
        <v>14</v>
      </c>
      <c r="B5284" s="23">
        <v>43649</v>
      </c>
      <c r="C5284" t="s">
        <v>9</v>
      </c>
      <c r="D5284" t="s">
        <v>57</v>
      </c>
      <c r="E5284" t="s">
        <v>80</v>
      </c>
      <c r="F5284" t="s">
        <v>52</v>
      </c>
      <c r="G5284" s="11" t="s">
        <v>52</v>
      </c>
      <c r="H5284" s="12">
        <v>9.9999000000000008E-3</v>
      </c>
    </row>
    <row r="5285" spans="1:8">
      <c r="A5285" t="s">
        <v>15</v>
      </c>
      <c r="B5285" s="23">
        <v>43649</v>
      </c>
      <c r="C5285" t="s">
        <v>9</v>
      </c>
      <c r="D5285" t="s">
        <v>57</v>
      </c>
      <c r="E5285" t="s">
        <v>80</v>
      </c>
      <c r="F5285" t="s">
        <v>52</v>
      </c>
      <c r="G5285" s="11" t="s">
        <v>52</v>
      </c>
      <c r="H5285" s="12">
        <v>9.9999000000000008E-3</v>
      </c>
    </row>
    <row r="5286" spans="1:8">
      <c r="A5286" t="s">
        <v>16</v>
      </c>
      <c r="B5286" s="23">
        <v>43649</v>
      </c>
      <c r="C5286" t="s">
        <v>9</v>
      </c>
      <c r="D5286" t="s">
        <v>57</v>
      </c>
      <c r="E5286" t="s">
        <v>80</v>
      </c>
      <c r="F5286" t="s">
        <v>52</v>
      </c>
      <c r="G5286" s="11" t="s">
        <v>52</v>
      </c>
      <c r="H5286" s="12">
        <v>9.9999000000000008E-3</v>
      </c>
    </row>
    <row r="5287" spans="1:8">
      <c r="A5287" t="s">
        <v>14</v>
      </c>
      <c r="B5287" s="23">
        <v>43649</v>
      </c>
      <c r="C5287" t="s">
        <v>9</v>
      </c>
      <c r="D5287" t="s">
        <v>58</v>
      </c>
      <c r="E5287" t="s">
        <v>80</v>
      </c>
      <c r="F5287" t="s">
        <v>59</v>
      </c>
      <c r="G5287" s="11" t="s">
        <v>59</v>
      </c>
      <c r="H5287" s="12">
        <v>0.39999600000000002</v>
      </c>
    </row>
    <row r="5288" spans="1:8">
      <c r="A5288" t="s">
        <v>16</v>
      </c>
      <c r="B5288" s="23">
        <v>43649</v>
      </c>
      <c r="C5288" t="s">
        <v>9</v>
      </c>
      <c r="D5288" t="s">
        <v>58</v>
      </c>
      <c r="E5288" t="s">
        <v>80</v>
      </c>
      <c r="F5288" t="s">
        <v>59</v>
      </c>
      <c r="G5288" s="11">
        <v>0.47699999999999998</v>
      </c>
      <c r="H5288" s="11">
        <v>0.47699999999999998</v>
      </c>
    </row>
    <row r="5289" spans="1:8">
      <c r="A5289" t="s">
        <v>15</v>
      </c>
      <c r="B5289" s="23">
        <v>43649</v>
      </c>
      <c r="C5289" t="s">
        <v>9</v>
      </c>
      <c r="D5289" t="s">
        <v>58</v>
      </c>
      <c r="E5289" t="s">
        <v>80</v>
      </c>
      <c r="F5289" t="s">
        <v>59</v>
      </c>
      <c r="G5289" s="11">
        <v>0.71599999999999997</v>
      </c>
      <c r="H5289" s="11">
        <v>0.71599999999999997</v>
      </c>
    </row>
    <row r="5290" spans="1:8">
      <c r="A5290" t="s">
        <v>8</v>
      </c>
      <c r="B5290" s="23">
        <v>43649</v>
      </c>
      <c r="C5290" t="s">
        <v>9</v>
      </c>
      <c r="D5290" t="s">
        <v>58</v>
      </c>
      <c r="E5290" t="s">
        <v>80</v>
      </c>
      <c r="F5290" t="s">
        <v>59</v>
      </c>
      <c r="G5290" s="11">
        <v>0.75900000000000001</v>
      </c>
      <c r="H5290" s="11">
        <v>0.75900000000000001</v>
      </c>
    </row>
    <row r="5291" spans="1:8">
      <c r="A5291" t="s">
        <v>13</v>
      </c>
      <c r="B5291" s="23">
        <v>43649</v>
      </c>
      <c r="C5291" t="s">
        <v>9</v>
      </c>
      <c r="D5291" t="s">
        <v>58</v>
      </c>
      <c r="E5291" t="s">
        <v>80</v>
      </c>
      <c r="F5291" t="s">
        <v>59</v>
      </c>
      <c r="G5291" s="11">
        <v>3.68</v>
      </c>
      <c r="H5291" s="11">
        <v>3.68</v>
      </c>
    </row>
    <row r="5292" spans="1:8">
      <c r="A5292" t="s">
        <v>16</v>
      </c>
      <c r="B5292" s="23">
        <v>43649</v>
      </c>
      <c r="C5292" t="s">
        <v>9</v>
      </c>
      <c r="D5292" t="s">
        <v>60</v>
      </c>
      <c r="E5292" t="s">
        <v>19</v>
      </c>
      <c r="F5292" t="s">
        <v>78</v>
      </c>
      <c r="G5292" s="11">
        <v>7.63</v>
      </c>
      <c r="H5292" s="11">
        <v>7.63</v>
      </c>
    </row>
    <row r="5293" spans="1:8">
      <c r="A5293" t="s">
        <v>15</v>
      </c>
      <c r="B5293" s="23">
        <v>43649</v>
      </c>
      <c r="C5293" t="s">
        <v>9</v>
      </c>
      <c r="D5293" t="s">
        <v>60</v>
      </c>
      <c r="E5293" t="s">
        <v>19</v>
      </c>
      <c r="F5293" t="s">
        <v>78</v>
      </c>
      <c r="G5293" s="11">
        <v>8.15</v>
      </c>
      <c r="H5293" s="11">
        <v>8.15</v>
      </c>
    </row>
    <row r="5294" spans="1:8">
      <c r="A5294" t="s">
        <v>8</v>
      </c>
      <c r="B5294" s="23">
        <v>43649</v>
      </c>
      <c r="C5294" t="s">
        <v>9</v>
      </c>
      <c r="D5294" t="s">
        <v>60</v>
      </c>
      <c r="E5294" t="s">
        <v>19</v>
      </c>
      <c r="F5294" t="s">
        <v>78</v>
      </c>
      <c r="G5294" s="11">
        <v>8.9600000000000009</v>
      </c>
      <c r="H5294" s="11">
        <v>8.9600000000000009</v>
      </c>
    </row>
    <row r="5295" spans="1:8">
      <c r="A5295" t="s">
        <v>13</v>
      </c>
      <c r="B5295" s="23">
        <v>43649</v>
      </c>
      <c r="C5295" t="s">
        <v>9</v>
      </c>
      <c r="D5295" t="s">
        <v>60</v>
      </c>
      <c r="E5295" t="s">
        <v>19</v>
      </c>
      <c r="F5295" t="s">
        <v>78</v>
      </c>
      <c r="G5295" s="11">
        <v>9.23</v>
      </c>
      <c r="H5295" s="11">
        <v>9.23</v>
      </c>
    </row>
    <row r="5296" spans="1:8">
      <c r="A5296" t="s">
        <v>14</v>
      </c>
      <c r="B5296" s="23">
        <v>43649</v>
      </c>
      <c r="C5296" t="s">
        <v>9</v>
      </c>
      <c r="D5296" t="s">
        <v>60</v>
      </c>
      <c r="E5296" t="s">
        <v>19</v>
      </c>
      <c r="F5296" t="s">
        <v>78</v>
      </c>
      <c r="G5296" s="11">
        <v>9.69</v>
      </c>
      <c r="H5296" s="11">
        <v>9.69</v>
      </c>
    </row>
    <row r="5297" spans="1:8">
      <c r="A5297" t="s">
        <v>8</v>
      </c>
      <c r="B5297" s="23">
        <v>43649</v>
      </c>
      <c r="C5297" t="s">
        <v>9</v>
      </c>
      <c r="D5297" t="s">
        <v>61</v>
      </c>
      <c r="E5297" t="s">
        <v>80</v>
      </c>
      <c r="F5297" t="s">
        <v>62</v>
      </c>
      <c r="G5297" s="11" t="s">
        <v>62</v>
      </c>
      <c r="H5297" s="12">
        <v>8.1999180000000005E-2</v>
      </c>
    </row>
    <row r="5298" spans="1:8">
      <c r="A5298" t="s">
        <v>13</v>
      </c>
      <c r="B5298" s="23">
        <v>43649</v>
      </c>
      <c r="C5298" t="s">
        <v>9</v>
      </c>
      <c r="D5298" t="s">
        <v>61</v>
      </c>
      <c r="E5298" t="s">
        <v>80</v>
      </c>
      <c r="F5298" t="s">
        <v>62</v>
      </c>
      <c r="G5298" s="14" t="s">
        <v>62</v>
      </c>
      <c r="H5298" s="15">
        <v>8.1999180000000005E-2</v>
      </c>
    </row>
    <row r="5299" spans="1:8">
      <c r="A5299" t="s">
        <v>14</v>
      </c>
      <c r="B5299" s="23">
        <v>43649</v>
      </c>
      <c r="C5299" t="s">
        <v>9</v>
      </c>
      <c r="D5299" t="s">
        <v>61</v>
      </c>
      <c r="E5299" t="s">
        <v>80</v>
      </c>
      <c r="F5299" t="s">
        <v>62</v>
      </c>
      <c r="G5299" s="11" t="s">
        <v>62</v>
      </c>
      <c r="H5299" s="12">
        <v>8.1999180000000005E-2</v>
      </c>
    </row>
    <row r="5300" spans="1:8">
      <c r="A5300" t="s">
        <v>15</v>
      </c>
      <c r="B5300" s="23">
        <v>43649</v>
      </c>
      <c r="C5300" t="s">
        <v>9</v>
      </c>
      <c r="D5300" t="s">
        <v>61</v>
      </c>
      <c r="E5300" t="s">
        <v>80</v>
      </c>
      <c r="F5300" t="s">
        <v>62</v>
      </c>
      <c r="G5300" s="11" t="s">
        <v>62</v>
      </c>
      <c r="H5300" s="12">
        <v>8.1999180000000005E-2</v>
      </c>
    </row>
    <row r="5301" spans="1:8">
      <c r="A5301" t="s">
        <v>16</v>
      </c>
      <c r="B5301" s="23">
        <v>43649</v>
      </c>
      <c r="C5301" t="s">
        <v>9</v>
      </c>
      <c r="D5301" t="s">
        <v>61</v>
      </c>
      <c r="E5301" t="s">
        <v>80</v>
      </c>
      <c r="F5301" t="s">
        <v>62</v>
      </c>
      <c r="G5301" s="11" t="s">
        <v>62</v>
      </c>
      <c r="H5301" s="12">
        <v>8.1999180000000005E-2</v>
      </c>
    </row>
    <row r="5302" spans="1:8">
      <c r="A5302" t="s">
        <v>13</v>
      </c>
      <c r="B5302" s="23">
        <v>43649</v>
      </c>
      <c r="C5302" t="s">
        <v>9</v>
      </c>
      <c r="D5302" t="s">
        <v>63</v>
      </c>
      <c r="E5302" t="s">
        <v>64</v>
      </c>
      <c r="F5302" t="s">
        <v>22</v>
      </c>
      <c r="G5302" s="11">
        <v>7.93</v>
      </c>
      <c r="H5302" s="11">
        <v>7.93</v>
      </c>
    </row>
    <row r="5303" spans="1:8">
      <c r="A5303" t="s">
        <v>15</v>
      </c>
      <c r="B5303" s="23">
        <v>43649</v>
      </c>
      <c r="C5303" t="s">
        <v>9</v>
      </c>
      <c r="D5303" t="s">
        <v>63</v>
      </c>
      <c r="E5303" t="s">
        <v>64</v>
      </c>
      <c r="F5303" t="s">
        <v>22</v>
      </c>
      <c r="G5303" s="11">
        <v>7.95</v>
      </c>
      <c r="H5303" s="11">
        <v>7.95</v>
      </c>
    </row>
    <row r="5304" spans="1:8">
      <c r="A5304" t="s">
        <v>14</v>
      </c>
      <c r="B5304" s="23">
        <v>43649</v>
      </c>
      <c r="C5304" t="s">
        <v>9</v>
      </c>
      <c r="D5304" t="s">
        <v>63</v>
      </c>
      <c r="E5304" t="s">
        <v>64</v>
      </c>
      <c r="F5304" t="s">
        <v>22</v>
      </c>
      <c r="G5304" s="11">
        <v>8.26</v>
      </c>
      <c r="H5304" s="11">
        <v>8.26</v>
      </c>
    </row>
    <row r="5305" spans="1:8">
      <c r="A5305" t="s">
        <v>16</v>
      </c>
      <c r="B5305" s="23">
        <v>43649</v>
      </c>
      <c r="C5305" t="s">
        <v>9</v>
      </c>
      <c r="D5305" t="s">
        <v>63</v>
      </c>
      <c r="E5305" t="s">
        <v>64</v>
      </c>
      <c r="F5305" t="s">
        <v>22</v>
      </c>
      <c r="G5305" s="11">
        <v>8.34</v>
      </c>
      <c r="H5305" s="11">
        <v>8.34</v>
      </c>
    </row>
    <row r="5306" spans="1:8">
      <c r="A5306" t="s">
        <v>8</v>
      </c>
      <c r="B5306" s="23">
        <v>43649</v>
      </c>
      <c r="C5306" t="s">
        <v>9</v>
      </c>
      <c r="D5306" t="s">
        <v>63</v>
      </c>
      <c r="E5306" t="s">
        <v>64</v>
      </c>
      <c r="F5306" t="s">
        <v>22</v>
      </c>
      <c r="G5306" s="11">
        <v>8.36</v>
      </c>
      <c r="H5306" s="11">
        <v>8.36</v>
      </c>
    </row>
    <row r="5307" spans="1:8">
      <c r="A5307" t="s">
        <v>13</v>
      </c>
      <c r="B5307" s="23">
        <v>43649</v>
      </c>
      <c r="C5307" t="s">
        <v>9</v>
      </c>
      <c r="D5307" t="s">
        <v>65</v>
      </c>
      <c r="E5307" t="s">
        <v>80</v>
      </c>
      <c r="F5307" t="s">
        <v>12</v>
      </c>
      <c r="G5307" s="14" t="s">
        <v>12</v>
      </c>
      <c r="H5307" s="15">
        <v>4.9999500000000004E-3</v>
      </c>
    </row>
    <row r="5308" spans="1:8">
      <c r="A5308" t="s">
        <v>14</v>
      </c>
      <c r="B5308" s="23">
        <v>43649</v>
      </c>
      <c r="C5308" t="s">
        <v>9</v>
      </c>
      <c r="D5308" t="s">
        <v>65</v>
      </c>
      <c r="E5308" t="s">
        <v>80</v>
      </c>
      <c r="F5308" t="s">
        <v>12</v>
      </c>
      <c r="G5308" s="11" t="s">
        <v>12</v>
      </c>
      <c r="H5308" s="12">
        <v>4.9999500000000004E-3</v>
      </c>
    </row>
    <row r="5309" spans="1:8">
      <c r="A5309" t="s">
        <v>15</v>
      </c>
      <c r="B5309" s="23">
        <v>43649</v>
      </c>
      <c r="C5309" t="s">
        <v>9</v>
      </c>
      <c r="D5309" t="s">
        <v>65</v>
      </c>
      <c r="E5309" t="s">
        <v>80</v>
      </c>
      <c r="F5309" t="s">
        <v>12</v>
      </c>
      <c r="G5309" s="11" t="s">
        <v>12</v>
      </c>
      <c r="H5309" s="12">
        <v>4.9999500000000004E-3</v>
      </c>
    </row>
    <row r="5310" spans="1:8">
      <c r="A5310" t="s">
        <v>16</v>
      </c>
      <c r="B5310" s="23">
        <v>43649</v>
      </c>
      <c r="C5310" t="s">
        <v>9</v>
      </c>
      <c r="D5310" t="s">
        <v>65</v>
      </c>
      <c r="E5310" t="s">
        <v>80</v>
      </c>
      <c r="F5310" t="s">
        <v>12</v>
      </c>
      <c r="G5310" s="11" t="s">
        <v>12</v>
      </c>
      <c r="H5310" s="12">
        <v>4.9999500000000004E-3</v>
      </c>
    </row>
    <row r="5311" spans="1:8">
      <c r="A5311" t="s">
        <v>8</v>
      </c>
      <c r="B5311" s="23">
        <v>43649</v>
      </c>
      <c r="C5311" t="s">
        <v>9</v>
      </c>
      <c r="D5311" t="s">
        <v>65</v>
      </c>
      <c r="E5311" t="s">
        <v>80</v>
      </c>
      <c r="F5311" t="s">
        <v>12</v>
      </c>
      <c r="G5311" s="11">
        <v>1.32E-2</v>
      </c>
      <c r="H5311" s="11">
        <v>1.32E-2</v>
      </c>
    </row>
    <row r="5312" spans="1:8">
      <c r="A5312" t="s">
        <v>8</v>
      </c>
      <c r="B5312" s="23">
        <v>43649</v>
      </c>
      <c r="C5312" t="s">
        <v>9</v>
      </c>
      <c r="D5312" t="s">
        <v>66</v>
      </c>
      <c r="E5312" t="s">
        <v>19</v>
      </c>
      <c r="F5312" t="s">
        <v>27</v>
      </c>
      <c r="G5312" s="11" t="s">
        <v>27</v>
      </c>
      <c r="H5312" s="12">
        <v>1.9999800000000002E-3</v>
      </c>
    </row>
    <row r="5313" spans="1:8">
      <c r="A5313" t="s">
        <v>13</v>
      </c>
      <c r="B5313" s="23">
        <v>43649</v>
      </c>
      <c r="C5313" t="s">
        <v>9</v>
      </c>
      <c r="D5313" t="s">
        <v>66</v>
      </c>
      <c r="E5313" t="s">
        <v>19</v>
      </c>
      <c r="F5313" t="s">
        <v>27</v>
      </c>
      <c r="G5313" s="11" t="s">
        <v>27</v>
      </c>
      <c r="H5313" s="12">
        <v>1.9999800000000002E-3</v>
      </c>
    </row>
    <row r="5314" spans="1:8">
      <c r="A5314" t="s">
        <v>14</v>
      </c>
      <c r="B5314" s="23">
        <v>43649</v>
      </c>
      <c r="C5314" t="s">
        <v>9</v>
      </c>
      <c r="D5314" t="s">
        <v>66</v>
      </c>
      <c r="E5314" t="s">
        <v>19</v>
      </c>
      <c r="F5314" t="s">
        <v>27</v>
      </c>
      <c r="G5314" s="11" t="s">
        <v>27</v>
      </c>
      <c r="H5314" s="12">
        <v>1.9999800000000002E-3</v>
      </c>
    </row>
    <row r="5315" spans="1:8">
      <c r="A5315" t="s">
        <v>15</v>
      </c>
      <c r="B5315" s="23">
        <v>43649</v>
      </c>
      <c r="C5315" t="s">
        <v>9</v>
      </c>
      <c r="D5315" t="s">
        <v>66</v>
      </c>
      <c r="E5315" t="s">
        <v>19</v>
      </c>
      <c r="F5315" t="s">
        <v>27</v>
      </c>
      <c r="G5315" s="11" t="s">
        <v>27</v>
      </c>
      <c r="H5315" s="12">
        <v>1.9999800000000002E-3</v>
      </c>
    </row>
    <row r="5316" spans="1:8">
      <c r="A5316" t="s">
        <v>16</v>
      </c>
      <c r="B5316" s="23">
        <v>43649</v>
      </c>
      <c r="C5316" t="s">
        <v>9</v>
      </c>
      <c r="D5316" t="s">
        <v>66</v>
      </c>
      <c r="E5316" t="s">
        <v>19</v>
      </c>
      <c r="F5316" t="s">
        <v>27</v>
      </c>
      <c r="G5316" s="11" t="s">
        <v>27</v>
      </c>
      <c r="H5316" s="12">
        <v>1.9999800000000002E-3</v>
      </c>
    </row>
    <row r="5317" spans="1:8">
      <c r="A5317" t="s">
        <v>8</v>
      </c>
      <c r="B5317" s="23">
        <v>43649</v>
      </c>
      <c r="C5317" t="s">
        <v>9</v>
      </c>
      <c r="D5317" t="s">
        <v>67</v>
      </c>
      <c r="E5317" t="s">
        <v>19</v>
      </c>
      <c r="F5317" t="s">
        <v>68</v>
      </c>
      <c r="G5317" s="11" t="s">
        <v>68</v>
      </c>
      <c r="H5317" s="12">
        <v>1.5999840000000001E-2</v>
      </c>
    </row>
    <row r="5318" spans="1:8">
      <c r="A5318" t="s">
        <v>13</v>
      </c>
      <c r="B5318" s="23">
        <v>43649</v>
      </c>
      <c r="C5318" t="s">
        <v>9</v>
      </c>
      <c r="D5318" t="s">
        <v>67</v>
      </c>
      <c r="E5318" t="s">
        <v>19</v>
      </c>
      <c r="F5318" t="s">
        <v>68</v>
      </c>
      <c r="G5318" s="11" t="s">
        <v>68</v>
      </c>
      <c r="H5318" s="12">
        <v>1.5999840000000001E-2</v>
      </c>
    </row>
    <row r="5319" spans="1:8">
      <c r="A5319" t="s">
        <v>14</v>
      </c>
      <c r="B5319" s="23">
        <v>43649</v>
      </c>
      <c r="C5319" t="s">
        <v>9</v>
      </c>
      <c r="D5319" t="s">
        <v>67</v>
      </c>
      <c r="E5319" t="s">
        <v>19</v>
      </c>
      <c r="F5319" t="s">
        <v>68</v>
      </c>
      <c r="G5319" s="11" t="s">
        <v>68</v>
      </c>
      <c r="H5319" s="12">
        <v>1.5999840000000001E-2</v>
      </c>
    </row>
    <row r="5320" spans="1:8">
      <c r="A5320" t="s">
        <v>15</v>
      </c>
      <c r="B5320" s="23">
        <v>43649</v>
      </c>
      <c r="C5320" t="s">
        <v>9</v>
      </c>
      <c r="D5320" t="s">
        <v>67</v>
      </c>
      <c r="E5320" t="s">
        <v>19</v>
      </c>
      <c r="F5320" t="s">
        <v>68</v>
      </c>
      <c r="G5320" s="11" t="s">
        <v>68</v>
      </c>
      <c r="H5320" s="12">
        <v>1.5999840000000001E-2</v>
      </c>
    </row>
    <row r="5321" spans="1:8">
      <c r="A5321" t="s">
        <v>16</v>
      </c>
      <c r="B5321" s="23">
        <v>43649</v>
      </c>
      <c r="C5321" t="s">
        <v>9</v>
      </c>
      <c r="D5321" t="s">
        <v>67</v>
      </c>
      <c r="E5321" t="s">
        <v>19</v>
      </c>
      <c r="F5321" t="s">
        <v>68</v>
      </c>
      <c r="G5321" s="11" t="s">
        <v>68</v>
      </c>
      <c r="H5321" s="12">
        <v>1.5999840000000001E-2</v>
      </c>
    </row>
    <row r="5322" spans="1:8">
      <c r="A5322" t="s">
        <v>15</v>
      </c>
      <c r="B5322" s="23">
        <v>43649</v>
      </c>
      <c r="C5322" t="s">
        <v>9</v>
      </c>
      <c r="D5322" t="s">
        <v>69</v>
      </c>
      <c r="E5322" t="s">
        <v>19</v>
      </c>
      <c r="F5322" t="s">
        <v>49</v>
      </c>
      <c r="G5322" s="11">
        <v>1.41</v>
      </c>
      <c r="H5322" s="11">
        <v>1.41</v>
      </c>
    </row>
    <row r="5323" spans="1:8">
      <c r="A5323" t="s">
        <v>14</v>
      </c>
      <c r="B5323" s="23">
        <v>43649</v>
      </c>
      <c r="C5323" t="s">
        <v>9</v>
      </c>
      <c r="D5323" t="s">
        <v>69</v>
      </c>
      <c r="E5323" t="s">
        <v>19</v>
      </c>
      <c r="F5323" t="s">
        <v>49</v>
      </c>
      <c r="G5323" s="11">
        <v>1.43</v>
      </c>
      <c r="H5323" s="11">
        <v>1.43</v>
      </c>
    </row>
    <row r="5324" spans="1:8">
      <c r="A5324" t="s">
        <v>8</v>
      </c>
      <c r="B5324" s="23">
        <v>43649</v>
      </c>
      <c r="C5324" t="s">
        <v>9</v>
      </c>
      <c r="D5324" t="s">
        <v>69</v>
      </c>
      <c r="E5324" t="s">
        <v>19</v>
      </c>
      <c r="F5324" t="s">
        <v>49</v>
      </c>
      <c r="G5324" s="11">
        <v>1.45</v>
      </c>
      <c r="H5324" s="11">
        <v>1.45</v>
      </c>
    </row>
    <row r="5325" spans="1:8">
      <c r="A5325" t="s">
        <v>13</v>
      </c>
      <c r="B5325" s="23">
        <v>43649</v>
      </c>
      <c r="C5325" t="s">
        <v>9</v>
      </c>
      <c r="D5325" t="s">
        <v>69</v>
      </c>
      <c r="E5325" t="s">
        <v>19</v>
      </c>
      <c r="F5325" t="s">
        <v>49</v>
      </c>
      <c r="G5325" s="11">
        <v>1.58</v>
      </c>
      <c r="H5325" s="11">
        <v>1.58</v>
      </c>
    </row>
    <row r="5326" spans="1:8">
      <c r="A5326" t="s">
        <v>16</v>
      </c>
      <c r="B5326" s="23">
        <v>43649</v>
      </c>
      <c r="C5326" t="s">
        <v>9</v>
      </c>
      <c r="D5326" t="s">
        <v>69</v>
      </c>
      <c r="E5326" t="s">
        <v>19</v>
      </c>
      <c r="F5326" t="s">
        <v>49</v>
      </c>
      <c r="G5326" s="11">
        <v>2.82</v>
      </c>
      <c r="H5326" s="11">
        <v>2.82</v>
      </c>
    </row>
    <row r="5327" spans="1:8">
      <c r="A5327" t="s">
        <v>8</v>
      </c>
      <c r="B5327" s="23">
        <v>43649</v>
      </c>
      <c r="C5327" t="s">
        <v>9</v>
      </c>
      <c r="D5327" t="s">
        <v>70</v>
      </c>
      <c r="E5327" t="s">
        <v>80</v>
      </c>
      <c r="F5327" t="s">
        <v>12</v>
      </c>
      <c r="G5327" s="11" t="s">
        <v>12</v>
      </c>
      <c r="H5327" s="12">
        <v>4.9999500000000004E-3</v>
      </c>
    </row>
    <row r="5328" spans="1:8">
      <c r="A5328" t="s">
        <v>13</v>
      </c>
      <c r="B5328" s="23">
        <v>43649</v>
      </c>
      <c r="C5328" t="s">
        <v>9</v>
      </c>
      <c r="D5328" t="s">
        <v>70</v>
      </c>
      <c r="E5328" t="s">
        <v>80</v>
      </c>
      <c r="F5328" t="s">
        <v>12</v>
      </c>
      <c r="G5328" s="14" t="s">
        <v>12</v>
      </c>
      <c r="H5328" s="15">
        <v>4.9999500000000004E-3</v>
      </c>
    </row>
    <row r="5329" spans="1:8">
      <c r="A5329" t="s">
        <v>14</v>
      </c>
      <c r="B5329" s="23">
        <v>43649</v>
      </c>
      <c r="C5329" t="s">
        <v>9</v>
      </c>
      <c r="D5329" t="s">
        <v>70</v>
      </c>
      <c r="E5329" t="s">
        <v>80</v>
      </c>
      <c r="F5329" t="s">
        <v>12</v>
      </c>
      <c r="G5329" s="11" t="s">
        <v>12</v>
      </c>
      <c r="H5329" s="12">
        <v>4.9999500000000004E-3</v>
      </c>
    </row>
    <row r="5330" spans="1:8">
      <c r="A5330" t="s">
        <v>15</v>
      </c>
      <c r="B5330" s="23">
        <v>43649</v>
      </c>
      <c r="C5330" t="s">
        <v>9</v>
      </c>
      <c r="D5330" t="s">
        <v>70</v>
      </c>
      <c r="E5330" t="s">
        <v>80</v>
      </c>
      <c r="F5330" t="s">
        <v>12</v>
      </c>
      <c r="G5330" s="11" t="s">
        <v>12</v>
      </c>
      <c r="H5330" s="12">
        <v>4.9999500000000004E-3</v>
      </c>
    </row>
    <row r="5331" spans="1:8">
      <c r="A5331" t="s">
        <v>16</v>
      </c>
      <c r="B5331" s="23">
        <v>43649</v>
      </c>
      <c r="C5331" t="s">
        <v>9</v>
      </c>
      <c r="D5331" t="s">
        <v>70</v>
      </c>
      <c r="E5331" t="s">
        <v>80</v>
      </c>
      <c r="F5331" t="s">
        <v>12</v>
      </c>
      <c r="G5331" s="11" t="s">
        <v>12</v>
      </c>
      <c r="H5331" s="12">
        <v>4.9999500000000004E-3</v>
      </c>
    </row>
    <row r="5332" spans="1:8">
      <c r="A5332" t="s">
        <v>16</v>
      </c>
      <c r="B5332" s="23">
        <v>43649</v>
      </c>
      <c r="C5332" t="s">
        <v>9</v>
      </c>
      <c r="D5332" t="s">
        <v>71</v>
      </c>
      <c r="E5332" t="s">
        <v>80</v>
      </c>
      <c r="F5332" t="s">
        <v>22</v>
      </c>
      <c r="G5332" s="11" t="s">
        <v>22</v>
      </c>
      <c r="H5332" s="12">
        <v>0.99999000000000005</v>
      </c>
    </row>
    <row r="5333" spans="1:8">
      <c r="A5333" t="s">
        <v>13</v>
      </c>
      <c r="B5333" s="23">
        <v>43649</v>
      </c>
      <c r="C5333" t="s">
        <v>9</v>
      </c>
      <c r="D5333" t="s">
        <v>71</v>
      </c>
      <c r="E5333" t="s">
        <v>80</v>
      </c>
      <c r="F5333" t="s">
        <v>22</v>
      </c>
      <c r="G5333" s="11">
        <v>1.76</v>
      </c>
      <c r="H5333" s="11">
        <v>1.76</v>
      </c>
    </row>
    <row r="5334" spans="1:8">
      <c r="A5334" t="s">
        <v>8</v>
      </c>
      <c r="B5334" s="23">
        <v>43649</v>
      </c>
      <c r="C5334" t="s">
        <v>9</v>
      </c>
      <c r="D5334" t="s">
        <v>71</v>
      </c>
      <c r="E5334" t="s">
        <v>80</v>
      </c>
      <c r="F5334" t="s">
        <v>22</v>
      </c>
      <c r="G5334" s="11">
        <v>1.87</v>
      </c>
      <c r="H5334" s="11">
        <v>1.87</v>
      </c>
    </row>
    <row r="5335" spans="1:8">
      <c r="A5335" t="s">
        <v>15</v>
      </c>
      <c r="B5335" s="23">
        <v>43649</v>
      </c>
      <c r="C5335" t="s">
        <v>9</v>
      </c>
      <c r="D5335" t="s">
        <v>71</v>
      </c>
      <c r="E5335" t="s">
        <v>80</v>
      </c>
      <c r="F5335" t="s">
        <v>22</v>
      </c>
      <c r="G5335" s="11">
        <v>2.88</v>
      </c>
      <c r="H5335" s="11">
        <v>2.88</v>
      </c>
    </row>
    <row r="5336" spans="1:8">
      <c r="A5336" t="s">
        <v>14</v>
      </c>
      <c r="B5336" s="23">
        <v>43649</v>
      </c>
      <c r="C5336" t="s">
        <v>9</v>
      </c>
      <c r="D5336" t="s">
        <v>71</v>
      </c>
      <c r="E5336" t="s">
        <v>80</v>
      </c>
      <c r="F5336" t="s">
        <v>22</v>
      </c>
      <c r="G5336" s="11">
        <v>4.41</v>
      </c>
      <c r="H5336" s="11">
        <v>4.41</v>
      </c>
    </row>
    <row r="5337" spans="1:8">
      <c r="A5337" t="s">
        <v>14</v>
      </c>
      <c r="B5337" s="23">
        <v>43649</v>
      </c>
      <c r="C5337" t="s">
        <v>9</v>
      </c>
      <c r="D5337" t="s">
        <v>72</v>
      </c>
      <c r="E5337" t="s">
        <v>19</v>
      </c>
      <c r="F5337" t="s">
        <v>84</v>
      </c>
      <c r="G5337" s="11">
        <v>13.6</v>
      </c>
      <c r="H5337" s="11">
        <v>13.6</v>
      </c>
    </row>
    <row r="5338" spans="1:8">
      <c r="A5338" t="s">
        <v>16</v>
      </c>
      <c r="B5338" s="23">
        <v>43649</v>
      </c>
      <c r="C5338" t="s">
        <v>9</v>
      </c>
      <c r="D5338" t="s">
        <v>72</v>
      </c>
      <c r="E5338" t="s">
        <v>19</v>
      </c>
      <c r="F5338" t="s">
        <v>84</v>
      </c>
      <c r="G5338" s="11">
        <v>14.4</v>
      </c>
      <c r="H5338" s="11">
        <v>14.4</v>
      </c>
    </row>
    <row r="5339" spans="1:8">
      <c r="A5339" t="s">
        <v>15</v>
      </c>
      <c r="B5339" s="23">
        <v>43649</v>
      </c>
      <c r="C5339" t="s">
        <v>9</v>
      </c>
      <c r="D5339" t="s">
        <v>72</v>
      </c>
      <c r="E5339" t="s">
        <v>19</v>
      </c>
      <c r="F5339" t="s">
        <v>84</v>
      </c>
      <c r="G5339" s="11">
        <v>151</v>
      </c>
      <c r="H5339" s="11">
        <v>151</v>
      </c>
    </row>
    <row r="5340" spans="1:8">
      <c r="A5340" t="s">
        <v>13</v>
      </c>
      <c r="B5340" s="23">
        <v>43649</v>
      </c>
      <c r="C5340" t="s">
        <v>9</v>
      </c>
      <c r="D5340" t="s">
        <v>72</v>
      </c>
      <c r="E5340" t="s">
        <v>19</v>
      </c>
      <c r="F5340" t="s">
        <v>84</v>
      </c>
      <c r="G5340" s="11">
        <v>226</v>
      </c>
      <c r="H5340" s="11">
        <v>226</v>
      </c>
    </row>
    <row r="5341" spans="1:8">
      <c r="A5341" t="s">
        <v>8</v>
      </c>
      <c r="B5341" s="23">
        <v>43649</v>
      </c>
      <c r="C5341" t="s">
        <v>9</v>
      </c>
      <c r="D5341" t="s">
        <v>72</v>
      </c>
      <c r="E5341" t="s">
        <v>19</v>
      </c>
      <c r="F5341" t="s">
        <v>84</v>
      </c>
      <c r="G5341" s="11">
        <v>230</v>
      </c>
      <c r="H5341" s="11">
        <v>230</v>
      </c>
    </row>
    <row r="5342" spans="1:8">
      <c r="A5342" t="s">
        <v>14</v>
      </c>
      <c r="B5342" s="23">
        <v>43649</v>
      </c>
      <c r="C5342" t="s">
        <v>9</v>
      </c>
      <c r="D5342" t="s">
        <v>73</v>
      </c>
      <c r="E5342" t="s">
        <v>19</v>
      </c>
      <c r="F5342" t="s">
        <v>85</v>
      </c>
      <c r="G5342" s="11">
        <v>126</v>
      </c>
      <c r="H5342" s="11">
        <v>126</v>
      </c>
    </row>
    <row r="5343" spans="1:8">
      <c r="A5343" t="s">
        <v>16</v>
      </c>
      <c r="B5343" s="23">
        <v>43649</v>
      </c>
      <c r="C5343" t="s">
        <v>9</v>
      </c>
      <c r="D5343" t="s">
        <v>73</v>
      </c>
      <c r="E5343" t="s">
        <v>19</v>
      </c>
      <c r="F5343" t="s">
        <v>85</v>
      </c>
      <c r="G5343" s="11">
        <v>354</v>
      </c>
      <c r="H5343" s="11">
        <v>354</v>
      </c>
    </row>
    <row r="5344" spans="1:8">
      <c r="A5344" t="s">
        <v>13</v>
      </c>
      <c r="B5344" s="23">
        <v>43649</v>
      </c>
      <c r="C5344" t="s">
        <v>9</v>
      </c>
      <c r="D5344" t="s">
        <v>73</v>
      </c>
      <c r="E5344" t="s">
        <v>19</v>
      </c>
      <c r="F5344" t="s">
        <v>85</v>
      </c>
      <c r="G5344" s="11">
        <v>545</v>
      </c>
      <c r="H5344" s="11">
        <v>545</v>
      </c>
    </row>
    <row r="5345" spans="1:8">
      <c r="A5345" t="s">
        <v>8</v>
      </c>
      <c r="B5345" s="23">
        <v>43649</v>
      </c>
      <c r="C5345" t="s">
        <v>9</v>
      </c>
      <c r="D5345" t="s">
        <v>73</v>
      </c>
      <c r="E5345" t="s">
        <v>19</v>
      </c>
      <c r="F5345" t="s">
        <v>85</v>
      </c>
      <c r="G5345" s="11">
        <v>835</v>
      </c>
      <c r="H5345" s="11">
        <v>835</v>
      </c>
    </row>
    <row r="5346" spans="1:8">
      <c r="A5346" t="s">
        <v>15</v>
      </c>
      <c r="B5346" s="23">
        <v>43649</v>
      </c>
      <c r="C5346" t="s">
        <v>9</v>
      </c>
      <c r="D5346" t="s">
        <v>73</v>
      </c>
      <c r="E5346" t="s">
        <v>19</v>
      </c>
      <c r="F5346" t="s">
        <v>85</v>
      </c>
      <c r="G5346" s="11">
        <v>1090</v>
      </c>
      <c r="H5346" s="11">
        <v>1090</v>
      </c>
    </row>
    <row r="5347" spans="1:8">
      <c r="A5347" t="s">
        <v>8</v>
      </c>
      <c r="B5347" s="23">
        <v>43649</v>
      </c>
      <c r="C5347" t="s">
        <v>9</v>
      </c>
      <c r="D5347" t="s">
        <v>74</v>
      </c>
      <c r="E5347" t="s">
        <v>19</v>
      </c>
      <c r="F5347" t="s">
        <v>75</v>
      </c>
      <c r="G5347" s="11" t="s">
        <v>75</v>
      </c>
      <c r="H5347" s="12">
        <v>7.9999200000000006E-3</v>
      </c>
    </row>
    <row r="5348" spans="1:8">
      <c r="A5348" t="s">
        <v>13</v>
      </c>
      <c r="B5348" s="23">
        <v>43649</v>
      </c>
      <c r="C5348" t="s">
        <v>9</v>
      </c>
      <c r="D5348" t="s">
        <v>74</v>
      </c>
      <c r="E5348" t="s">
        <v>19</v>
      </c>
      <c r="F5348" t="s">
        <v>75</v>
      </c>
      <c r="G5348" s="11" t="s">
        <v>75</v>
      </c>
      <c r="H5348" s="12">
        <v>7.9999200000000006E-3</v>
      </c>
    </row>
    <row r="5349" spans="1:8">
      <c r="A5349" t="s">
        <v>14</v>
      </c>
      <c r="B5349" s="23">
        <v>43649</v>
      </c>
      <c r="C5349" t="s">
        <v>9</v>
      </c>
      <c r="D5349" t="s">
        <v>74</v>
      </c>
      <c r="E5349" t="s">
        <v>19</v>
      </c>
      <c r="F5349" t="s">
        <v>75</v>
      </c>
      <c r="G5349" s="11" t="s">
        <v>75</v>
      </c>
      <c r="H5349" s="12">
        <v>7.9999200000000006E-3</v>
      </c>
    </row>
    <row r="5350" spans="1:8">
      <c r="A5350" t="s">
        <v>15</v>
      </c>
      <c r="B5350" s="23">
        <v>43649</v>
      </c>
      <c r="C5350" t="s">
        <v>9</v>
      </c>
      <c r="D5350" t="s">
        <v>74</v>
      </c>
      <c r="E5350" t="s">
        <v>19</v>
      </c>
      <c r="F5350" t="s">
        <v>75</v>
      </c>
      <c r="G5350" s="11" t="s">
        <v>75</v>
      </c>
      <c r="H5350" s="12">
        <v>7.9999200000000006E-3</v>
      </c>
    </row>
    <row r="5351" spans="1:8">
      <c r="A5351" t="s">
        <v>16</v>
      </c>
      <c r="B5351" s="23">
        <v>43649</v>
      </c>
      <c r="C5351" t="s">
        <v>9</v>
      </c>
      <c r="D5351" t="s">
        <v>74</v>
      </c>
      <c r="E5351" t="s">
        <v>19</v>
      </c>
      <c r="F5351" t="s">
        <v>75</v>
      </c>
      <c r="G5351" s="11" t="s">
        <v>75</v>
      </c>
      <c r="H5351" s="12">
        <v>7.9999200000000006E-3</v>
      </c>
    </row>
    <row r="5352" spans="1:8">
      <c r="A5352" t="s">
        <v>14</v>
      </c>
      <c r="B5352" s="23">
        <v>43649</v>
      </c>
      <c r="C5352" t="s">
        <v>9</v>
      </c>
      <c r="D5352" t="s">
        <v>76</v>
      </c>
      <c r="E5352" t="s">
        <v>80</v>
      </c>
      <c r="F5352" t="s">
        <v>22</v>
      </c>
      <c r="G5352" s="11">
        <v>1.1399999999999999</v>
      </c>
      <c r="H5352" s="11">
        <v>1.1399999999999999</v>
      </c>
    </row>
    <row r="5353" spans="1:8">
      <c r="A5353" t="s">
        <v>8</v>
      </c>
      <c r="B5353" s="23">
        <v>43649</v>
      </c>
      <c r="C5353" t="s">
        <v>9</v>
      </c>
      <c r="D5353" t="s">
        <v>76</v>
      </c>
      <c r="E5353" t="s">
        <v>80</v>
      </c>
      <c r="F5353" t="s">
        <v>22</v>
      </c>
      <c r="G5353" s="11">
        <v>4.28</v>
      </c>
      <c r="H5353" s="11">
        <v>4.28</v>
      </c>
    </row>
    <row r="5354" spans="1:8">
      <c r="A5354" t="s">
        <v>13</v>
      </c>
      <c r="B5354" s="23">
        <v>43649</v>
      </c>
      <c r="C5354" t="s">
        <v>9</v>
      </c>
      <c r="D5354" t="s">
        <v>76</v>
      </c>
      <c r="E5354" t="s">
        <v>80</v>
      </c>
      <c r="F5354" t="s">
        <v>22</v>
      </c>
      <c r="G5354" s="11">
        <v>4.43</v>
      </c>
      <c r="H5354" s="11">
        <v>4.43</v>
      </c>
    </row>
    <row r="5355" spans="1:8">
      <c r="A5355" t="s">
        <v>15</v>
      </c>
      <c r="B5355" s="23">
        <v>43649</v>
      </c>
      <c r="C5355" t="s">
        <v>9</v>
      </c>
      <c r="D5355" t="s">
        <v>76</v>
      </c>
      <c r="E5355" t="s">
        <v>80</v>
      </c>
      <c r="F5355" t="s">
        <v>22</v>
      </c>
      <c r="G5355" s="11">
        <v>6.2</v>
      </c>
      <c r="H5355" s="11">
        <v>6.2</v>
      </c>
    </row>
    <row r="5356" spans="1:8">
      <c r="A5356" t="s">
        <v>16</v>
      </c>
      <c r="B5356" s="23">
        <v>43649</v>
      </c>
      <c r="C5356" t="s">
        <v>9</v>
      </c>
      <c r="D5356" t="s">
        <v>76</v>
      </c>
      <c r="E5356" t="s">
        <v>80</v>
      </c>
      <c r="F5356" t="s">
        <v>22</v>
      </c>
      <c r="G5356" s="11">
        <v>8.41</v>
      </c>
      <c r="H5356" s="11">
        <v>8.41</v>
      </c>
    </row>
    <row r="5357" spans="1:8">
      <c r="A5357" t="s">
        <v>8</v>
      </c>
      <c r="B5357" s="23">
        <v>43622</v>
      </c>
      <c r="C5357" t="s">
        <v>9</v>
      </c>
      <c r="D5357" t="s">
        <v>10</v>
      </c>
      <c r="E5357" t="s">
        <v>80</v>
      </c>
      <c r="F5357" t="s">
        <v>12</v>
      </c>
      <c r="G5357" s="11" t="s">
        <v>12</v>
      </c>
      <c r="H5357" s="12">
        <v>4.9999500000000004E-3</v>
      </c>
    </row>
    <row r="5358" spans="1:8">
      <c r="A5358" t="s">
        <v>14</v>
      </c>
      <c r="B5358" s="23">
        <v>43622</v>
      </c>
      <c r="C5358" t="s">
        <v>9</v>
      </c>
      <c r="D5358" t="s">
        <v>10</v>
      </c>
      <c r="E5358" t="s">
        <v>80</v>
      </c>
      <c r="F5358" t="s">
        <v>12</v>
      </c>
      <c r="G5358" s="11" t="s">
        <v>12</v>
      </c>
      <c r="H5358" s="12">
        <v>4.9999500000000004E-3</v>
      </c>
    </row>
    <row r="5359" spans="1:8">
      <c r="A5359" t="s">
        <v>15</v>
      </c>
      <c r="B5359" s="23">
        <v>43622</v>
      </c>
      <c r="C5359" t="s">
        <v>9</v>
      </c>
      <c r="D5359" t="s">
        <v>10</v>
      </c>
      <c r="E5359" t="s">
        <v>80</v>
      </c>
      <c r="F5359" t="s">
        <v>12</v>
      </c>
      <c r="G5359" s="11" t="s">
        <v>12</v>
      </c>
      <c r="H5359" s="12">
        <v>4.9999500000000004E-3</v>
      </c>
    </row>
    <row r="5360" spans="1:8">
      <c r="A5360" t="s">
        <v>16</v>
      </c>
      <c r="B5360" s="23">
        <v>43622</v>
      </c>
      <c r="C5360" t="s">
        <v>9</v>
      </c>
      <c r="D5360" t="s">
        <v>10</v>
      </c>
      <c r="E5360" t="s">
        <v>80</v>
      </c>
      <c r="F5360" t="s">
        <v>12</v>
      </c>
      <c r="G5360" s="11" t="s">
        <v>12</v>
      </c>
      <c r="H5360" s="12">
        <v>4.9999500000000004E-3</v>
      </c>
    </row>
    <row r="5361" spans="1:8">
      <c r="A5361" t="s">
        <v>13</v>
      </c>
      <c r="B5361" s="23">
        <v>43622</v>
      </c>
      <c r="C5361" t="s">
        <v>9</v>
      </c>
      <c r="D5361" t="s">
        <v>10</v>
      </c>
      <c r="E5361" t="s">
        <v>80</v>
      </c>
      <c r="F5361" t="s">
        <v>12</v>
      </c>
      <c r="G5361" s="11" t="s">
        <v>52</v>
      </c>
      <c r="H5361" s="12">
        <v>9.9999000000000008E-3</v>
      </c>
    </row>
    <row r="5362" spans="1:8">
      <c r="A5362" t="s">
        <v>8</v>
      </c>
      <c r="B5362" s="23">
        <v>43622</v>
      </c>
      <c r="C5362" t="s">
        <v>9</v>
      </c>
      <c r="D5362" t="s">
        <v>17</v>
      </c>
      <c r="E5362" t="s">
        <v>80</v>
      </c>
      <c r="F5362" t="s">
        <v>12</v>
      </c>
      <c r="G5362" s="11" t="s">
        <v>12</v>
      </c>
      <c r="H5362" s="12">
        <v>4.9999500000000004E-3</v>
      </c>
    </row>
    <row r="5363" spans="1:8">
      <c r="A5363" t="s">
        <v>14</v>
      </c>
      <c r="B5363" s="23">
        <v>43622</v>
      </c>
      <c r="C5363" t="s">
        <v>9</v>
      </c>
      <c r="D5363" t="s">
        <v>17</v>
      </c>
      <c r="E5363" t="s">
        <v>80</v>
      </c>
      <c r="F5363" t="s">
        <v>12</v>
      </c>
      <c r="G5363" s="11" t="s">
        <v>12</v>
      </c>
      <c r="H5363" s="12">
        <v>4.9999500000000004E-3</v>
      </c>
    </row>
    <row r="5364" spans="1:8">
      <c r="A5364" t="s">
        <v>15</v>
      </c>
      <c r="B5364" s="23">
        <v>43622</v>
      </c>
      <c r="C5364" t="s">
        <v>9</v>
      </c>
      <c r="D5364" t="s">
        <v>17</v>
      </c>
      <c r="E5364" t="s">
        <v>80</v>
      </c>
      <c r="F5364" t="s">
        <v>12</v>
      </c>
      <c r="G5364" s="11" t="s">
        <v>12</v>
      </c>
      <c r="H5364" s="12">
        <v>4.9999500000000004E-3</v>
      </c>
    </row>
    <row r="5365" spans="1:8">
      <c r="A5365" t="s">
        <v>16</v>
      </c>
      <c r="B5365" s="23">
        <v>43622</v>
      </c>
      <c r="C5365" t="s">
        <v>9</v>
      </c>
      <c r="D5365" t="s">
        <v>17</v>
      </c>
      <c r="E5365" t="s">
        <v>80</v>
      </c>
      <c r="F5365" t="s">
        <v>12</v>
      </c>
      <c r="G5365" s="11" t="s">
        <v>12</v>
      </c>
      <c r="H5365" s="12">
        <v>4.9999500000000004E-3</v>
      </c>
    </row>
    <row r="5366" spans="1:8">
      <c r="A5366" t="s">
        <v>13</v>
      </c>
      <c r="B5366" s="23">
        <v>43622</v>
      </c>
      <c r="C5366" t="s">
        <v>9</v>
      </c>
      <c r="D5366" t="s">
        <v>17</v>
      </c>
      <c r="E5366" t="s">
        <v>80</v>
      </c>
      <c r="F5366" t="s">
        <v>12</v>
      </c>
      <c r="G5366" s="11" t="s">
        <v>52</v>
      </c>
      <c r="H5366" s="12">
        <v>9.9999000000000008E-3</v>
      </c>
    </row>
    <row r="5367" spans="1:8">
      <c r="A5367" t="s">
        <v>15</v>
      </c>
      <c r="B5367" s="23">
        <v>43622</v>
      </c>
      <c r="C5367" t="s">
        <v>9</v>
      </c>
      <c r="D5367" t="s">
        <v>18</v>
      </c>
      <c r="E5367" t="s">
        <v>19</v>
      </c>
      <c r="F5367" t="s">
        <v>81</v>
      </c>
      <c r="G5367" s="11">
        <v>117</v>
      </c>
      <c r="H5367" s="11">
        <v>117</v>
      </c>
    </row>
    <row r="5368" spans="1:8">
      <c r="A5368" t="s">
        <v>8</v>
      </c>
      <c r="B5368" s="23">
        <v>43622</v>
      </c>
      <c r="C5368" t="s">
        <v>9</v>
      </c>
      <c r="D5368" t="s">
        <v>18</v>
      </c>
      <c r="E5368" t="s">
        <v>19</v>
      </c>
      <c r="F5368" t="s">
        <v>81</v>
      </c>
      <c r="G5368" s="11">
        <v>145</v>
      </c>
      <c r="H5368" s="11">
        <v>145</v>
      </c>
    </row>
    <row r="5369" spans="1:8">
      <c r="A5369" t="s">
        <v>16</v>
      </c>
      <c r="B5369" s="23">
        <v>43622</v>
      </c>
      <c r="C5369" t="s">
        <v>9</v>
      </c>
      <c r="D5369" t="s">
        <v>18</v>
      </c>
      <c r="E5369" t="s">
        <v>19</v>
      </c>
      <c r="F5369" t="s">
        <v>81</v>
      </c>
      <c r="G5369" s="11">
        <v>210</v>
      </c>
      <c r="H5369" s="11">
        <v>210</v>
      </c>
    </row>
    <row r="5370" spans="1:8">
      <c r="A5370" t="s">
        <v>13</v>
      </c>
      <c r="B5370" s="23">
        <v>43622</v>
      </c>
      <c r="C5370" t="s">
        <v>9</v>
      </c>
      <c r="D5370" t="s">
        <v>18</v>
      </c>
      <c r="E5370" t="s">
        <v>19</v>
      </c>
      <c r="F5370" t="s">
        <v>81</v>
      </c>
      <c r="G5370" s="11">
        <v>240</v>
      </c>
      <c r="H5370" s="11">
        <v>240</v>
      </c>
    </row>
    <row r="5371" spans="1:8">
      <c r="A5371" t="s">
        <v>14</v>
      </c>
      <c r="B5371" s="23">
        <v>43622</v>
      </c>
      <c r="C5371" t="s">
        <v>9</v>
      </c>
      <c r="D5371" t="s">
        <v>18</v>
      </c>
      <c r="E5371" t="s">
        <v>19</v>
      </c>
      <c r="F5371" t="s">
        <v>81</v>
      </c>
      <c r="G5371" s="11">
        <v>250</v>
      </c>
      <c r="H5371" s="11">
        <v>250</v>
      </c>
    </row>
    <row r="5372" spans="1:8">
      <c r="A5372" t="s">
        <v>8</v>
      </c>
      <c r="B5372" s="23">
        <v>43622</v>
      </c>
      <c r="C5372" t="s">
        <v>9</v>
      </c>
      <c r="D5372" t="s">
        <v>20</v>
      </c>
      <c r="E5372" t="s">
        <v>80</v>
      </c>
      <c r="F5372" t="s">
        <v>12</v>
      </c>
      <c r="G5372" s="11" t="s">
        <v>12</v>
      </c>
      <c r="H5372" s="12">
        <v>4.9999500000000004E-3</v>
      </c>
    </row>
    <row r="5373" spans="1:8">
      <c r="A5373" t="s">
        <v>14</v>
      </c>
      <c r="B5373" s="23">
        <v>43622</v>
      </c>
      <c r="C5373" t="s">
        <v>9</v>
      </c>
      <c r="D5373" t="s">
        <v>20</v>
      </c>
      <c r="E5373" t="s">
        <v>80</v>
      </c>
      <c r="F5373" t="s">
        <v>12</v>
      </c>
      <c r="G5373" s="11" t="s">
        <v>12</v>
      </c>
      <c r="H5373" s="12">
        <v>4.9999500000000004E-3</v>
      </c>
    </row>
    <row r="5374" spans="1:8">
      <c r="A5374" t="s">
        <v>15</v>
      </c>
      <c r="B5374" s="23">
        <v>43622</v>
      </c>
      <c r="C5374" t="s">
        <v>9</v>
      </c>
      <c r="D5374" t="s">
        <v>20</v>
      </c>
      <c r="E5374" t="s">
        <v>80</v>
      </c>
      <c r="F5374" t="s">
        <v>12</v>
      </c>
      <c r="G5374" s="11" t="s">
        <v>12</v>
      </c>
      <c r="H5374" s="12">
        <v>4.9999500000000004E-3</v>
      </c>
    </row>
    <row r="5375" spans="1:8">
      <c r="A5375" t="s">
        <v>16</v>
      </c>
      <c r="B5375" s="23">
        <v>43622</v>
      </c>
      <c r="C5375" t="s">
        <v>9</v>
      </c>
      <c r="D5375" t="s">
        <v>20</v>
      </c>
      <c r="E5375" t="s">
        <v>80</v>
      </c>
      <c r="F5375" t="s">
        <v>12</v>
      </c>
      <c r="G5375" s="11" t="s">
        <v>12</v>
      </c>
      <c r="H5375" s="12">
        <v>4.9999500000000004E-3</v>
      </c>
    </row>
    <row r="5376" spans="1:8">
      <c r="A5376" t="s">
        <v>13</v>
      </c>
      <c r="B5376" s="23">
        <v>43622</v>
      </c>
      <c r="C5376" t="s">
        <v>9</v>
      </c>
      <c r="D5376" t="s">
        <v>20</v>
      </c>
      <c r="E5376" t="s">
        <v>80</v>
      </c>
      <c r="F5376" t="s">
        <v>12</v>
      </c>
      <c r="G5376" s="11" t="s">
        <v>52</v>
      </c>
      <c r="H5376" s="12">
        <v>9.9999000000000008E-3</v>
      </c>
    </row>
    <row r="5377" spans="1:8">
      <c r="A5377" t="s">
        <v>8</v>
      </c>
      <c r="B5377" s="23">
        <v>43622</v>
      </c>
      <c r="C5377" t="s">
        <v>9</v>
      </c>
      <c r="D5377" t="s">
        <v>21</v>
      </c>
      <c r="E5377" t="s">
        <v>80</v>
      </c>
      <c r="F5377" t="s">
        <v>22</v>
      </c>
      <c r="G5377" s="11" t="s">
        <v>22</v>
      </c>
      <c r="H5377" s="12">
        <v>0.99999000000000005</v>
      </c>
    </row>
    <row r="5378" spans="1:8">
      <c r="A5378" t="s">
        <v>13</v>
      </c>
      <c r="B5378" s="23">
        <v>43622</v>
      </c>
      <c r="C5378" t="s">
        <v>9</v>
      </c>
      <c r="D5378" t="s">
        <v>21</v>
      </c>
      <c r="E5378" t="s">
        <v>80</v>
      </c>
      <c r="F5378" t="s">
        <v>22</v>
      </c>
      <c r="G5378" s="11" t="s">
        <v>22</v>
      </c>
      <c r="H5378" s="12">
        <v>0.99999000000000005</v>
      </c>
    </row>
    <row r="5379" spans="1:8">
      <c r="A5379" t="s">
        <v>14</v>
      </c>
      <c r="B5379" s="23">
        <v>43622</v>
      </c>
      <c r="C5379" t="s">
        <v>9</v>
      </c>
      <c r="D5379" t="s">
        <v>21</v>
      </c>
      <c r="E5379" t="s">
        <v>80</v>
      </c>
      <c r="F5379" t="s">
        <v>22</v>
      </c>
      <c r="G5379" s="11" t="s">
        <v>22</v>
      </c>
      <c r="H5379" s="12">
        <v>0.99999000000000005</v>
      </c>
    </row>
    <row r="5380" spans="1:8">
      <c r="A5380" t="s">
        <v>15</v>
      </c>
      <c r="B5380" s="23">
        <v>43622</v>
      </c>
      <c r="C5380" t="s">
        <v>9</v>
      </c>
      <c r="D5380" t="s">
        <v>21</v>
      </c>
      <c r="E5380" t="s">
        <v>80</v>
      </c>
      <c r="F5380" t="s">
        <v>22</v>
      </c>
      <c r="G5380" s="11" t="s">
        <v>22</v>
      </c>
      <c r="H5380" s="12">
        <v>0.99999000000000005</v>
      </c>
    </row>
    <row r="5381" spans="1:8">
      <c r="A5381" t="s">
        <v>16</v>
      </c>
      <c r="B5381" s="23">
        <v>43622</v>
      </c>
      <c r="C5381" t="s">
        <v>9</v>
      </c>
      <c r="D5381" t="s">
        <v>21</v>
      </c>
      <c r="E5381" t="s">
        <v>80</v>
      </c>
      <c r="F5381" t="s">
        <v>22</v>
      </c>
      <c r="G5381" s="11" t="s">
        <v>22</v>
      </c>
      <c r="H5381" s="12">
        <v>0.99999000000000005</v>
      </c>
    </row>
    <row r="5382" spans="1:8">
      <c r="A5382" t="s">
        <v>13</v>
      </c>
      <c r="B5382" s="23">
        <v>43622</v>
      </c>
      <c r="C5382" t="s">
        <v>9</v>
      </c>
      <c r="D5382" t="s">
        <v>23</v>
      </c>
      <c r="E5382" t="s">
        <v>80</v>
      </c>
      <c r="F5382" t="s">
        <v>46</v>
      </c>
      <c r="G5382" s="11">
        <v>0.58199999999999996</v>
      </c>
      <c r="H5382" s="11">
        <v>0.58199999999999996</v>
      </c>
    </row>
    <row r="5383" spans="1:8">
      <c r="A5383" t="s">
        <v>8</v>
      </c>
      <c r="B5383" s="23">
        <v>43622</v>
      </c>
      <c r="C5383" t="s">
        <v>9</v>
      </c>
      <c r="D5383" t="s">
        <v>23</v>
      </c>
      <c r="E5383" t="s">
        <v>80</v>
      </c>
      <c r="F5383" t="s">
        <v>46</v>
      </c>
      <c r="G5383" s="11">
        <v>0.68300000000000005</v>
      </c>
      <c r="H5383" s="11">
        <v>0.68300000000000005</v>
      </c>
    </row>
    <row r="5384" spans="1:8">
      <c r="A5384" t="s">
        <v>15</v>
      </c>
      <c r="B5384" s="23">
        <v>43622</v>
      </c>
      <c r="C5384" t="s">
        <v>9</v>
      </c>
      <c r="D5384" t="s">
        <v>23</v>
      </c>
      <c r="E5384" t="s">
        <v>80</v>
      </c>
      <c r="F5384" t="s">
        <v>46</v>
      </c>
      <c r="G5384" s="11">
        <v>2.67</v>
      </c>
      <c r="H5384" s="11">
        <v>2.67</v>
      </c>
    </row>
    <row r="5385" spans="1:8">
      <c r="A5385" t="s">
        <v>14</v>
      </c>
      <c r="B5385" s="23">
        <v>43622</v>
      </c>
      <c r="C5385" t="s">
        <v>9</v>
      </c>
      <c r="D5385" t="s">
        <v>23</v>
      </c>
      <c r="E5385" t="s">
        <v>80</v>
      </c>
      <c r="F5385" t="s">
        <v>46</v>
      </c>
      <c r="G5385" s="11">
        <v>2.85</v>
      </c>
      <c r="H5385" s="11">
        <v>2.85</v>
      </c>
    </row>
    <row r="5386" spans="1:8">
      <c r="A5386" t="s">
        <v>16</v>
      </c>
      <c r="B5386" s="23">
        <v>43622</v>
      </c>
      <c r="C5386" t="s">
        <v>9</v>
      </c>
      <c r="D5386" t="s">
        <v>23</v>
      </c>
      <c r="E5386" t="s">
        <v>80</v>
      </c>
      <c r="F5386" t="s">
        <v>46</v>
      </c>
      <c r="G5386" s="11">
        <v>4.2699999999999996</v>
      </c>
      <c r="H5386" s="11">
        <v>4.2699999999999996</v>
      </c>
    </row>
    <row r="5387" spans="1:8">
      <c r="A5387" t="s">
        <v>15</v>
      </c>
      <c r="B5387" s="23">
        <v>43622</v>
      </c>
      <c r="C5387" t="s">
        <v>9</v>
      </c>
      <c r="D5387" t="s">
        <v>24</v>
      </c>
      <c r="E5387" t="s">
        <v>80</v>
      </c>
      <c r="F5387" t="s">
        <v>49</v>
      </c>
      <c r="G5387" s="11">
        <v>8.81</v>
      </c>
      <c r="H5387" s="11">
        <v>8.81</v>
      </c>
    </row>
    <row r="5388" spans="1:8">
      <c r="A5388" t="s">
        <v>16</v>
      </c>
      <c r="B5388" s="23">
        <v>43622</v>
      </c>
      <c r="C5388" t="s">
        <v>9</v>
      </c>
      <c r="D5388" t="s">
        <v>24</v>
      </c>
      <c r="E5388" t="s">
        <v>80</v>
      </c>
      <c r="F5388" t="s">
        <v>49</v>
      </c>
      <c r="G5388" s="11">
        <v>27.5</v>
      </c>
      <c r="H5388" s="11">
        <v>27.5</v>
      </c>
    </row>
    <row r="5389" spans="1:8">
      <c r="A5389" t="s">
        <v>8</v>
      </c>
      <c r="B5389" s="23">
        <v>43622</v>
      </c>
      <c r="C5389" t="s">
        <v>9</v>
      </c>
      <c r="D5389" t="s">
        <v>24</v>
      </c>
      <c r="E5389" t="s">
        <v>80</v>
      </c>
      <c r="F5389" t="s">
        <v>49</v>
      </c>
      <c r="G5389" s="11">
        <v>30.2</v>
      </c>
      <c r="H5389" s="11">
        <v>30.2</v>
      </c>
    </row>
    <row r="5390" spans="1:8">
      <c r="A5390" t="s">
        <v>13</v>
      </c>
      <c r="B5390" s="23">
        <v>43622</v>
      </c>
      <c r="C5390" t="s">
        <v>9</v>
      </c>
      <c r="D5390" t="s">
        <v>24</v>
      </c>
      <c r="E5390" t="s">
        <v>80</v>
      </c>
      <c r="F5390" t="s">
        <v>49</v>
      </c>
      <c r="G5390" s="11">
        <v>30.7</v>
      </c>
      <c r="H5390" s="11">
        <v>30.7</v>
      </c>
    </row>
    <row r="5391" spans="1:8">
      <c r="A5391" t="s">
        <v>14</v>
      </c>
      <c r="B5391" s="23">
        <v>43622</v>
      </c>
      <c r="C5391" t="s">
        <v>9</v>
      </c>
      <c r="D5391" t="s">
        <v>24</v>
      </c>
      <c r="E5391" t="s">
        <v>80</v>
      </c>
      <c r="F5391" t="s">
        <v>49</v>
      </c>
      <c r="G5391" s="11">
        <v>63.5</v>
      </c>
      <c r="H5391" s="11">
        <v>63.5</v>
      </c>
    </row>
    <row r="5392" spans="1:8">
      <c r="A5392" t="s">
        <v>8</v>
      </c>
      <c r="B5392" s="23">
        <v>43622</v>
      </c>
      <c r="C5392" t="s">
        <v>9</v>
      </c>
      <c r="D5392" t="s">
        <v>25</v>
      </c>
      <c r="E5392" t="s">
        <v>80</v>
      </c>
      <c r="F5392" t="s">
        <v>12</v>
      </c>
      <c r="G5392" s="11" t="s">
        <v>12</v>
      </c>
      <c r="H5392" s="12">
        <v>4.9999500000000004E-3</v>
      </c>
    </row>
    <row r="5393" spans="1:8">
      <c r="A5393" t="s">
        <v>14</v>
      </c>
      <c r="B5393" s="23">
        <v>43622</v>
      </c>
      <c r="C5393" t="s">
        <v>9</v>
      </c>
      <c r="D5393" t="s">
        <v>25</v>
      </c>
      <c r="E5393" t="s">
        <v>80</v>
      </c>
      <c r="F5393" t="s">
        <v>12</v>
      </c>
      <c r="G5393" s="11" t="s">
        <v>12</v>
      </c>
      <c r="H5393" s="12">
        <v>4.9999500000000004E-3</v>
      </c>
    </row>
    <row r="5394" spans="1:8">
      <c r="A5394" t="s">
        <v>15</v>
      </c>
      <c r="B5394" s="23">
        <v>43622</v>
      </c>
      <c r="C5394" t="s">
        <v>9</v>
      </c>
      <c r="D5394" t="s">
        <v>25</v>
      </c>
      <c r="E5394" t="s">
        <v>80</v>
      </c>
      <c r="F5394" t="s">
        <v>12</v>
      </c>
      <c r="G5394" s="11" t="s">
        <v>12</v>
      </c>
      <c r="H5394" s="12">
        <v>4.9999500000000004E-3</v>
      </c>
    </row>
    <row r="5395" spans="1:8">
      <c r="A5395" t="s">
        <v>16</v>
      </c>
      <c r="B5395" s="23">
        <v>43622</v>
      </c>
      <c r="C5395" t="s">
        <v>9</v>
      </c>
      <c r="D5395" t="s">
        <v>25</v>
      </c>
      <c r="E5395" t="s">
        <v>80</v>
      </c>
      <c r="F5395" t="s">
        <v>12</v>
      </c>
      <c r="G5395" s="11" t="s">
        <v>12</v>
      </c>
      <c r="H5395" s="12">
        <v>4.9999500000000004E-3</v>
      </c>
    </row>
    <row r="5396" spans="1:8">
      <c r="A5396" t="s">
        <v>13</v>
      </c>
      <c r="B5396" s="23">
        <v>43622</v>
      </c>
      <c r="C5396" t="s">
        <v>9</v>
      </c>
      <c r="D5396" t="s">
        <v>25</v>
      </c>
      <c r="E5396" t="s">
        <v>80</v>
      </c>
      <c r="F5396" t="s">
        <v>12</v>
      </c>
      <c r="G5396" s="11" t="s">
        <v>52</v>
      </c>
      <c r="H5396" s="12">
        <v>9.9999000000000008E-3</v>
      </c>
    </row>
    <row r="5397" spans="1:8">
      <c r="A5397" t="s">
        <v>8</v>
      </c>
      <c r="B5397" s="23">
        <v>43622</v>
      </c>
      <c r="C5397" t="s">
        <v>9</v>
      </c>
      <c r="D5397" t="s">
        <v>26</v>
      </c>
      <c r="E5397" t="s">
        <v>80</v>
      </c>
      <c r="F5397" t="s">
        <v>27</v>
      </c>
      <c r="G5397" s="11" t="s">
        <v>27</v>
      </c>
      <c r="H5397" s="12">
        <v>1.9999800000000002E-3</v>
      </c>
    </row>
    <row r="5398" spans="1:8">
      <c r="A5398" t="s">
        <v>14</v>
      </c>
      <c r="B5398" s="23">
        <v>43622</v>
      </c>
      <c r="C5398" t="s">
        <v>9</v>
      </c>
      <c r="D5398" t="s">
        <v>26</v>
      </c>
      <c r="E5398" t="s">
        <v>80</v>
      </c>
      <c r="F5398" t="s">
        <v>27</v>
      </c>
      <c r="G5398" s="11" t="s">
        <v>27</v>
      </c>
      <c r="H5398" s="12">
        <v>1.9999800000000002E-3</v>
      </c>
    </row>
    <row r="5399" spans="1:8">
      <c r="A5399" t="s">
        <v>15</v>
      </c>
      <c r="B5399" s="23">
        <v>43622</v>
      </c>
      <c r="C5399" t="s">
        <v>9</v>
      </c>
      <c r="D5399" t="s">
        <v>26</v>
      </c>
      <c r="E5399" t="s">
        <v>80</v>
      </c>
      <c r="F5399" t="s">
        <v>27</v>
      </c>
      <c r="G5399" s="11" t="s">
        <v>27</v>
      </c>
      <c r="H5399" s="12">
        <v>1.9999800000000002E-3</v>
      </c>
    </row>
    <row r="5400" spans="1:8">
      <c r="A5400" t="s">
        <v>16</v>
      </c>
      <c r="B5400" s="23">
        <v>43622</v>
      </c>
      <c r="C5400" t="s">
        <v>9</v>
      </c>
      <c r="D5400" t="s">
        <v>26</v>
      </c>
      <c r="E5400" t="s">
        <v>80</v>
      </c>
      <c r="F5400" t="s">
        <v>27</v>
      </c>
      <c r="G5400" s="11" t="s">
        <v>27</v>
      </c>
      <c r="H5400" s="12">
        <v>1.9999800000000002E-3</v>
      </c>
    </row>
    <row r="5401" spans="1:8">
      <c r="A5401" t="s">
        <v>13</v>
      </c>
      <c r="B5401" s="23">
        <v>43622</v>
      </c>
      <c r="C5401" t="s">
        <v>9</v>
      </c>
      <c r="D5401" t="s">
        <v>26</v>
      </c>
      <c r="E5401" t="s">
        <v>80</v>
      </c>
      <c r="F5401" t="s">
        <v>27</v>
      </c>
      <c r="G5401" s="11" t="s">
        <v>91</v>
      </c>
      <c r="H5401" s="12">
        <v>3.9999600000000003E-3</v>
      </c>
    </row>
    <row r="5402" spans="1:8">
      <c r="A5402" t="s">
        <v>8</v>
      </c>
      <c r="B5402" s="23">
        <v>43622</v>
      </c>
      <c r="C5402" t="s">
        <v>9</v>
      </c>
      <c r="D5402" t="s">
        <v>28</v>
      </c>
      <c r="E5402" t="s">
        <v>80</v>
      </c>
      <c r="F5402" t="s">
        <v>12</v>
      </c>
      <c r="G5402" s="11" t="s">
        <v>12</v>
      </c>
      <c r="H5402" s="12">
        <v>4.9999500000000004E-3</v>
      </c>
    </row>
    <row r="5403" spans="1:8">
      <c r="A5403" t="s">
        <v>14</v>
      </c>
      <c r="B5403" s="23">
        <v>43622</v>
      </c>
      <c r="C5403" t="s">
        <v>9</v>
      </c>
      <c r="D5403" t="s">
        <v>28</v>
      </c>
      <c r="E5403" t="s">
        <v>80</v>
      </c>
      <c r="F5403" t="s">
        <v>12</v>
      </c>
      <c r="G5403" s="11" t="s">
        <v>12</v>
      </c>
      <c r="H5403" s="12">
        <v>4.9999500000000004E-3</v>
      </c>
    </row>
    <row r="5404" spans="1:8">
      <c r="A5404" t="s">
        <v>15</v>
      </c>
      <c r="B5404" s="23">
        <v>43622</v>
      </c>
      <c r="C5404" t="s">
        <v>9</v>
      </c>
      <c r="D5404" t="s">
        <v>28</v>
      </c>
      <c r="E5404" t="s">
        <v>80</v>
      </c>
      <c r="F5404" t="s">
        <v>12</v>
      </c>
      <c r="G5404" s="11" t="s">
        <v>12</v>
      </c>
      <c r="H5404" s="12">
        <v>4.9999500000000004E-3</v>
      </c>
    </row>
    <row r="5405" spans="1:8">
      <c r="A5405" t="s">
        <v>16</v>
      </c>
      <c r="B5405" s="23">
        <v>43622</v>
      </c>
      <c r="C5405" t="s">
        <v>9</v>
      </c>
      <c r="D5405" t="s">
        <v>28</v>
      </c>
      <c r="E5405" t="s">
        <v>80</v>
      </c>
      <c r="F5405" t="s">
        <v>12</v>
      </c>
      <c r="G5405" s="11" t="s">
        <v>12</v>
      </c>
      <c r="H5405" s="12">
        <v>4.9999500000000004E-3</v>
      </c>
    </row>
    <row r="5406" spans="1:8">
      <c r="A5406" t="s">
        <v>13</v>
      </c>
      <c r="B5406" s="23">
        <v>43622</v>
      </c>
      <c r="C5406" t="s">
        <v>9</v>
      </c>
      <c r="D5406" t="s">
        <v>28</v>
      </c>
      <c r="E5406" t="s">
        <v>80</v>
      </c>
      <c r="F5406" t="s">
        <v>12</v>
      </c>
      <c r="G5406" s="11" t="s">
        <v>52</v>
      </c>
      <c r="H5406" s="12">
        <v>9.9999000000000008E-3</v>
      </c>
    </row>
    <row r="5407" spans="1:8">
      <c r="A5407" t="s">
        <v>8</v>
      </c>
      <c r="B5407" s="23">
        <v>43622</v>
      </c>
      <c r="C5407" t="s">
        <v>9</v>
      </c>
      <c r="D5407" t="s">
        <v>29</v>
      </c>
      <c r="E5407" t="s">
        <v>80</v>
      </c>
      <c r="F5407" t="s">
        <v>12</v>
      </c>
      <c r="G5407" s="11" t="s">
        <v>12</v>
      </c>
      <c r="H5407" s="12">
        <v>4.9999500000000004E-3</v>
      </c>
    </row>
    <row r="5408" spans="1:8">
      <c r="A5408" t="s">
        <v>14</v>
      </c>
      <c r="B5408" s="23">
        <v>43622</v>
      </c>
      <c r="C5408" t="s">
        <v>9</v>
      </c>
      <c r="D5408" t="s">
        <v>29</v>
      </c>
      <c r="E5408" t="s">
        <v>80</v>
      </c>
      <c r="F5408" t="s">
        <v>12</v>
      </c>
      <c r="G5408" s="11" t="s">
        <v>12</v>
      </c>
      <c r="H5408" s="12">
        <v>4.9999500000000004E-3</v>
      </c>
    </row>
    <row r="5409" spans="1:8">
      <c r="A5409" t="s">
        <v>15</v>
      </c>
      <c r="B5409" s="23">
        <v>43622</v>
      </c>
      <c r="C5409" t="s">
        <v>9</v>
      </c>
      <c r="D5409" t="s">
        <v>29</v>
      </c>
      <c r="E5409" t="s">
        <v>80</v>
      </c>
      <c r="F5409" t="s">
        <v>12</v>
      </c>
      <c r="G5409" s="11" t="s">
        <v>12</v>
      </c>
      <c r="H5409" s="12">
        <v>4.9999500000000004E-3</v>
      </c>
    </row>
    <row r="5410" spans="1:8">
      <c r="A5410" t="s">
        <v>16</v>
      </c>
      <c r="B5410" s="23">
        <v>43622</v>
      </c>
      <c r="C5410" t="s">
        <v>9</v>
      </c>
      <c r="D5410" t="s">
        <v>29</v>
      </c>
      <c r="E5410" t="s">
        <v>80</v>
      </c>
      <c r="F5410" t="s">
        <v>12</v>
      </c>
      <c r="G5410" s="11" t="s">
        <v>12</v>
      </c>
      <c r="H5410" s="12">
        <v>4.9999500000000004E-3</v>
      </c>
    </row>
    <row r="5411" spans="1:8">
      <c r="A5411" t="s">
        <v>13</v>
      </c>
      <c r="B5411" s="23">
        <v>43622</v>
      </c>
      <c r="C5411" t="s">
        <v>9</v>
      </c>
      <c r="D5411" t="s">
        <v>29</v>
      </c>
      <c r="E5411" t="s">
        <v>80</v>
      </c>
      <c r="F5411" t="s">
        <v>12</v>
      </c>
      <c r="G5411" s="11" t="s">
        <v>52</v>
      </c>
      <c r="H5411" s="12">
        <v>9.9999000000000008E-3</v>
      </c>
    </row>
    <row r="5412" spans="1:8">
      <c r="A5412" t="s">
        <v>8</v>
      </c>
      <c r="B5412" s="23">
        <v>43622</v>
      </c>
      <c r="C5412" t="s">
        <v>9</v>
      </c>
      <c r="D5412" t="s">
        <v>30</v>
      </c>
      <c r="E5412" t="s">
        <v>80</v>
      </c>
      <c r="F5412" t="s">
        <v>12</v>
      </c>
      <c r="G5412" s="11" t="s">
        <v>12</v>
      </c>
      <c r="H5412" s="12">
        <v>4.9999500000000004E-3</v>
      </c>
    </row>
    <row r="5413" spans="1:8">
      <c r="A5413" t="s">
        <v>14</v>
      </c>
      <c r="B5413" s="23">
        <v>43622</v>
      </c>
      <c r="C5413" t="s">
        <v>9</v>
      </c>
      <c r="D5413" t="s">
        <v>30</v>
      </c>
      <c r="E5413" t="s">
        <v>80</v>
      </c>
      <c r="F5413" t="s">
        <v>12</v>
      </c>
      <c r="G5413" s="11" t="s">
        <v>12</v>
      </c>
      <c r="H5413" s="12">
        <v>4.9999500000000004E-3</v>
      </c>
    </row>
    <row r="5414" spans="1:8">
      <c r="A5414" t="s">
        <v>15</v>
      </c>
      <c r="B5414" s="23">
        <v>43622</v>
      </c>
      <c r="C5414" t="s">
        <v>9</v>
      </c>
      <c r="D5414" t="s">
        <v>30</v>
      </c>
      <c r="E5414" t="s">
        <v>80</v>
      </c>
      <c r="F5414" t="s">
        <v>12</v>
      </c>
      <c r="G5414" s="11" t="s">
        <v>12</v>
      </c>
      <c r="H5414" s="12">
        <v>4.9999500000000004E-3</v>
      </c>
    </row>
    <row r="5415" spans="1:8">
      <c r="A5415" t="s">
        <v>16</v>
      </c>
      <c r="B5415" s="23">
        <v>43622</v>
      </c>
      <c r="C5415" t="s">
        <v>9</v>
      </c>
      <c r="D5415" t="s">
        <v>30</v>
      </c>
      <c r="E5415" t="s">
        <v>80</v>
      </c>
      <c r="F5415" t="s">
        <v>12</v>
      </c>
      <c r="G5415" s="11" t="s">
        <v>12</v>
      </c>
      <c r="H5415" s="12">
        <v>4.9999500000000004E-3</v>
      </c>
    </row>
    <row r="5416" spans="1:8">
      <c r="A5416" t="s">
        <v>13</v>
      </c>
      <c r="B5416" s="23">
        <v>43622</v>
      </c>
      <c r="C5416" t="s">
        <v>9</v>
      </c>
      <c r="D5416" t="s">
        <v>30</v>
      </c>
      <c r="E5416" t="s">
        <v>80</v>
      </c>
      <c r="F5416" t="s">
        <v>12</v>
      </c>
      <c r="G5416" s="11" t="s">
        <v>52</v>
      </c>
      <c r="H5416" s="12">
        <v>9.9999000000000008E-3</v>
      </c>
    </row>
    <row r="5417" spans="1:8">
      <c r="A5417" t="s">
        <v>8</v>
      </c>
      <c r="B5417" s="23">
        <v>43622</v>
      </c>
      <c r="C5417" t="s">
        <v>9</v>
      </c>
      <c r="D5417" t="s">
        <v>31</v>
      </c>
      <c r="E5417" t="s">
        <v>80</v>
      </c>
      <c r="F5417" t="s">
        <v>32</v>
      </c>
      <c r="G5417" s="11" t="s">
        <v>32</v>
      </c>
      <c r="H5417" s="12">
        <v>7.9999200000000006E-2</v>
      </c>
    </row>
    <row r="5418" spans="1:8" ht="14.45" customHeight="1">
      <c r="A5418" t="s">
        <v>13</v>
      </c>
      <c r="B5418" s="23">
        <v>43622</v>
      </c>
      <c r="C5418" t="s">
        <v>9</v>
      </c>
      <c r="D5418" t="s">
        <v>31</v>
      </c>
      <c r="E5418" t="s">
        <v>80</v>
      </c>
      <c r="F5418" t="s">
        <v>32</v>
      </c>
      <c r="G5418" s="11" t="s">
        <v>32</v>
      </c>
      <c r="H5418" s="12">
        <v>7.9999200000000006E-2</v>
      </c>
    </row>
    <row r="5419" spans="1:8">
      <c r="A5419" t="s">
        <v>14</v>
      </c>
      <c r="B5419" s="23">
        <v>43622</v>
      </c>
      <c r="C5419" t="s">
        <v>9</v>
      </c>
      <c r="D5419" t="s">
        <v>31</v>
      </c>
      <c r="E5419" t="s">
        <v>80</v>
      </c>
      <c r="F5419" t="s">
        <v>32</v>
      </c>
      <c r="G5419" s="11" t="s">
        <v>32</v>
      </c>
      <c r="H5419" s="12">
        <v>7.9999200000000006E-2</v>
      </c>
    </row>
    <row r="5420" spans="1:8">
      <c r="A5420" t="s">
        <v>15</v>
      </c>
      <c r="B5420" s="23">
        <v>43622</v>
      </c>
      <c r="C5420" t="s">
        <v>9</v>
      </c>
      <c r="D5420" t="s">
        <v>31</v>
      </c>
      <c r="E5420" t="s">
        <v>80</v>
      </c>
      <c r="F5420" t="s">
        <v>32</v>
      </c>
      <c r="G5420" s="11" t="s">
        <v>32</v>
      </c>
      <c r="H5420" s="12">
        <v>7.9999200000000006E-2</v>
      </c>
    </row>
    <row r="5421" spans="1:8">
      <c r="A5421" t="s">
        <v>16</v>
      </c>
      <c r="B5421" s="23">
        <v>43622</v>
      </c>
      <c r="C5421" t="s">
        <v>9</v>
      </c>
      <c r="D5421" t="s">
        <v>31</v>
      </c>
      <c r="E5421" t="s">
        <v>80</v>
      </c>
      <c r="F5421" t="s">
        <v>32</v>
      </c>
      <c r="G5421" s="11" t="s">
        <v>32</v>
      </c>
      <c r="H5421" s="12">
        <v>7.9999200000000006E-2</v>
      </c>
    </row>
    <row r="5422" spans="1:8">
      <c r="A5422" t="s">
        <v>14</v>
      </c>
      <c r="B5422" s="23">
        <v>43622</v>
      </c>
      <c r="C5422" t="s">
        <v>9</v>
      </c>
      <c r="D5422" t="s">
        <v>33</v>
      </c>
      <c r="E5422" t="s">
        <v>19</v>
      </c>
      <c r="F5422" t="s">
        <v>49</v>
      </c>
      <c r="G5422" s="11">
        <v>107</v>
      </c>
      <c r="H5422" s="11">
        <v>107</v>
      </c>
    </row>
    <row r="5423" spans="1:8">
      <c r="A5423" t="s">
        <v>16</v>
      </c>
      <c r="B5423" s="23">
        <v>43622</v>
      </c>
      <c r="C5423" t="s">
        <v>9</v>
      </c>
      <c r="D5423" t="s">
        <v>33</v>
      </c>
      <c r="E5423" t="s">
        <v>19</v>
      </c>
      <c r="F5423" t="s">
        <v>49</v>
      </c>
      <c r="G5423" s="11">
        <v>136</v>
      </c>
      <c r="H5423" s="11">
        <v>136</v>
      </c>
    </row>
    <row r="5424" spans="1:8">
      <c r="A5424" t="s">
        <v>13</v>
      </c>
      <c r="B5424" s="23">
        <v>43622</v>
      </c>
      <c r="C5424" t="s">
        <v>9</v>
      </c>
      <c r="D5424" t="s">
        <v>33</v>
      </c>
      <c r="E5424" t="s">
        <v>19</v>
      </c>
      <c r="F5424" t="s">
        <v>49</v>
      </c>
      <c r="G5424" s="11">
        <v>159</v>
      </c>
      <c r="H5424" s="11">
        <v>159</v>
      </c>
    </row>
    <row r="5425" spans="1:8">
      <c r="A5425" t="s">
        <v>8</v>
      </c>
      <c r="B5425" s="23">
        <v>43622</v>
      </c>
      <c r="C5425" t="s">
        <v>9</v>
      </c>
      <c r="D5425" t="s">
        <v>33</v>
      </c>
      <c r="E5425" t="s">
        <v>19</v>
      </c>
      <c r="F5425" t="s">
        <v>49</v>
      </c>
      <c r="G5425" s="11">
        <v>309</v>
      </c>
      <c r="H5425" s="11">
        <v>309</v>
      </c>
    </row>
    <row r="5426" spans="1:8">
      <c r="A5426" t="s">
        <v>15</v>
      </c>
      <c r="B5426" s="23">
        <v>43622</v>
      </c>
      <c r="C5426" t="s">
        <v>9</v>
      </c>
      <c r="D5426" t="s">
        <v>33</v>
      </c>
      <c r="E5426" t="s">
        <v>19</v>
      </c>
      <c r="F5426" t="s">
        <v>49</v>
      </c>
      <c r="G5426" s="11">
        <v>399</v>
      </c>
      <c r="H5426" s="11">
        <v>399</v>
      </c>
    </row>
    <row r="5427" spans="1:8">
      <c r="A5427" t="s">
        <v>16</v>
      </c>
      <c r="B5427" s="23">
        <v>43622</v>
      </c>
      <c r="C5427" t="s">
        <v>9</v>
      </c>
      <c r="D5427" t="s">
        <v>34</v>
      </c>
      <c r="E5427" t="s">
        <v>19</v>
      </c>
      <c r="F5427" t="s">
        <v>82</v>
      </c>
      <c r="G5427" s="11">
        <v>37</v>
      </c>
      <c r="H5427" s="11">
        <v>37</v>
      </c>
    </row>
    <row r="5428" spans="1:8">
      <c r="A5428" t="s">
        <v>14</v>
      </c>
      <c r="B5428" s="23">
        <v>43622</v>
      </c>
      <c r="C5428" t="s">
        <v>9</v>
      </c>
      <c r="D5428" t="s">
        <v>34</v>
      </c>
      <c r="E5428" t="s">
        <v>19</v>
      </c>
      <c r="F5428" t="s">
        <v>82</v>
      </c>
      <c r="G5428" s="11">
        <v>55.9</v>
      </c>
      <c r="H5428" s="11">
        <v>55.9</v>
      </c>
    </row>
    <row r="5429" spans="1:8">
      <c r="A5429" t="s">
        <v>15</v>
      </c>
      <c r="B5429" s="23">
        <v>43622</v>
      </c>
      <c r="C5429" t="s">
        <v>9</v>
      </c>
      <c r="D5429" t="s">
        <v>34</v>
      </c>
      <c r="E5429" t="s">
        <v>19</v>
      </c>
      <c r="F5429" t="s">
        <v>82</v>
      </c>
      <c r="G5429" s="11">
        <v>57.6</v>
      </c>
      <c r="H5429" s="11">
        <v>57.6</v>
      </c>
    </row>
    <row r="5430" spans="1:8" ht="14.45" customHeight="1">
      <c r="A5430" t="s">
        <v>8</v>
      </c>
      <c r="B5430" s="23">
        <v>43622</v>
      </c>
      <c r="C5430" t="s">
        <v>9</v>
      </c>
      <c r="D5430" t="s">
        <v>34</v>
      </c>
      <c r="E5430" t="s">
        <v>19</v>
      </c>
      <c r="F5430" t="s">
        <v>82</v>
      </c>
      <c r="G5430" s="11">
        <v>138</v>
      </c>
      <c r="H5430" s="11">
        <v>138</v>
      </c>
    </row>
    <row r="5431" spans="1:8">
      <c r="A5431" t="s">
        <v>13</v>
      </c>
      <c r="B5431" s="23">
        <v>43622</v>
      </c>
      <c r="C5431" t="s">
        <v>9</v>
      </c>
      <c r="D5431" t="s">
        <v>34</v>
      </c>
      <c r="E5431" t="s">
        <v>19</v>
      </c>
      <c r="F5431" t="s">
        <v>82</v>
      </c>
      <c r="G5431" s="11">
        <v>179</v>
      </c>
      <c r="H5431" s="11">
        <v>179</v>
      </c>
    </row>
    <row r="5432" spans="1:8">
      <c r="A5432" t="s">
        <v>8</v>
      </c>
      <c r="B5432" s="23">
        <v>43622</v>
      </c>
      <c r="C5432" t="s">
        <v>9</v>
      </c>
      <c r="D5432" t="s">
        <v>35</v>
      </c>
      <c r="E5432" t="s">
        <v>80</v>
      </c>
      <c r="F5432" t="s">
        <v>22</v>
      </c>
      <c r="G5432" s="11" t="s">
        <v>22</v>
      </c>
      <c r="H5432" s="12">
        <v>0.99999000000000005</v>
      </c>
    </row>
    <row r="5433" spans="1:8">
      <c r="A5433" t="s">
        <v>13</v>
      </c>
      <c r="B5433" s="23">
        <v>43622</v>
      </c>
      <c r="C5433" t="s">
        <v>9</v>
      </c>
      <c r="D5433" t="s">
        <v>35</v>
      </c>
      <c r="E5433" t="s">
        <v>80</v>
      </c>
      <c r="F5433" t="s">
        <v>22</v>
      </c>
      <c r="G5433" s="11" t="s">
        <v>22</v>
      </c>
      <c r="H5433" s="12">
        <v>0.99999000000000005</v>
      </c>
    </row>
    <row r="5434" spans="1:8">
      <c r="A5434" t="s">
        <v>14</v>
      </c>
      <c r="B5434" s="23">
        <v>43622</v>
      </c>
      <c r="C5434" t="s">
        <v>9</v>
      </c>
      <c r="D5434" t="s">
        <v>35</v>
      </c>
      <c r="E5434" t="s">
        <v>80</v>
      </c>
      <c r="F5434" t="s">
        <v>22</v>
      </c>
      <c r="G5434" s="11" t="s">
        <v>22</v>
      </c>
      <c r="H5434" s="12">
        <v>0.99999000000000005</v>
      </c>
    </row>
    <row r="5435" spans="1:8">
      <c r="A5435" t="s">
        <v>15</v>
      </c>
      <c r="B5435" s="23">
        <v>43622</v>
      </c>
      <c r="C5435" t="s">
        <v>9</v>
      </c>
      <c r="D5435" t="s">
        <v>35</v>
      </c>
      <c r="E5435" t="s">
        <v>80</v>
      </c>
      <c r="F5435" t="s">
        <v>22</v>
      </c>
      <c r="G5435" s="11" t="s">
        <v>22</v>
      </c>
      <c r="H5435" s="12">
        <v>0.99999000000000005</v>
      </c>
    </row>
    <row r="5436" spans="1:8">
      <c r="A5436" t="s">
        <v>16</v>
      </c>
      <c r="B5436" s="23">
        <v>43622</v>
      </c>
      <c r="C5436" t="s">
        <v>9</v>
      </c>
      <c r="D5436" t="s">
        <v>35</v>
      </c>
      <c r="E5436" t="s">
        <v>80</v>
      </c>
      <c r="F5436" t="s">
        <v>22</v>
      </c>
      <c r="G5436" s="11" t="s">
        <v>22</v>
      </c>
      <c r="H5436" s="12">
        <v>0.99999000000000005</v>
      </c>
    </row>
    <row r="5437" spans="1:8">
      <c r="A5437" t="s">
        <v>8</v>
      </c>
      <c r="B5437" s="23">
        <v>43622</v>
      </c>
      <c r="C5437" t="s">
        <v>9</v>
      </c>
      <c r="D5437" t="s">
        <v>36</v>
      </c>
      <c r="E5437" t="s">
        <v>80</v>
      </c>
      <c r="F5437" t="s">
        <v>12</v>
      </c>
      <c r="G5437" s="11" t="s">
        <v>12</v>
      </c>
      <c r="H5437" s="12">
        <v>4.9999500000000004E-3</v>
      </c>
    </row>
    <row r="5438" spans="1:8">
      <c r="A5438" t="s">
        <v>14</v>
      </c>
      <c r="B5438" s="23">
        <v>43622</v>
      </c>
      <c r="C5438" t="s">
        <v>9</v>
      </c>
      <c r="D5438" t="s">
        <v>36</v>
      </c>
      <c r="E5438" t="s">
        <v>80</v>
      </c>
      <c r="F5438" t="s">
        <v>12</v>
      </c>
      <c r="G5438" s="11" t="s">
        <v>12</v>
      </c>
      <c r="H5438" s="12">
        <v>4.9999500000000004E-3</v>
      </c>
    </row>
    <row r="5439" spans="1:8">
      <c r="A5439" t="s">
        <v>15</v>
      </c>
      <c r="B5439" s="23">
        <v>43622</v>
      </c>
      <c r="C5439" t="s">
        <v>9</v>
      </c>
      <c r="D5439" t="s">
        <v>36</v>
      </c>
      <c r="E5439" t="s">
        <v>80</v>
      </c>
      <c r="F5439" t="s">
        <v>12</v>
      </c>
      <c r="G5439" s="11" t="s">
        <v>12</v>
      </c>
      <c r="H5439" s="12">
        <v>4.9999500000000004E-3</v>
      </c>
    </row>
    <row r="5440" spans="1:8">
      <c r="A5440" t="s">
        <v>16</v>
      </c>
      <c r="B5440" s="23">
        <v>43622</v>
      </c>
      <c r="C5440" t="s">
        <v>9</v>
      </c>
      <c r="D5440" t="s">
        <v>36</v>
      </c>
      <c r="E5440" t="s">
        <v>80</v>
      </c>
      <c r="F5440" t="s">
        <v>12</v>
      </c>
      <c r="G5440" s="11" t="s">
        <v>12</v>
      </c>
      <c r="H5440" s="12">
        <v>4.9999500000000004E-3</v>
      </c>
    </row>
    <row r="5441" spans="1:8">
      <c r="A5441" t="s">
        <v>13</v>
      </c>
      <c r="B5441" s="23">
        <v>43622</v>
      </c>
      <c r="C5441" t="s">
        <v>9</v>
      </c>
      <c r="D5441" t="s">
        <v>36</v>
      </c>
      <c r="E5441" t="s">
        <v>80</v>
      </c>
      <c r="F5441" t="s">
        <v>12</v>
      </c>
      <c r="G5441" s="11" t="s">
        <v>52</v>
      </c>
      <c r="H5441" s="12">
        <v>9.9999000000000008E-3</v>
      </c>
    </row>
    <row r="5442" spans="1:8">
      <c r="A5442" t="s">
        <v>14</v>
      </c>
      <c r="B5442" s="23">
        <v>43622</v>
      </c>
      <c r="C5442" t="s">
        <v>9</v>
      </c>
      <c r="D5442" t="s">
        <v>37</v>
      </c>
      <c r="E5442" t="s">
        <v>38</v>
      </c>
      <c r="F5442" t="s">
        <v>12</v>
      </c>
      <c r="G5442" s="11">
        <v>0.72399999999999998</v>
      </c>
      <c r="H5442" s="11">
        <v>0.72399999999999998</v>
      </c>
    </row>
    <row r="5443" spans="1:8">
      <c r="A5443" t="s">
        <v>16</v>
      </c>
      <c r="B5443" s="23">
        <v>43622</v>
      </c>
      <c r="C5443" t="s">
        <v>9</v>
      </c>
      <c r="D5443" t="s">
        <v>37</v>
      </c>
      <c r="E5443" t="s">
        <v>38</v>
      </c>
      <c r="F5443" t="s">
        <v>12</v>
      </c>
      <c r="G5443" s="11">
        <v>0.98099999999999998</v>
      </c>
      <c r="H5443" s="11">
        <v>0.98099999999999998</v>
      </c>
    </row>
    <row r="5444" spans="1:8">
      <c r="A5444" t="s">
        <v>13</v>
      </c>
      <c r="B5444" s="23">
        <v>43622</v>
      </c>
      <c r="C5444" t="s">
        <v>9</v>
      </c>
      <c r="D5444" t="s">
        <v>37</v>
      </c>
      <c r="E5444" t="s">
        <v>38</v>
      </c>
      <c r="F5444" t="s">
        <v>12</v>
      </c>
      <c r="G5444" s="11">
        <v>1.56</v>
      </c>
      <c r="H5444" s="11">
        <v>1.56</v>
      </c>
    </row>
    <row r="5445" spans="1:8">
      <c r="A5445" t="s">
        <v>15</v>
      </c>
      <c r="B5445" s="23">
        <v>43622</v>
      </c>
      <c r="C5445" t="s">
        <v>9</v>
      </c>
      <c r="D5445" t="s">
        <v>37</v>
      </c>
      <c r="E5445" t="s">
        <v>38</v>
      </c>
      <c r="F5445" t="s">
        <v>12</v>
      </c>
      <c r="G5445" s="11">
        <v>2.33</v>
      </c>
      <c r="H5445" s="11">
        <v>2.33</v>
      </c>
    </row>
    <row r="5446" spans="1:8">
      <c r="A5446" t="s">
        <v>8</v>
      </c>
      <c r="B5446" s="23">
        <v>43622</v>
      </c>
      <c r="C5446" t="s">
        <v>9</v>
      </c>
      <c r="D5446" t="s">
        <v>37</v>
      </c>
      <c r="E5446" t="s">
        <v>38</v>
      </c>
      <c r="F5446" t="s">
        <v>12</v>
      </c>
      <c r="G5446" s="11">
        <v>2.86</v>
      </c>
      <c r="H5446" s="11">
        <v>2.86</v>
      </c>
    </row>
    <row r="5447" spans="1:8">
      <c r="A5447" t="s">
        <v>16</v>
      </c>
      <c r="B5447" s="23">
        <v>43622</v>
      </c>
      <c r="C5447" t="s">
        <v>9</v>
      </c>
      <c r="D5447" t="s">
        <v>39</v>
      </c>
      <c r="E5447" t="s">
        <v>80</v>
      </c>
      <c r="F5447" t="s">
        <v>78</v>
      </c>
      <c r="G5447" s="11" t="s">
        <v>78</v>
      </c>
      <c r="H5447" s="12">
        <v>0.29999700000000001</v>
      </c>
    </row>
    <row r="5448" spans="1:8">
      <c r="A5448" t="s">
        <v>15</v>
      </c>
      <c r="B5448" s="23">
        <v>43622</v>
      </c>
      <c r="C5448" t="s">
        <v>9</v>
      </c>
      <c r="D5448" t="s">
        <v>39</v>
      </c>
      <c r="E5448" t="s">
        <v>80</v>
      </c>
      <c r="F5448" t="s">
        <v>78</v>
      </c>
      <c r="G5448" s="11">
        <v>0.377</v>
      </c>
      <c r="H5448" s="11">
        <v>0.377</v>
      </c>
    </row>
    <row r="5449" spans="1:8">
      <c r="A5449" t="s">
        <v>8</v>
      </c>
      <c r="B5449" s="23">
        <v>43622</v>
      </c>
      <c r="C5449" t="s">
        <v>9</v>
      </c>
      <c r="D5449" t="s">
        <v>39</v>
      </c>
      <c r="E5449" t="s">
        <v>80</v>
      </c>
      <c r="F5449" t="s">
        <v>78</v>
      </c>
      <c r="G5449" s="11">
        <v>1.47</v>
      </c>
      <c r="H5449" s="11">
        <v>1.47</v>
      </c>
    </row>
    <row r="5450" spans="1:8">
      <c r="A5450" t="s">
        <v>13</v>
      </c>
      <c r="B5450" s="23">
        <v>43622</v>
      </c>
      <c r="C5450" t="s">
        <v>9</v>
      </c>
      <c r="D5450" t="s">
        <v>39</v>
      </c>
      <c r="E5450" t="s">
        <v>80</v>
      </c>
      <c r="F5450" t="s">
        <v>78</v>
      </c>
      <c r="G5450" s="11">
        <v>2.2400000000000002</v>
      </c>
      <c r="H5450" s="11">
        <v>2.2400000000000002</v>
      </c>
    </row>
    <row r="5451" spans="1:8">
      <c r="A5451" t="s">
        <v>14</v>
      </c>
      <c r="B5451" s="23">
        <v>43622</v>
      </c>
      <c r="C5451" t="s">
        <v>9</v>
      </c>
      <c r="D5451" t="s">
        <v>39</v>
      </c>
      <c r="E5451" t="s">
        <v>80</v>
      </c>
      <c r="F5451" t="s">
        <v>78</v>
      </c>
      <c r="G5451" s="11">
        <v>4.9800000000000004</v>
      </c>
      <c r="H5451" s="11">
        <v>4.9800000000000004</v>
      </c>
    </row>
    <row r="5452" spans="1:8">
      <c r="A5452" t="s">
        <v>8</v>
      </c>
      <c r="B5452" s="23">
        <v>43622</v>
      </c>
      <c r="C5452" t="s">
        <v>9</v>
      </c>
      <c r="D5452" t="s">
        <v>40</v>
      </c>
      <c r="E5452" t="s">
        <v>19</v>
      </c>
      <c r="F5452" t="s">
        <v>41</v>
      </c>
      <c r="G5452" s="11" t="s">
        <v>41</v>
      </c>
      <c r="H5452" s="12">
        <v>5.9999400000000005E-3</v>
      </c>
    </row>
    <row r="5453" spans="1:8">
      <c r="A5453" t="s">
        <v>13</v>
      </c>
      <c r="B5453" s="23">
        <v>43622</v>
      </c>
      <c r="C5453" t="s">
        <v>9</v>
      </c>
      <c r="D5453" t="s">
        <v>40</v>
      </c>
      <c r="E5453" t="s">
        <v>19</v>
      </c>
      <c r="F5453" t="s">
        <v>41</v>
      </c>
      <c r="G5453" s="11" t="s">
        <v>41</v>
      </c>
      <c r="H5453" s="12">
        <v>5.9999400000000005E-3</v>
      </c>
    </row>
    <row r="5454" spans="1:8">
      <c r="A5454" t="s">
        <v>14</v>
      </c>
      <c r="B5454" s="23">
        <v>43622</v>
      </c>
      <c r="C5454" t="s">
        <v>9</v>
      </c>
      <c r="D5454" t="s">
        <v>40</v>
      </c>
      <c r="E5454" t="s">
        <v>19</v>
      </c>
      <c r="F5454" t="s">
        <v>41</v>
      </c>
      <c r="G5454" s="11" t="s">
        <v>41</v>
      </c>
      <c r="H5454" s="12">
        <v>5.9999400000000005E-3</v>
      </c>
    </row>
    <row r="5455" spans="1:8">
      <c r="A5455" t="s">
        <v>15</v>
      </c>
      <c r="B5455" s="23">
        <v>43622</v>
      </c>
      <c r="C5455" t="s">
        <v>9</v>
      </c>
      <c r="D5455" t="s">
        <v>40</v>
      </c>
      <c r="E5455" t="s">
        <v>19</v>
      </c>
      <c r="F5455" t="s">
        <v>41</v>
      </c>
      <c r="G5455" s="11" t="s">
        <v>41</v>
      </c>
      <c r="H5455" s="12">
        <v>5.9999400000000005E-3</v>
      </c>
    </row>
    <row r="5456" spans="1:8">
      <c r="A5456" t="s">
        <v>16</v>
      </c>
      <c r="B5456" s="23">
        <v>43622</v>
      </c>
      <c r="C5456" t="s">
        <v>9</v>
      </c>
      <c r="D5456" t="s">
        <v>40</v>
      </c>
      <c r="E5456" t="s">
        <v>19</v>
      </c>
      <c r="F5456" t="s">
        <v>41</v>
      </c>
      <c r="G5456" s="11" t="s">
        <v>41</v>
      </c>
      <c r="H5456" s="12">
        <v>5.9999400000000005E-3</v>
      </c>
    </row>
    <row r="5457" spans="1:8">
      <c r="A5457" t="s">
        <v>8</v>
      </c>
      <c r="B5457" s="23">
        <v>43622</v>
      </c>
      <c r="C5457" t="s">
        <v>9</v>
      </c>
      <c r="D5457" t="s">
        <v>42</v>
      </c>
      <c r="E5457" t="s">
        <v>80</v>
      </c>
      <c r="F5457" t="s">
        <v>12</v>
      </c>
      <c r="G5457" s="11" t="s">
        <v>12</v>
      </c>
      <c r="H5457" s="12">
        <v>4.9999500000000004E-3</v>
      </c>
    </row>
    <row r="5458" spans="1:8">
      <c r="A5458" t="s">
        <v>14</v>
      </c>
      <c r="B5458" s="23">
        <v>43622</v>
      </c>
      <c r="C5458" t="s">
        <v>9</v>
      </c>
      <c r="D5458" t="s">
        <v>42</v>
      </c>
      <c r="E5458" t="s">
        <v>80</v>
      </c>
      <c r="F5458" t="s">
        <v>12</v>
      </c>
      <c r="G5458" s="11" t="s">
        <v>12</v>
      </c>
      <c r="H5458" s="12">
        <v>4.9999500000000004E-3</v>
      </c>
    </row>
    <row r="5459" spans="1:8">
      <c r="A5459" t="s">
        <v>15</v>
      </c>
      <c r="B5459" s="23">
        <v>43622</v>
      </c>
      <c r="C5459" t="s">
        <v>9</v>
      </c>
      <c r="D5459" t="s">
        <v>42</v>
      </c>
      <c r="E5459" t="s">
        <v>80</v>
      </c>
      <c r="F5459" t="s">
        <v>12</v>
      </c>
      <c r="G5459" s="11" t="s">
        <v>12</v>
      </c>
      <c r="H5459" s="12">
        <v>4.9999500000000004E-3</v>
      </c>
    </row>
    <row r="5460" spans="1:8">
      <c r="A5460" t="s">
        <v>16</v>
      </c>
      <c r="B5460" s="23">
        <v>43622</v>
      </c>
      <c r="C5460" t="s">
        <v>9</v>
      </c>
      <c r="D5460" t="s">
        <v>42</v>
      </c>
      <c r="E5460" t="s">
        <v>80</v>
      </c>
      <c r="F5460" t="s">
        <v>12</v>
      </c>
      <c r="G5460" s="11" t="s">
        <v>12</v>
      </c>
      <c r="H5460" s="12">
        <v>4.9999500000000004E-3</v>
      </c>
    </row>
    <row r="5461" spans="1:8">
      <c r="A5461" t="s">
        <v>13</v>
      </c>
      <c r="B5461" s="23">
        <v>43622</v>
      </c>
      <c r="C5461" t="s">
        <v>9</v>
      </c>
      <c r="D5461" t="s">
        <v>42</v>
      </c>
      <c r="E5461" t="s">
        <v>80</v>
      </c>
      <c r="F5461" t="s">
        <v>12</v>
      </c>
      <c r="G5461" s="11" t="s">
        <v>52</v>
      </c>
      <c r="H5461" s="12">
        <v>9.9999000000000008E-3</v>
      </c>
    </row>
    <row r="5462" spans="1:8">
      <c r="A5462" t="s">
        <v>8</v>
      </c>
      <c r="B5462" s="23">
        <v>43622</v>
      </c>
      <c r="C5462" t="s">
        <v>9</v>
      </c>
      <c r="D5462" t="s">
        <v>43</v>
      </c>
      <c r="E5462" t="s">
        <v>80</v>
      </c>
      <c r="F5462" t="s">
        <v>12</v>
      </c>
      <c r="G5462" s="11" t="s">
        <v>12</v>
      </c>
      <c r="H5462" s="12">
        <v>4.9999500000000004E-3</v>
      </c>
    </row>
    <row r="5463" spans="1:8">
      <c r="A5463" t="s">
        <v>14</v>
      </c>
      <c r="B5463" s="23">
        <v>43622</v>
      </c>
      <c r="C5463" t="s">
        <v>9</v>
      </c>
      <c r="D5463" t="s">
        <v>43</v>
      </c>
      <c r="E5463" t="s">
        <v>80</v>
      </c>
      <c r="F5463" t="s">
        <v>12</v>
      </c>
      <c r="G5463" s="11" t="s">
        <v>12</v>
      </c>
      <c r="H5463" s="12">
        <v>4.9999500000000004E-3</v>
      </c>
    </row>
    <row r="5464" spans="1:8">
      <c r="A5464" t="s">
        <v>15</v>
      </c>
      <c r="B5464" s="23">
        <v>43622</v>
      </c>
      <c r="C5464" t="s">
        <v>9</v>
      </c>
      <c r="D5464" t="s">
        <v>43</v>
      </c>
      <c r="E5464" t="s">
        <v>80</v>
      </c>
      <c r="F5464" t="s">
        <v>12</v>
      </c>
      <c r="G5464" s="11" t="s">
        <v>12</v>
      </c>
      <c r="H5464" s="12">
        <v>4.9999500000000004E-3</v>
      </c>
    </row>
    <row r="5465" spans="1:8">
      <c r="A5465" t="s">
        <v>16</v>
      </c>
      <c r="B5465" s="23">
        <v>43622</v>
      </c>
      <c r="C5465" t="s">
        <v>9</v>
      </c>
      <c r="D5465" t="s">
        <v>43</v>
      </c>
      <c r="E5465" t="s">
        <v>80</v>
      </c>
      <c r="F5465" t="s">
        <v>12</v>
      </c>
      <c r="G5465" s="11" t="s">
        <v>12</v>
      </c>
      <c r="H5465" s="12">
        <v>4.9999500000000004E-3</v>
      </c>
    </row>
    <row r="5466" spans="1:8">
      <c r="A5466" t="s">
        <v>13</v>
      </c>
      <c r="B5466" s="23">
        <v>43622</v>
      </c>
      <c r="C5466" t="s">
        <v>9</v>
      </c>
      <c r="D5466" t="s">
        <v>43</v>
      </c>
      <c r="E5466" t="s">
        <v>80</v>
      </c>
      <c r="F5466" t="s">
        <v>12</v>
      </c>
      <c r="G5466" s="11" t="s">
        <v>52</v>
      </c>
      <c r="H5466" s="12">
        <v>9.9999000000000008E-3</v>
      </c>
    </row>
    <row r="5467" spans="1:8">
      <c r="A5467" t="s">
        <v>8</v>
      </c>
      <c r="B5467" s="23">
        <v>43622</v>
      </c>
      <c r="C5467" t="s">
        <v>9</v>
      </c>
      <c r="D5467" t="s">
        <v>44</v>
      </c>
      <c r="E5467" t="s">
        <v>80</v>
      </c>
      <c r="F5467" t="s">
        <v>12</v>
      </c>
      <c r="G5467" s="11" t="s">
        <v>12</v>
      </c>
      <c r="H5467" s="12">
        <v>4.9999500000000004E-3</v>
      </c>
    </row>
    <row r="5468" spans="1:8">
      <c r="A5468" t="s">
        <v>14</v>
      </c>
      <c r="B5468" s="23">
        <v>43622</v>
      </c>
      <c r="C5468" t="s">
        <v>9</v>
      </c>
      <c r="D5468" t="s">
        <v>44</v>
      </c>
      <c r="E5468" t="s">
        <v>80</v>
      </c>
      <c r="F5468" t="s">
        <v>12</v>
      </c>
      <c r="G5468" s="11" t="s">
        <v>12</v>
      </c>
      <c r="H5468" s="12">
        <v>4.9999500000000004E-3</v>
      </c>
    </row>
    <row r="5469" spans="1:8">
      <c r="A5469" t="s">
        <v>15</v>
      </c>
      <c r="B5469" s="23">
        <v>43622</v>
      </c>
      <c r="C5469" t="s">
        <v>9</v>
      </c>
      <c r="D5469" t="s">
        <v>44</v>
      </c>
      <c r="E5469" t="s">
        <v>80</v>
      </c>
      <c r="F5469" t="s">
        <v>12</v>
      </c>
      <c r="G5469" s="11" t="s">
        <v>12</v>
      </c>
      <c r="H5469" s="12">
        <v>4.9999500000000004E-3</v>
      </c>
    </row>
    <row r="5470" spans="1:8">
      <c r="A5470" t="s">
        <v>16</v>
      </c>
      <c r="B5470" s="23">
        <v>43622</v>
      </c>
      <c r="C5470" t="s">
        <v>9</v>
      </c>
      <c r="D5470" t="s">
        <v>44</v>
      </c>
      <c r="E5470" t="s">
        <v>80</v>
      </c>
      <c r="F5470" t="s">
        <v>12</v>
      </c>
      <c r="G5470" s="11" t="s">
        <v>12</v>
      </c>
      <c r="H5470" s="12">
        <v>4.9999500000000004E-3</v>
      </c>
    </row>
    <row r="5471" spans="1:8">
      <c r="A5471" t="s">
        <v>13</v>
      </c>
      <c r="B5471" s="23">
        <v>43622</v>
      </c>
      <c r="C5471" t="s">
        <v>9</v>
      </c>
      <c r="D5471" t="s">
        <v>44</v>
      </c>
      <c r="E5471" t="s">
        <v>80</v>
      </c>
      <c r="F5471" t="s">
        <v>12</v>
      </c>
      <c r="G5471" s="11" t="s">
        <v>52</v>
      </c>
      <c r="H5471" s="12">
        <v>9.9999000000000008E-3</v>
      </c>
    </row>
    <row r="5472" spans="1:8">
      <c r="A5472" t="s">
        <v>8</v>
      </c>
      <c r="B5472" s="23">
        <v>43622</v>
      </c>
      <c r="C5472" t="s">
        <v>9</v>
      </c>
      <c r="D5472" t="s">
        <v>45</v>
      </c>
      <c r="E5472" t="s">
        <v>19</v>
      </c>
      <c r="F5472" t="s">
        <v>46</v>
      </c>
      <c r="G5472" s="11" t="s">
        <v>46</v>
      </c>
      <c r="H5472" s="12">
        <v>0.49999500000000002</v>
      </c>
    </row>
    <row r="5473" spans="1:8">
      <c r="A5473" t="s">
        <v>13</v>
      </c>
      <c r="B5473" s="23">
        <v>43622</v>
      </c>
      <c r="C5473" t="s">
        <v>9</v>
      </c>
      <c r="D5473" t="s">
        <v>45</v>
      </c>
      <c r="E5473" t="s">
        <v>19</v>
      </c>
      <c r="F5473" t="s">
        <v>46</v>
      </c>
      <c r="G5473" s="11" t="s">
        <v>46</v>
      </c>
      <c r="H5473" s="12">
        <v>0.49999500000000002</v>
      </c>
    </row>
    <row r="5474" spans="1:8">
      <c r="A5474" t="s">
        <v>14</v>
      </c>
      <c r="B5474" s="23">
        <v>43622</v>
      </c>
      <c r="C5474" t="s">
        <v>9</v>
      </c>
      <c r="D5474" t="s">
        <v>45</v>
      </c>
      <c r="E5474" t="s">
        <v>19</v>
      </c>
      <c r="F5474" t="s">
        <v>46</v>
      </c>
      <c r="G5474" s="11" t="s">
        <v>46</v>
      </c>
      <c r="H5474" s="12">
        <v>0.49999500000000002</v>
      </c>
    </row>
    <row r="5475" spans="1:8">
      <c r="A5475" t="s">
        <v>15</v>
      </c>
      <c r="B5475" s="23">
        <v>43622</v>
      </c>
      <c r="C5475" t="s">
        <v>9</v>
      </c>
      <c r="D5475" t="s">
        <v>45</v>
      </c>
      <c r="E5475" t="s">
        <v>19</v>
      </c>
      <c r="F5475" t="s">
        <v>46</v>
      </c>
      <c r="G5475" s="11" t="s">
        <v>46</v>
      </c>
      <c r="H5475" s="12">
        <v>0.49999500000000002</v>
      </c>
    </row>
    <row r="5476" spans="1:8">
      <c r="A5476" t="s">
        <v>16</v>
      </c>
      <c r="B5476" s="23">
        <v>43622</v>
      </c>
      <c r="C5476" t="s">
        <v>9</v>
      </c>
      <c r="D5476" t="s">
        <v>45</v>
      </c>
      <c r="E5476" t="s">
        <v>19</v>
      </c>
      <c r="F5476" t="s">
        <v>46</v>
      </c>
      <c r="G5476" s="11" t="s">
        <v>46</v>
      </c>
      <c r="H5476" s="12">
        <v>0.49999500000000002</v>
      </c>
    </row>
    <row r="5477" spans="1:8">
      <c r="A5477" t="s">
        <v>8</v>
      </c>
      <c r="B5477" s="23">
        <v>43622</v>
      </c>
      <c r="C5477" t="s">
        <v>9</v>
      </c>
      <c r="D5477" t="s">
        <v>47</v>
      </c>
      <c r="E5477" t="s">
        <v>80</v>
      </c>
      <c r="F5477" t="s">
        <v>12</v>
      </c>
      <c r="G5477" s="11" t="s">
        <v>12</v>
      </c>
      <c r="H5477" s="12">
        <v>4.9999500000000004E-3</v>
      </c>
    </row>
    <row r="5478" spans="1:8">
      <c r="A5478" t="s">
        <v>14</v>
      </c>
      <c r="B5478" s="23">
        <v>43622</v>
      </c>
      <c r="C5478" t="s">
        <v>9</v>
      </c>
      <c r="D5478" t="s">
        <v>47</v>
      </c>
      <c r="E5478" t="s">
        <v>80</v>
      </c>
      <c r="F5478" t="s">
        <v>12</v>
      </c>
      <c r="G5478" s="11" t="s">
        <v>12</v>
      </c>
      <c r="H5478" s="12">
        <v>4.9999500000000004E-3</v>
      </c>
    </row>
    <row r="5479" spans="1:8">
      <c r="A5479" t="s">
        <v>15</v>
      </c>
      <c r="B5479" s="23">
        <v>43622</v>
      </c>
      <c r="C5479" t="s">
        <v>9</v>
      </c>
      <c r="D5479" t="s">
        <v>47</v>
      </c>
      <c r="E5479" t="s">
        <v>80</v>
      </c>
      <c r="F5479" t="s">
        <v>12</v>
      </c>
      <c r="G5479" s="11" t="s">
        <v>12</v>
      </c>
      <c r="H5479" s="12">
        <v>4.9999500000000004E-3</v>
      </c>
    </row>
    <row r="5480" spans="1:8">
      <c r="A5480" t="s">
        <v>16</v>
      </c>
      <c r="B5480" s="23">
        <v>43622</v>
      </c>
      <c r="C5480" t="s">
        <v>9</v>
      </c>
      <c r="D5480" t="s">
        <v>47</v>
      </c>
      <c r="E5480" t="s">
        <v>80</v>
      </c>
      <c r="F5480" t="s">
        <v>12</v>
      </c>
      <c r="G5480" s="11" t="s">
        <v>12</v>
      </c>
      <c r="H5480" s="12">
        <v>4.9999500000000004E-3</v>
      </c>
    </row>
    <row r="5481" spans="1:8">
      <c r="A5481" t="s">
        <v>13</v>
      </c>
      <c r="B5481" s="23">
        <v>43622</v>
      </c>
      <c r="C5481" t="s">
        <v>9</v>
      </c>
      <c r="D5481" t="s">
        <v>47</v>
      </c>
      <c r="E5481" t="s">
        <v>80</v>
      </c>
      <c r="F5481" t="s">
        <v>12</v>
      </c>
      <c r="G5481" s="11" t="s">
        <v>52</v>
      </c>
      <c r="H5481" s="12">
        <v>9.9999000000000008E-3</v>
      </c>
    </row>
    <row r="5482" spans="1:8">
      <c r="A5482" t="s">
        <v>8</v>
      </c>
      <c r="B5482" s="23">
        <v>43622</v>
      </c>
      <c r="C5482" t="s">
        <v>9</v>
      </c>
      <c r="D5482" t="s">
        <v>48</v>
      </c>
      <c r="E5482" t="s">
        <v>80</v>
      </c>
      <c r="F5482" t="s">
        <v>49</v>
      </c>
      <c r="G5482" s="11" t="s">
        <v>49</v>
      </c>
      <c r="H5482" s="12">
        <v>0.19999800000000001</v>
      </c>
    </row>
    <row r="5483" spans="1:8">
      <c r="A5483" t="s">
        <v>13</v>
      </c>
      <c r="B5483" s="23">
        <v>43622</v>
      </c>
      <c r="C5483" t="s">
        <v>9</v>
      </c>
      <c r="D5483" t="s">
        <v>48</v>
      </c>
      <c r="E5483" t="s">
        <v>80</v>
      </c>
      <c r="F5483" t="s">
        <v>49</v>
      </c>
      <c r="G5483" s="11" t="s">
        <v>49</v>
      </c>
      <c r="H5483" s="12">
        <v>0.19999800000000001</v>
      </c>
    </row>
    <row r="5484" spans="1:8">
      <c r="A5484" t="s">
        <v>14</v>
      </c>
      <c r="B5484" s="23">
        <v>43622</v>
      </c>
      <c r="C5484" t="s">
        <v>9</v>
      </c>
      <c r="D5484" t="s">
        <v>48</v>
      </c>
      <c r="E5484" t="s">
        <v>80</v>
      </c>
      <c r="F5484" t="s">
        <v>49</v>
      </c>
      <c r="G5484" s="11" t="s">
        <v>49</v>
      </c>
      <c r="H5484" s="12">
        <v>0.19999800000000001</v>
      </c>
    </row>
    <row r="5485" spans="1:8">
      <c r="A5485" t="s">
        <v>15</v>
      </c>
      <c r="B5485" s="23">
        <v>43622</v>
      </c>
      <c r="C5485" t="s">
        <v>9</v>
      </c>
      <c r="D5485" t="s">
        <v>48</v>
      </c>
      <c r="E5485" t="s">
        <v>80</v>
      </c>
      <c r="F5485" t="s">
        <v>49</v>
      </c>
      <c r="G5485" s="11" t="s">
        <v>49</v>
      </c>
      <c r="H5485" s="12">
        <v>0.19999800000000001</v>
      </c>
    </row>
    <row r="5486" spans="1:8">
      <c r="A5486" t="s">
        <v>16</v>
      </c>
      <c r="B5486" s="23">
        <v>43622</v>
      </c>
      <c r="C5486" t="s">
        <v>9</v>
      </c>
      <c r="D5486" t="s">
        <v>48</v>
      </c>
      <c r="E5486" t="s">
        <v>80</v>
      </c>
      <c r="F5486" t="s">
        <v>49</v>
      </c>
      <c r="G5486" s="11" t="s">
        <v>49</v>
      </c>
      <c r="H5486" s="12">
        <v>0.19999800000000001</v>
      </c>
    </row>
    <row r="5487" spans="1:8">
      <c r="A5487" t="s">
        <v>13</v>
      </c>
      <c r="B5487" s="23">
        <v>43622</v>
      </c>
      <c r="C5487" t="s">
        <v>9</v>
      </c>
      <c r="D5487" t="s">
        <v>50</v>
      </c>
      <c r="E5487" t="s">
        <v>19</v>
      </c>
      <c r="F5487" t="s">
        <v>83</v>
      </c>
      <c r="G5487" s="11">
        <v>29.5</v>
      </c>
      <c r="H5487" s="11">
        <v>29.5</v>
      </c>
    </row>
    <row r="5488" spans="1:8">
      <c r="A5488" t="s">
        <v>14</v>
      </c>
      <c r="B5488" s="23">
        <v>43622</v>
      </c>
      <c r="C5488" t="s">
        <v>9</v>
      </c>
      <c r="D5488" t="s">
        <v>50</v>
      </c>
      <c r="E5488" t="s">
        <v>19</v>
      </c>
      <c r="F5488" t="s">
        <v>83</v>
      </c>
      <c r="G5488" s="11">
        <v>41</v>
      </c>
      <c r="H5488" s="11">
        <v>41</v>
      </c>
    </row>
    <row r="5489" spans="1:8">
      <c r="A5489" t="s">
        <v>15</v>
      </c>
      <c r="B5489" s="23">
        <v>43622</v>
      </c>
      <c r="C5489" t="s">
        <v>9</v>
      </c>
      <c r="D5489" t="s">
        <v>50</v>
      </c>
      <c r="E5489" t="s">
        <v>19</v>
      </c>
      <c r="F5489" t="s">
        <v>83</v>
      </c>
      <c r="G5489" s="11">
        <v>51.7</v>
      </c>
      <c r="H5489" s="11">
        <v>51.7</v>
      </c>
    </row>
    <row r="5490" spans="1:8">
      <c r="A5490" t="s">
        <v>16</v>
      </c>
      <c r="B5490" s="23">
        <v>43622</v>
      </c>
      <c r="C5490" t="s">
        <v>9</v>
      </c>
      <c r="D5490" t="s">
        <v>50</v>
      </c>
      <c r="E5490" t="s">
        <v>19</v>
      </c>
      <c r="F5490" t="s">
        <v>83</v>
      </c>
      <c r="G5490" s="11">
        <v>64.099999999999994</v>
      </c>
      <c r="H5490" s="11">
        <v>64.099999999999994</v>
      </c>
    </row>
    <row r="5491" spans="1:8">
      <c r="A5491" t="s">
        <v>8</v>
      </c>
      <c r="B5491" s="23">
        <v>43622</v>
      </c>
      <c r="C5491" t="s">
        <v>9</v>
      </c>
      <c r="D5491" t="s">
        <v>50</v>
      </c>
      <c r="E5491" t="s">
        <v>19</v>
      </c>
      <c r="F5491" t="s">
        <v>83</v>
      </c>
      <c r="G5491" s="11">
        <v>64.900000000000006</v>
      </c>
      <c r="H5491" s="11">
        <v>64.900000000000006</v>
      </c>
    </row>
    <row r="5492" spans="1:8">
      <c r="A5492" t="s">
        <v>8</v>
      </c>
      <c r="B5492" s="23">
        <v>43622</v>
      </c>
      <c r="C5492" t="s">
        <v>9</v>
      </c>
      <c r="D5492" t="s">
        <v>51</v>
      </c>
      <c r="E5492" t="s">
        <v>80</v>
      </c>
      <c r="F5492" t="s">
        <v>52</v>
      </c>
      <c r="G5492" s="11" t="s">
        <v>52</v>
      </c>
      <c r="H5492" s="12">
        <v>9.9999000000000008E-3</v>
      </c>
    </row>
    <row r="5493" spans="1:8">
      <c r="A5493" t="s">
        <v>13</v>
      </c>
      <c r="B5493" s="23">
        <v>43622</v>
      </c>
      <c r="C5493" t="s">
        <v>9</v>
      </c>
      <c r="D5493" t="s">
        <v>51</v>
      </c>
      <c r="E5493" t="s">
        <v>80</v>
      </c>
      <c r="F5493" t="s">
        <v>52</v>
      </c>
      <c r="G5493" s="11" t="s">
        <v>52</v>
      </c>
      <c r="H5493" s="12">
        <v>9.9999000000000008E-3</v>
      </c>
    </row>
    <row r="5494" spans="1:8">
      <c r="A5494" t="s">
        <v>14</v>
      </c>
      <c r="B5494" s="23">
        <v>43622</v>
      </c>
      <c r="C5494" t="s">
        <v>9</v>
      </c>
      <c r="D5494" t="s">
        <v>51</v>
      </c>
      <c r="E5494" t="s">
        <v>80</v>
      </c>
      <c r="F5494" t="s">
        <v>52</v>
      </c>
      <c r="G5494" s="11" t="s">
        <v>52</v>
      </c>
      <c r="H5494" s="12">
        <v>9.9999000000000008E-3</v>
      </c>
    </row>
    <row r="5495" spans="1:8">
      <c r="A5495" t="s">
        <v>15</v>
      </c>
      <c r="B5495" s="23">
        <v>43622</v>
      </c>
      <c r="C5495" t="s">
        <v>9</v>
      </c>
      <c r="D5495" t="s">
        <v>51</v>
      </c>
      <c r="E5495" t="s">
        <v>80</v>
      </c>
      <c r="F5495" t="s">
        <v>52</v>
      </c>
      <c r="G5495" s="11" t="s">
        <v>52</v>
      </c>
      <c r="H5495" s="12">
        <v>9.9999000000000008E-3</v>
      </c>
    </row>
    <row r="5496" spans="1:8">
      <c r="A5496" t="s">
        <v>16</v>
      </c>
      <c r="B5496" s="23">
        <v>43622</v>
      </c>
      <c r="C5496" t="s">
        <v>9</v>
      </c>
      <c r="D5496" t="s">
        <v>51</v>
      </c>
      <c r="E5496" t="s">
        <v>80</v>
      </c>
      <c r="F5496" t="s">
        <v>52</v>
      </c>
      <c r="G5496" s="11" t="s">
        <v>52</v>
      </c>
      <c r="H5496" s="12">
        <v>9.9999000000000008E-3</v>
      </c>
    </row>
    <row r="5497" spans="1:8">
      <c r="A5497" t="s">
        <v>8</v>
      </c>
      <c r="B5497" s="23">
        <v>43622</v>
      </c>
      <c r="C5497" t="s">
        <v>9</v>
      </c>
      <c r="D5497" t="s">
        <v>53</v>
      </c>
      <c r="E5497" t="s">
        <v>80</v>
      </c>
      <c r="F5497" t="s">
        <v>54</v>
      </c>
      <c r="G5497" s="11" t="s">
        <v>54</v>
      </c>
      <c r="H5497" s="12">
        <v>99.999000000000009</v>
      </c>
    </row>
    <row r="5498" spans="1:8">
      <c r="A5498" t="s">
        <v>14</v>
      </c>
      <c r="B5498" s="23">
        <v>43622</v>
      </c>
      <c r="C5498" t="s">
        <v>9</v>
      </c>
      <c r="D5498" t="s">
        <v>53</v>
      </c>
      <c r="E5498" t="s">
        <v>80</v>
      </c>
      <c r="F5498" t="s">
        <v>54</v>
      </c>
      <c r="G5498" s="11" t="s">
        <v>54</v>
      </c>
      <c r="H5498" s="12">
        <v>99.999000000000009</v>
      </c>
    </row>
    <row r="5499" spans="1:8">
      <c r="A5499" t="s">
        <v>15</v>
      </c>
      <c r="B5499" s="23">
        <v>43622</v>
      </c>
      <c r="C5499" t="s">
        <v>9</v>
      </c>
      <c r="D5499" t="s">
        <v>53</v>
      </c>
      <c r="E5499" t="s">
        <v>80</v>
      </c>
      <c r="F5499" t="s">
        <v>54</v>
      </c>
      <c r="G5499" s="11" t="s">
        <v>54</v>
      </c>
      <c r="H5499" s="12">
        <v>99.999000000000009</v>
      </c>
    </row>
    <row r="5500" spans="1:8">
      <c r="A5500" t="s">
        <v>16</v>
      </c>
      <c r="B5500" s="23">
        <v>43622</v>
      </c>
      <c r="C5500" t="s">
        <v>9</v>
      </c>
      <c r="D5500" t="s">
        <v>53</v>
      </c>
      <c r="E5500" t="s">
        <v>80</v>
      </c>
      <c r="F5500" t="s">
        <v>54</v>
      </c>
      <c r="G5500" s="11" t="s">
        <v>54</v>
      </c>
      <c r="H5500" s="12">
        <v>99.999000000000009</v>
      </c>
    </row>
    <row r="5501" spans="1:8">
      <c r="A5501" t="s">
        <v>13</v>
      </c>
      <c r="B5501" s="23">
        <v>43622</v>
      </c>
      <c r="C5501" t="s">
        <v>9</v>
      </c>
      <c r="D5501" t="s">
        <v>53</v>
      </c>
      <c r="E5501" t="s">
        <v>80</v>
      </c>
      <c r="F5501" t="s">
        <v>54</v>
      </c>
      <c r="G5501" s="11" t="s">
        <v>92</v>
      </c>
      <c r="H5501" s="12">
        <v>199.99800000000002</v>
      </c>
    </row>
    <row r="5502" spans="1:8">
      <c r="A5502" t="s">
        <v>14</v>
      </c>
      <c r="B5502" s="23">
        <v>43622</v>
      </c>
      <c r="C5502" t="s">
        <v>9</v>
      </c>
      <c r="D5502" t="s">
        <v>55</v>
      </c>
      <c r="E5502" t="s">
        <v>80</v>
      </c>
      <c r="F5502" t="s">
        <v>56</v>
      </c>
      <c r="G5502" s="11" t="s">
        <v>56</v>
      </c>
      <c r="H5502" s="12">
        <v>2.9999700000000002</v>
      </c>
    </row>
    <row r="5503" spans="1:8">
      <c r="A5503" t="s">
        <v>16</v>
      </c>
      <c r="B5503" s="23">
        <v>43622</v>
      </c>
      <c r="C5503" t="s">
        <v>9</v>
      </c>
      <c r="D5503" t="s">
        <v>55</v>
      </c>
      <c r="E5503" t="s">
        <v>80</v>
      </c>
      <c r="F5503" t="s">
        <v>56</v>
      </c>
      <c r="G5503" s="11" t="s">
        <v>56</v>
      </c>
      <c r="H5503" s="12">
        <v>2.9999700000000002</v>
      </c>
    </row>
    <row r="5504" spans="1:8">
      <c r="A5504" t="s">
        <v>13</v>
      </c>
      <c r="B5504" s="23">
        <v>43622</v>
      </c>
      <c r="C5504" t="s">
        <v>9</v>
      </c>
      <c r="D5504" t="s">
        <v>55</v>
      </c>
      <c r="E5504" t="s">
        <v>80</v>
      </c>
      <c r="F5504" t="s">
        <v>56</v>
      </c>
      <c r="G5504" s="11">
        <v>3.93</v>
      </c>
      <c r="H5504" s="11">
        <v>3.93</v>
      </c>
    </row>
    <row r="5505" spans="1:8">
      <c r="A5505" t="s">
        <v>8</v>
      </c>
      <c r="B5505" s="23">
        <v>43622</v>
      </c>
      <c r="C5505" t="s">
        <v>9</v>
      </c>
      <c r="D5505" t="s">
        <v>55</v>
      </c>
      <c r="E5505" t="s">
        <v>80</v>
      </c>
      <c r="F5505" t="s">
        <v>56</v>
      </c>
      <c r="G5505" s="11">
        <v>15.2</v>
      </c>
      <c r="H5505" s="11">
        <v>15.2</v>
      </c>
    </row>
    <row r="5506" spans="1:8">
      <c r="A5506" t="s">
        <v>15</v>
      </c>
      <c r="B5506" s="23">
        <v>43622</v>
      </c>
      <c r="C5506" t="s">
        <v>9</v>
      </c>
      <c r="D5506" t="s">
        <v>55</v>
      </c>
      <c r="E5506" t="s">
        <v>80</v>
      </c>
      <c r="F5506" t="s">
        <v>56</v>
      </c>
      <c r="G5506" s="11">
        <v>21.9</v>
      </c>
      <c r="H5506" s="11">
        <v>21.9</v>
      </c>
    </row>
    <row r="5507" spans="1:8">
      <c r="A5507" t="s">
        <v>8</v>
      </c>
      <c r="B5507" s="23">
        <v>43622</v>
      </c>
      <c r="C5507" t="s">
        <v>9</v>
      </c>
      <c r="D5507" t="s">
        <v>57</v>
      </c>
      <c r="E5507" t="s">
        <v>80</v>
      </c>
      <c r="F5507" t="s">
        <v>52</v>
      </c>
      <c r="G5507" s="11" t="s">
        <v>52</v>
      </c>
      <c r="H5507" s="12">
        <v>9.9999000000000008E-3</v>
      </c>
    </row>
    <row r="5508" spans="1:8">
      <c r="A5508" t="s">
        <v>14</v>
      </c>
      <c r="B5508" s="23">
        <v>43622</v>
      </c>
      <c r="C5508" t="s">
        <v>9</v>
      </c>
      <c r="D5508" t="s">
        <v>57</v>
      </c>
      <c r="E5508" t="s">
        <v>80</v>
      </c>
      <c r="F5508" t="s">
        <v>52</v>
      </c>
      <c r="G5508" s="11" t="s">
        <v>52</v>
      </c>
      <c r="H5508" s="12">
        <v>9.9999000000000008E-3</v>
      </c>
    </row>
    <row r="5509" spans="1:8">
      <c r="A5509" t="s">
        <v>15</v>
      </c>
      <c r="B5509" s="23">
        <v>43622</v>
      </c>
      <c r="C5509" t="s">
        <v>9</v>
      </c>
      <c r="D5509" t="s">
        <v>57</v>
      </c>
      <c r="E5509" t="s">
        <v>80</v>
      </c>
      <c r="F5509" t="s">
        <v>52</v>
      </c>
      <c r="G5509" s="11" t="s">
        <v>52</v>
      </c>
      <c r="H5509" s="12">
        <v>9.9999000000000008E-3</v>
      </c>
    </row>
    <row r="5510" spans="1:8">
      <c r="A5510" t="s">
        <v>16</v>
      </c>
      <c r="B5510" s="23">
        <v>43622</v>
      </c>
      <c r="C5510" t="s">
        <v>9</v>
      </c>
      <c r="D5510" t="s">
        <v>57</v>
      </c>
      <c r="E5510" t="s">
        <v>80</v>
      </c>
      <c r="F5510" t="s">
        <v>52</v>
      </c>
      <c r="G5510" s="11" t="s">
        <v>52</v>
      </c>
      <c r="H5510" s="12">
        <v>9.9999000000000008E-3</v>
      </c>
    </row>
    <row r="5511" spans="1:8">
      <c r="A5511" t="s">
        <v>13</v>
      </c>
      <c r="B5511" s="23">
        <v>43622</v>
      </c>
      <c r="C5511" t="s">
        <v>9</v>
      </c>
      <c r="D5511" t="s">
        <v>57</v>
      </c>
      <c r="E5511" t="s">
        <v>80</v>
      </c>
      <c r="F5511" t="s">
        <v>52</v>
      </c>
      <c r="G5511" s="11" t="s">
        <v>86</v>
      </c>
      <c r="H5511" s="12">
        <v>1.9999800000000002E-2</v>
      </c>
    </row>
    <row r="5512" spans="1:8">
      <c r="A5512" t="s">
        <v>16</v>
      </c>
      <c r="B5512" s="23">
        <v>43622</v>
      </c>
      <c r="C5512" t="s">
        <v>9</v>
      </c>
      <c r="D5512" t="s">
        <v>58</v>
      </c>
      <c r="E5512" t="s">
        <v>80</v>
      </c>
      <c r="F5512" t="s">
        <v>59</v>
      </c>
      <c r="G5512" s="11" t="s">
        <v>59</v>
      </c>
      <c r="H5512" s="12">
        <v>0.39999600000000002</v>
      </c>
    </row>
    <row r="5513" spans="1:8">
      <c r="A5513" t="s">
        <v>8</v>
      </c>
      <c r="B5513" s="23">
        <v>43622</v>
      </c>
      <c r="C5513" t="s">
        <v>9</v>
      </c>
      <c r="D5513" t="s">
        <v>58</v>
      </c>
      <c r="E5513" t="s">
        <v>80</v>
      </c>
      <c r="F5513" t="s">
        <v>59</v>
      </c>
      <c r="G5513" s="11">
        <v>0.57299999999999995</v>
      </c>
      <c r="H5513" s="11">
        <v>0.57299999999999995</v>
      </c>
    </row>
    <row r="5514" spans="1:8">
      <c r="A5514" t="s">
        <v>14</v>
      </c>
      <c r="B5514" s="23">
        <v>43622</v>
      </c>
      <c r="C5514" t="s">
        <v>9</v>
      </c>
      <c r="D5514" t="s">
        <v>58</v>
      </c>
      <c r="E5514" t="s">
        <v>80</v>
      </c>
      <c r="F5514" t="s">
        <v>59</v>
      </c>
      <c r="G5514" s="11">
        <v>0.871</v>
      </c>
      <c r="H5514" s="11">
        <v>0.871</v>
      </c>
    </row>
    <row r="5515" spans="1:8">
      <c r="A5515" t="s">
        <v>15</v>
      </c>
      <c r="B5515" s="23">
        <v>43622</v>
      </c>
      <c r="C5515" t="s">
        <v>9</v>
      </c>
      <c r="D5515" t="s">
        <v>58</v>
      </c>
      <c r="E5515" t="s">
        <v>80</v>
      </c>
      <c r="F5515" t="s">
        <v>59</v>
      </c>
      <c r="G5515" s="11">
        <v>0.873</v>
      </c>
      <c r="H5515" s="11">
        <v>0.873</v>
      </c>
    </row>
    <row r="5516" spans="1:8">
      <c r="A5516" t="s">
        <v>13</v>
      </c>
      <c r="B5516" s="23">
        <v>43622</v>
      </c>
      <c r="C5516" t="s">
        <v>9</v>
      </c>
      <c r="D5516" t="s">
        <v>58</v>
      </c>
      <c r="E5516" t="s">
        <v>80</v>
      </c>
      <c r="F5516" t="s">
        <v>59</v>
      </c>
      <c r="G5516" s="11">
        <v>3.22</v>
      </c>
      <c r="H5516" s="11">
        <v>3.22</v>
      </c>
    </row>
    <row r="5517" spans="1:8">
      <c r="A5517" t="s">
        <v>16</v>
      </c>
      <c r="B5517" s="23">
        <v>43622</v>
      </c>
      <c r="C5517" t="s">
        <v>9</v>
      </c>
      <c r="D5517" t="s">
        <v>60</v>
      </c>
      <c r="E5517" t="s">
        <v>19</v>
      </c>
      <c r="F5517" t="s">
        <v>78</v>
      </c>
      <c r="G5517" s="11">
        <v>8.14</v>
      </c>
      <c r="H5517" s="11">
        <v>8.14</v>
      </c>
    </row>
    <row r="5518" spans="1:8">
      <c r="A5518" t="s">
        <v>8</v>
      </c>
      <c r="B5518" s="23">
        <v>43622</v>
      </c>
      <c r="C5518" t="s">
        <v>9</v>
      </c>
      <c r="D5518" t="s">
        <v>60</v>
      </c>
      <c r="E5518" t="s">
        <v>19</v>
      </c>
      <c r="F5518" t="s">
        <v>78</v>
      </c>
      <c r="G5518" s="11">
        <v>8.52</v>
      </c>
      <c r="H5518" s="11">
        <v>8.52</v>
      </c>
    </row>
    <row r="5519" spans="1:8">
      <c r="A5519" t="s">
        <v>13</v>
      </c>
      <c r="B5519" s="23">
        <v>43622</v>
      </c>
      <c r="C5519" t="s">
        <v>9</v>
      </c>
      <c r="D5519" t="s">
        <v>60</v>
      </c>
      <c r="E5519" t="s">
        <v>19</v>
      </c>
      <c r="F5519" t="s">
        <v>78</v>
      </c>
      <c r="G5519" s="11">
        <v>8.7799999999999994</v>
      </c>
      <c r="H5519" s="11">
        <v>8.7799999999999994</v>
      </c>
    </row>
    <row r="5520" spans="1:8">
      <c r="A5520" t="s">
        <v>14</v>
      </c>
      <c r="B5520" s="23">
        <v>43622</v>
      </c>
      <c r="C5520" t="s">
        <v>9</v>
      </c>
      <c r="D5520" t="s">
        <v>60</v>
      </c>
      <c r="E5520" t="s">
        <v>19</v>
      </c>
      <c r="F5520" t="s">
        <v>78</v>
      </c>
      <c r="G5520" s="11">
        <v>8.9600000000000009</v>
      </c>
      <c r="H5520" s="11">
        <v>8.9600000000000009</v>
      </c>
    </row>
    <row r="5521" spans="1:8">
      <c r="A5521" t="s">
        <v>15</v>
      </c>
      <c r="B5521" s="23">
        <v>43622</v>
      </c>
      <c r="C5521" t="s">
        <v>9</v>
      </c>
      <c r="D5521" t="s">
        <v>60</v>
      </c>
      <c r="E5521" t="s">
        <v>19</v>
      </c>
      <c r="F5521" t="s">
        <v>78</v>
      </c>
      <c r="G5521" s="11">
        <v>9.6</v>
      </c>
      <c r="H5521" s="11">
        <v>9.6</v>
      </c>
    </row>
    <row r="5522" spans="1:8">
      <c r="A5522" t="s">
        <v>8</v>
      </c>
      <c r="B5522" s="23">
        <v>43622</v>
      </c>
      <c r="C5522" t="s">
        <v>9</v>
      </c>
      <c r="D5522" t="s">
        <v>61</v>
      </c>
      <c r="E5522" t="s">
        <v>80</v>
      </c>
      <c r="F5522" t="s">
        <v>62</v>
      </c>
      <c r="G5522" s="11" t="s">
        <v>62</v>
      </c>
      <c r="H5522" s="12">
        <v>8.1999180000000005E-2</v>
      </c>
    </row>
    <row r="5523" spans="1:8">
      <c r="A5523" t="s">
        <v>14</v>
      </c>
      <c r="B5523" s="23">
        <v>43622</v>
      </c>
      <c r="C5523" t="s">
        <v>9</v>
      </c>
      <c r="D5523" t="s">
        <v>61</v>
      </c>
      <c r="E5523" t="s">
        <v>80</v>
      </c>
      <c r="F5523" t="s">
        <v>62</v>
      </c>
      <c r="G5523" s="11" t="s">
        <v>62</v>
      </c>
      <c r="H5523" s="12">
        <v>8.1999180000000005E-2</v>
      </c>
    </row>
    <row r="5524" spans="1:8">
      <c r="A5524" t="s">
        <v>15</v>
      </c>
      <c r="B5524" s="23">
        <v>43622</v>
      </c>
      <c r="C5524" t="s">
        <v>9</v>
      </c>
      <c r="D5524" t="s">
        <v>61</v>
      </c>
      <c r="E5524" t="s">
        <v>80</v>
      </c>
      <c r="F5524" t="s">
        <v>62</v>
      </c>
      <c r="G5524" s="11" t="s">
        <v>62</v>
      </c>
      <c r="H5524" s="12">
        <v>8.1999180000000005E-2</v>
      </c>
    </row>
    <row r="5525" spans="1:8">
      <c r="A5525" t="s">
        <v>16</v>
      </c>
      <c r="B5525" s="23">
        <v>43622</v>
      </c>
      <c r="C5525" t="s">
        <v>9</v>
      </c>
      <c r="D5525" t="s">
        <v>61</v>
      </c>
      <c r="E5525" t="s">
        <v>80</v>
      </c>
      <c r="F5525" t="s">
        <v>62</v>
      </c>
      <c r="G5525" s="11" t="s">
        <v>62</v>
      </c>
      <c r="H5525" s="12">
        <v>8.1999180000000005E-2</v>
      </c>
    </row>
    <row r="5526" spans="1:8">
      <c r="A5526" t="s">
        <v>13</v>
      </c>
      <c r="B5526" s="23">
        <v>43622</v>
      </c>
      <c r="C5526" t="s">
        <v>9</v>
      </c>
      <c r="D5526" t="s">
        <v>61</v>
      </c>
      <c r="E5526" t="s">
        <v>80</v>
      </c>
      <c r="F5526" t="s">
        <v>62</v>
      </c>
      <c r="G5526" s="11" t="s">
        <v>87</v>
      </c>
      <c r="H5526" s="12">
        <v>0.16399836000000001</v>
      </c>
    </row>
    <row r="5527" spans="1:8">
      <c r="A5527" t="s">
        <v>16</v>
      </c>
      <c r="B5527" s="23">
        <v>43622</v>
      </c>
      <c r="C5527" t="s">
        <v>9</v>
      </c>
      <c r="D5527" t="s">
        <v>63</v>
      </c>
      <c r="E5527" t="s">
        <v>64</v>
      </c>
      <c r="F5527" t="s">
        <v>22</v>
      </c>
      <c r="G5527" s="11">
        <v>7.72</v>
      </c>
      <c r="H5527" s="11">
        <v>7.72</v>
      </c>
    </row>
    <row r="5528" spans="1:8">
      <c r="A5528" t="s">
        <v>14</v>
      </c>
      <c r="B5528" s="23">
        <v>43622</v>
      </c>
      <c r="C5528" t="s">
        <v>9</v>
      </c>
      <c r="D5528" t="s">
        <v>63</v>
      </c>
      <c r="E5528" t="s">
        <v>64</v>
      </c>
      <c r="F5528" t="s">
        <v>22</v>
      </c>
      <c r="G5528" s="11">
        <v>8.0399999999999991</v>
      </c>
      <c r="H5528" s="11">
        <v>8.0399999999999991</v>
      </c>
    </row>
    <row r="5529" spans="1:8">
      <c r="A5529" t="s">
        <v>13</v>
      </c>
      <c r="B5529" s="23">
        <v>43622</v>
      </c>
      <c r="C5529" t="s">
        <v>9</v>
      </c>
      <c r="D5529" t="s">
        <v>63</v>
      </c>
      <c r="E5529" t="s">
        <v>64</v>
      </c>
      <c r="F5529" t="s">
        <v>22</v>
      </c>
      <c r="G5529" s="11">
        <v>8.08</v>
      </c>
      <c r="H5529" s="11">
        <v>8.08</v>
      </c>
    </row>
    <row r="5530" spans="1:8">
      <c r="A5530" t="s">
        <v>15</v>
      </c>
      <c r="B5530" s="23">
        <v>43622</v>
      </c>
      <c r="C5530" t="s">
        <v>9</v>
      </c>
      <c r="D5530" t="s">
        <v>63</v>
      </c>
      <c r="E5530" t="s">
        <v>64</v>
      </c>
      <c r="F5530" t="s">
        <v>22</v>
      </c>
      <c r="G5530" s="11">
        <v>8.08</v>
      </c>
      <c r="H5530" s="11">
        <v>8.08</v>
      </c>
    </row>
    <row r="5531" spans="1:8">
      <c r="A5531" t="s">
        <v>8</v>
      </c>
      <c r="B5531" s="23">
        <v>43622</v>
      </c>
      <c r="C5531" t="s">
        <v>9</v>
      </c>
      <c r="D5531" t="s">
        <v>63</v>
      </c>
      <c r="E5531" t="s">
        <v>64</v>
      </c>
      <c r="F5531" t="s">
        <v>22</v>
      </c>
      <c r="G5531" s="11">
        <v>8.1300000000000008</v>
      </c>
      <c r="H5531" s="11">
        <v>8.1300000000000008</v>
      </c>
    </row>
    <row r="5532" spans="1:8">
      <c r="A5532" t="s">
        <v>14</v>
      </c>
      <c r="B5532" s="23">
        <v>43622</v>
      </c>
      <c r="C5532" t="s">
        <v>9</v>
      </c>
      <c r="D5532" t="s">
        <v>65</v>
      </c>
      <c r="E5532" t="s">
        <v>80</v>
      </c>
      <c r="F5532" t="s">
        <v>12</v>
      </c>
      <c r="G5532" s="11" t="s">
        <v>12</v>
      </c>
      <c r="H5532" s="12">
        <v>4.9999500000000004E-3</v>
      </c>
    </row>
    <row r="5533" spans="1:8">
      <c r="A5533" t="s">
        <v>15</v>
      </c>
      <c r="B5533" s="23">
        <v>43622</v>
      </c>
      <c r="C5533" t="s">
        <v>9</v>
      </c>
      <c r="D5533" t="s">
        <v>65</v>
      </c>
      <c r="E5533" t="s">
        <v>80</v>
      </c>
      <c r="F5533" t="s">
        <v>12</v>
      </c>
      <c r="G5533" s="11" t="s">
        <v>12</v>
      </c>
      <c r="H5533" s="12">
        <v>4.9999500000000004E-3</v>
      </c>
    </row>
    <row r="5534" spans="1:8">
      <c r="A5534" t="s">
        <v>16</v>
      </c>
      <c r="B5534" s="23">
        <v>43622</v>
      </c>
      <c r="C5534" t="s">
        <v>9</v>
      </c>
      <c r="D5534" t="s">
        <v>65</v>
      </c>
      <c r="E5534" t="s">
        <v>80</v>
      </c>
      <c r="F5534" t="s">
        <v>12</v>
      </c>
      <c r="G5534" s="11" t="s">
        <v>12</v>
      </c>
      <c r="H5534" s="12">
        <v>4.9999500000000004E-3</v>
      </c>
    </row>
    <row r="5535" spans="1:8">
      <c r="A5535" t="s">
        <v>8</v>
      </c>
      <c r="B5535" s="23">
        <v>43622</v>
      </c>
      <c r="C5535" t="s">
        <v>9</v>
      </c>
      <c r="D5535" t="s">
        <v>65</v>
      </c>
      <c r="E5535" t="s">
        <v>80</v>
      </c>
      <c r="F5535" t="s">
        <v>12</v>
      </c>
      <c r="G5535" s="11">
        <v>5.3800000000000002E-3</v>
      </c>
      <c r="H5535" s="11">
        <v>5.3800000000000002E-3</v>
      </c>
    </row>
    <row r="5536" spans="1:8">
      <c r="A5536" t="s">
        <v>13</v>
      </c>
      <c r="B5536" s="23">
        <v>43622</v>
      </c>
      <c r="C5536" t="s">
        <v>9</v>
      </c>
      <c r="D5536" t="s">
        <v>65</v>
      </c>
      <c r="E5536" t="s">
        <v>80</v>
      </c>
      <c r="F5536" t="s">
        <v>12</v>
      </c>
      <c r="G5536" s="11" t="s">
        <v>52</v>
      </c>
      <c r="H5536" s="12">
        <v>9.9999000000000008E-3</v>
      </c>
    </row>
    <row r="5537" spans="1:8">
      <c r="A5537" t="s">
        <v>8</v>
      </c>
      <c r="B5537" s="23">
        <v>43622</v>
      </c>
      <c r="C5537" t="s">
        <v>9</v>
      </c>
      <c r="D5537" t="s">
        <v>66</v>
      </c>
      <c r="E5537" t="s">
        <v>19</v>
      </c>
      <c r="F5537" t="s">
        <v>27</v>
      </c>
      <c r="G5537" s="11" t="s">
        <v>27</v>
      </c>
      <c r="H5537" s="12">
        <v>1.9999800000000002E-3</v>
      </c>
    </row>
    <row r="5538" spans="1:8">
      <c r="A5538" t="s">
        <v>13</v>
      </c>
      <c r="B5538" s="23">
        <v>43622</v>
      </c>
      <c r="C5538" t="s">
        <v>9</v>
      </c>
      <c r="D5538" t="s">
        <v>66</v>
      </c>
      <c r="E5538" t="s">
        <v>19</v>
      </c>
      <c r="F5538" t="s">
        <v>27</v>
      </c>
      <c r="G5538" s="11" t="s">
        <v>27</v>
      </c>
      <c r="H5538" s="12">
        <v>1.9999800000000002E-3</v>
      </c>
    </row>
    <row r="5539" spans="1:8">
      <c r="A5539" t="s">
        <v>14</v>
      </c>
      <c r="B5539" s="23">
        <v>43622</v>
      </c>
      <c r="C5539" t="s">
        <v>9</v>
      </c>
      <c r="D5539" t="s">
        <v>66</v>
      </c>
      <c r="E5539" t="s">
        <v>19</v>
      </c>
      <c r="F5539" t="s">
        <v>27</v>
      </c>
      <c r="G5539" s="11" t="s">
        <v>27</v>
      </c>
      <c r="H5539" s="12">
        <v>1.9999800000000002E-3</v>
      </c>
    </row>
    <row r="5540" spans="1:8">
      <c r="A5540" t="s">
        <v>15</v>
      </c>
      <c r="B5540" s="23">
        <v>43622</v>
      </c>
      <c r="C5540" t="s">
        <v>9</v>
      </c>
      <c r="D5540" t="s">
        <v>66</v>
      </c>
      <c r="E5540" t="s">
        <v>19</v>
      </c>
      <c r="F5540" t="s">
        <v>27</v>
      </c>
      <c r="G5540" s="11" t="s">
        <v>27</v>
      </c>
      <c r="H5540" s="12">
        <v>1.9999800000000002E-3</v>
      </c>
    </row>
    <row r="5541" spans="1:8">
      <c r="A5541" t="s">
        <v>16</v>
      </c>
      <c r="B5541" s="23">
        <v>43622</v>
      </c>
      <c r="C5541" t="s">
        <v>9</v>
      </c>
      <c r="D5541" t="s">
        <v>66</v>
      </c>
      <c r="E5541" t="s">
        <v>19</v>
      </c>
      <c r="F5541" t="s">
        <v>27</v>
      </c>
      <c r="G5541" s="11" t="s">
        <v>27</v>
      </c>
      <c r="H5541" s="12">
        <v>1.9999800000000002E-3</v>
      </c>
    </row>
    <row r="5542" spans="1:8">
      <c r="A5542" t="s">
        <v>8</v>
      </c>
      <c r="B5542" s="23">
        <v>43622</v>
      </c>
      <c r="C5542" t="s">
        <v>9</v>
      </c>
      <c r="D5542" t="s">
        <v>67</v>
      </c>
      <c r="E5542" t="s">
        <v>19</v>
      </c>
      <c r="F5542" t="s">
        <v>68</v>
      </c>
      <c r="G5542" s="11" t="s">
        <v>68</v>
      </c>
      <c r="H5542" s="12">
        <v>1.5999840000000001E-2</v>
      </c>
    </row>
    <row r="5543" spans="1:8">
      <c r="A5543" t="s">
        <v>13</v>
      </c>
      <c r="B5543" s="23">
        <v>43622</v>
      </c>
      <c r="C5543" t="s">
        <v>9</v>
      </c>
      <c r="D5543" t="s">
        <v>67</v>
      </c>
      <c r="E5543" t="s">
        <v>19</v>
      </c>
      <c r="F5543" t="s">
        <v>68</v>
      </c>
      <c r="G5543" s="11" t="s">
        <v>68</v>
      </c>
      <c r="H5543" s="12">
        <v>1.5999840000000001E-2</v>
      </c>
    </row>
    <row r="5544" spans="1:8">
      <c r="A5544" t="s">
        <v>14</v>
      </c>
      <c r="B5544" s="23">
        <v>43622</v>
      </c>
      <c r="C5544" t="s">
        <v>9</v>
      </c>
      <c r="D5544" t="s">
        <v>67</v>
      </c>
      <c r="E5544" t="s">
        <v>19</v>
      </c>
      <c r="F5544" t="s">
        <v>68</v>
      </c>
      <c r="G5544" s="11" t="s">
        <v>68</v>
      </c>
      <c r="H5544" s="12">
        <v>1.5999840000000001E-2</v>
      </c>
    </row>
    <row r="5545" spans="1:8">
      <c r="A5545" t="s">
        <v>15</v>
      </c>
      <c r="B5545" s="23">
        <v>43622</v>
      </c>
      <c r="C5545" t="s">
        <v>9</v>
      </c>
      <c r="D5545" t="s">
        <v>67</v>
      </c>
      <c r="E5545" t="s">
        <v>19</v>
      </c>
      <c r="F5545" t="s">
        <v>68</v>
      </c>
      <c r="G5545" s="11" t="s">
        <v>68</v>
      </c>
      <c r="H5545" s="12">
        <v>1.5999840000000001E-2</v>
      </c>
    </row>
    <row r="5546" spans="1:8">
      <c r="A5546" t="s">
        <v>16</v>
      </c>
      <c r="B5546" s="23">
        <v>43622</v>
      </c>
      <c r="C5546" t="s">
        <v>9</v>
      </c>
      <c r="D5546" t="s">
        <v>67</v>
      </c>
      <c r="E5546" t="s">
        <v>19</v>
      </c>
      <c r="F5546" t="s">
        <v>68</v>
      </c>
      <c r="G5546" s="11" t="s">
        <v>68</v>
      </c>
      <c r="H5546" s="12">
        <v>1.5999840000000001E-2</v>
      </c>
    </row>
    <row r="5547" spans="1:8">
      <c r="A5547" t="s">
        <v>13</v>
      </c>
      <c r="B5547" s="23">
        <v>43622</v>
      </c>
      <c r="C5547" t="s">
        <v>9</v>
      </c>
      <c r="D5547" t="s">
        <v>69</v>
      </c>
      <c r="E5547" t="s">
        <v>19</v>
      </c>
      <c r="F5547" t="s">
        <v>49</v>
      </c>
      <c r="G5547" s="11">
        <v>1.36</v>
      </c>
      <c r="H5547" s="11">
        <v>1.36</v>
      </c>
    </row>
    <row r="5548" spans="1:8">
      <c r="A5548" t="s">
        <v>15</v>
      </c>
      <c r="B5548" s="23">
        <v>43622</v>
      </c>
      <c r="C5548" t="s">
        <v>9</v>
      </c>
      <c r="D5548" t="s">
        <v>69</v>
      </c>
      <c r="E5548" t="s">
        <v>19</v>
      </c>
      <c r="F5548" t="s">
        <v>49</v>
      </c>
      <c r="G5548" s="11">
        <v>1.44</v>
      </c>
      <c r="H5548" s="11">
        <v>1.44</v>
      </c>
    </row>
    <row r="5549" spans="1:8">
      <c r="A5549" t="s">
        <v>14</v>
      </c>
      <c r="B5549" s="23">
        <v>43622</v>
      </c>
      <c r="C5549" t="s">
        <v>9</v>
      </c>
      <c r="D5549" t="s">
        <v>69</v>
      </c>
      <c r="E5549" t="s">
        <v>19</v>
      </c>
      <c r="F5549" t="s">
        <v>49</v>
      </c>
      <c r="G5549" s="11">
        <v>1.7</v>
      </c>
      <c r="H5549" s="11">
        <v>1.7</v>
      </c>
    </row>
    <row r="5550" spans="1:8">
      <c r="A5550" t="s">
        <v>8</v>
      </c>
      <c r="B5550" s="23">
        <v>43622</v>
      </c>
      <c r="C5550" t="s">
        <v>9</v>
      </c>
      <c r="D5550" t="s">
        <v>69</v>
      </c>
      <c r="E5550" t="s">
        <v>19</v>
      </c>
      <c r="F5550" t="s">
        <v>49</v>
      </c>
      <c r="G5550" s="11">
        <v>1.85</v>
      </c>
      <c r="H5550" s="11">
        <v>1.85</v>
      </c>
    </row>
    <row r="5551" spans="1:8">
      <c r="A5551" t="s">
        <v>16</v>
      </c>
      <c r="B5551" s="23">
        <v>43622</v>
      </c>
      <c r="C5551" t="s">
        <v>9</v>
      </c>
      <c r="D5551" t="s">
        <v>69</v>
      </c>
      <c r="E5551" t="s">
        <v>19</v>
      </c>
      <c r="F5551" t="s">
        <v>49</v>
      </c>
      <c r="G5551" s="11">
        <v>2.93</v>
      </c>
      <c r="H5551" s="11">
        <v>2.93</v>
      </c>
    </row>
    <row r="5552" spans="1:8">
      <c r="A5552" t="s">
        <v>8</v>
      </c>
      <c r="B5552" s="23">
        <v>43622</v>
      </c>
      <c r="C5552" t="s">
        <v>9</v>
      </c>
      <c r="D5552" t="s">
        <v>70</v>
      </c>
      <c r="E5552" t="s">
        <v>80</v>
      </c>
      <c r="F5552" t="s">
        <v>12</v>
      </c>
      <c r="G5552" s="11" t="s">
        <v>12</v>
      </c>
      <c r="H5552" s="12">
        <v>4.9999500000000004E-3</v>
      </c>
    </row>
    <row r="5553" spans="1:8">
      <c r="A5553" t="s">
        <v>14</v>
      </c>
      <c r="B5553" s="23">
        <v>43622</v>
      </c>
      <c r="C5553" t="s">
        <v>9</v>
      </c>
      <c r="D5553" t="s">
        <v>70</v>
      </c>
      <c r="E5553" t="s">
        <v>80</v>
      </c>
      <c r="F5553" t="s">
        <v>12</v>
      </c>
      <c r="G5553" s="11" t="s">
        <v>12</v>
      </c>
      <c r="H5553" s="12">
        <v>4.9999500000000004E-3</v>
      </c>
    </row>
    <row r="5554" spans="1:8">
      <c r="A5554" t="s">
        <v>15</v>
      </c>
      <c r="B5554" s="23">
        <v>43622</v>
      </c>
      <c r="C5554" t="s">
        <v>9</v>
      </c>
      <c r="D5554" t="s">
        <v>70</v>
      </c>
      <c r="E5554" t="s">
        <v>80</v>
      </c>
      <c r="F5554" t="s">
        <v>12</v>
      </c>
      <c r="G5554" s="11" t="s">
        <v>12</v>
      </c>
      <c r="H5554" s="12">
        <v>4.9999500000000004E-3</v>
      </c>
    </row>
    <row r="5555" spans="1:8">
      <c r="A5555" t="s">
        <v>16</v>
      </c>
      <c r="B5555" s="23">
        <v>43622</v>
      </c>
      <c r="C5555" t="s">
        <v>9</v>
      </c>
      <c r="D5555" t="s">
        <v>70</v>
      </c>
      <c r="E5555" t="s">
        <v>80</v>
      </c>
      <c r="F5555" t="s">
        <v>12</v>
      </c>
      <c r="G5555" s="11" t="s">
        <v>12</v>
      </c>
      <c r="H5555" s="12">
        <v>4.9999500000000004E-3</v>
      </c>
    </row>
    <row r="5556" spans="1:8">
      <c r="A5556" t="s">
        <v>13</v>
      </c>
      <c r="B5556" s="23">
        <v>43622</v>
      </c>
      <c r="C5556" t="s">
        <v>9</v>
      </c>
      <c r="D5556" t="s">
        <v>70</v>
      </c>
      <c r="E5556" t="s">
        <v>80</v>
      </c>
      <c r="F5556" t="s">
        <v>12</v>
      </c>
      <c r="G5556" s="11" t="s">
        <v>52</v>
      </c>
      <c r="H5556" s="12">
        <v>9.9999000000000008E-3</v>
      </c>
    </row>
    <row r="5557" spans="1:8">
      <c r="A5557" t="s">
        <v>8</v>
      </c>
      <c r="B5557" s="23">
        <v>43622</v>
      </c>
      <c r="C5557" t="s">
        <v>9</v>
      </c>
      <c r="D5557" t="s">
        <v>71</v>
      </c>
      <c r="E5557" t="s">
        <v>80</v>
      </c>
      <c r="F5557" t="s">
        <v>22</v>
      </c>
      <c r="G5557" s="11" t="s">
        <v>22</v>
      </c>
      <c r="H5557" s="12">
        <v>0.99999000000000005</v>
      </c>
    </row>
    <row r="5558" spans="1:8">
      <c r="A5558" t="s">
        <v>13</v>
      </c>
      <c r="B5558" s="23">
        <v>43622</v>
      </c>
      <c r="C5558" t="s">
        <v>9</v>
      </c>
      <c r="D5558" t="s">
        <v>71</v>
      </c>
      <c r="E5558" t="s">
        <v>80</v>
      </c>
      <c r="F5558" t="s">
        <v>22</v>
      </c>
      <c r="G5558" s="11" t="s">
        <v>22</v>
      </c>
      <c r="H5558" s="12">
        <v>0.99999000000000005</v>
      </c>
    </row>
    <row r="5559" spans="1:8">
      <c r="A5559" t="s">
        <v>16</v>
      </c>
      <c r="B5559" s="23">
        <v>43622</v>
      </c>
      <c r="C5559" t="s">
        <v>9</v>
      </c>
      <c r="D5559" t="s">
        <v>71</v>
      </c>
      <c r="E5559" t="s">
        <v>80</v>
      </c>
      <c r="F5559" t="s">
        <v>22</v>
      </c>
      <c r="G5559" s="11" t="s">
        <v>22</v>
      </c>
      <c r="H5559" s="12">
        <v>0.99999000000000005</v>
      </c>
    </row>
    <row r="5560" spans="1:8">
      <c r="A5560" t="s">
        <v>15</v>
      </c>
      <c r="B5560" s="23">
        <v>43622</v>
      </c>
      <c r="C5560" t="s">
        <v>9</v>
      </c>
      <c r="D5560" t="s">
        <v>71</v>
      </c>
      <c r="E5560" t="s">
        <v>80</v>
      </c>
      <c r="F5560" t="s">
        <v>22</v>
      </c>
      <c r="G5560" s="11">
        <v>1.99</v>
      </c>
      <c r="H5560" s="11">
        <v>1.99</v>
      </c>
    </row>
    <row r="5561" spans="1:8">
      <c r="A5561" t="s">
        <v>14</v>
      </c>
      <c r="B5561" s="23">
        <v>43622</v>
      </c>
      <c r="C5561" t="s">
        <v>9</v>
      </c>
      <c r="D5561" t="s">
        <v>71</v>
      </c>
      <c r="E5561" t="s">
        <v>80</v>
      </c>
      <c r="F5561" t="s">
        <v>22</v>
      </c>
      <c r="G5561" s="11">
        <v>4.34</v>
      </c>
      <c r="H5561" s="11">
        <v>4.34</v>
      </c>
    </row>
    <row r="5562" spans="1:8">
      <c r="A5562" t="s">
        <v>16</v>
      </c>
      <c r="B5562" s="23">
        <v>43622</v>
      </c>
      <c r="C5562" t="s">
        <v>9</v>
      </c>
      <c r="D5562" t="s">
        <v>72</v>
      </c>
      <c r="E5562" t="s">
        <v>19</v>
      </c>
      <c r="F5562" t="s">
        <v>84</v>
      </c>
      <c r="G5562" s="11">
        <v>13.2</v>
      </c>
      <c r="H5562" s="11">
        <v>13.2</v>
      </c>
    </row>
    <row r="5563" spans="1:8">
      <c r="A5563" t="s">
        <v>14</v>
      </c>
      <c r="B5563" s="23">
        <v>43622</v>
      </c>
      <c r="C5563" t="s">
        <v>9</v>
      </c>
      <c r="D5563" t="s">
        <v>72</v>
      </c>
      <c r="E5563" t="s">
        <v>19</v>
      </c>
      <c r="F5563" t="s">
        <v>84</v>
      </c>
      <c r="G5563" s="11">
        <v>13.8</v>
      </c>
      <c r="H5563" s="11">
        <v>13.8</v>
      </c>
    </row>
    <row r="5564" spans="1:8">
      <c r="A5564" t="s">
        <v>13</v>
      </c>
      <c r="B5564" s="23">
        <v>43622</v>
      </c>
      <c r="C5564" t="s">
        <v>9</v>
      </c>
      <c r="D5564" t="s">
        <v>72</v>
      </c>
      <c r="E5564" t="s">
        <v>19</v>
      </c>
      <c r="F5564" t="s">
        <v>84</v>
      </c>
      <c r="G5564" s="11">
        <v>205</v>
      </c>
      <c r="H5564" s="11">
        <v>205</v>
      </c>
    </row>
    <row r="5565" spans="1:8">
      <c r="A5565" t="s">
        <v>15</v>
      </c>
      <c r="B5565" s="23">
        <v>43622</v>
      </c>
      <c r="C5565" t="s">
        <v>9</v>
      </c>
      <c r="D5565" t="s">
        <v>72</v>
      </c>
      <c r="E5565" t="s">
        <v>19</v>
      </c>
      <c r="F5565" t="s">
        <v>84</v>
      </c>
      <c r="G5565" s="11">
        <v>220</v>
      </c>
      <c r="H5565" s="11">
        <v>220</v>
      </c>
    </row>
    <row r="5566" spans="1:8">
      <c r="A5566" t="s">
        <v>8</v>
      </c>
      <c r="B5566" s="23">
        <v>43622</v>
      </c>
      <c r="C5566" t="s">
        <v>9</v>
      </c>
      <c r="D5566" t="s">
        <v>72</v>
      </c>
      <c r="E5566" t="s">
        <v>19</v>
      </c>
      <c r="F5566" t="s">
        <v>84</v>
      </c>
      <c r="G5566" s="11">
        <v>344</v>
      </c>
      <c r="H5566" s="11">
        <v>344</v>
      </c>
    </row>
    <row r="5567" spans="1:8">
      <c r="A5567" t="s">
        <v>14</v>
      </c>
      <c r="B5567" s="23">
        <v>43622</v>
      </c>
      <c r="C5567" t="s">
        <v>9</v>
      </c>
      <c r="D5567" t="s">
        <v>73</v>
      </c>
      <c r="E5567" t="s">
        <v>19</v>
      </c>
      <c r="F5567" t="s">
        <v>85</v>
      </c>
      <c r="G5567" s="11">
        <v>131</v>
      </c>
      <c r="H5567" s="11">
        <v>131</v>
      </c>
    </row>
    <row r="5568" spans="1:8">
      <c r="A5568" t="s">
        <v>16</v>
      </c>
      <c r="B5568" s="23">
        <v>43622</v>
      </c>
      <c r="C5568" t="s">
        <v>9</v>
      </c>
      <c r="D5568" t="s">
        <v>73</v>
      </c>
      <c r="E5568" t="s">
        <v>19</v>
      </c>
      <c r="F5568" t="s">
        <v>85</v>
      </c>
      <c r="G5568" s="11">
        <v>342</v>
      </c>
      <c r="H5568" s="11">
        <v>342</v>
      </c>
    </row>
    <row r="5569" spans="1:8">
      <c r="A5569" t="s">
        <v>13</v>
      </c>
      <c r="B5569" s="23">
        <v>43622</v>
      </c>
      <c r="C5569" t="s">
        <v>9</v>
      </c>
      <c r="D5569" t="s">
        <v>73</v>
      </c>
      <c r="E5569" t="s">
        <v>19</v>
      </c>
      <c r="F5569" t="s">
        <v>85</v>
      </c>
      <c r="G5569" s="11">
        <v>489</v>
      </c>
      <c r="H5569" s="11">
        <v>489</v>
      </c>
    </row>
    <row r="5570" spans="1:8">
      <c r="A5570" t="s">
        <v>15</v>
      </c>
      <c r="B5570" s="23">
        <v>43622</v>
      </c>
      <c r="C5570" t="s">
        <v>9</v>
      </c>
      <c r="D5570" t="s">
        <v>73</v>
      </c>
      <c r="E5570" t="s">
        <v>19</v>
      </c>
      <c r="F5570" t="s">
        <v>85</v>
      </c>
      <c r="G5570" s="11">
        <v>1420</v>
      </c>
      <c r="H5570" s="11">
        <v>1420</v>
      </c>
    </row>
    <row r="5571" spans="1:8">
      <c r="A5571" t="s">
        <v>8</v>
      </c>
      <c r="B5571" s="23">
        <v>43622</v>
      </c>
      <c r="C5571" t="s">
        <v>9</v>
      </c>
      <c r="D5571" t="s">
        <v>73</v>
      </c>
      <c r="E5571" t="s">
        <v>19</v>
      </c>
      <c r="F5571" t="s">
        <v>85</v>
      </c>
      <c r="G5571" s="11">
        <v>1560</v>
      </c>
      <c r="H5571" s="11">
        <v>1560</v>
      </c>
    </row>
    <row r="5572" spans="1:8">
      <c r="A5572" t="s">
        <v>8</v>
      </c>
      <c r="B5572" s="23">
        <v>43622</v>
      </c>
      <c r="C5572" t="s">
        <v>9</v>
      </c>
      <c r="D5572" t="s">
        <v>74</v>
      </c>
      <c r="E5572" t="s">
        <v>19</v>
      </c>
      <c r="F5572" t="s">
        <v>75</v>
      </c>
      <c r="G5572" s="11" t="s">
        <v>75</v>
      </c>
      <c r="H5572" s="12">
        <v>7.9999200000000006E-3</v>
      </c>
    </row>
    <row r="5573" spans="1:8">
      <c r="A5573" t="s">
        <v>13</v>
      </c>
      <c r="B5573" s="23">
        <v>43622</v>
      </c>
      <c r="C5573" t="s">
        <v>9</v>
      </c>
      <c r="D5573" t="s">
        <v>74</v>
      </c>
      <c r="E5573" t="s">
        <v>19</v>
      </c>
      <c r="F5573" t="s">
        <v>75</v>
      </c>
      <c r="G5573" s="11" t="s">
        <v>75</v>
      </c>
      <c r="H5573" s="12">
        <v>7.9999200000000006E-3</v>
      </c>
    </row>
    <row r="5574" spans="1:8">
      <c r="A5574" t="s">
        <v>14</v>
      </c>
      <c r="B5574" s="23">
        <v>43622</v>
      </c>
      <c r="C5574" t="s">
        <v>9</v>
      </c>
      <c r="D5574" t="s">
        <v>74</v>
      </c>
      <c r="E5574" t="s">
        <v>19</v>
      </c>
      <c r="F5574" t="s">
        <v>75</v>
      </c>
      <c r="G5574" s="11" t="s">
        <v>75</v>
      </c>
      <c r="H5574" s="12">
        <v>7.9999200000000006E-3</v>
      </c>
    </row>
    <row r="5575" spans="1:8">
      <c r="A5575" t="s">
        <v>15</v>
      </c>
      <c r="B5575" s="23">
        <v>43622</v>
      </c>
      <c r="C5575" t="s">
        <v>9</v>
      </c>
      <c r="D5575" t="s">
        <v>74</v>
      </c>
      <c r="E5575" t="s">
        <v>19</v>
      </c>
      <c r="F5575" t="s">
        <v>75</v>
      </c>
      <c r="G5575" s="11" t="s">
        <v>75</v>
      </c>
      <c r="H5575" s="12">
        <v>7.9999200000000006E-3</v>
      </c>
    </row>
    <row r="5576" spans="1:8">
      <c r="A5576" t="s">
        <v>16</v>
      </c>
      <c r="B5576" s="23">
        <v>43622</v>
      </c>
      <c r="C5576" t="s">
        <v>9</v>
      </c>
      <c r="D5576" t="s">
        <v>74</v>
      </c>
      <c r="E5576" t="s">
        <v>19</v>
      </c>
      <c r="F5576" t="s">
        <v>75</v>
      </c>
      <c r="G5576" s="11" t="s">
        <v>75</v>
      </c>
      <c r="H5576" s="12">
        <v>7.9999200000000006E-3</v>
      </c>
    </row>
    <row r="5577" spans="1:8">
      <c r="A5577" t="s">
        <v>8</v>
      </c>
      <c r="B5577" s="23">
        <v>43622</v>
      </c>
      <c r="C5577" t="s">
        <v>9</v>
      </c>
      <c r="D5577" t="s">
        <v>76</v>
      </c>
      <c r="E5577" t="s">
        <v>80</v>
      </c>
      <c r="F5577" t="s">
        <v>22</v>
      </c>
      <c r="G5577" s="11">
        <v>1.27</v>
      </c>
      <c r="H5577" s="11">
        <v>1.27</v>
      </c>
    </row>
    <row r="5578" spans="1:8">
      <c r="A5578" t="s">
        <v>16</v>
      </c>
      <c r="B5578" s="23">
        <v>43622</v>
      </c>
      <c r="C5578" t="s">
        <v>9</v>
      </c>
      <c r="D5578" t="s">
        <v>76</v>
      </c>
      <c r="E5578" t="s">
        <v>80</v>
      </c>
      <c r="F5578" t="s">
        <v>22</v>
      </c>
      <c r="G5578" s="11">
        <v>1.8</v>
      </c>
      <c r="H5578" s="11">
        <v>1.8</v>
      </c>
    </row>
    <row r="5579" spans="1:8">
      <c r="A5579" t="s">
        <v>13</v>
      </c>
      <c r="B5579" s="23">
        <v>43622</v>
      </c>
      <c r="C5579" t="s">
        <v>9</v>
      </c>
      <c r="D5579" t="s">
        <v>76</v>
      </c>
      <c r="E5579" t="s">
        <v>80</v>
      </c>
      <c r="F5579" t="s">
        <v>22</v>
      </c>
      <c r="G5579" s="11">
        <v>2.85</v>
      </c>
      <c r="H5579" s="11">
        <v>2.85</v>
      </c>
    </row>
    <row r="5580" spans="1:8">
      <c r="A5580" t="s">
        <v>15</v>
      </c>
      <c r="B5580" s="23">
        <v>43622</v>
      </c>
      <c r="C5580" t="s">
        <v>9</v>
      </c>
      <c r="D5580" t="s">
        <v>76</v>
      </c>
      <c r="E5580" t="s">
        <v>80</v>
      </c>
      <c r="F5580" t="s">
        <v>22</v>
      </c>
      <c r="G5580" s="11">
        <v>6.3</v>
      </c>
      <c r="H5580" s="11">
        <v>6.3</v>
      </c>
    </row>
    <row r="5581" spans="1:8">
      <c r="A5581" t="s">
        <v>14</v>
      </c>
      <c r="B5581" s="23">
        <v>43622</v>
      </c>
      <c r="C5581" t="s">
        <v>9</v>
      </c>
      <c r="D5581" t="s">
        <v>76</v>
      </c>
      <c r="E5581" t="s">
        <v>80</v>
      </c>
      <c r="F5581" t="s">
        <v>22</v>
      </c>
      <c r="G5581" s="11">
        <v>9.0299999999999994</v>
      </c>
      <c r="H5581" s="11">
        <v>9.0299999999999994</v>
      </c>
    </row>
    <row r="5582" spans="1:8">
      <c r="A5582" t="s">
        <v>8</v>
      </c>
      <c r="B5582" s="23">
        <v>43587</v>
      </c>
      <c r="C5582" t="s">
        <v>9</v>
      </c>
      <c r="D5582" t="s">
        <v>10</v>
      </c>
      <c r="E5582" t="s">
        <v>80</v>
      </c>
      <c r="F5582" t="s">
        <v>12</v>
      </c>
      <c r="G5582" s="11" t="s">
        <v>12</v>
      </c>
      <c r="H5582" s="6">
        <v>4.9999500000000004E-3</v>
      </c>
    </row>
    <row r="5583" spans="1:8">
      <c r="A5583" t="s">
        <v>13</v>
      </c>
      <c r="B5583" s="23">
        <v>43587</v>
      </c>
      <c r="C5583" t="s">
        <v>9</v>
      </c>
      <c r="D5583" t="s">
        <v>10</v>
      </c>
      <c r="E5583" t="s">
        <v>80</v>
      </c>
      <c r="F5583" t="s">
        <v>12</v>
      </c>
      <c r="G5583" s="11" t="s">
        <v>12</v>
      </c>
      <c r="H5583" s="6">
        <v>4.9999500000000004E-3</v>
      </c>
    </row>
    <row r="5584" spans="1:8">
      <c r="A5584" t="s">
        <v>14</v>
      </c>
      <c r="B5584" s="23">
        <v>43587</v>
      </c>
      <c r="C5584" t="s">
        <v>9</v>
      </c>
      <c r="D5584" t="s">
        <v>10</v>
      </c>
      <c r="E5584" t="s">
        <v>80</v>
      </c>
      <c r="F5584" t="s">
        <v>12</v>
      </c>
      <c r="G5584" s="11" t="s">
        <v>12</v>
      </c>
      <c r="H5584" s="6">
        <v>4.9999500000000004E-3</v>
      </c>
    </row>
    <row r="5585" spans="1:8">
      <c r="A5585" t="s">
        <v>16</v>
      </c>
      <c r="B5585" s="23">
        <v>43587</v>
      </c>
      <c r="C5585" t="s">
        <v>9</v>
      </c>
      <c r="D5585" t="s">
        <v>10</v>
      </c>
      <c r="E5585" t="s">
        <v>80</v>
      </c>
      <c r="F5585" t="s">
        <v>12</v>
      </c>
      <c r="G5585" s="11" t="s">
        <v>12</v>
      </c>
      <c r="H5585" s="6">
        <v>4.9999500000000004E-3</v>
      </c>
    </row>
    <row r="5586" spans="1:8">
      <c r="A5586" t="s">
        <v>8</v>
      </c>
      <c r="B5586" s="23">
        <v>43587</v>
      </c>
      <c r="C5586" t="s">
        <v>9</v>
      </c>
      <c r="D5586" t="s">
        <v>17</v>
      </c>
      <c r="E5586" t="s">
        <v>80</v>
      </c>
      <c r="F5586" t="s">
        <v>12</v>
      </c>
      <c r="G5586" s="11" t="s">
        <v>12</v>
      </c>
      <c r="H5586" s="6">
        <v>4.9999500000000004E-3</v>
      </c>
    </row>
    <row r="5587" spans="1:8">
      <c r="A5587" t="s">
        <v>13</v>
      </c>
      <c r="B5587" s="23">
        <v>43587</v>
      </c>
      <c r="C5587" t="s">
        <v>9</v>
      </c>
      <c r="D5587" t="s">
        <v>17</v>
      </c>
      <c r="E5587" t="s">
        <v>80</v>
      </c>
      <c r="F5587" t="s">
        <v>12</v>
      </c>
      <c r="G5587" s="11" t="s">
        <v>12</v>
      </c>
      <c r="H5587" s="6">
        <v>4.9999500000000004E-3</v>
      </c>
    </row>
    <row r="5588" spans="1:8">
      <c r="A5588" t="s">
        <v>14</v>
      </c>
      <c r="B5588" s="23">
        <v>43587</v>
      </c>
      <c r="C5588" t="s">
        <v>9</v>
      </c>
      <c r="D5588" t="s">
        <v>17</v>
      </c>
      <c r="E5588" t="s">
        <v>80</v>
      </c>
      <c r="F5588" t="s">
        <v>12</v>
      </c>
      <c r="G5588" s="11" t="s">
        <v>12</v>
      </c>
      <c r="H5588" s="6">
        <v>4.9999500000000004E-3</v>
      </c>
    </row>
    <row r="5589" spans="1:8">
      <c r="A5589" t="s">
        <v>16</v>
      </c>
      <c r="B5589" s="23">
        <v>43587</v>
      </c>
      <c r="C5589" t="s">
        <v>9</v>
      </c>
      <c r="D5589" t="s">
        <v>17</v>
      </c>
      <c r="E5589" t="s">
        <v>80</v>
      </c>
      <c r="F5589" t="s">
        <v>12</v>
      </c>
      <c r="G5589" s="11" t="s">
        <v>12</v>
      </c>
      <c r="H5589" s="6">
        <v>4.9999500000000004E-3</v>
      </c>
    </row>
    <row r="5590" spans="1:8">
      <c r="A5590" t="s">
        <v>8</v>
      </c>
      <c r="B5590" s="23">
        <v>43587</v>
      </c>
      <c r="C5590" t="s">
        <v>9</v>
      </c>
      <c r="D5590" t="s">
        <v>18</v>
      </c>
      <c r="E5590" t="s">
        <v>19</v>
      </c>
      <c r="F5590" t="s">
        <v>81</v>
      </c>
      <c r="G5590" s="11">
        <v>165</v>
      </c>
      <c r="H5590">
        <v>165</v>
      </c>
    </row>
    <row r="5591" spans="1:8">
      <c r="A5591" t="s">
        <v>16</v>
      </c>
      <c r="B5591" s="23">
        <v>43587</v>
      </c>
      <c r="C5591" t="s">
        <v>9</v>
      </c>
      <c r="D5591" t="s">
        <v>18</v>
      </c>
      <c r="E5591" t="s">
        <v>19</v>
      </c>
      <c r="F5591" t="s">
        <v>81</v>
      </c>
      <c r="G5591" s="11">
        <v>210</v>
      </c>
      <c r="H5591">
        <v>210</v>
      </c>
    </row>
    <row r="5592" spans="1:8">
      <c r="A5592" t="s">
        <v>14</v>
      </c>
      <c r="B5592" s="23">
        <v>43587</v>
      </c>
      <c r="C5592" t="s">
        <v>9</v>
      </c>
      <c r="D5592" t="s">
        <v>18</v>
      </c>
      <c r="E5592" t="s">
        <v>19</v>
      </c>
      <c r="F5592" t="s">
        <v>81</v>
      </c>
      <c r="G5592" s="11">
        <v>255</v>
      </c>
      <c r="H5592">
        <v>255</v>
      </c>
    </row>
    <row r="5593" spans="1:8">
      <c r="A5593" t="s">
        <v>13</v>
      </c>
      <c r="B5593" s="23">
        <v>43587</v>
      </c>
      <c r="C5593" t="s">
        <v>9</v>
      </c>
      <c r="D5593" t="s">
        <v>18</v>
      </c>
      <c r="E5593" t="s">
        <v>19</v>
      </c>
      <c r="F5593" t="s">
        <v>81</v>
      </c>
      <c r="G5593" s="11">
        <v>315</v>
      </c>
      <c r="H5593">
        <v>315</v>
      </c>
    </row>
    <row r="5594" spans="1:8">
      <c r="A5594" t="s">
        <v>8</v>
      </c>
      <c r="B5594" s="23">
        <v>43587</v>
      </c>
      <c r="C5594" t="s">
        <v>9</v>
      </c>
      <c r="D5594" t="s">
        <v>20</v>
      </c>
      <c r="E5594" t="s">
        <v>80</v>
      </c>
      <c r="F5594" t="s">
        <v>12</v>
      </c>
      <c r="G5594" s="11" t="s">
        <v>12</v>
      </c>
      <c r="H5594" s="6">
        <v>4.9999500000000004E-3</v>
      </c>
    </row>
    <row r="5595" spans="1:8">
      <c r="A5595" t="s">
        <v>13</v>
      </c>
      <c r="B5595" s="23">
        <v>43587</v>
      </c>
      <c r="C5595" t="s">
        <v>9</v>
      </c>
      <c r="D5595" t="s">
        <v>20</v>
      </c>
      <c r="E5595" t="s">
        <v>80</v>
      </c>
      <c r="F5595" t="s">
        <v>12</v>
      </c>
      <c r="G5595" s="11" t="s">
        <v>12</v>
      </c>
      <c r="H5595" s="6">
        <v>4.9999500000000004E-3</v>
      </c>
    </row>
    <row r="5596" spans="1:8">
      <c r="A5596" t="s">
        <v>14</v>
      </c>
      <c r="B5596" s="23">
        <v>43587</v>
      </c>
      <c r="C5596" t="s">
        <v>9</v>
      </c>
      <c r="D5596" t="s">
        <v>20</v>
      </c>
      <c r="E5596" t="s">
        <v>80</v>
      </c>
      <c r="F5596" t="s">
        <v>12</v>
      </c>
      <c r="G5596" s="11" t="s">
        <v>12</v>
      </c>
      <c r="H5596" s="6">
        <v>4.9999500000000004E-3</v>
      </c>
    </row>
    <row r="5597" spans="1:8">
      <c r="A5597" t="s">
        <v>16</v>
      </c>
      <c r="B5597" s="23">
        <v>43587</v>
      </c>
      <c r="C5597" t="s">
        <v>9</v>
      </c>
      <c r="D5597" t="s">
        <v>20</v>
      </c>
      <c r="E5597" t="s">
        <v>80</v>
      </c>
      <c r="F5597" t="s">
        <v>12</v>
      </c>
      <c r="G5597" s="11" t="s">
        <v>12</v>
      </c>
      <c r="H5597" s="6">
        <v>4.9999500000000004E-3</v>
      </c>
    </row>
    <row r="5598" spans="1:8">
      <c r="A5598" t="s">
        <v>8</v>
      </c>
      <c r="B5598" s="23">
        <v>43587</v>
      </c>
      <c r="C5598" t="s">
        <v>9</v>
      </c>
      <c r="D5598" t="s">
        <v>21</v>
      </c>
      <c r="E5598" t="s">
        <v>80</v>
      </c>
      <c r="F5598" t="s">
        <v>22</v>
      </c>
      <c r="G5598" s="11" t="s">
        <v>22</v>
      </c>
      <c r="H5598" s="6">
        <v>0.99999000000000005</v>
      </c>
    </row>
    <row r="5599" spans="1:8">
      <c r="A5599" t="s">
        <v>13</v>
      </c>
      <c r="B5599" s="23">
        <v>43587</v>
      </c>
      <c r="C5599" t="s">
        <v>9</v>
      </c>
      <c r="D5599" t="s">
        <v>21</v>
      </c>
      <c r="E5599" t="s">
        <v>80</v>
      </c>
      <c r="F5599" t="s">
        <v>22</v>
      </c>
      <c r="G5599" s="11" t="s">
        <v>22</v>
      </c>
      <c r="H5599" s="6">
        <v>0.99999000000000005</v>
      </c>
    </row>
    <row r="5600" spans="1:8">
      <c r="A5600" t="s">
        <v>14</v>
      </c>
      <c r="B5600" s="23">
        <v>43587</v>
      </c>
      <c r="C5600" t="s">
        <v>9</v>
      </c>
      <c r="D5600" t="s">
        <v>21</v>
      </c>
      <c r="E5600" t="s">
        <v>80</v>
      </c>
      <c r="F5600" t="s">
        <v>22</v>
      </c>
      <c r="G5600" s="11" t="s">
        <v>22</v>
      </c>
      <c r="H5600" s="6">
        <v>0.99999000000000005</v>
      </c>
    </row>
    <row r="5601" spans="1:8">
      <c r="A5601" t="s">
        <v>16</v>
      </c>
      <c r="B5601" s="23">
        <v>43587</v>
      </c>
      <c r="C5601" t="s">
        <v>9</v>
      </c>
      <c r="D5601" t="s">
        <v>21</v>
      </c>
      <c r="E5601" t="s">
        <v>80</v>
      </c>
      <c r="F5601" t="s">
        <v>22</v>
      </c>
      <c r="G5601" s="11" t="s">
        <v>22</v>
      </c>
      <c r="H5601" s="6">
        <v>0.99999000000000005</v>
      </c>
    </row>
    <row r="5602" spans="1:8">
      <c r="A5602" t="s">
        <v>13</v>
      </c>
      <c r="B5602" s="23">
        <v>43587</v>
      </c>
      <c r="C5602" t="s">
        <v>9</v>
      </c>
      <c r="D5602" t="s">
        <v>23</v>
      </c>
      <c r="E5602" t="s">
        <v>80</v>
      </c>
      <c r="F5602" t="s">
        <v>46</v>
      </c>
      <c r="G5602" s="11">
        <v>0.59599999999999997</v>
      </c>
      <c r="H5602">
        <v>0.59599999999999997</v>
      </c>
    </row>
    <row r="5603" spans="1:8">
      <c r="A5603" t="s">
        <v>8</v>
      </c>
      <c r="B5603" s="23">
        <v>43587</v>
      </c>
      <c r="C5603" t="s">
        <v>9</v>
      </c>
      <c r="D5603" t="s">
        <v>23</v>
      </c>
      <c r="E5603" t="s">
        <v>80</v>
      </c>
      <c r="F5603" t="s">
        <v>46</v>
      </c>
      <c r="G5603" s="11">
        <v>0.65700000000000003</v>
      </c>
      <c r="H5603">
        <v>0.65700000000000003</v>
      </c>
    </row>
    <row r="5604" spans="1:8">
      <c r="A5604" t="s">
        <v>14</v>
      </c>
      <c r="B5604" s="23">
        <v>43587</v>
      </c>
      <c r="C5604" t="s">
        <v>9</v>
      </c>
      <c r="D5604" t="s">
        <v>23</v>
      </c>
      <c r="E5604" t="s">
        <v>80</v>
      </c>
      <c r="F5604" t="s">
        <v>46</v>
      </c>
      <c r="G5604" s="11">
        <v>2.9</v>
      </c>
      <c r="H5604">
        <v>2.9</v>
      </c>
    </row>
    <row r="5605" spans="1:8">
      <c r="A5605" t="s">
        <v>16</v>
      </c>
      <c r="B5605" s="23">
        <v>43587</v>
      </c>
      <c r="C5605" t="s">
        <v>9</v>
      </c>
      <c r="D5605" t="s">
        <v>23</v>
      </c>
      <c r="E5605" t="s">
        <v>80</v>
      </c>
      <c r="F5605" t="s">
        <v>46</v>
      </c>
      <c r="G5605" s="11">
        <v>4.21</v>
      </c>
      <c r="H5605">
        <v>4.21</v>
      </c>
    </row>
    <row r="5606" spans="1:8">
      <c r="A5606" t="s">
        <v>13</v>
      </c>
      <c r="B5606" s="23">
        <v>43587</v>
      </c>
      <c r="C5606" t="s">
        <v>9</v>
      </c>
      <c r="D5606" t="s">
        <v>24</v>
      </c>
      <c r="E5606" t="s">
        <v>80</v>
      </c>
      <c r="F5606" t="s">
        <v>49</v>
      </c>
      <c r="G5606" s="11">
        <v>23.8</v>
      </c>
      <c r="H5606">
        <v>23.8</v>
      </c>
    </row>
    <row r="5607" spans="1:8">
      <c r="A5607" t="s">
        <v>8</v>
      </c>
      <c r="B5607" s="23">
        <v>43587</v>
      </c>
      <c r="C5607" t="s">
        <v>9</v>
      </c>
      <c r="D5607" t="s">
        <v>24</v>
      </c>
      <c r="E5607" t="s">
        <v>80</v>
      </c>
      <c r="F5607" t="s">
        <v>49</v>
      </c>
      <c r="G5607" s="11">
        <v>23.9</v>
      </c>
      <c r="H5607">
        <v>23.9</v>
      </c>
    </row>
    <row r="5608" spans="1:8">
      <c r="A5608" t="s">
        <v>16</v>
      </c>
      <c r="B5608" s="23">
        <v>43587</v>
      </c>
      <c r="C5608" t="s">
        <v>9</v>
      </c>
      <c r="D5608" t="s">
        <v>24</v>
      </c>
      <c r="E5608" t="s">
        <v>80</v>
      </c>
      <c r="F5608" t="s">
        <v>49</v>
      </c>
      <c r="G5608" s="11">
        <v>24.3</v>
      </c>
      <c r="H5608">
        <v>24.3</v>
      </c>
    </row>
    <row r="5609" spans="1:8">
      <c r="A5609" t="s">
        <v>14</v>
      </c>
      <c r="B5609" s="23">
        <v>43587</v>
      </c>
      <c r="C5609" t="s">
        <v>9</v>
      </c>
      <c r="D5609" t="s">
        <v>24</v>
      </c>
      <c r="E5609" t="s">
        <v>80</v>
      </c>
      <c r="F5609" t="s">
        <v>49</v>
      </c>
      <c r="G5609" s="11">
        <v>60.8</v>
      </c>
      <c r="H5609">
        <v>60.8</v>
      </c>
    </row>
    <row r="5610" spans="1:8">
      <c r="A5610" t="s">
        <v>8</v>
      </c>
      <c r="B5610" s="23">
        <v>43587</v>
      </c>
      <c r="C5610" t="s">
        <v>9</v>
      </c>
      <c r="D5610" t="s">
        <v>25</v>
      </c>
      <c r="E5610" t="s">
        <v>80</v>
      </c>
      <c r="F5610" t="s">
        <v>12</v>
      </c>
      <c r="G5610" s="11" t="s">
        <v>12</v>
      </c>
      <c r="H5610" s="6">
        <v>4.9999500000000004E-3</v>
      </c>
    </row>
    <row r="5611" spans="1:8">
      <c r="A5611" t="s">
        <v>13</v>
      </c>
      <c r="B5611" s="23">
        <v>43587</v>
      </c>
      <c r="C5611" t="s">
        <v>9</v>
      </c>
      <c r="D5611" t="s">
        <v>25</v>
      </c>
      <c r="E5611" t="s">
        <v>80</v>
      </c>
      <c r="F5611" t="s">
        <v>12</v>
      </c>
      <c r="G5611" s="11" t="s">
        <v>12</v>
      </c>
      <c r="H5611" s="6">
        <v>4.9999500000000004E-3</v>
      </c>
    </row>
    <row r="5612" spans="1:8">
      <c r="A5612" t="s">
        <v>14</v>
      </c>
      <c r="B5612" s="23">
        <v>43587</v>
      </c>
      <c r="C5612" t="s">
        <v>9</v>
      </c>
      <c r="D5612" t="s">
        <v>25</v>
      </c>
      <c r="E5612" t="s">
        <v>80</v>
      </c>
      <c r="F5612" t="s">
        <v>12</v>
      </c>
      <c r="G5612" s="11" t="s">
        <v>12</v>
      </c>
      <c r="H5612" s="6">
        <v>4.9999500000000004E-3</v>
      </c>
    </row>
    <row r="5613" spans="1:8">
      <c r="A5613" t="s">
        <v>16</v>
      </c>
      <c r="B5613" s="23">
        <v>43587</v>
      </c>
      <c r="C5613" t="s">
        <v>9</v>
      </c>
      <c r="D5613" t="s">
        <v>25</v>
      </c>
      <c r="E5613" t="s">
        <v>80</v>
      </c>
      <c r="F5613" t="s">
        <v>12</v>
      </c>
      <c r="G5613" s="11" t="s">
        <v>12</v>
      </c>
      <c r="H5613" s="6">
        <v>4.9999500000000004E-3</v>
      </c>
    </row>
    <row r="5614" spans="1:8">
      <c r="A5614" t="s">
        <v>8</v>
      </c>
      <c r="B5614" s="23">
        <v>43587</v>
      </c>
      <c r="C5614" t="s">
        <v>9</v>
      </c>
      <c r="D5614" t="s">
        <v>26</v>
      </c>
      <c r="E5614" t="s">
        <v>80</v>
      </c>
      <c r="F5614" t="s">
        <v>27</v>
      </c>
      <c r="G5614" s="11" t="s">
        <v>27</v>
      </c>
      <c r="H5614" s="6">
        <v>1.9999800000000002E-3</v>
      </c>
    </row>
    <row r="5615" spans="1:8">
      <c r="A5615" t="s">
        <v>13</v>
      </c>
      <c r="B5615" s="23">
        <v>43587</v>
      </c>
      <c r="C5615" t="s">
        <v>9</v>
      </c>
      <c r="D5615" t="s">
        <v>26</v>
      </c>
      <c r="E5615" t="s">
        <v>80</v>
      </c>
      <c r="F5615" t="s">
        <v>27</v>
      </c>
      <c r="G5615" s="11" t="s">
        <v>27</v>
      </c>
      <c r="H5615" s="6">
        <v>1.9999800000000002E-3</v>
      </c>
    </row>
    <row r="5616" spans="1:8">
      <c r="A5616" t="s">
        <v>14</v>
      </c>
      <c r="B5616" s="23">
        <v>43587</v>
      </c>
      <c r="C5616" t="s">
        <v>9</v>
      </c>
      <c r="D5616" t="s">
        <v>26</v>
      </c>
      <c r="E5616" t="s">
        <v>80</v>
      </c>
      <c r="F5616" t="s">
        <v>27</v>
      </c>
      <c r="G5616" s="11" t="s">
        <v>27</v>
      </c>
      <c r="H5616" s="6">
        <v>1.9999800000000002E-3</v>
      </c>
    </row>
    <row r="5617" spans="1:8">
      <c r="A5617" t="s">
        <v>16</v>
      </c>
      <c r="B5617" s="23">
        <v>43587</v>
      </c>
      <c r="C5617" t="s">
        <v>9</v>
      </c>
      <c r="D5617" t="s">
        <v>26</v>
      </c>
      <c r="E5617" t="s">
        <v>80</v>
      </c>
      <c r="F5617" t="s">
        <v>27</v>
      </c>
      <c r="G5617" s="11" t="s">
        <v>27</v>
      </c>
      <c r="H5617" s="6">
        <v>1.9999800000000002E-3</v>
      </c>
    </row>
    <row r="5618" spans="1:8">
      <c r="A5618" t="s">
        <v>8</v>
      </c>
      <c r="B5618" s="23">
        <v>43587</v>
      </c>
      <c r="C5618" t="s">
        <v>9</v>
      </c>
      <c r="D5618" t="s">
        <v>28</v>
      </c>
      <c r="E5618" t="s">
        <v>80</v>
      </c>
      <c r="F5618" t="s">
        <v>12</v>
      </c>
      <c r="G5618" s="11" t="s">
        <v>12</v>
      </c>
      <c r="H5618" s="6">
        <v>4.9999500000000004E-3</v>
      </c>
    </row>
    <row r="5619" spans="1:8">
      <c r="A5619" t="s">
        <v>13</v>
      </c>
      <c r="B5619" s="23">
        <v>43587</v>
      </c>
      <c r="C5619" t="s">
        <v>9</v>
      </c>
      <c r="D5619" t="s">
        <v>28</v>
      </c>
      <c r="E5619" t="s">
        <v>80</v>
      </c>
      <c r="F5619" t="s">
        <v>12</v>
      </c>
      <c r="G5619" s="11" t="s">
        <v>12</v>
      </c>
      <c r="H5619" s="6">
        <v>4.9999500000000004E-3</v>
      </c>
    </row>
    <row r="5620" spans="1:8">
      <c r="A5620" t="s">
        <v>14</v>
      </c>
      <c r="B5620" s="23">
        <v>43587</v>
      </c>
      <c r="C5620" t="s">
        <v>9</v>
      </c>
      <c r="D5620" t="s">
        <v>28</v>
      </c>
      <c r="E5620" t="s">
        <v>80</v>
      </c>
      <c r="F5620" t="s">
        <v>12</v>
      </c>
      <c r="G5620" s="11" t="s">
        <v>12</v>
      </c>
      <c r="H5620" s="6">
        <v>4.9999500000000004E-3</v>
      </c>
    </row>
    <row r="5621" spans="1:8">
      <c r="A5621" t="s">
        <v>16</v>
      </c>
      <c r="B5621" s="23">
        <v>43587</v>
      </c>
      <c r="C5621" t="s">
        <v>9</v>
      </c>
      <c r="D5621" t="s">
        <v>28</v>
      </c>
      <c r="E5621" t="s">
        <v>80</v>
      </c>
      <c r="F5621" t="s">
        <v>12</v>
      </c>
      <c r="G5621" s="11" t="s">
        <v>12</v>
      </c>
      <c r="H5621" s="6">
        <v>4.9999500000000004E-3</v>
      </c>
    </row>
    <row r="5622" spans="1:8">
      <c r="A5622" t="s">
        <v>8</v>
      </c>
      <c r="B5622" s="23">
        <v>43587</v>
      </c>
      <c r="C5622" t="s">
        <v>9</v>
      </c>
      <c r="D5622" t="s">
        <v>29</v>
      </c>
      <c r="E5622" t="s">
        <v>80</v>
      </c>
      <c r="F5622" t="s">
        <v>12</v>
      </c>
      <c r="G5622" s="11" t="s">
        <v>12</v>
      </c>
      <c r="H5622" s="6">
        <v>4.9999500000000004E-3</v>
      </c>
    </row>
    <row r="5623" spans="1:8">
      <c r="A5623" t="s">
        <v>13</v>
      </c>
      <c r="B5623" s="23">
        <v>43587</v>
      </c>
      <c r="C5623" t="s">
        <v>9</v>
      </c>
      <c r="D5623" t="s">
        <v>29</v>
      </c>
      <c r="E5623" t="s">
        <v>80</v>
      </c>
      <c r="F5623" t="s">
        <v>12</v>
      </c>
      <c r="G5623" s="11" t="s">
        <v>12</v>
      </c>
      <c r="H5623" s="6">
        <v>4.9999500000000004E-3</v>
      </c>
    </row>
    <row r="5624" spans="1:8">
      <c r="A5624" t="s">
        <v>14</v>
      </c>
      <c r="B5624" s="23">
        <v>43587</v>
      </c>
      <c r="C5624" t="s">
        <v>9</v>
      </c>
      <c r="D5624" t="s">
        <v>29</v>
      </c>
      <c r="E5624" t="s">
        <v>80</v>
      </c>
      <c r="F5624" t="s">
        <v>12</v>
      </c>
      <c r="G5624" s="11" t="s">
        <v>12</v>
      </c>
      <c r="H5624" s="6">
        <v>4.9999500000000004E-3</v>
      </c>
    </row>
    <row r="5625" spans="1:8">
      <c r="A5625" t="s">
        <v>16</v>
      </c>
      <c r="B5625" s="23">
        <v>43587</v>
      </c>
      <c r="C5625" t="s">
        <v>9</v>
      </c>
      <c r="D5625" t="s">
        <v>29</v>
      </c>
      <c r="E5625" t="s">
        <v>80</v>
      </c>
      <c r="F5625" t="s">
        <v>12</v>
      </c>
      <c r="G5625" s="11" t="s">
        <v>12</v>
      </c>
      <c r="H5625" s="6">
        <v>4.9999500000000004E-3</v>
      </c>
    </row>
    <row r="5626" spans="1:8">
      <c r="A5626" t="s">
        <v>8</v>
      </c>
      <c r="B5626" s="23">
        <v>43587</v>
      </c>
      <c r="C5626" t="s">
        <v>9</v>
      </c>
      <c r="D5626" t="s">
        <v>30</v>
      </c>
      <c r="E5626" t="s">
        <v>80</v>
      </c>
      <c r="F5626" t="s">
        <v>12</v>
      </c>
      <c r="G5626" s="11" t="s">
        <v>12</v>
      </c>
      <c r="H5626" s="6">
        <v>4.9999500000000004E-3</v>
      </c>
    </row>
    <row r="5627" spans="1:8">
      <c r="A5627" t="s">
        <v>13</v>
      </c>
      <c r="B5627" s="23">
        <v>43587</v>
      </c>
      <c r="C5627" t="s">
        <v>9</v>
      </c>
      <c r="D5627" t="s">
        <v>30</v>
      </c>
      <c r="E5627" t="s">
        <v>80</v>
      </c>
      <c r="F5627" t="s">
        <v>12</v>
      </c>
      <c r="G5627" s="11" t="s">
        <v>12</v>
      </c>
      <c r="H5627" s="6">
        <v>4.9999500000000004E-3</v>
      </c>
    </row>
    <row r="5628" spans="1:8">
      <c r="A5628" t="s">
        <v>14</v>
      </c>
      <c r="B5628" s="23">
        <v>43587</v>
      </c>
      <c r="C5628" t="s">
        <v>9</v>
      </c>
      <c r="D5628" t="s">
        <v>30</v>
      </c>
      <c r="E5628" t="s">
        <v>80</v>
      </c>
      <c r="F5628" t="s">
        <v>12</v>
      </c>
      <c r="G5628" s="11" t="s">
        <v>12</v>
      </c>
      <c r="H5628" s="6">
        <v>4.9999500000000004E-3</v>
      </c>
    </row>
    <row r="5629" spans="1:8">
      <c r="A5629" t="s">
        <v>16</v>
      </c>
      <c r="B5629" s="23">
        <v>43587</v>
      </c>
      <c r="C5629" t="s">
        <v>9</v>
      </c>
      <c r="D5629" t="s">
        <v>30</v>
      </c>
      <c r="E5629" t="s">
        <v>80</v>
      </c>
      <c r="F5629" t="s">
        <v>12</v>
      </c>
      <c r="G5629" s="11" t="s">
        <v>12</v>
      </c>
      <c r="H5629" s="6">
        <v>4.9999500000000004E-3</v>
      </c>
    </row>
    <row r="5630" spans="1:8">
      <c r="A5630" t="s">
        <v>8</v>
      </c>
      <c r="B5630" s="23">
        <v>43587</v>
      </c>
      <c r="C5630" t="s">
        <v>9</v>
      </c>
      <c r="D5630" t="s">
        <v>31</v>
      </c>
      <c r="E5630" t="s">
        <v>80</v>
      </c>
      <c r="F5630" t="s">
        <v>32</v>
      </c>
      <c r="G5630" s="11" t="s">
        <v>32</v>
      </c>
      <c r="H5630" s="6">
        <v>7.9999200000000006E-2</v>
      </c>
    </row>
    <row r="5631" spans="1:8">
      <c r="A5631" t="s">
        <v>13</v>
      </c>
      <c r="B5631" s="23">
        <v>43587</v>
      </c>
      <c r="C5631" t="s">
        <v>9</v>
      </c>
      <c r="D5631" t="s">
        <v>31</v>
      </c>
      <c r="E5631" t="s">
        <v>80</v>
      </c>
      <c r="F5631" t="s">
        <v>32</v>
      </c>
      <c r="G5631" s="11" t="s">
        <v>32</v>
      </c>
      <c r="H5631" s="6">
        <v>7.9999200000000006E-2</v>
      </c>
    </row>
    <row r="5632" spans="1:8">
      <c r="A5632" t="s">
        <v>14</v>
      </c>
      <c r="B5632" s="23">
        <v>43587</v>
      </c>
      <c r="C5632" t="s">
        <v>9</v>
      </c>
      <c r="D5632" t="s">
        <v>31</v>
      </c>
      <c r="E5632" t="s">
        <v>80</v>
      </c>
      <c r="F5632" t="s">
        <v>32</v>
      </c>
      <c r="G5632" s="11" t="s">
        <v>32</v>
      </c>
      <c r="H5632" s="6">
        <v>7.9999200000000006E-2</v>
      </c>
    </row>
    <row r="5633" spans="1:8">
      <c r="A5633" t="s">
        <v>16</v>
      </c>
      <c r="B5633" s="23">
        <v>43587</v>
      </c>
      <c r="C5633" t="s">
        <v>9</v>
      </c>
      <c r="D5633" t="s">
        <v>31</v>
      </c>
      <c r="E5633" t="s">
        <v>80</v>
      </c>
      <c r="F5633" t="s">
        <v>32</v>
      </c>
      <c r="G5633" s="11" t="s">
        <v>32</v>
      </c>
      <c r="H5633" s="6">
        <v>7.9999200000000006E-2</v>
      </c>
    </row>
    <row r="5634" spans="1:8">
      <c r="A5634" t="s">
        <v>14</v>
      </c>
      <c r="B5634" s="23">
        <v>43587</v>
      </c>
      <c r="C5634" t="s">
        <v>9</v>
      </c>
      <c r="D5634" t="s">
        <v>33</v>
      </c>
      <c r="E5634" t="s">
        <v>19</v>
      </c>
      <c r="F5634" t="s">
        <v>49</v>
      </c>
      <c r="G5634" s="11">
        <v>117</v>
      </c>
      <c r="H5634">
        <v>117</v>
      </c>
    </row>
    <row r="5635" spans="1:8">
      <c r="A5635" t="s">
        <v>13</v>
      </c>
      <c r="B5635" s="23">
        <v>43587</v>
      </c>
      <c r="C5635" t="s">
        <v>9</v>
      </c>
      <c r="D5635" t="s">
        <v>33</v>
      </c>
      <c r="E5635" t="s">
        <v>19</v>
      </c>
      <c r="F5635" t="s">
        <v>49</v>
      </c>
      <c r="G5635" s="11">
        <v>139</v>
      </c>
      <c r="H5635">
        <v>139</v>
      </c>
    </row>
    <row r="5636" spans="1:8">
      <c r="A5636" t="s">
        <v>16</v>
      </c>
      <c r="B5636" s="23">
        <v>43587</v>
      </c>
      <c r="C5636" t="s">
        <v>9</v>
      </c>
      <c r="D5636" t="s">
        <v>33</v>
      </c>
      <c r="E5636" t="s">
        <v>19</v>
      </c>
      <c r="F5636" t="s">
        <v>49</v>
      </c>
      <c r="G5636" s="11">
        <v>166</v>
      </c>
      <c r="H5636">
        <v>166</v>
      </c>
    </row>
    <row r="5637" spans="1:8">
      <c r="A5637" t="s">
        <v>8</v>
      </c>
      <c r="B5637" s="23">
        <v>43587</v>
      </c>
      <c r="C5637" t="s">
        <v>9</v>
      </c>
      <c r="D5637" t="s">
        <v>33</v>
      </c>
      <c r="E5637" t="s">
        <v>19</v>
      </c>
      <c r="F5637" t="s">
        <v>49</v>
      </c>
      <c r="G5637" s="11">
        <v>299</v>
      </c>
      <c r="H5637">
        <v>299</v>
      </c>
    </row>
    <row r="5638" spans="1:8">
      <c r="A5638" t="s">
        <v>16</v>
      </c>
      <c r="B5638" s="23">
        <v>43587</v>
      </c>
      <c r="C5638" t="s">
        <v>9</v>
      </c>
      <c r="D5638" t="s">
        <v>34</v>
      </c>
      <c r="E5638" t="s">
        <v>19</v>
      </c>
      <c r="F5638" t="s">
        <v>82</v>
      </c>
      <c r="G5638" s="11">
        <v>39.6</v>
      </c>
      <c r="H5638">
        <v>39.6</v>
      </c>
    </row>
    <row r="5639" spans="1:8">
      <c r="A5639" t="s">
        <v>14</v>
      </c>
      <c r="B5639" s="23">
        <v>43587</v>
      </c>
      <c r="C5639" t="s">
        <v>9</v>
      </c>
      <c r="D5639" t="s">
        <v>34</v>
      </c>
      <c r="E5639" t="s">
        <v>19</v>
      </c>
      <c r="F5639" t="s">
        <v>82</v>
      </c>
      <c r="G5639" s="11">
        <v>56.4</v>
      </c>
      <c r="H5639">
        <v>56.4</v>
      </c>
    </row>
    <row r="5640" spans="1:8">
      <c r="A5640" t="s">
        <v>8</v>
      </c>
      <c r="B5640" s="23">
        <v>43587</v>
      </c>
      <c r="C5640" t="s">
        <v>9</v>
      </c>
      <c r="D5640" t="s">
        <v>34</v>
      </c>
      <c r="E5640" t="s">
        <v>19</v>
      </c>
      <c r="F5640" t="s">
        <v>82</v>
      </c>
      <c r="G5640" s="11">
        <v>121</v>
      </c>
      <c r="H5640">
        <v>121</v>
      </c>
    </row>
    <row r="5641" spans="1:8">
      <c r="A5641" t="s">
        <v>13</v>
      </c>
      <c r="B5641" s="23">
        <v>43587</v>
      </c>
      <c r="C5641" t="s">
        <v>9</v>
      </c>
      <c r="D5641" t="s">
        <v>34</v>
      </c>
      <c r="E5641" t="s">
        <v>19</v>
      </c>
      <c r="F5641" t="s">
        <v>82</v>
      </c>
      <c r="G5641" s="11">
        <v>142</v>
      </c>
      <c r="H5641">
        <v>142</v>
      </c>
    </row>
    <row r="5642" spans="1:8">
      <c r="A5642" t="s">
        <v>8</v>
      </c>
      <c r="B5642" s="23">
        <v>43587</v>
      </c>
      <c r="C5642" t="s">
        <v>9</v>
      </c>
      <c r="D5642" t="s">
        <v>35</v>
      </c>
      <c r="E5642" t="s">
        <v>80</v>
      </c>
      <c r="F5642" t="s">
        <v>22</v>
      </c>
      <c r="G5642" s="11" t="s">
        <v>22</v>
      </c>
      <c r="H5642" s="6">
        <v>0.99999000000000005</v>
      </c>
    </row>
    <row r="5643" spans="1:8">
      <c r="A5643" t="s">
        <v>13</v>
      </c>
      <c r="B5643" s="23">
        <v>43587</v>
      </c>
      <c r="C5643" t="s">
        <v>9</v>
      </c>
      <c r="D5643" t="s">
        <v>35</v>
      </c>
      <c r="E5643" t="s">
        <v>80</v>
      </c>
      <c r="F5643" t="s">
        <v>22</v>
      </c>
      <c r="G5643" s="11" t="s">
        <v>22</v>
      </c>
      <c r="H5643" s="6">
        <v>0.99999000000000005</v>
      </c>
    </row>
    <row r="5644" spans="1:8">
      <c r="A5644" t="s">
        <v>14</v>
      </c>
      <c r="B5644" s="23">
        <v>43587</v>
      </c>
      <c r="C5644" t="s">
        <v>9</v>
      </c>
      <c r="D5644" t="s">
        <v>35</v>
      </c>
      <c r="E5644" t="s">
        <v>80</v>
      </c>
      <c r="F5644" t="s">
        <v>22</v>
      </c>
      <c r="G5644" s="11" t="s">
        <v>22</v>
      </c>
      <c r="H5644" s="6">
        <v>0.99999000000000005</v>
      </c>
    </row>
    <row r="5645" spans="1:8">
      <c r="A5645" t="s">
        <v>16</v>
      </c>
      <c r="B5645" s="23">
        <v>43587</v>
      </c>
      <c r="C5645" t="s">
        <v>9</v>
      </c>
      <c r="D5645" t="s">
        <v>35</v>
      </c>
      <c r="E5645" t="s">
        <v>80</v>
      </c>
      <c r="F5645" t="s">
        <v>22</v>
      </c>
      <c r="G5645" s="11" t="s">
        <v>22</v>
      </c>
      <c r="H5645" s="6">
        <v>0.99999000000000005</v>
      </c>
    </row>
    <row r="5646" spans="1:8">
      <c r="A5646" t="s">
        <v>8</v>
      </c>
      <c r="B5646" s="23">
        <v>43587</v>
      </c>
      <c r="C5646" t="s">
        <v>9</v>
      </c>
      <c r="D5646" t="s">
        <v>36</v>
      </c>
      <c r="E5646" t="s">
        <v>80</v>
      </c>
      <c r="F5646" t="s">
        <v>12</v>
      </c>
      <c r="G5646" s="11" t="s">
        <v>12</v>
      </c>
      <c r="H5646" s="6">
        <v>4.9999500000000004E-3</v>
      </c>
    </row>
    <row r="5647" spans="1:8">
      <c r="A5647" t="s">
        <v>13</v>
      </c>
      <c r="B5647" s="23">
        <v>43587</v>
      </c>
      <c r="C5647" t="s">
        <v>9</v>
      </c>
      <c r="D5647" t="s">
        <v>36</v>
      </c>
      <c r="E5647" t="s">
        <v>80</v>
      </c>
      <c r="F5647" t="s">
        <v>12</v>
      </c>
      <c r="G5647" s="11" t="s">
        <v>12</v>
      </c>
      <c r="H5647" s="6">
        <v>4.9999500000000004E-3</v>
      </c>
    </row>
    <row r="5648" spans="1:8">
      <c r="A5648" t="s">
        <v>14</v>
      </c>
      <c r="B5648" s="23">
        <v>43587</v>
      </c>
      <c r="C5648" t="s">
        <v>9</v>
      </c>
      <c r="D5648" t="s">
        <v>36</v>
      </c>
      <c r="E5648" t="s">
        <v>80</v>
      </c>
      <c r="F5648" t="s">
        <v>12</v>
      </c>
      <c r="G5648" s="11" t="s">
        <v>12</v>
      </c>
      <c r="H5648" s="6">
        <v>4.9999500000000004E-3</v>
      </c>
    </row>
    <row r="5649" spans="1:8">
      <c r="A5649" t="s">
        <v>16</v>
      </c>
      <c r="B5649" s="23">
        <v>43587</v>
      </c>
      <c r="C5649" t="s">
        <v>9</v>
      </c>
      <c r="D5649" t="s">
        <v>36</v>
      </c>
      <c r="E5649" t="s">
        <v>80</v>
      </c>
      <c r="F5649" t="s">
        <v>12</v>
      </c>
      <c r="G5649" s="11" t="s">
        <v>12</v>
      </c>
      <c r="H5649" s="6">
        <v>4.9999500000000004E-3</v>
      </c>
    </row>
    <row r="5650" spans="1:8">
      <c r="A5650" t="s">
        <v>14</v>
      </c>
      <c r="B5650" s="23">
        <v>43587</v>
      </c>
      <c r="C5650" t="s">
        <v>9</v>
      </c>
      <c r="D5650" t="s">
        <v>37</v>
      </c>
      <c r="E5650" t="s">
        <v>38</v>
      </c>
      <c r="F5650" t="s">
        <v>12</v>
      </c>
      <c r="G5650" s="11">
        <v>0.79200000000000004</v>
      </c>
      <c r="H5650">
        <v>0.79200000000000004</v>
      </c>
    </row>
    <row r="5651" spans="1:8">
      <c r="A5651" t="s">
        <v>16</v>
      </c>
      <c r="B5651" s="23">
        <v>43587</v>
      </c>
      <c r="C5651" t="s">
        <v>9</v>
      </c>
      <c r="D5651" t="s">
        <v>37</v>
      </c>
      <c r="E5651" t="s">
        <v>38</v>
      </c>
      <c r="F5651" t="s">
        <v>12</v>
      </c>
      <c r="G5651" s="11">
        <v>1.1299999999999999</v>
      </c>
      <c r="H5651">
        <v>1.1299999999999999</v>
      </c>
    </row>
    <row r="5652" spans="1:8">
      <c r="A5652" t="s">
        <v>13</v>
      </c>
      <c r="B5652" s="23">
        <v>43587</v>
      </c>
      <c r="C5652" t="s">
        <v>9</v>
      </c>
      <c r="D5652" t="s">
        <v>37</v>
      </c>
      <c r="E5652" t="s">
        <v>38</v>
      </c>
      <c r="F5652" t="s">
        <v>12</v>
      </c>
      <c r="G5652" s="11">
        <v>1.46</v>
      </c>
      <c r="H5652">
        <v>1.46</v>
      </c>
    </row>
    <row r="5653" spans="1:8">
      <c r="A5653" t="s">
        <v>8</v>
      </c>
      <c r="B5653" s="23">
        <v>43587</v>
      </c>
      <c r="C5653" t="s">
        <v>9</v>
      </c>
      <c r="D5653" t="s">
        <v>37</v>
      </c>
      <c r="E5653" t="s">
        <v>38</v>
      </c>
      <c r="F5653" t="s">
        <v>12</v>
      </c>
      <c r="G5653" s="11">
        <v>2.4700000000000002</v>
      </c>
      <c r="H5653">
        <v>2.4700000000000002</v>
      </c>
    </row>
    <row r="5654" spans="1:8">
      <c r="A5654" t="s">
        <v>16</v>
      </c>
      <c r="B5654" s="23">
        <v>43587</v>
      </c>
      <c r="C5654" t="s">
        <v>9</v>
      </c>
      <c r="D5654" t="s">
        <v>39</v>
      </c>
      <c r="E5654" t="s">
        <v>80</v>
      </c>
      <c r="F5654" t="s">
        <v>78</v>
      </c>
      <c r="G5654" s="11">
        <v>0.432</v>
      </c>
      <c r="H5654">
        <v>0.432</v>
      </c>
    </row>
    <row r="5655" spans="1:8">
      <c r="A5655" t="s">
        <v>13</v>
      </c>
      <c r="B5655" s="23">
        <v>43587</v>
      </c>
      <c r="C5655" t="s">
        <v>9</v>
      </c>
      <c r="D5655" t="s">
        <v>39</v>
      </c>
      <c r="E5655" t="s">
        <v>80</v>
      </c>
      <c r="F5655" t="s">
        <v>78</v>
      </c>
      <c r="G5655" s="11">
        <v>1.52</v>
      </c>
      <c r="H5655">
        <v>1.52</v>
      </c>
    </row>
    <row r="5656" spans="1:8">
      <c r="A5656" t="s">
        <v>8</v>
      </c>
      <c r="B5656" s="23">
        <v>43587</v>
      </c>
      <c r="C5656" t="s">
        <v>9</v>
      </c>
      <c r="D5656" t="s">
        <v>39</v>
      </c>
      <c r="E5656" t="s">
        <v>80</v>
      </c>
      <c r="F5656" t="s">
        <v>78</v>
      </c>
      <c r="G5656" s="11">
        <v>1.73</v>
      </c>
      <c r="H5656">
        <v>1.73</v>
      </c>
    </row>
    <row r="5657" spans="1:8">
      <c r="A5657" t="s">
        <v>14</v>
      </c>
      <c r="B5657" s="23">
        <v>43587</v>
      </c>
      <c r="C5657" t="s">
        <v>9</v>
      </c>
      <c r="D5657" t="s">
        <v>39</v>
      </c>
      <c r="E5657" t="s">
        <v>80</v>
      </c>
      <c r="F5657" t="s">
        <v>78</v>
      </c>
      <c r="G5657" s="11">
        <v>3.06</v>
      </c>
      <c r="H5657">
        <v>3.06</v>
      </c>
    </row>
    <row r="5658" spans="1:8">
      <c r="A5658" t="s">
        <v>8</v>
      </c>
      <c r="B5658" s="23">
        <v>43587</v>
      </c>
      <c r="C5658" t="s">
        <v>9</v>
      </c>
      <c r="D5658" t="s">
        <v>40</v>
      </c>
      <c r="E5658" t="s">
        <v>19</v>
      </c>
      <c r="F5658" t="s">
        <v>41</v>
      </c>
      <c r="G5658" s="11" t="s">
        <v>41</v>
      </c>
      <c r="H5658" s="6">
        <v>5.9999400000000005E-3</v>
      </c>
    </row>
    <row r="5659" spans="1:8">
      <c r="A5659" t="s">
        <v>13</v>
      </c>
      <c r="B5659" s="23">
        <v>43587</v>
      </c>
      <c r="C5659" t="s">
        <v>9</v>
      </c>
      <c r="D5659" t="s">
        <v>40</v>
      </c>
      <c r="E5659" t="s">
        <v>19</v>
      </c>
      <c r="F5659" t="s">
        <v>41</v>
      </c>
      <c r="G5659" s="11" t="s">
        <v>41</v>
      </c>
      <c r="H5659" s="6">
        <v>5.9999400000000005E-3</v>
      </c>
    </row>
    <row r="5660" spans="1:8">
      <c r="A5660" t="s">
        <v>14</v>
      </c>
      <c r="B5660" s="23">
        <v>43587</v>
      </c>
      <c r="C5660" t="s">
        <v>9</v>
      </c>
      <c r="D5660" t="s">
        <v>40</v>
      </c>
      <c r="E5660" t="s">
        <v>19</v>
      </c>
      <c r="F5660" t="s">
        <v>41</v>
      </c>
      <c r="G5660" s="11" t="s">
        <v>41</v>
      </c>
      <c r="H5660" s="6">
        <v>5.9999400000000005E-3</v>
      </c>
    </row>
    <row r="5661" spans="1:8">
      <c r="A5661" t="s">
        <v>16</v>
      </c>
      <c r="B5661" s="23">
        <v>43587</v>
      </c>
      <c r="C5661" t="s">
        <v>9</v>
      </c>
      <c r="D5661" t="s">
        <v>40</v>
      </c>
      <c r="E5661" t="s">
        <v>19</v>
      </c>
      <c r="F5661" t="s">
        <v>41</v>
      </c>
      <c r="G5661" s="11" t="s">
        <v>41</v>
      </c>
      <c r="H5661" s="6">
        <v>5.9999400000000005E-3</v>
      </c>
    </row>
    <row r="5662" spans="1:8">
      <c r="A5662" t="s">
        <v>8</v>
      </c>
      <c r="B5662" s="23">
        <v>43587</v>
      </c>
      <c r="C5662" t="s">
        <v>9</v>
      </c>
      <c r="D5662" t="s">
        <v>42</v>
      </c>
      <c r="E5662" t="s">
        <v>80</v>
      </c>
      <c r="F5662" t="s">
        <v>12</v>
      </c>
      <c r="G5662" s="11" t="s">
        <v>12</v>
      </c>
      <c r="H5662" s="6">
        <v>4.9999500000000004E-3</v>
      </c>
    </row>
    <row r="5663" spans="1:8">
      <c r="A5663" t="s">
        <v>13</v>
      </c>
      <c r="B5663" s="23">
        <v>43587</v>
      </c>
      <c r="C5663" t="s">
        <v>9</v>
      </c>
      <c r="D5663" t="s">
        <v>42</v>
      </c>
      <c r="E5663" t="s">
        <v>80</v>
      </c>
      <c r="F5663" t="s">
        <v>12</v>
      </c>
      <c r="G5663" s="11" t="s">
        <v>12</v>
      </c>
      <c r="H5663" s="6">
        <v>4.9999500000000004E-3</v>
      </c>
    </row>
    <row r="5664" spans="1:8">
      <c r="A5664" t="s">
        <v>14</v>
      </c>
      <c r="B5664" s="23">
        <v>43587</v>
      </c>
      <c r="C5664" t="s">
        <v>9</v>
      </c>
      <c r="D5664" t="s">
        <v>42</v>
      </c>
      <c r="E5664" t="s">
        <v>80</v>
      </c>
      <c r="F5664" t="s">
        <v>12</v>
      </c>
      <c r="G5664" s="11" t="s">
        <v>12</v>
      </c>
      <c r="H5664" s="6">
        <v>4.9999500000000004E-3</v>
      </c>
    </row>
    <row r="5665" spans="1:8">
      <c r="A5665" t="s">
        <v>16</v>
      </c>
      <c r="B5665" s="23">
        <v>43587</v>
      </c>
      <c r="C5665" t="s">
        <v>9</v>
      </c>
      <c r="D5665" t="s">
        <v>42</v>
      </c>
      <c r="E5665" t="s">
        <v>80</v>
      </c>
      <c r="F5665" t="s">
        <v>12</v>
      </c>
      <c r="G5665" s="11" t="s">
        <v>12</v>
      </c>
      <c r="H5665" s="6">
        <v>4.9999500000000004E-3</v>
      </c>
    </row>
    <row r="5666" spans="1:8">
      <c r="A5666" t="s">
        <v>8</v>
      </c>
      <c r="B5666" s="23">
        <v>43587</v>
      </c>
      <c r="C5666" t="s">
        <v>9</v>
      </c>
      <c r="D5666" t="s">
        <v>43</v>
      </c>
      <c r="E5666" t="s">
        <v>80</v>
      </c>
      <c r="F5666" t="s">
        <v>12</v>
      </c>
      <c r="G5666" s="11" t="s">
        <v>12</v>
      </c>
      <c r="H5666" s="6">
        <v>4.9999500000000004E-3</v>
      </c>
    </row>
    <row r="5667" spans="1:8">
      <c r="A5667" t="s">
        <v>13</v>
      </c>
      <c r="B5667" s="23">
        <v>43587</v>
      </c>
      <c r="C5667" t="s">
        <v>9</v>
      </c>
      <c r="D5667" t="s">
        <v>43</v>
      </c>
      <c r="E5667" t="s">
        <v>80</v>
      </c>
      <c r="F5667" t="s">
        <v>12</v>
      </c>
      <c r="G5667" s="11" t="s">
        <v>12</v>
      </c>
      <c r="H5667" s="6">
        <v>4.9999500000000004E-3</v>
      </c>
    </row>
    <row r="5668" spans="1:8">
      <c r="A5668" t="s">
        <v>14</v>
      </c>
      <c r="B5668" s="23">
        <v>43587</v>
      </c>
      <c r="C5668" t="s">
        <v>9</v>
      </c>
      <c r="D5668" t="s">
        <v>43</v>
      </c>
      <c r="E5668" t="s">
        <v>80</v>
      </c>
      <c r="F5668" t="s">
        <v>12</v>
      </c>
      <c r="G5668" s="11" t="s">
        <v>12</v>
      </c>
      <c r="H5668" s="6">
        <v>4.9999500000000004E-3</v>
      </c>
    </row>
    <row r="5669" spans="1:8">
      <c r="A5669" t="s">
        <v>16</v>
      </c>
      <c r="B5669" s="23">
        <v>43587</v>
      </c>
      <c r="C5669" t="s">
        <v>9</v>
      </c>
      <c r="D5669" t="s">
        <v>43</v>
      </c>
      <c r="E5669" t="s">
        <v>80</v>
      </c>
      <c r="F5669" t="s">
        <v>12</v>
      </c>
      <c r="G5669" s="11" t="s">
        <v>12</v>
      </c>
      <c r="H5669" s="6">
        <v>4.9999500000000004E-3</v>
      </c>
    </row>
    <row r="5670" spans="1:8">
      <c r="A5670" t="s">
        <v>8</v>
      </c>
      <c r="B5670" s="23">
        <v>43587</v>
      </c>
      <c r="C5670" t="s">
        <v>9</v>
      </c>
      <c r="D5670" t="s">
        <v>44</v>
      </c>
      <c r="E5670" t="s">
        <v>80</v>
      </c>
      <c r="F5670" t="s">
        <v>12</v>
      </c>
      <c r="G5670" s="11" t="s">
        <v>12</v>
      </c>
      <c r="H5670" s="6">
        <v>4.9999500000000004E-3</v>
      </c>
    </row>
    <row r="5671" spans="1:8">
      <c r="A5671" t="s">
        <v>13</v>
      </c>
      <c r="B5671" s="23">
        <v>43587</v>
      </c>
      <c r="C5671" t="s">
        <v>9</v>
      </c>
      <c r="D5671" t="s">
        <v>44</v>
      </c>
      <c r="E5671" t="s">
        <v>80</v>
      </c>
      <c r="F5671" t="s">
        <v>12</v>
      </c>
      <c r="G5671" s="11" t="s">
        <v>12</v>
      </c>
      <c r="H5671" s="6">
        <v>4.9999500000000004E-3</v>
      </c>
    </row>
    <row r="5672" spans="1:8">
      <c r="A5672" t="s">
        <v>14</v>
      </c>
      <c r="B5672" s="23">
        <v>43587</v>
      </c>
      <c r="C5672" t="s">
        <v>9</v>
      </c>
      <c r="D5672" t="s">
        <v>44</v>
      </c>
      <c r="E5672" t="s">
        <v>80</v>
      </c>
      <c r="F5672" t="s">
        <v>12</v>
      </c>
      <c r="G5672" s="11" t="s">
        <v>12</v>
      </c>
      <c r="H5672" s="6">
        <v>4.9999500000000004E-3</v>
      </c>
    </row>
    <row r="5673" spans="1:8">
      <c r="A5673" t="s">
        <v>16</v>
      </c>
      <c r="B5673" s="23">
        <v>43587</v>
      </c>
      <c r="C5673" t="s">
        <v>9</v>
      </c>
      <c r="D5673" t="s">
        <v>44</v>
      </c>
      <c r="E5673" t="s">
        <v>80</v>
      </c>
      <c r="F5673" t="s">
        <v>12</v>
      </c>
      <c r="G5673" s="11" t="s">
        <v>12</v>
      </c>
      <c r="H5673" s="6">
        <v>4.9999500000000004E-3</v>
      </c>
    </row>
    <row r="5674" spans="1:8">
      <c r="A5674" t="s">
        <v>8</v>
      </c>
      <c r="B5674" s="23">
        <v>43587</v>
      </c>
      <c r="C5674" t="s">
        <v>9</v>
      </c>
      <c r="D5674" t="s">
        <v>45</v>
      </c>
      <c r="E5674" t="s">
        <v>19</v>
      </c>
      <c r="F5674" t="s">
        <v>46</v>
      </c>
      <c r="G5674" s="11" t="s">
        <v>46</v>
      </c>
      <c r="H5674" s="6">
        <v>0.49999500000000002</v>
      </c>
    </row>
    <row r="5675" spans="1:8">
      <c r="A5675" t="s">
        <v>13</v>
      </c>
      <c r="B5675" s="23">
        <v>43587</v>
      </c>
      <c r="C5675" t="s">
        <v>9</v>
      </c>
      <c r="D5675" t="s">
        <v>45</v>
      </c>
      <c r="E5675" t="s">
        <v>19</v>
      </c>
      <c r="F5675" t="s">
        <v>46</v>
      </c>
      <c r="G5675" s="11" t="s">
        <v>46</v>
      </c>
      <c r="H5675" s="6">
        <v>0.49999500000000002</v>
      </c>
    </row>
    <row r="5676" spans="1:8">
      <c r="A5676" t="s">
        <v>14</v>
      </c>
      <c r="B5676" s="23">
        <v>43587</v>
      </c>
      <c r="C5676" t="s">
        <v>9</v>
      </c>
      <c r="D5676" t="s">
        <v>45</v>
      </c>
      <c r="E5676" t="s">
        <v>19</v>
      </c>
      <c r="F5676" t="s">
        <v>46</v>
      </c>
      <c r="G5676" s="11" t="s">
        <v>46</v>
      </c>
      <c r="H5676" s="6">
        <v>0.49999500000000002</v>
      </c>
    </row>
    <row r="5677" spans="1:8">
      <c r="A5677" t="s">
        <v>16</v>
      </c>
      <c r="B5677" s="23">
        <v>43587</v>
      </c>
      <c r="C5677" t="s">
        <v>9</v>
      </c>
      <c r="D5677" t="s">
        <v>45</v>
      </c>
      <c r="E5677" t="s">
        <v>19</v>
      </c>
      <c r="F5677" t="s">
        <v>46</v>
      </c>
      <c r="G5677" s="11" t="s">
        <v>46</v>
      </c>
      <c r="H5677" s="6">
        <v>0.49999500000000002</v>
      </c>
    </row>
    <row r="5678" spans="1:8">
      <c r="A5678" t="s">
        <v>8</v>
      </c>
      <c r="B5678" s="23">
        <v>43587</v>
      </c>
      <c r="C5678" t="s">
        <v>9</v>
      </c>
      <c r="D5678" t="s">
        <v>47</v>
      </c>
      <c r="E5678" t="s">
        <v>80</v>
      </c>
      <c r="F5678" t="s">
        <v>12</v>
      </c>
      <c r="G5678" s="11" t="s">
        <v>12</v>
      </c>
      <c r="H5678" s="6">
        <v>4.9999500000000004E-3</v>
      </c>
    </row>
    <row r="5679" spans="1:8">
      <c r="A5679" t="s">
        <v>13</v>
      </c>
      <c r="B5679" s="23">
        <v>43587</v>
      </c>
      <c r="C5679" t="s">
        <v>9</v>
      </c>
      <c r="D5679" t="s">
        <v>47</v>
      </c>
      <c r="E5679" t="s">
        <v>80</v>
      </c>
      <c r="F5679" t="s">
        <v>12</v>
      </c>
      <c r="G5679" s="11" t="s">
        <v>12</v>
      </c>
      <c r="H5679" s="6">
        <v>4.9999500000000004E-3</v>
      </c>
    </row>
    <row r="5680" spans="1:8">
      <c r="A5680" t="s">
        <v>14</v>
      </c>
      <c r="B5680" s="23">
        <v>43587</v>
      </c>
      <c r="C5680" t="s">
        <v>9</v>
      </c>
      <c r="D5680" t="s">
        <v>47</v>
      </c>
      <c r="E5680" t="s">
        <v>80</v>
      </c>
      <c r="F5680" t="s">
        <v>12</v>
      </c>
      <c r="G5680" s="11" t="s">
        <v>12</v>
      </c>
      <c r="H5680" s="6">
        <v>4.9999500000000004E-3</v>
      </c>
    </row>
    <row r="5681" spans="1:8">
      <c r="A5681" t="s">
        <v>16</v>
      </c>
      <c r="B5681" s="23">
        <v>43587</v>
      </c>
      <c r="C5681" t="s">
        <v>9</v>
      </c>
      <c r="D5681" t="s">
        <v>47</v>
      </c>
      <c r="E5681" t="s">
        <v>80</v>
      </c>
      <c r="F5681" t="s">
        <v>12</v>
      </c>
      <c r="G5681" s="11" t="s">
        <v>12</v>
      </c>
      <c r="H5681" s="6">
        <v>4.9999500000000004E-3</v>
      </c>
    </row>
    <row r="5682" spans="1:8">
      <c r="A5682" t="s">
        <v>8</v>
      </c>
      <c r="B5682" s="23">
        <v>43587</v>
      </c>
      <c r="C5682" t="s">
        <v>9</v>
      </c>
      <c r="D5682" t="s">
        <v>48</v>
      </c>
      <c r="E5682" t="s">
        <v>80</v>
      </c>
      <c r="F5682" t="s">
        <v>49</v>
      </c>
      <c r="G5682" s="11" t="s">
        <v>49</v>
      </c>
      <c r="H5682" s="6">
        <v>0.19999800000000001</v>
      </c>
    </row>
    <row r="5683" spans="1:8">
      <c r="A5683" t="s">
        <v>13</v>
      </c>
      <c r="B5683" s="23">
        <v>43587</v>
      </c>
      <c r="C5683" t="s">
        <v>9</v>
      </c>
      <c r="D5683" t="s">
        <v>48</v>
      </c>
      <c r="E5683" t="s">
        <v>80</v>
      </c>
      <c r="F5683" t="s">
        <v>49</v>
      </c>
      <c r="G5683" s="11" t="s">
        <v>49</v>
      </c>
      <c r="H5683" s="6">
        <v>0.19999800000000001</v>
      </c>
    </row>
    <row r="5684" spans="1:8">
      <c r="A5684" t="s">
        <v>14</v>
      </c>
      <c r="B5684" s="23">
        <v>43587</v>
      </c>
      <c r="C5684" t="s">
        <v>9</v>
      </c>
      <c r="D5684" t="s">
        <v>48</v>
      </c>
      <c r="E5684" t="s">
        <v>80</v>
      </c>
      <c r="F5684" t="s">
        <v>49</v>
      </c>
      <c r="G5684" s="11" t="s">
        <v>49</v>
      </c>
      <c r="H5684" s="6">
        <v>0.19999800000000001</v>
      </c>
    </row>
    <row r="5685" spans="1:8">
      <c r="A5685" t="s">
        <v>16</v>
      </c>
      <c r="B5685" s="23">
        <v>43587</v>
      </c>
      <c r="C5685" t="s">
        <v>9</v>
      </c>
      <c r="D5685" t="s">
        <v>48</v>
      </c>
      <c r="E5685" t="s">
        <v>80</v>
      </c>
      <c r="F5685" t="s">
        <v>49</v>
      </c>
      <c r="G5685" s="11" t="s">
        <v>49</v>
      </c>
      <c r="H5685" s="6">
        <v>0.19999800000000001</v>
      </c>
    </row>
    <row r="5686" spans="1:8">
      <c r="A5686" t="s">
        <v>13</v>
      </c>
      <c r="B5686" s="23">
        <v>43587</v>
      </c>
      <c r="C5686" t="s">
        <v>9</v>
      </c>
      <c r="D5686" t="s">
        <v>50</v>
      </c>
      <c r="E5686" t="s">
        <v>19</v>
      </c>
      <c r="F5686" t="s">
        <v>83</v>
      </c>
      <c r="G5686" s="11">
        <v>25.1</v>
      </c>
      <c r="H5686">
        <v>25.1</v>
      </c>
    </row>
    <row r="5687" spans="1:8">
      <c r="A5687" t="s">
        <v>14</v>
      </c>
      <c r="B5687" s="23">
        <v>43587</v>
      </c>
      <c r="C5687" t="s">
        <v>9</v>
      </c>
      <c r="D5687" t="s">
        <v>50</v>
      </c>
      <c r="E5687" t="s">
        <v>19</v>
      </c>
      <c r="F5687" t="s">
        <v>83</v>
      </c>
      <c r="G5687" s="11">
        <v>43.4</v>
      </c>
      <c r="H5687">
        <v>43.4</v>
      </c>
    </row>
    <row r="5688" spans="1:8">
      <c r="A5688" t="s">
        <v>8</v>
      </c>
      <c r="B5688" s="23">
        <v>43587</v>
      </c>
      <c r="C5688" t="s">
        <v>9</v>
      </c>
      <c r="D5688" t="s">
        <v>50</v>
      </c>
      <c r="E5688" t="s">
        <v>19</v>
      </c>
      <c r="F5688" t="s">
        <v>83</v>
      </c>
      <c r="G5688" s="11">
        <v>48.6</v>
      </c>
      <c r="H5688">
        <v>48.6</v>
      </c>
    </row>
    <row r="5689" spans="1:8">
      <c r="A5689" t="s">
        <v>16</v>
      </c>
      <c r="B5689" s="23">
        <v>43587</v>
      </c>
      <c r="C5689" t="s">
        <v>9</v>
      </c>
      <c r="D5689" t="s">
        <v>50</v>
      </c>
      <c r="E5689" t="s">
        <v>19</v>
      </c>
      <c r="F5689" t="s">
        <v>83</v>
      </c>
      <c r="G5689" s="11">
        <v>70.599999999999994</v>
      </c>
      <c r="H5689">
        <v>70.599999999999994</v>
      </c>
    </row>
    <row r="5690" spans="1:8">
      <c r="A5690" t="s">
        <v>16</v>
      </c>
      <c r="B5690" s="23">
        <v>43587</v>
      </c>
      <c r="C5690" t="s">
        <v>9</v>
      </c>
      <c r="D5690" t="s">
        <v>51</v>
      </c>
      <c r="E5690" t="s">
        <v>80</v>
      </c>
      <c r="F5690" t="s">
        <v>52</v>
      </c>
      <c r="G5690" s="11">
        <v>1.83E-2</v>
      </c>
      <c r="H5690">
        <v>1.83E-2</v>
      </c>
    </row>
    <row r="5691" spans="1:8">
      <c r="A5691" t="s">
        <v>8</v>
      </c>
      <c r="B5691" s="23">
        <v>43587</v>
      </c>
      <c r="C5691" t="s">
        <v>9</v>
      </c>
      <c r="D5691" t="s">
        <v>51</v>
      </c>
      <c r="E5691" t="s">
        <v>80</v>
      </c>
      <c r="F5691" t="s">
        <v>52</v>
      </c>
      <c r="G5691" s="11">
        <v>2.1600000000000001E-2</v>
      </c>
      <c r="H5691">
        <v>2.1600000000000001E-2</v>
      </c>
    </row>
    <row r="5692" spans="1:8">
      <c r="A5692" t="s">
        <v>14</v>
      </c>
      <c r="B5692" s="23">
        <v>43587</v>
      </c>
      <c r="C5692" t="s">
        <v>9</v>
      </c>
      <c r="D5692" t="s">
        <v>51</v>
      </c>
      <c r="E5692" t="s">
        <v>80</v>
      </c>
      <c r="F5692" t="s">
        <v>52</v>
      </c>
      <c r="G5692" s="11">
        <v>2.1600000000000001E-2</v>
      </c>
      <c r="H5692">
        <v>2.1600000000000001E-2</v>
      </c>
    </row>
    <row r="5693" spans="1:8">
      <c r="A5693" t="s">
        <v>13</v>
      </c>
      <c r="B5693" s="23">
        <v>43587</v>
      </c>
      <c r="C5693" t="s">
        <v>9</v>
      </c>
      <c r="D5693" t="s">
        <v>51</v>
      </c>
      <c r="E5693" t="s">
        <v>80</v>
      </c>
      <c r="F5693" t="s">
        <v>52</v>
      </c>
      <c r="G5693" s="11">
        <v>2.7E-2</v>
      </c>
      <c r="H5693">
        <v>2.7E-2</v>
      </c>
    </row>
    <row r="5694" spans="1:8">
      <c r="A5694" t="s">
        <v>8</v>
      </c>
      <c r="B5694" s="23">
        <v>43587</v>
      </c>
      <c r="C5694" t="s">
        <v>9</v>
      </c>
      <c r="D5694" t="s">
        <v>53</v>
      </c>
      <c r="E5694" t="s">
        <v>80</v>
      </c>
      <c r="F5694" t="s">
        <v>54</v>
      </c>
      <c r="G5694" s="11" t="s">
        <v>54</v>
      </c>
      <c r="H5694" s="6">
        <v>99.999000000000009</v>
      </c>
    </row>
    <row r="5695" spans="1:8">
      <c r="A5695" t="s">
        <v>13</v>
      </c>
      <c r="B5695" s="23">
        <v>43587</v>
      </c>
      <c r="C5695" t="s">
        <v>9</v>
      </c>
      <c r="D5695" t="s">
        <v>53</v>
      </c>
      <c r="E5695" t="s">
        <v>80</v>
      </c>
      <c r="F5695" t="s">
        <v>54</v>
      </c>
      <c r="G5695" s="11" t="s">
        <v>54</v>
      </c>
      <c r="H5695" s="6">
        <v>99.999000000000009</v>
      </c>
    </row>
    <row r="5696" spans="1:8">
      <c r="A5696" t="s">
        <v>14</v>
      </c>
      <c r="B5696" s="23">
        <v>43587</v>
      </c>
      <c r="C5696" t="s">
        <v>9</v>
      </c>
      <c r="D5696" t="s">
        <v>53</v>
      </c>
      <c r="E5696" t="s">
        <v>80</v>
      </c>
      <c r="F5696" t="s">
        <v>54</v>
      </c>
      <c r="G5696" s="11" t="s">
        <v>54</v>
      </c>
      <c r="H5696" s="6">
        <v>99.999000000000009</v>
      </c>
    </row>
    <row r="5697" spans="1:8">
      <c r="A5697" t="s">
        <v>16</v>
      </c>
      <c r="B5697" s="23">
        <v>43587</v>
      </c>
      <c r="C5697" t="s">
        <v>9</v>
      </c>
      <c r="D5697" t="s">
        <v>53</v>
      </c>
      <c r="E5697" t="s">
        <v>80</v>
      </c>
      <c r="F5697" t="s">
        <v>54</v>
      </c>
      <c r="G5697" s="11" t="s">
        <v>54</v>
      </c>
      <c r="H5697" s="6">
        <v>99.999000000000009</v>
      </c>
    </row>
    <row r="5698" spans="1:8">
      <c r="A5698" t="s">
        <v>13</v>
      </c>
      <c r="B5698" s="23">
        <v>43587</v>
      </c>
      <c r="C5698" t="s">
        <v>9</v>
      </c>
      <c r="D5698" t="s">
        <v>55</v>
      </c>
      <c r="E5698" t="s">
        <v>80</v>
      </c>
      <c r="F5698" t="s">
        <v>56</v>
      </c>
      <c r="G5698" s="11" t="s">
        <v>56</v>
      </c>
      <c r="H5698" s="6">
        <v>2.9999700000000002</v>
      </c>
    </row>
    <row r="5699" spans="1:8">
      <c r="A5699" t="s">
        <v>14</v>
      </c>
      <c r="B5699" s="23">
        <v>43587</v>
      </c>
      <c r="C5699" t="s">
        <v>9</v>
      </c>
      <c r="D5699" t="s">
        <v>55</v>
      </c>
      <c r="E5699" t="s">
        <v>80</v>
      </c>
      <c r="F5699" t="s">
        <v>56</v>
      </c>
      <c r="G5699" s="11" t="s">
        <v>56</v>
      </c>
      <c r="H5699" s="6">
        <v>2.9999700000000002</v>
      </c>
    </row>
    <row r="5700" spans="1:8">
      <c r="A5700" t="s">
        <v>16</v>
      </c>
      <c r="B5700" s="23">
        <v>43587</v>
      </c>
      <c r="C5700" t="s">
        <v>9</v>
      </c>
      <c r="D5700" t="s">
        <v>55</v>
      </c>
      <c r="E5700" t="s">
        <v>80</v>
      </c>
      <c r="F5700" t="s">
        <v>56</v>
      </c>
      <c r="G5700" s="11" t="s">
        <v>56</v>
      </c>
      <c r="H5700" s="6">
        <v>2.9999700000000002</v>
      </c>
    </row>
    <row r="5701" spans="1:8">
      <c r="A5701" t="s">
        <v>8</v>
      </c>
      <c r="B5701" s="23">
        <v>43587</v>
      </c>
      <c r="C5701" t="s">
        <v>9</v>
      </c>
      <c r="D5701" t="s">
        <v>55</v>
      </c>
      <c r="E5701" t="s">
        <v>80</v>
      </c>
      <c r="F5701" t="s">
        <v>56</v>
      </c>
      <c r="G5701" s="11">
        <v>6.33</v>
      </c>
      <c r="H5701">
        <v>6.33</v>
      </c>
    </row>
    <row r="5702" spans="1:8">
      <c r="A5702" t="s">
        <v>8</v>
      </c>
      <c r="B5702" s="23">
        <v>43587</v>
      </c>
      <c r="C5702" t="s">
        <v>9</v>
      </c>
      <c r="D5702" t="s">
        <v>57</v>
      </c>
      <c r="E5702" t="s">
        <v>80</v>
      </c>
      <c r="F5702" t="s">
        <v>52</v>
      </c>
      <c r="G5702" s="11" t="s">
        <v>52</v>
      </c>
      <c r="H5702" s="6">
        <v>9.9999000000000008E-3</v>
      </c>
    </row>
    <row r="5703" spans="1:8">
      <c r="A5703" t="s">
        <v>13</v>
      </c>
      <c r="B5703" s="23">
        <v>43587</v>
      </c>
      <c r="C5703" t="s">
        <v>9</v>
      </c>
      <c r="D5703" t="s">
        <v>57</v>
      </c>
      <c r="E5703" t="s">
        <v>80</v>
      </c>
      <c r="F5703" t="s">
        <v>52</v>
      </c>
      <c r="G5703" s="11" t="s">
        <v>52</v>
      </c>
      <c r="H5703" s="6">
        <v>9.9999000000000008E-3</v>
      </c>
    </row>
    <row r="5704" spans="1:8">
      <c r="A5704" t="s">
        <v>14</v>
      </c>
      <c r="B5704" s="23">
        <v>43587</v>
      </c>
      <c r="C5704" t="s">
        <v>9</v>
      </c>
      <c r="D5704" t="s">
        <v>57</v>
      </c>
      <c r="E5704" t="s">
        <v>80</v>
      </c>
      <c r="F5704" t="s">
        <v>52</v>
      </c>
      <c r="G5704" s="11" t="s">
        <v>52</v>
      </c>
      <c r="H5704" s="6">
        <v>9.9999000000000008E-3</v>
      </c>
    </row>
    <row r="5705" spans="1:8">
      <c r="A5705" t="s">
        <v>16</v>
      </c>
      <c r="B5705" s="23">
        <v>43587</v>
      </c>
      <c r="C5705" t="s">
        <v>9</v>
      </c>
      <c r="D5705" t="s">
        <v>57</v>
      </c>
      <c r="E5705" t="s">
        <v>80</v>
      </c>
      <c r="F5705" t="s">
        <v>52</v>
      </c>
      <c r="G5705" s="11" t="s">
        <v>52</v>
      </c>
      <c r="H5705" s="6">
        <v>9.9999000000000008E-3</v>
      </c>
    </row>
    <row r="5706" spans="1:8">
      <c r="A5706" t="s">
        <v>16</v>
      </c>
      <c r="B5706" s="23">
        <v>43587</v>
      </c>
      <c r="C5706" t="s">
        <v>9</v>
      </c>
      <c r="D5706" t="s">
        <v>58</v>
      </c>
      <c r="E5706" t="s">
        <v>80</v>
      </c>
      <c r="F5706" t="s">
        <v>59</v>
      </c>
      <c r="G5706" s="11" t="s">
        <v>59</v>
      </c>
      <c r="H5706" s="6">
        <v>0.39999600000000002</v>
      </c>
    </row>
    <row r="5707" spans="1:8">
      <c r="A5707" t="s">
        <v>8</v>
      </c>
      <c r="B5707" s="23">
        <v>43587</v>
      </c>
      <c r="C5707" t="s">
        <v>9</v>
      </c>
      <c r="D5707" t="s">
        <v>58</v>
      </c>
      <c r="E5707" t="s">
        <v>80</v>
      </c>
      <c r="F5707" t="s">
        <v>59</v>
      </c>
      <c r="G5707" s="11">
        <v>0.55400000000000005</v>
      </c>
      <c r="H5707">
        <v>0.55400000000000005</v>
      </c>
    </row>
    <row r="5708" spans="1:8">
      <c r="A5708" t="s">
        <v>14</v>
      </c>
      <c r="B5708" s="23">
        <v>43587</v>
      </c>
      <c r="C5708" t="s">
        <v>9</v>
      </c>
      <c r="D5708" t="s">
        <v>58</v>
      </c>
      <c r="E5708" t="s">
        <v>80</v>
      </c>
      <c r="F5708" t="s">
        <v>59</v>
      </c>
      <c r="G5708" s="11">
        <v>0.58499999999999996</v>
      </c>
      <c r="H5708">
        <v>0.58499999999999996</v>
      </c>
    </row>
    <row r="5709" spans="1:8">
      <c r="A5709" t="s">
        <v>13</v>
      </c>
      <c r="B5709" s="23">
        <v>43587</v>
      </c>
      <c r="C5709" t="s">
        <v>9</v>
      </c>
      <c r="D5709" t="s">
        <v>58</v>
      </c>
      <c r="E5709" t="s">
        <v>80</v>
      </c>
      <c r="F5709" t="s">
        <v>59</v>
      </c>
      <c r="G5709" s="11">
        <v>2.63</v>
      </c>
      <c r="H5709">
        <v>2.63</v>
      </c>
    </row>
    <row r="5710" spans="1:8">
      <c r="A5710" t="s">
        <v>16</v>
      </c>
      <c r="B5710" s="23">
        <v>43587</v>
      </c>
      <c r="C5710" t="s">
        <v>9</v>
      </c>
      <c r="D5710" t="s">
        <v>60</v>
      </c>
      <c r="E5710" t="s">
        <v>19</v>
      </c>
      <c r="F5710" t="s">
        <v>78</v>
      </c>
      <c r="G5710" s="11">
        <v>8.85</v>
      </c>
      <c r="H5710">
        <v>8.85</v>
      </c>
    </row>
    <row r="5711" spans="1:8">
      <c r="A5711" t="s">
        <v>14</v>
      </c>
      <c r="B5711" s="23">
        <v>43587</v>
      </c>
      <c r="C5711" t="s">
        <v>9</v>
      </c>
      <c r="D5711" t="s">
        <v>60</v>
      </c>
      <c r="E5711" t="s">
        <v>19</v>
      </c>
      <c r="F5711" t="s">
        <v>78</v>
      </c>
      <c r="G5711" s="11">
        <v>9.07</v>
      </c>
      <c r="H5711">
        <v>9.07</v>
      </c>
    </row>
    <row r="5712" spans="1:8">
      <c r="A5712" t="s">
        <v>8</v>
      </c>
      <c r="B5712" s="23">
        <v>43587</v>
      </c>
      <c r="C5712" t="s">
        <v>9</v>
      </c>
      <c r="D5712" t="s">
        <v>60</v>
      </c>
      <c r="E5712" t="s">
        <v>19</v>
      </c>
      <c r="F5712" t="s">
        <v>78</v>
      </c>
      <c r="G5712" s="11">
        <v>9.4600000000000009</v>
      </c>
      <c r="H5712">
        <v>9.4600000000000009</v>
      </c>
    </row>
    <row r="5713" spans="1:8">
      <c r="A5713" t="s">
        <v>13</v>
      </c>
      <c r="B5713" s="23">
        <v>43587</v>
      </c>
      <c r="C5713" t="s">
        <v>9</v>
      </c>
      <c r="D5713" t="s">
        <v>60</v>
      </c>
      <c r="E5713" t="s">
        <v>19</v>
      </c>
      <c r="F5713" t="s">
        <v>78</v>
      </c>
      <c r="G5713" s="11">
        <v>9.6</v>
      </c>
      <c r="H5713">
        <v>9.6</v>
      </c>
    </row>
    <row r="5714" spans="1:8">
      <c r="A5714" t="s">
        <v>8</v>
      </c>
      <c r="B5714" s="23">
        <v>43587</v>
      </c>
      <c r="C5714" t="s">
        <v>9</v>
      </c>
      <c r="D5714" t="s">
        <v>61</v>
      </c>
      <c r="E5714" t="s">
        <v>80</v>
      </c>
      <c r="F5714" t="s">
        <v>62</v>
      </c>
      <c r="G5714" s="11" t="s">
        <v>62</v>
      </c>
      <c r="H5714" s="6">
        <v>8.1999180000000005E-2</v>
      </c>
    </row>
    <row r="5715" spans="1:8">
      <c r="A5715" t="s">
        <v>13</v>
      </c>
      <c r="B5715" s="23">
        <v>43587</v>
      </c>
      <c r="C5715" t="s">
        <v>9</v>
      </c>
      <c r="D5715" t="s">
        <v>61</v>
      </c>
      <c r="E5715" t="s">
        <v>80</v>
      </c>
      <c r="F5715" t="s">
        <v>62</v>
      </c>
      <c r="G5715" s="11" t="s">
        <v>62</v>
      </c>
      <c r="H5715" s="6">
        <v>8.1999180000000005E-2</v>
      </c>
    </row>
    <row r="5716" spans="1:8">
      <c r="A5716" t="s">
        <v>14</v>
      </c>
      <c r="B5716" s="23">
        <v>43587</v>
      </c>
      <c r="C5716" t="s">
        <v>9</v>
      </c>
      <c r="D5716" t="s">
        <v>61</v>
      </c>
      <c r="E5716" t="s">
        <v>80</v>
      </c>
      <c r="F5716" t="s">
        <v>62</v>
      </c>
      <c r="G5716" s="11" t="s">
        <v>62</v>
      </c>
      <c r="H5716" s="6">
        <v>8.1999180000000005E-2</v>
      </c>
    </row>
    <row r="5717" spans="1:8">
      <c r="A5717" t="s">
        <v>16</v>
      </c>
      <c r="B5717" s="23">
        <v>43587</v>
      </c>
      <c r="C5717" t="s">
        <v>9</v>
      </c>
      <c r="D5717" t="s">
        <v>61</v>
      </c>
      <c r="E5717" t="s">
        <v>80</v>
      </c>
      <c r="F5717" t="s">
        <v>62</v>
      </c>
      <c r="G5717" s="11" t="s">
        <v>62</v>
      </c>
      <c r="H5717" s="6">
        <v>8.1999180000000005E-2</v>
      </c>
    </row>
    <row r="5718" spans="1:8">
      <c r="A5718" t="s">
        <v>13</v>
      </c>
      <c r="B5718" s="23">
        <v>43587</v>
      </c>
      <c r="C5718" t="s">
        <v>9</v>
      </c>
      <c r="D5718" t="s">
        <v>63</v>
      </c>
      <c r="E5718" t="s">
        <v>64</v>
      </c>
      <c r="F5718" t="s">
        <v>22</v>
      </c>
      <c r="G5718" s="11">
        <v>7.73</v>
      </c>
      <c r="H5718">
        <v>7.73</v>
      </c>
    </row>
    <row r="5719" spans="1:8">
      <c r="A5719" t="s">
        <v>8</v>
      </c>
      <c r="B5719" s="23">
        <v>43587</v>
      </c>
      <c r="C5719" t="s">
        <v>9</v>
      </c>
      <c r="D5719" t="s">
        <v>63</v>
      </c>
      <c r="E5719" t="s">
        <v>64</v>
      </c>
      <c r="F5719" t="s">
        <v>22</v>
      </c>
      <c r="G5719" s="11">
        <v>7.8</v>
      </c>
      <c r="H5719">
        <v>7.8</v>
      </c>
    </row>
    <row r="5720" spans="1:8">
      <c r="A5720" t="s">
        <v>16</v>
      </c>
      <c r="B5720" s="23">
        <v>43587</v>
      </c>
      <c r="C5720" t="s">
        <v>9</v>
      </c>
      <c r="D5720" t="s">
        <v>63</v>
      </c>
      <c r="E5720" t="s">
        <v>64</v>
      </c>
      <c r="F5720" t="s">
        <v>22</v>
      </c>
      <c r="G5720" s="11">
        <v>7.82</v>
      </c>
      <c r="H5720">
        <v>7.82</v>
      </c>
    </row>
    <row r="5721" spans="1:8">
      <c r="A5721" t="s">
        <v>14</v>
      </c>
      <c r="B5721" s="23">
        <v>43587</v>
      </c>
      <c r="C5721" t="s">
        <v>9</v>
      </c>
      <c r="D5721" t="s">
        <v>63</v>
      </c>
      <c r="E5721" t="s">
        <v>64</v>
      </c>
      <c r="F5721" t="s">
        <v>22</v>
      </c>
      <c r="G5721" s="11">
        <v>7.91</v>
      </c>
      <c r="H5721">
        <v>7.91</v>
      </c>
    </row>
    <row r="5722" spans="1:8">
      <c r="A5722" t="s">
        <v>8</v>
      </c>
      <c r="B5722" s="23">
        <v>43587</v>
      </c>
      <c r="C5722" t="s">
        <v>9</v>
      </c>
      <c r="D5722" t="s">
        <v>65</v>
      </c>
      <c r="E5722" t="s">
        <v>80</v>
      </c>
      <c r="F5722" t="s">
        <v>12</v>
      </c>
      <c r="G5722" s="11" t="s">
        <v>12</v>
      </c>
      <c r="H5722" s="6">
        <v>4.9999500000000004E-3</v>
      </c>
    </row>
    <row r="5723" spans="1:8">
      <c r="A5723" t="s">
        <v>13</v>
      </c>
      <c r="B5723" s="23">
        <v>43587</v>
      </c>
      <c r="C5723" t="s">
        <v>9</v>
      </c>
      <c r="D5723" t="s">
        <v>65</v>
      </c>
      <c r="E5723" t="s">
        <v>80</v>
      </c>
      <c r="F5723" t="s">
        <v>12</v>
      </c>
      <c r="G5723" s="11" t="s">
        <v>12</v>
      </c>
      <c r="H5723" s="6">
        <v>4.9999500000000004E-3</v>
      </c>
    </row>
    <row r="5724" spans="1:8">
      <c r="A5724" t="s">
        <v>14</v>
      </c>
      <c r="B5724" s="23">
        <v>43587</v>
      </c>
      <c r="C5724" t="s">
        <v>9</v>
      </c>
      <c r="D5724" t="s">
        <v>65</v>
      </c>
      <c r="E5724" t="s">
        <v>80</v>
      </c>
      <c r="F5724" t="s">
        <v>12</v>
      </c>
      <c r="G5724" s="11" t="s">
        <v>12</v>
      </c>
      <c r="H5724" s="6">
        <v>4.9999500000000004E-3</v>
      </c>
    </row>
    <row r="5725" spans="1:8">
      <c r="A5725" t="s">
        <v>16</v>
      </c>
      <c r="B5725" s="23">
        <v>43587</v>
      </c>
      <c r="C5725" t="s">
        <v>9</v>
      </c>
      <c r="D5725" t="s">
        <v>65</v>
      </c>
      <c r="E5725" t="s">
        <v>80</v>
      </c>
      <c r="F5725" t="s">
        <v>12</v>
      </c>
      <c r="G5725" s="11" t="s">
        <v>12</v>
      </c>
      <c r="H5725" s="6">
        <v>4.9999500000000004E-3</v>
      </c>
    </row>
    <row r="5726" spans="1:8">
      <c r="A5726" t="s">
        <v>8</v>
      </c>
      <c r="B5726" s="23">
        <v>43587</v>
      </c>
      <c r="C5726" t="s">
        <v>9</v>
      </c>
      <c r="D5726" t="s">
        <v>66</v>
      </c>
      <c r="E5726" t="s">
        <v>19</v>
      </c>
      <c r="F5726" t="s">
        <v>27</v>
      </c>
      <c r="G5726" s="11" t="s">
        <v>27</v>
      </c>
      <c r="H5726" s="6">
        <v>1.9999800000000002E-3</v>
      </c>
    </row>
    <row r="5727" spans="1:8">
      <c r="A5727" t="s">
        <v>13</v>
      </c>
      <c r="B5727" s="23">
        <v>43587</v>
      </c>
      <c r="C5727" t="s">
        <v>9</v>
      </c>
      <c r="D5727" t="s">
        <v>66</v>
      </c>
      <c r="E5727" t="s">
        <v>19</v>
      </c>
      <c r="F5727" t="s">
        <v>27</v>
      </c>
      <c r="G5727" s="11" t="s">
        <v>27</v>
      </c>
      <c r="H5727" s="6">
        <v>1.9999800000000002E-3</v>
      </c>
    </row>
    <row r="5728" spans="1:8">
      <c r="A5728" t="s">
        <v>14</v>
      </c>
      <c r="B5728" s="23">
        <v>43587</v>
      </c>
      <c r="C5728" t="s">
        <v>9</v>
      </c>
      <c r="D5728" t="s">
        <v>66</v>
      </c>
      <c r="E5728" t="s">
        <v>19</v>
      </c>
      <c r="F5728" t="s">
        <v>27</v>
      </c>
      <c r="G5728" s="11" t="s">
        <v>27</v>
      </c>
      <c r="H5728" s="6">
        <v>1.9999800000000002E-3</v>
      </c>
    </row>
    <row r="5729" spans="1:8">
      <c r="A5729" t="s">
        <v>16</v>
      </c>
      <c r="B5729" s="23">
        <v>43587</v>
      </c>
      <c r="C5729" t="s">
        <v>9</v>
      </c>
      <c r="D5729" t="s">
        <v>66</v>
      </c>
      <c r="E5729" t="s">
        <v>19</v>
      </c>
      <c r="F5729" t="s">
        <v>27</v>
      </c>
      <c r="G5729" s="11" t="s">
        <v>27</v>
      </c>
      <c r="H5729" s="6">
        <v>1.9999800000000002E-3</v>
      </c>
    </row>
    <row r="5730" spans="1:8">
      <c r="A5730" t="s">
        <v>8</v>
      </c>
      <c r="B5730" s="23">
        <v>43587</v>
      </c>
      <c r="C5730" t="s">
        <v>9</v>
      </c>
      <c r="D5730" t="s">
        <v>67</v>
      </c>
      <c r="E5730" t="s">
        <v>19</v>
      </c>
      <c r="F5730" t="s">
        <v>68</v>
      </c>
      <c r="G5730" s="11" t="s">
        <v>68</v>
      </c>
      <c r="H5730" s="6">
        <v>1.5999840000000001E-2</v>
      </c>
    </row>
    <row r="5731" spans="1:8">
      <c r="A5731" t="s">
        <v>13</v>
      </c>
      <c r="B5731" s="23">
        <v>43587</v>
      </c>
      <c r="C5731" t="s">
        <v>9</v>
      </c>
      <c r="D5731" t="s">
        <v>67</v>
      </c>
      <c r="E5731" t="s">
        <v>19</v>
      </c>
      <c r="F5731" t="s">
        <v>68</v>
      </c>
      <c r="G5731" s="11" t="s">
        <v>68</v>
      </c>
      <c r="H5731" s="6">
        <v>1.5999840000000001E-2</v>
      </c>
    </row>
    <row r="5732" spans="1:8">
      <c r="A5732" t="s">
        <v>14</v>
      </c>
      <c r="B5732" s="23">
        <v>43587</v>
      </c>
      <c r="C5732" t="s">
        <v>9</v>
      </c>
      <c r="D5732" t="s">
        <v>67</v>
      </c>
      <c r="E5732" t="s">
        <v>19</v>
      </c>
      <c r="F5732" t="s">
        <v>68</v>
      </c>
      <c r="G5732" s="11" t="s">
        <v>68</v>
      </c>
      <c r="H5732" s="6">
        <v>1.5999840000000001E-2</v>
      </c>
    </row>
    <row r="5733" spans="1:8">
      <c r="A5733" t="s">
        <v>16</v>
      </c>
      <c r="B5733" s="23">
        <v>43587</v>
      </c>
      <c r="C5733" t="s">
        <v>9</v>
      </c>
      <c r="D5733" t="s">
        <v>67</v>
      </c>
      <c r="E5733" t="s">
        <v>19</v>
      </c>
      <c r="F5733" t="s">
        <v>68</v>
      </c>
      <c r="G5733" s="11" t="s">
        <v>68</v>
      </c>
      <c r="H5733" s="6">
        <v>1.5999840000000001E-2</v>
      </c>
    </row>
    <row r="5734" spans="1:8">
      <c r="A5734" t="s">
        <v>13</v>
      </c>
      <c r="B5734" s="23">
        <v>43587</v>
      </c>
      <c r="C5734" t="s">
        <v>9</v>
      </c>
      <c r="D5734" t="s">
        <v>69</v>
      </c>
      <c r="E5734" t="s">
        <v>19</v>
      </c>
      <c r="F5734" t="s">
        <v>49</v>
      </c>
      <c r="G5734" s="11">
        <v>1.32</v>
      </c>
      <c r="H5734">
        <v>1.32</v>
      </c>
    </row>
    <row r="5735" spans="1:8">
      <c r="A5735" t="s">
        <v>14</v>
      </c>
      <c r="B5735" s="23">
        <v>43587</v>
      </c>
      <c r="C5735" t="s">
        <v>9</v>
      </c>
      <c r="D5735" t="s">
        <v>69</v>
      </c>
      <c r="E5735" t="s">
        <v>19</v>
      </c>
      <c r="F5735" t="s">
        <v>49</v>
      </c>
      <c r="G5735" s="11">
        <v>1.66</v>
      </c>
      <c r="H5735">
        <v>1.66</v>
      </c>
    </row>
    <row r="5736" spans="1:8">
      <c r="A5736" t="s">
        <v>8</v>
      </c>
      <c r="B5736" s="23">
        <v>43587</v>
      </c>
      <c r="C5736" t="s">
        <v>9</v>
      </c>
      <c r="D5736" t="s">
        <v>69</v>
      </c>
      <c r="E5736" t="s">
        <v>19</v>
      </c>
      <c r="F5736" t="s">
        <v>49</v>
      </c>
      <c r="G5736" s="11">
        <v>1.82</v>
      </c>
      <c r="H5736">
        <v>1.82</v>
      </c>
    </row>
    <row r="5737" spans="1:8">
      <c r="A5737" t="s">
        <v>16</v>
      </c>
      <c r="B5737" s="23">
        <v>43587</v>
      </c>
      <c r="C5737" t="s">
        <v>9</v>
      </c>
      <c r="D5737" t="s">
        <v>69</v>
      </c>
      <c r="E5737" t="s">
        <v>19</v>
      </c>
      <c r="F5737" t="s">
        <v>49</v>
      </c>
      <c r="G5737" s="11">
        <v>3.33</v>
      </c>
      <c r="H5737">
        <v>3.33</v>
      </c>
    </row>
    <row r="5738" spans="1:8">
      <c r="A5738" t="s">
        <v>8</v>
      </c>
      <c r="B5738" s="23">
        <v>43587</v>
      </c>
      <c r="C5738" t="s">
        <v>9</v>
      </c>
      <c r="D5738" t="s">
        <v>70</v>
      </c>
      <c r="E5738" t="s">
        <v>80</v>
      </c>
      <c r="F5738" t="s">
        <v>12</v>
      </c>
      <c r="G5738" s="11" t="s">
        <v>12</v>
      </c>
      <c r="H5738" s="6">
        <v>4.9999500000000004E-3</v>
      </c>
    </row>
    <row r="5739" spans="1:8">
      <c r="A5739" t="s">
        <v>13</v>
      </c>
      <c r="B5739" s="23">
        <v>43587</v>
      </c>
      <c r="C5739" t="s">
        <v>9</v>
      </c>
      <c r="D5739" t="s">
        <v>70</v>
      </c>
      <c r="E5739" t="s">
        <v>80</v>
      </c>
      <c r="F5739" t="s">
        <v>12</v>
      </c>
      <c r="G5739" s="11" t="s">
        <v>12</v>
      </c>
      <c r="H5739" s="6">
        <v>4.9999500000000004E-3</v>
      </c>
    </row>
    <row r="5740" spans="1:8">
      <c r="A5740" t="s">
        <v>14</v>
      </c>
      <c r="B5740" s="23">
        <v>43587</v>
      </c>
      <c r="C5740" t="s">
        <v>9</v>
      </c>
      <c r="D5740" t="s">
        <v>70</v>
      </c>
      <c r="E5740" t="s">
        <v>80</v>
      </c>
      <c r="F5740" t="s">
        <v>12</v>
      </c>
      <c r="G5740" s="11" t="s">
        <v>12</v>
      </c>
      <c r="H5740" s="6">
        <v>4.9999500000000004E-3</v>
      </c>
    </row>
    <row r="5741" spans="1:8">
      <c r="A5741" t="s">
        <v>16</v>
      </c>
      <c r="B5741" s="23">
        <v>43587</v>
      </c>
      <c r="C5741" t="s">
        <v>9</v>
      </c>
      <c r="D5741" t="s">
        <v>70</v>
      </c>
      <c r="E5741" t="s">
        <v>80</v>
      </c>
      <c r="F5741" t="s">
        <v>12</v>
      </c>
      <c r="G5741" s="11" t="s">
        <v>12</v>
      </c>
      <c r="H5741" s="6">
        <v>4.9999500000000004E-3</v>
      </c>
    </row>
    <row r="5742" spans="1:8">
      <c r="A5742" t="s">
        <v>8</v>
      </c>
      <c r="B5742" s="23">
        <v>43587</v>
      </c>
      <c r="C5742" t="s">
        <v>9</v>
      </c>
      <c r="D5742" t="s">
        <v>71</v>
      </c>
      <c r="E5742" t="s">
        <v>80</v>
      </c>
      <c r="F5742" t="s">
        <v>22</v>
      </c>
      <c r="G5742" s="11" t="s">
        <v>22</v>
      </c>
      <c r="H5742" s="6">
        <v>0.99999000000000005</v>
      </c>
    </row>
    <row r="5743" spans="1:8">
      <c r="A5743" t="s">
        <v>16</v>
      </c>
      <c r="B5743" s="23">
        <v>43587</v>
      </c>
      <c r="C5743" t="s">
        <v>9</v>
      </c>
      <c r="D5743" t="s">
        <v>71</v>
      </c>
      <c r="E5743" t="s">
        <v>80</v>
      </c>
      <c r="F5743" t="s">
        <v>22</v>
      </c>
      <c r="G5743" s="11" t="s">
        <v>22</v>
      </c>
      <c r="H5743" s="6">
        <v>0.99999000000000005</v>
      </c>
    </row>
    <row r="5744" spans="1:8">
      <c r="A5744" t="s">
        <v>13</v>
      </c>
      <c r="B5744" s="23">
        <v>43587</v>
      </c>
      <c r="C5744" t="s">
        <v>9</v>
      </c>
      <c r="D5744" t="s">
        <v>71</v>
      </c>
      <c r="E5744" t="s">
        <v>80</v>
      </c>
      <c r="F5744" t="s">
        <v>22</v>
      </c>
      <c r="G5744" s="11">
        <v>1</v>
      </c>
      <c r="H5744">
        <v>1</v>
      </c>
    </row>
    <row r="5745" spans="1:8">
      <c r="A5745" t="s">
        <v>14</v>
      </c>
      <c r="B5745" s="23">
        <v>43587</v>
      </c>
      <c r="C5745" t="s">
        <v>9</v>
      </c>
      <c r="D5745" t="s">
        <v>71</v>
      </c>
      <c r="E5745" t="s">
        <v>80</v>
      </c>
      <c r="F5745" t="s">
        <v>22</v>
      </c>
      <c r="G5745" s="11">
        <v>4.16</v>
      </c>
      <c r="H5745">
        <v>4.16</v>
      </c>
    </row>
    <row r="5746" spans="1:8">
      <c r="A5746" t="s">
        <v>14</v>
      </c>
      <c r="B5746" s="23">
        <v>43587</v>
      </c>
      <c r="C5746" t="s">
        <v>9</v>
      </c>
      <c r="D5746" t="s">
        <v>72</v>
      </c>
      <c r="E5746" t="s">
        <v>19</v>
      </c>
      <c r="F5746" t="s">
        <v>84</v>
      </c>
      <c r="G5746" s="11">
        <v>14.4</v>
      </c>
      <c r="H5746">
        <v>14.4</v>
      </c>
    </row>
    <row r="5747" spans="1:8">
      <c r="A5747" t="s">
        <v>16</v>
      </c>
      <c r="B5747" s="23">
        <v>43587</v>
      </c>
      <c r="C5747" t="s">
        <v>9</v>
      </c>
      <c r="D5747" t="s">
        <v>72</v>
      </c>
      <c r="E5747" t="s">
        <v>19</v>
      </c>
      <c r="F5747" t="s">
        <v>84</v>
      </c>
      <c r="G5747" s="11">
        <v>19.399999999999999</v>
      </c>
      <c r="H5747">
        <v>19.399999999999999</v>
      </c>
    </row>
    <row r="5748" spans="1:8">
      <c r="A5748" t="s">
        <v>13</v>
      </c>
      <c r="B5748" s="23">
        <v>43587</v>
      </c>
      <c r="C5748" t="s">
        <v>9</v>
      </c>
      <c r="D5748" t="s">
        <v>72</v>
      </c>
      <c r="E5748" t="s">
        <v>19</v>
      </c>
      <c r="F5748" t="s">
        <v>84</v>
      </c>
      <c r="G5748" s="11">
        <v>197</v>
      </c>
      <c r="H5748">
        <v>197</v>
      </c>
    </row>
    <row r="5749" spans="1:8">
      <c r="A5749" t="s">
        <v>8</v>
      </c>
      <c r="B5749" s="23">
        <v>43587</v>
      </c>
      <c r="C5749" t="s">
        <v>9</v>
      </c>
      <c r="D5749" t="s">
        <v>72</v>
      </c>
      <c r="E5749" t="s">
        <v>19</v>
      </c>
      <c r="F5749" t="s">
        <v>84</v>
      </c>
      <c r="G5749" s="11">
        <v>349</v>
      </c>
      <c r="H5749">
        <v>349</v>
      </c>
    </row>
    <row r="5750" spans="1:8">
      <c r="A5750" t="s">
        <v>14</v>
      </c>
      <c r="B5750" s="23">
        <v>43587</v>
      </c>
      <c r="C5750" t="s">
        <v>9</v>
      </c>
      <c r="D5750" t="s">
        <v>73</v>
      </c>
      <c r="E5750" t="s">
        <v>19</v>
      </c>
      <c r="F5750" t="s">
        <v>85</v>
      </c>
      <c r="G5750" s="11">
        <v>125</v>
      </c>
      <c r="H5750">
        <v>125</v>
      </c>
    </row>
    <row r="5751" spans="1:8">
      <c r="A5751" t="s">
        <v>13</v>
      </c>
      <c r="B5751" s="23">
        <v>43587</v>
      </c>
      <c r="C5751" t="s">
        <v>9</v>
      </c>
      <c r="D5751" t="s">
        <v>73</v>
      </c>
      <c r="E5751" t="s">
        <v>19</v>
      </c>
      <c r="F5751" t="s">
        <v>85</v>
      </c>
      <c r="G5751" s="11">
        <v>439</v>
      </c>
      <c r="H5751">
        <v>439</v>
      </c>
    </row>
    <row r="5752" spans="1:8">
      <c r="A5752" t="s">
        <v>16</v>
      </c>
      <c r="B5752" s="23">
        <v>43587</v>
      </c>
      <c r="C5752" t="s">
        <v>9</v>
      </c>
      <c r="D5752" t="s">
        <v>73</v>
      </c>
      <c r="E5752" t="s">
        <v>19</v>
      </c>
      <c r="F5752" t="s">
        <v>85</v>
      </c>
      <c r="G5752" s="11">
        <v>441</v>
      </c>
      <c r="H5752">
        <v>441</v>
      </c>
    </row>
    <row r="5753" spans="1:8">
      <c r="A5753" t="s">
        <v>8</v>
      </c>
      <c r="B5753" s="23">
        <v>43587</v>
      </c>
      <c r="C5753" t="s">
        <v>9</v>
      </c>
      <c r="D5753" t="s">
        <v>73</v>
      </c>
      <c r="E5753" t="s">
        <v>19</v>
      </c>
      <c r="F5753" t="s">
        <v>85</v>
      </c>
      <c r="G5753" s="11">
        <v>1240</v>
      </c>
      <c r="H5753">
        <v>1240</v>
      </c>
    </row>
    <row r="5754" spans="1:8">
      <c r="A5754" t="s">
        <v>8</v>
      </c>
      <c r="B5754" s="23">
        <v>43587</v>
      </c>
      <c r="C5754" t="s">
        <v>9</v>
      </c>
      <c r="D5754" t="s">
        <v>74</v>
      </c>
      <c r="E5754" t="s">
        <v>19</v>
      </c>
      <c r="F5754" t="s">
        <v>75</v>
      </c>
      <c r="G5754" s="11" t="s">
        <v>75</v>
      </c>
      <c r="H5754" s="6">
        <v>7.9999200000000006E-3</v>
      </c>
    </row>
    <row r="5755" spans="1:8">
      <c r="A5755" t="s">
        <v>13</v>
      </c>
      <c r="B5755" s="23">
        <v>43587</v>
      </c>
      <c r="C5755" t="s">
        <v>9</v>
      </c>
      <c r="D5755" t="s">
        <v>74</v>
      </c>
      <c r="E5755" t="s">
        <v>19</v>
      </c>
      <c r="F5755" t="s">
        <v>75</v>
      </c>
      <c r="G5755" s="11" t="s">
        <v>75</v>
      </c>
      <c r="H5755" s="6">
        <v>7.9999200000000006E-3</v>
      </c>
    </row>
    <row r="5756" spans="1:8">
      <c r="A5756" t="s">
        <v>14</v>
      </c>
      <c r="B5756" s="23">
        <v>43587</v>
      </c>
      <c r="C5756" t="s">
        <v>9</v>
      </c>
      <c r="D5756" t="s">
        <v>74</v>
      </c>
      <c r="E5756" t="s">
        <v>19</v>
      </c>
      <c r="F5756" t="s">
        <v>75</v>
      </c>
      <c r="G5756" s="11" t="s">
        <v>75</v>
      </c>
      <c r="H5756" s="6">
        <v>7.9999200000000006E-3</v>
      </c>
    </row>
    <row r="5757" spans="1:8">
      <c r="A5757" t="s">
        <v>16</v>
      </c>
      <c r="B5757" s="23">
        <v>43587</v>
      </c>
      <c r="C5757" t="s">
        <v>9</v>
      </c>
      <c r="D5757" t="s">
        <v>74</v>
      </c>
      <c r="E5757" t="s">
        <v>19</v>
      </c>
      <c r="F5757" t="s">
        <v>75</v>
      </c>
      <c r="G5757" s="11" t="s">
        <v>75</v>
      </c>
      <c r="H5757" s="6">
        <v>7.9999200000000006E-3</v>
      </c>
    </row>
    <row r="5758" spans="1:8">
      <c r="A5758" t="s">
        <v>8</v>
      </c>
      <c r="B5758" s="23">
        <v>43587</v>
      </c>
      <c r="C5758" t="s">
        <v>9</v>
      </c>
      <c r="D5758" t="s">
        <v>76</v>
      </c>
      <c r="E5758" t="s">
        <v>80</v>
      </c>
      <c r="F5758" t="s">
        <v>22</v>
      </c>
      <c r="G5758" s="11">
        <v>3.02</v>
      </c>
      <c r="H5758">
        <v>3.02</v>
      </c>
    </row>
    <row r="5759" spans="1:8">
      <c r="A5759" t="s">
        <v>14</v>
      </c>
      <c r="B5759" s="23">
        <v>43587</v>
      </c>
      <c r="C5759" t="s">
        <v>9</v>
      </c>
      <c r="D5759" t="s">
        <v>76</v>
      </c>
      <c r="E5759" t="s">
        <v>80</v>
      </c>
      <c r="F5759" t="s">
        <v>22</v>
      </c>
      <c r="G5759" s="11">
        <v>12.2</v>
      </c>
      <c r="H5759">
        <v>12.2</v>
      </c>
    </row>
    <row r="5760" spans="1:8">
      <c r="A5760" t="s">
        <v>16</v>
      </c>
      <c r="B5760" s="23">
        <v>43587</v>
      </c>
      <c r="C5760" t="s">
        <v>9</v>
      </c>
      <c r="D5760" t="s">
        <v>76</v>
      </c>
      <c r="E5760" t="s">
        <v>80</v>
      </c>
      <c r="F5760" t="s">
        <v>22</v>
      </c>
      <c r="G5760" s="11">
        <v>17.600000000000001</v>
      </c>
      <c r="H5760">
        <v>17.600000000000001</v>
      </c>
    </row>
    <row r="5761" spans="1:8">
      <c r="A5761" t="s">
        <v>13</v>
      </c>
      <c r="B5761" s="23">
        <v>43587</v>
      </c>
      <c r="C5761" t="s">
        <v>9</v>
      </c>
      <c r="D5761" t="s">
        <v>76</v>
      </c>
      <c r="E5761" t="s">
        <v>80</v>
      </c>
      <c r="F5761" t="s">
        <v>22</v>
      </c>
      <c r="G5761" s="11">
        <v>17.8</v>
      </c>
      <c r="H5761">
        <v>17.8</v>
      </c>
    </row>
    <row r="5762" spans="1:8">
      <c r="A5762" t="s">
        <v>8</v>
      </c>
      <c r="B5762" s="23">
        <v>43570</v>
      </c>
      <c r="C5762" t="s">
        <v>9</v>
      </c>
      <c r="D5762" t="s">
        <v>10</v>
      </c>
      <c r="E5762" t="s">
        <v>80</v>
      </c>
      <c r="F5762" t="s">
        <v>12</v>
      </c>
      <c r="G5762" s="11" t="s">
        <v>12</v>
      </c>
      <c r="H5762" s="6">
        <v>4.9999500000000004E-3</v>
      </c>
    </row>
    <row r="5763" spans="1:8">
      <c r="A5763" t="s">
        <v>13</v>
      </c>
      <c r="B5763" s="23">
        <v>43570</v>
      </c>
      <c r="C5763" t="s">
        <v>9</v>
      </c>
      <c r="D5763" t="s">
        <v>10</v>
      </c>
      <c r="E5763" t="s">
        <v>80</v>
      </c>
      <c r="F5763" t="s">
        <v>12</v>
      </c>
      <c r="G5763" s="11" t="s">
        <v>12</v>
      </c>
      <c r="H5763" s="6">
        <v>4.9999500000000004E-3</v>
      </c>
    </row>
    <row r="5764" spans="1:8">
      <c r="A5764" t="s">
        <v>14</v>
      </c>
      <c r="B5764" s="23">
        <v>43570</v>
      </c>
      <c r="C5764" t="s">
        <v>9</v>
      </c>
      <c r="D5764" t="s">
        <v>10</v>
      </c>
      <c r="E5764" t="s">
        <v>80</v>
      </c>
      <c r="F5764" t="s">
        <v>12</v>
      </c>
      <c r="G5764" s="11" t="s">
        <v>12</v>
      </c>
      <c r="H5764" s="6">
        <v>4.9999500000000004E-3</v>
      </c>
    </row>
    <row r="5765" spans="1:8">
      <c r="A5765" t="s">
        <v>15</v>
      </c>
      <c r="B5765" s="23">
        <v>43570</v>
      </c>
      <c r="C5765" t="s">
        <v>9</v>
      </c>
      <c r="D5765" t="s">
        <v>10</v>
      </c>
      <c r="E5765" t="s">
        <v>80</v>
      </c>
      <c r="F5765" t="s">
        <v>12</v>
      </c>
      <c r="G5765" s="11" t="s">
        <v>12</v>
      </c>
      <c r="H5765" s="6">
        <v>4.9999500000000004E-3</v>
      </c>
    </row>
    <row r="5766" spans="1:8">
      <c r="A5766" t="s">
        <v>16</v>
      </c>
      <c r="B5766" s="23">
        <v>43570</v>
      </c>
      <c r="C5766" t="s">
        <v>9</v>
      </c>
      <c r="D5766" t="s">
        <v>10</v>
      </c>
      <c r="E5766" t="s">
        <v>80</v>
      </c>
      <c r="F5766" t="s">
        <v>12</v>
      </c>
      <c r="G5766" s="11" t="s">
        <v>12</v>
      </c>
      <c r="H5766" s="6">
        <v>4.9999500000000004E-3</v>
      </c>
    </row>
    <row r="5767" spans="1:8">
      <c r="A5767" t="s">
        <v>8</v>
      </c>
      <c r="B5767" s="23">
        <v>43570</v>
      </c>
      <c r="C5767" t="s">
        <v>9</v>
      </c>
      <c r="D5767" t="s">
        <v>17</v>
      </c>
      <c r="E5767" t="s">
        <v>80</v>
      </c>
      <c r="F5767" t="s">
        <v>12</v>
      </c>
      <c r="G5767" s="11" t="s">
        <v>12</v>
      </c>
      <c r="H5767" s="6">
        <v>4.9999500000000004E-3</v>
      </c>
    </row>
    <row r="5768" spans="1:8">
      <c r="A5768" t="s">
        <v>13</v>
      </c>
      <c r="B5768" s="23">
        <v>43570</v>
      </c>
      <c r="C5768" t="s">
        <v>9</v>
      </c>
      <c r="D5768" t="s">
        <v>17</v>
      </c>
      <c r="E5768" t="s">
        <v>80</v>
      </c>
      <c r="F5768" t="s">
        <v>12</v>
      </c>
      <c r="G5768" s="11" t="s">
        <v>12</v>
      </c>
      <c r="H5768" s="6">
        <v>4.9999500000000004E-3</v>
      </c>
    </row>
    <row r="5769" spans="1:8">
      <c r="A5769" t="s">
        <v>14</v>
      </c>
      <c r="B5769" s="23">
        <v>43570</v>
      </c>
      <c r="C5769" t="s">
        <v>9</v>
      </c>
      <c r="D5769" t="s">
        <v>17</v>
      </c>
      <c r="E5769" t="s">
        <v>80</v>
      </c>
      <c r="F5769" t="s">
        <v>12</v>
      </c>
      <c r="G5769" s="11" t="s">
        <v>12</v>
      </c>
      <c r="H5769" s="6">
        <v>4.9999500000000004E-3</v>
      </c>
    </row>
    <row r="5770" spans="1:8">
      <c r="A5770" t="s">
        <v>15</v>
      </c>
      <c r="B5770" s="23">
        <v>43570</v>
      </c>
      <c r="C5770" t="s">
        <v>9</v>
      </c>
      <c r="D5770" t="s">
        <v>17</v>
      </c>
      <c r="E5770" t="s">
        <v>80</v>
      </c>
      <c r="F5770" t="s">
        <v>12</v>
      </c>
      <c r="G5770" s="11" t="s">
        <v>12</v>
      </c>
      <c r="H5770" s="6">
        <v>4.9999500000000004E-3</v>
      </c>
    </row>
    <row r="5771" spans="1:8">
      <c r="A5771" t="s">
        <v>16</v>
      </c>
      <c r="B5771" s="23">
        <v>43570</v>
      </c>
      <c r="C5771" t="s">
        <v>9</v>
      </c>
      <c r="D5771" t="s">
        <v>17</v>
      </c>
      <c r="E5771" t="s">
        <v>80</v>
      </c>
      <c r="F5771" t="s">
        <v>12</v>
      </c>
      <c r="G5771" s="11" t="s">
        <v>12</v>
      </c>
      <c r="H5771" s="6">
        <v>4.9999500000000004E-3</v>
      </c>
    </row>
    <row r="5772" spans="1:8">
      <c r="A5772" t="s">
        <v>15</v>
      </c>
      <c r="B5772" s="23">
        <v>43570</v>
      </c>
      <c r="C5772" t="s">
        <v>9</v>
      </c>
      <c r="D5772" t="s">
        <v>18</v>
      </c>
      <c r="E5772" t="s">
        <v>19</v>
      </c>
      <c r="F5772" t="s">
        <v>81</v>
      </c>
      <c r="G5772" s="11">
        <v>150</v>
      </c>
      <c r="H5772">
        <v>150</v>
      </c>
    </row>
    <row r="5773" spans="1:8">
      <c r="A5773" t="s">
        <v>8</v>
      </c>
      <c r="B5773" s="23">
        <v>43570</v>
      </c>
      <c r="C5773" t="s">
        <v>9</v>
      </c>
      <c r="D5773" t="s">
        <v>18</v>
      </c>
      <c r="E5773" t="s">
        <v>19</v>
      </c>
      <c r="F5773" t="s">
        <v>81</v>
      </c>
      <c r="G5773" s="11">
        <v>184</v>
      </c>
      <c r="H5773">
        <v>184</v>
      </c>
    </row>
    <row r="5774" spans="1:8">
      <c r="A5774" t="s">
        <v>16</v>
      </c>
      <c r="B5774" s="23">
        <v>43570</v>
      </c>
      <c r="C5774" t="s">
        <v>9</v>
      </c>
      <c r="D5774" t="s">
        <v>18</v>
      </c>
      <c r="E5774" t="s">
        <v>19</v>
      </c>
      <c r="F5774" t="s">
        <v>81</v>
      </c>
      <c r="G5774" s="11">
        <v>210</v>
      </c>
      <c r="H5774">
        <v>210</v>
      </c>
    </row>
    <row r="5775" spans="1:8">
      <c r="A5775" t="s">
        <v>13</v>
      </c>
      <c r="B5775" s="23">
        <v>43570</v>
      </c>
      <c r="C5775" t="s">
        <v>9</v>
      </c>
      <c r="D5775" t="s">
        <v>18</v>
      </c>
      <c r="E5775" t="s">
        <v>19</v>
      </c>
      <c r="F5775" t="s">
        <v>81</v>
      </c>
      <c r="G5775" s="11">
        <v>218</v>
      </c>
      <c r="H5775">
        <v>218</v>
      </c>
    </row>
    <row r="5776" spans="1:8">
      <c r="A5776" t="s">
        <v>14</v>
      </c>
      <c r="B5776" s="23">
        <v>43570</v>
      </c>
      <c r="C5776" t="s">
        <v>9</v>
      </c>
      <c r="D5776" t="s">
        <v>18</v>
      </c>
      <c r="E5776" t="s">
        <v>19</v>
      </c>
      <c r="F5776" t="s">
        <v>81</v>
      </c>
      <c r="G5776" s="11">
        <v>255</v>
      </c>
      <c r="H5776">
        <v>255</v>
      </c>
    </row>
    <row r="5777" spans="1:8">
      <c r="A5777" t="s">
        <v>8</v>
      </c>
      <c r="B5777" s="23">
        <v>43570</v>
      </c>
      <c r="C5777" t="s">
        <v>9</v>
      </c>
      <c r="D5777" t="s">
        <v>20</v>
      </c>
      <c r="E5777" t="s">
        <v>80</v>
      </c>
      <c r="F5777" t="s">
        <v>12</v>
      </c>
      <c r="G5777" s="11" t="s">
        <v>12</v>
      </c>
      <c r="H5777" s="6">
        <v>4.9999500000000004E-3</v>
      </c>
    </row>
    <row r="5778" spans="1:8">
      <c r="A5778" t="s">
        <v>13</v>
      </c>
      <c r="B5778" s="23">
        <v>43570</v>
      </c>
      <c r="C5778" t="s">
        <v>9</v>
      </c>
      <c r="D5778" t="s">
        <v>20</v>
      </c>
      <c r="E5778" t="s">
        <v>80</v>
      </c>
      <c r="F5778" t="s">
        <v>12</v>
      </c>
      <c r="G5778" s="11" t="s">
        <v>12</v>
      </c>
      <c r="H5778" s="6">
        <v>4.9999500000000004E-3</v>
      </c>
    </row>
    <row r="5779" spans="1:8">
      <c r="A5779" t="s">
        <v>14</v>
      </c>
      <c r="B5779" s="23">
        <v>43570</v>
      </c>
      <c r="C5779" t="s">
        <v>9</v>
      </c>
      <c r="D5779" t="s">
        <v>20</v>
      </c>
      <c r="E5779" t="s">
        <v>80</v>
      </c>
      <c r="F5779" t="s">
        <v>12</v>
      </c>
      <c r="G5779" s="11" t="s">
        <v>12</v>
      </c>
      <c r="H5779" s="6">
        <v>4.9999500000000004E-3</v>
      </c>
    </row>
    <row r="5780" spans="1:8">
      <c r="A5780" t="s">
        <v>15</v>
      </c>
      <c r="B5780" s="23">
        <v>43570</v>
      </c>
      <c r="C5780" t="s">
        <v>9</v>
      </c>
      <c r="D5780" t="s">
        <v>20</v>
      </c>
      <c r="E5780" t="s">
        <v>80</v>
      </c>
      <c r="F5780" t="s">
        <v>12</v>
      </c>
      <c r="G5780" s="11" t="s">
        <v>12</v>
      </c>
      <c r="H5780" s="6">
        <v>4.9999500000000004E-3</v>
      </c>
    </row>
    <row r="5781" spans="1:8">
      <c r="A5781" t="s">
        <v>16</v>
      </c>
      <c r="B5781" s="23">
        <v>43570</v>
      </c>
      <c r="C5781" t="s">
        <v>9</v>
      </c>
      <c r="D5781" t="s">
        <v>20</v>
      </c>
      <c r="E5781" t="s">
        <v>80</v>
      </c>
      <c r="F5781" t="s">
        <v>12</v>
      </c>
      <c r="G5781" s="11" t="s">
        <v>12</v>
      </c>
      <c r="H5781" s="6">
        <v>4.9999500000000004E-3</v>
      </c>
    </row>
    <row r="5782" spans="1:8">
      <c r="A5782" t="s">
        <v>8</v>
      </c>
      <c r="B5782" s="23">
        <v>43570</v>
      </c>
      <c r="C5782" t="s">
        <v>9</v>
      </c>
      <c r="D5782" t="s">
        <v>21</v>
      </c>
      <c r="E5782" t="s">
        <v>80</v>
      </c>
      <c r="F5782" t="s">
        <v>22</v>
      </c>
      <c r="G5782" s="11" t="s">
        <v>22</v>
      </c>
      <c r="H5782" s="6">
        <v>0.99999000000000005</v>
      </c>
    </row>
    <row r="5783" spans="1:8">
      <c r="A5783" t="s">
        <v>13</v>
      </c>
      <c r="B5783" s="23">
        <v>43570</v>
      </c>
      <c r="C5783" t="s">
        <v>9</v>
      </c>
      <c r="D5783" t="s">
        <v>21</v>
      </c>
      <c r="E5783" t="s">
        <v>80</v>
      </c>
      <c r="F5783" t="s">
        <v>22</v>
      </c>
      <c r="G5783" s="11" t="s">
        <v>22</v>
      </c>
      <c r="H5783" s="6">
        <v>0.99999000000000005</v>
      </c>
    </row>
    <row r="5784" spans="1:8">
      <c r="A5784" t="s">
        <v>14</v>
      </c>
      <c r="B5784" s="23">
        <v>43570</v>
      </c>
      <c r="C5784" t="s">
        <v>9</v>
      </c>
      <c r="D5784" t="s">
        <v>21</v>
      </c>
      <c r="E5784" t="s">
        <v>80</v>
      </c>
      <c r="F5784" t="s">
        <v>22</v>
      </c>
      <c r="G5784" s="11" t="s">
        <v>22</v>
      </c>
      <c r="H5784" s="6">
        <v>0.99999000000000005</v>
      </c>
    </row>
    <row r="5785" spans="1:8">
      <c r="A5785" t="s">
        <v>15</v>
      </c>
      <c r="B5785" s="23">
        <v>43570</v>
      </c>
      <c r="C5785" t="s">
        <v>9</v>
      </c>
      <c r="D5785" t="s">
        <v>21</v>
      </c>
      <c r="E5785" t="s">
        <v>80</v>
      </c>
      <c r="F5785" t="s">
        <v>22</v>
      </c>
      <c r="G5785" s="11" t="s">
        <v>22</v>
      </c>
      <c r="H5785" s="6">
        <v>0.99999000000000005</v>
      </c>
    </row>
    <row r="5786" spans="1:8">
      <c r="A5786" t="s">
        <v>16</v>
      </c>
      <c r="B5786" s="23">
        <v>43570</v>
      </c>
      <c r="C5786" t="s">
        <v>9</v>
      </c>
      <c r="D5786" t="s">
        <v>21</v>
      </c>
      <c r="E5786" t="s">
        <v>80</v>
      </c>
      <c r="F5786" t="s">
        <v>22</v>
      </c>
      <c r="G5786" s="11" t="s">
        <v>22</v>
      </c>
      <c r="H5786" s="6">
        <v>0.99999000000000005</v>
      </c>
    </row>
    <row r="5787" spans="1:8">
      <c r="A5787" t="s">
        <v>13</v>
      </c>
      <c r="B5787" s="23">
        <v>43570</v>
      </c>
      <c r="C5787" t="s">
        <v>9</v>
      </c>
      <c r="D5787" t="s">
        <v>23</v>
      </c>
      <c r="E5787" t="s">
        <v>80</v>
      </c>
      <c r="F5787" t="s">
        <v>46</v>
      </c>
      <c r="G5787" s="11">
        <v>0.54200000000000004</v>
      </c>
      <c r="H5787">
        <v>0.54200000000000004</v>
      </c>
    </row>
    <row r="5788" spans="1:8">
      <c r="A5788" t="s">
        <v>8</v>
      </c>
      <c r="B5788" s="23">
        <v>43570</v>
      </c>
      <c r="C5788" t="s">
        <v>9</v>
      </c>
      <c r="D5788" t="s">
        <v>23</v>
      </c>
      <c r="E5788" t="s">
        <v>80</v>
      </c>
      <c r="F5788" t="s">
        <v>46</v>
      </c>
      <c r="G5788" s="11">
        <v>0.82199999999999995</v>
      </c>
      <c r="H5788">
        <v>0.82199999999999995</v>
      </c>
    </row>
    <row r="5789" spans="1:8">
      <c r="A5789" t="s">
        <v>15</v>
      </c>
      <c r="B5789" s="23">
        <v>43570</v>
      </c>
      <c r="C5789" t="s">
        <v>9</v>
      </c>
      <c r="D5789" t="s">
        <v>23</v>
      </c>
      <c r="E5789" t="s">
        <v>80</v>
      </c>
      <c r="F5789" t="s">
        <v>46</v>
      </c>
      <c r="G5789" s="11">
        <v>2.57</v>
      </c>
      <c r="H5789">
        <v>2.57</v>
      </c>
    </row>
    <row r="5790" spans="1:8">
      <c r="A5790" t="s">
        <v>14</v>
      </c>
      <c r="B5790" s="23">
        <v>43570</v>
      </c>
      <c r="C5790" t="s">
        <v>9</v>
      </c>
      <c r="D5790" t="s">
        <v>23</v>
      </c>
      <c r="E5790" t="s">
        <v>80</v>
      </c>
      <c r="F5790" t="s">
        <v>46</v>
      </c>
      <c r="G5790" s="11">
        <v>2.85</v>
      </c>
      <c r="H5790">
        <v>2.85</v>
      </c>
    </row>
    <row r="5791" spans="1:8">
      <c r="A5791" t="s">
        <v>16</v>
      </c>
      <c r="B5791" s="23">
        <v>43570</v>
      </c>
      <c r="C5791" t="s">
        <v>9</v>
      </c>
      <c r="D5791" t="s">
        <v>23</v>
      </c>
      <c r="E5791" t="s">
        <v>80</v>
      </c>
      <c r="F5791" t="s">
        <v>46</v>
      </c>
      <c r="G5791" s="11">
        <v>4.4000000000000004</v>
      </c>
      <c r="H5791">
        <v>4.4000000000000004</v>
      </c>
    </row>
    <row r="5792" spans="1:8">
      <c r="A5792" t="s">
        <v>15</v>
      </c>
      <c r="B5792" s="23">
        <v>43570</v>
      </c>
      <c r="C5792" t="s">
        <v>9</v>
      </c>
      <c r="D5792" t="s">
        <v>24</v>
      </c>
      <c r="E5792" t="s">
        <v>80</v>
      </c>
      <c r="F5792" t="s">
        <v>49</v>
      </c>
      <c r="G5792" s="11">
        <v>8.84</v>
      </c>
      <c r="H5792">
        <v>8.84</v>
      </c>
    </row>
    <row r="5793" spans="1:8">
      <c r="A5793" t="s">
        <v>8</v>
      </c>
      <c r="B5793" s="23">
        <v>43570</v>
      </c>
      <c r="C5793" t="s">
        <v>9</v>
      </c>
      <c r="D5793" t="s">
        <v>24</v>
      </c>
      <c r="E5793" t="s">
        <v>80</v>
      </c>
      <c r="F5793" t="s">
        <v>49</v>
      </c>
      <c r="G5793" s="11">
        <v>20</v>
      </c>
      <c r="H5793">
        <v>20</v>
      </c>
    </row>
    <row r="5794" spans="1:8">
      <c r="A5794" t="s">
        <v>16</v>
      </c>
      <c r="B5794" s="23">
        <v>43570</v>
      </c>
      <c r="C5794" t="s">
        <v>9</v>
      </c>
      <c r="D5794" t="s">
        <v>24</v>
      </c>
      <c r="E5794" t="s">
        <v>80</v>
      </c>
      <c r="F5794" t="s">
        <v>49</v>
      </c>
      <c r="G5794" s="11">
        <v>25.7</v>
      </c>
      <c r="H5794">
        <v>25.7</v>
      </c>
    </row>
    <row r="5795" spans="1:8">
      <c r="A5795" t="s">
        <v>13</v>
      </c>
      <c r="B5795" s="23">
        <v>43570</v>
      </c>
      <c r="C5795" t="s">
        <v>9</v>
      </c>
      <c r="D5795" t="s">
        <v>24</v>
      </c>
      <c r="E5795" t="s">
        <v>80</v>
      </c>
      <c r="F5795" t="s">
        <v>49</v>
      </c>
      <c r="G5795" s="11">
        <v>26.2</v>
      </c>
      <c r="H5795">
        <v>26.2</v>
      </c>
    </row>
    <row r="5796" spans="1:8">
      <c r="A5796" t="s">
        <v>14</v>
      </c>
      <c r="B5796" s="23">
        <v>43570</v>
      </c>
      <c r="C5796" t="s">
        <v>9</v>
      </c>
      <c r="D5796" t="s">
        <v>24</v>
      </c>
      <c r="E5796" t="s">
        <v>80</v>
      </c>
      <c r="F5796" t="s">
        <v>49</v>
      </c>
      <c r="G5796" s="11">
        <v>59.3</v>
      </c>
      <c r="H5796">
        <v>59.3</v>
      </c>
    </row>
    <row r="5797" spans="1:8">
      <c r="A5797" t="s">
        <v>8</v>
      </c>
      <c r="B5797" s="23">
        <v>43570</v>
      </c>
      <c r="C5797" t="s">
        <v>9</v>
      </c>
      <c r="D5797" t="s">
        <v>25</v>
      </c>
      <c r="E5797" t="s">
        <v>80</v>
      </c>
      <c r="F5797" t="s">
        <v>12</v>
      </c>
      <c r="G5797" s="11" t="s">
        <v>12</v>
      </c>
      <c r="H5797" s="6">
        <v>4.9999500000000004E-3</v>
      </c>
    </row>
    <row r="5798" spans="1:8">
      <c r="A5798" t="s">
        <v>13</v>
      </c>
      <c r="B5798" s="23">
        <v>43570</v>
      </c>
      <c r="C5798" t="s">
        <v>9</v>
      </c>
      <c r="D5798" t="s">
        <v>25</v>
      </c>
      <c r="E5798" t="s">
        <v>80</v>
      </c>
      <c r="F5798" t="s">
        <v>12</v>
      </c>
      <c r="G5798" s="11" t="s">
        <v>12</v>
      </c>
      <c r="H5798" s="6">
        <v>4.9999500000000004E-3</v>
      </c>
    </row>
    <row r="5799" spans="1:8">
      <c r="A5799" t="s">
        <v>14</v>
      </c>
      <c r="B5799" s="23">
        <v>43570</v>
      </c>
      <c r="C5799" t="s">
        <v>9</v>
      </c>
      <c r="D5799" t="s">
        <v>25</v>
      </c>
      <c r="E5799" t="s">
        <v>80</v>
      </c>
      <c r="F5799" t="s">
        <v>12</v>
      </c>
      <c r="G5799" s="11" t="s">
        <v>12</v>
      </c>
      <c r="H5799" s="6">
        <v>4.9999500000000004E-3</v>
      </c>
    </row>
    <row r="5800" spans="1:8">
      <c r="A5800" t="s">
        <v>15</v>
      </c>
      <c r="B5800" s="23">
        <v>43570</v>
      </c>
      <c r="C5800" t="s">
        <v>9</v>
      </c>
      <c r="D5800" t="s">
        <v>25</v>
      </c>
      <c r="E5800" t="s">
        <v>80</v>
      </c>
      <c r="F5800" t="s">
        <v>12</v>
      </c>
      <c r="G5800" s="11" t="s">
        <v>12</v>
      </c>
      <c r="H5800" s="6">
        <v>4.9999500000000004E-3</v>
      </c>
    </row>
    <row r="5801" spans="1:8">
      <c r="A5801" t="s">
        <v>16</v>
      </c>
      <c r="B5801" s="23">
        <v>43570</v>
      </c>
      <c r="C5801" t="s">
        <v>9</v>
      </c>
      <c r="D5801" t="s">
        <v>25</v>
      </c>
      <c r="E5801" t="s">
        <v>80</v>
      </c>
      <c r="F5801" t="s">
        <v>12</v>
      </c>
      <c r="G5801" s="11" t="s">
        <v>12</v>
      </c>
      <c r="H5801" s="6">
        <v>4.9999500000000004E-3</v>
      </c>
    </row>
    <row r="5802" spans="1:8">
      <c r="A5802" t="s">
        <v>8</v>
      </c>
      <c r="B5802" s="23">
        <v>43570</v>
      </c>
      <c r="C5802" t="s">
        <v>9</v>
      </c>
      <c r="D5802" t="s">
        <v>26</v>
      </c>
      <c r="E5802" t="s">
        <v>80</v>
      </c>
      <c r="F5802" t="s">
        <v>27</v>
      </c>
      <c r="G5802" s="11" t="s">
        <v>27</v>
      </c>
      <c r="H5802" s="6">
        <v>1.9999800000000002E-3</v>
      </c>
    </row>
    <row r="5803" spans="1:8">
      <c r="A5803" t="s">
        <v>13</v>
      </c>
      <c r="B5803" s="23">
        <v>43570</v>
      </c>
      <c r="C5803" t="s">
        <v>9</v>
      </c>
      <c r="D5803" t="s">
        <v>26</v>
      </c>
      <c r="E5803" t="s">
        <v>80</v>
      </c>
      <c r="F5803" t="s">
        <v>27</v>
      </c>
      <c r="G5803" s="11" t="s">
        <v>27</v>
      </c>
      <c r="H5803" s="6">
        <v>1.9999800000000002E-3</v>
      </c>
    </row>
    <row r="5804" spans="1:8">
      <c r="A5804" t="s">
        <v>14</v>
      </c>
      <c r="B5804" s="23">
        <v>43570</v>
      </c>
      <c r="C5804" t="s">
        <v>9</v>
      </c>
      <c r="D5804" t="s">
        <v>26</v>
      </c>
      <c r="E5804" t="s">
        <v>80</v>
      </c>
      <c r="F5804" t="s">
        <v>27</v>
      </c>
      <c r="G5804" s="11" t="s">
        <v>27</v>
      </c>
      <c r="H5804" s="6">
        <v>1.9999800000000002E-3</v>
      </c>
    </row>
    <row r="5805" spans="1:8">
      <c r="A5805" t="s">
        <v>15</v>
      </c>
      <c r="B5805" s="23">
        <v>43570</v>
      </c>
      <c r="C5805" t="s">
        <v>9</v>
      </c>
      <c r="D5805" t="s">
        <v>26</v>
      </c>
      <c r="E5805" t="s">
        <v>80</v>
      </c>
      <c r="F5805" t="s">
        <v>27</v>
      </c>
      <c r="G5805" s="11" t="s">
        <v>27</v>
      </c>
      <c r="H5805" s="6">
        <v>1.9999800000000002E-3</v>
      </c>
    </row>
    <row r="5806" spans="1:8">
      <c r="A5806" t="s">
        <v>16</v>
      </c>
      <c r="B5806" s="23">
        <v>43570</v>
      </c>
      <c r="C5806" t="s">
        <v>9</v>
      </c>
      <c r="D5806" t="s">
        <v>26</v>
      </c>
      <c r="E5806" t="s">
        <v>80</v>
      </c>
      <c r="F5806" t="s">
        <v>27</v>
      </c>
      <c r="G5806" s="11" t="s">
        <v>27</v>
      </c>
      <c r="H5806" s="6">
        <v>1.9999800000000002E-3</v>
      </c>
    </row>
    <row r="5807" spans="1:8">
      <c r="A5807" t="s">
        <v>8</v>
      </c>
      <c r="B5807" s="23">
        <v>43570</v>
      </c>
      <c r="C5807" t="s">
        <v>9</v>
      </c>
      <c r="D5807" t="s">
        <v>28</v>
      </c>
      <c r="E5807" t="s">
        <v>80</v>
      </c>
      <c r="F5807" t="s">
        <v>12</v>
      </c>
      <c r="G5807" s="11" t="s">
        <v>12</v>
      </c>
      <c r="H5807" s="6">
        <v>4.9999500000000004E-3</v>
      </c>
    </row>
    <row r="5808" spans="1:8">
      <c r="A5808" t="s">
        <v>13</v>
      </c>
      <c r="B5808" s="23">
        <v>43570</v>
      </c>
      <c r="C5808" t="s">
        <v>9</v>
      </c>
      <c r="D5808" t="s">
        <v>28</v>
      </c>
      <c r="E5808" t="s">
        <v>80</v>
      </c>
      <c r="F5808" t="s">
        <v>12</v>
      </c>
      <c r="G5808" s="11" t="s">
        <v>12</v>
      </c>
      <c r="H5808" s="6">
        <v>4.9999500000000004E-3</v>
      </c>
    </row>
    <row r="5809" spans="1:8">
      <c r="A5809" t="s">
        <v>14</v>
      </c>
      <c r="B5809" s="23">
        <v>43570</v>
      </c>
      <c r="C5809" t="s">
        <v>9</v>
      </c>
      <c r="D5809" t="s">
        <v>28</v>
      </c>
      <c r="E5809" t="s">
        <v>80</v>
      </c>
      <c r="F5809" t="s">
        <v>12</v>
      </c>
      <c r="G5809" s="11" t="s">
        <v>12</v>
      </c>
      <c r="H5809" s="6">
        <v>4.9999500000000004E-3</v>
      </c>
    </row>
    <row r="5810" spans="1:8">
      <c r="A5810" t="s">
        <v>15</v>
      </c>
      <c r="B5810" s="23">
        <v>43570</v>
      </c>
      <c r="C5810" t="s">
        <v>9</v>
      </c>
      <c r="D5810" t="s">
        <v>28</v>
      </c>
      <c r="E5810" t="s">
        <v>80</v>
      </c>
      <c r="F5810" t="s">
        <v>12</v>
      </c>
      <c r="G5810" s="11" t="s">
        <v>12</v>
      </c>
      <c r="H5810" s="6">
        <v>4.9999500000000004E-3</v>
      </c>
    </row>
    <row r="5811" spans="1:8">
      <c r="A5811" t="s">
        <v>16</v>
      </c>
      <c r="B5811" s="23">
        <v>43570</v>
      </c>
      <c r="C5811" t="s">
        <v>9</v>
      </c>
      <c r="D5811" t="s">
        <v>28</v>
      </c>
      <c r="E5811" t="s">
        <v>80</v>
      </c>
      <c r="F5811" t="s">
        <v>12</v>
      </c>
      <c r="G5811" s="11" t="s">
        <v>12</v>
      </c>
      <c r="H5811" s="6">
        <v>4.9999500000000004E-3</v>
      </c>
    </row>
    <row r="5812" spans="1:8">
      <c r="A5812" t="s">
        <v>8</v>
      </c>
      <c r="B5812" s="23">
        <v>43570</v>
      </c>
      <c r="C5812" t="s">
        <v>9</v>
      </c>
      <c r="D5812" t="s">
        <v>29</v>
      </c>
      <c r="E5812" t="s">
        <v>80</v>
      </c>
      <c r="F5812" t="s">
        <v>12</v>
      </c>
      <c r="G5812" s="11" t="s">
        <v>12</v>
      </c>
      <c r="H5812" s="6">
        <v>4.9999500000000004E-3</v>
      </c>
    </row>
    <row r="5813" spans="1:8">
      <c r="A5813" t="s">
        <v>13</v>
      </c>
      <c r="B5813" s="23">
        <v>43570</v>
      </c>
      <c r="C5813" t="s">
        <v>9</v>
      </c>
      <c r="D5813" t="s">
        <v>29</v>
      </c>
      <c r="E5813" t="s">
        <v>80</v>
      </c>
      <c r="F5813" t="s">
        <v>12</v>
      </c>
      <c r="G5813" s="11" t="s">
        <v>12</v>
      </c>
      <c r="H5813" s="6">
        <v>4.9999500000000004E-3</v>
      </c>
    </row>
    <row r="5814" spans="1:8">
      <c r="A5814" t="s">
        <v>14</v>
      </c>
      <c r="B5814" s="23">
        <v>43570</v>
      </c>
      <c r="C5814" t="s">
        <v>9</v>
      </c>
      <c r="D5814" t="s">
        <v>29</v>
      </c>
      <c r="E5814" t="s">
        <v>80</v>
      </c>
      <c r="F5814" t="s">
        <v>12</v>
      </c>
      <c r="G5814" s="11" t="s">
        <v>12</v>
      </c>
      <c r="H5814" s="6">
        <v>4.9999500000000004E-3</v>
      </c>
    </row>
    <row r="5815" spans="1:8">
      <c r="A5815" t="s">
        <v>15</v>
      </c>
      <c r="B5815" s="23">
        <v>43570</v>
      </c>
      <c r="C5815" t="s">
        <v>9</v>
      </c>
      <c r="D5815" t="s">
        <v>29</v>
      </c>
      <c r="E5815" t="s">
        <v>80</v>
      </c>
      <c r="F5815" t="s">
        <v>12</v>
      </c>
      <c r="G5815" s="11" t="s">
        <v>12</v>
      </c>
      <c r="H5815" s="6">
        <v>4.9999500000000004E-3</v>
      </c>
    </row>
    <row r="5816" spans="1:8">
      <c r="A5816" t="s">
        <v>16</v>
      </c>
      <c r="B5816" s="23">
        <v>43570</v>
      </c>
      <c r="C5816" t="s">
        <v>9</v>
      </c>
      <c r="D5816" t="s">
        <v>29</v>
      </c>
      <c r="E5816" t="s">
        <v>80</v>
      </c>
      <c r="F5816" t="s">
        <v>12</v>
      </c>
      <c r="G5816" s="11" t="s">
        <v>12</v>
      </c>
      <c r="H5816" s="6">
        <v>4.9999500000000004E-3</v>
      </c>
    </row>
    <row r="5817" spans="1:8">
      <c r="A5817" t="s">
        <v>8</v>
      </c>
      <c r="B5817" s="23">
        <v>43570</v>
      </c>
      <c r="C5817" t="s">
        <v>9</v>
      </c>
      <c r="D5817" t="s">
        <v>30</v>
      </c>
      <c r="E5817" t="s">
        <v>80</v>
      </c>
      <c r="F5817" t="s">
        <v>12</v>
      </c>
      <c r="G5817" s="11" t="s">
        <v>12</v>
      </c>
      <c r="H5817" s="6">
        <v>4.9999500000000004E-3</v>
      </c>
    </row>
    <row r="5818" spans="1:8">
      <c r="A5818" t="s">
        <v>13</v>
      </c>
      <c r="B5818" s="23">
        <v>43570</v>
      </c>
      <c r="C5818" t="s">
        <v>9</v>
      </c>
      <c r="D5818" t="s">
        <v>30</v>
      </c>
      <c r="E5818" t="s">
        <v>80</v>
      </c>
      <c r="F5818" t="s">
        <v>12</v>
      </c>
      <c r="G5818" s="11" t="s">
        <v>12</v>
      </c>
      <c r="H5818" s="6">
        <v>4.9999500000000004E-3</v>
      </c>
    </row>
    <row r="5819" spans="1:8">
      <c r="A5819" t="s">
        <v>14</v>
      </c>
      <c r="B5819" s="23">
        <v>43570</v>
      </c>
      <c r="C5819" t="s">
        <v>9</v>
      </c>
      <c r="D5819" t="s">
        <v>30</v>
      </c>
      <c r="E5819" t="s">
        <v>80</v>
      </c>
      <c r="F5819" t="s">
        <v>12</v>
      </c>
      <c r="G5819" s="11" t="s">
        <v>12</v>
      </c>
      <c r="H5819" s="6">
        <v>4.9999500000000004E-3</v>
      </c>
    </row>
    <row r="5820" spans="1:8">
      <c r="A5820" t="s">
        <v>15</v>
      </c>
      <c r="B5820" s="23">
        <v>43570</v>
      </c>
      <c r="C5820" t="s">
        <v>9</v>
      </c>
      <c r="D5820" t="s">
        <v>30</v>
      </c>
      <c r="E5820" t="s">
        <v>80</v>
      </c>
      <c r="F5820" t="s">
        <v>12</v>
      </c>
      <c r="G5820" s="11" t="s">
        <v>12</v>
      </c>
      <c r="H5820" s="6">
        <v>4.9999500000000004E-3</v>
      </c>
    </row>
    <row r="5821" spans="1:8">
      <c r="A5821" t="s">
        <v>16</v>
      </c>
      <c r="B5821" s="23">
        <v>43570</v>
      </c>
      <c r="C5821" t="s">
        <v>9</v>
      </c>
      <c r="D5821" t="s">
        <v>30</v>
      </c>
      <c r="E5821" t="s">
        <v>80</v>
      </c>
      <c r="F5821" t="s">
        <v>12</v>
      </c>
      <c r="G5821" s="11" t="s">
        <v>12</v>
      </c>
      <c r="H5821" s="6">
        <v>4.9999500000000004E-3</v>
      </c>
    </row>
    <row r="5822" spans="1:8">
      <c r="A5822" t="s">
        <v>8</v>
      </c>
      <c r="B5822" s="23">
        <v>43570</v>
      </c>
      <c r="C5822" t="s">
        <v>9</v>
      </c>
      <c r="D5822" t="s">
        <v>31</v>
      </c>
      <c r="E5822" t="s">
        <v>80</v>
      </c>
      <c r="F5822" t="s">
        <v>32</v>
      </c>
      <c r="G5822" s="11" t="s">
        <v>32</v>
      </c>
      <c r="H5822" s="6">
        <v>7.9999200000000006E-2</v>
      </c>
    </row>
    <row r="5823" spans="1:8">
      <c r="A5823" t="s">
        <v>13</v>
      </c>
      <c r="B5823" s="23">
        <v>43570</v>
      </c>
      <c r="C5823" t="s">
        <v>9</v>
      </c>
      <c r="D5823" t="s">
        <v>31</v>
      </c>
      <c r="E5823" t="s">
        <v>80</v>
      </c>
      <c r="F5823" t="s">
        <v>32</v>
      </c>
      <c r="G5823" s="11" t="s">
        <v>32</v>
      </c>
      <c r="H5823" s="6">
        <v>7.9999200000000006E-2</v>
      </c>
    </row>
    <row r="5824" spans="1:8">
      <c r="A5824" t="s">
        <v>14</v>
      </c>
      <c r="B5824" s="23">
        <v>43570</v>
      </c>
      <c r="C5824" t="s">
        <v>9</v>
      </c>
      <c r="D5824" t="s">
        <v>31</v>
      </c>
      <c r="E5824" t="s">
        <v>80</v>
      </c>
      <c r="F5824" t="s">
        <v>32</v>
      </c>
      <c r="G5824" s="11" t="s">
        <v>32</v>
      </c>
      <c r="H5824" s="6">
        <v>7.9999200000000006E-2</v>
      </c>
    </row>
    <row r="5825" spans="1:8">
      <c r="A5825" t="s">
        <v>15</v>
      </c>
      <c r="B5825" s="23">
        <v>43570</v>
      </c>
      <c r="C5825" t="s">
        <v>9</v>
      </c>
      <c r="D5825" t="s">
        <v>31</v>
      </c>
      <c r="E5825" t="s">
        <v>80</v>
      </c>
      <c r="F5825" t="s">
        <v>32</v>
      </c>
      <c r="G5825" s="11" t="s">
        <v>32</v>
      </c>
      <c r="H5825" s="6">
        <v>7.9999200000000006E-2</v>
      </c>
    </row>
    <row r="5826" spans="1:8">
      <c r="A5826" t="s">
        <v>16</v>
      </c>
      <c r="B5826" s="23">
        <v>43570</v>
      </c>
      <c r="C5826" t="s">
        <v>9</v>
      </c>
      <c r="D5826" t="s">
        <v>31</v>
      </c>
      <c r="E5826" t="s">
        <v>80</v>
      </c>
      <c r="F5826" t="s">
        <v>32</v>
      </c>
      <c r="G5826" s="11" t="s">
        <v>32</v>
      </c>
      <c r="H5826" s="6">
        <v>7.9999200000000006E-2</v>
      </c>
    </row>
    <row r="5827" spans="1:8">
      <c r="A5827" t="s">
        <v>14</v>
      </c>
      <c r="B5827" s="23">
        <v>43570</v>
      </c>
      <c r="C5827" t="s">
        <v>9</v>
      </c>
      <c r="D5827" t="s">
        <v>33</v>
      </c>
      <c r="E5827" t="s">
        <v>19</v>
      </c>
      <c r="F5827" t="s">
        <v>49</v>
      </c>
      <c r="G5827" s="11">
        <v>112</v>
      </c>
      <c r="H5827">
        <v>112</v>
      </c>
    </row>
    <row r="5828" spans="1:8">
      <c r="A5828" t="s">
        <v>13</v>
      </c>
      <c r="B5828" s="23">
        <v>43570</v>
      </c>
      <c r="C5828" t="s">
        <v>9</v>
      </c>
      <c r="D5828" t="s">
        <v>33</v>
      </c>
      <c r="E5828" t="s">
        <v>19</v>
      </c>
      <c r="F5828" t="s">
        <v>49</v>
      </c>
      <c r="G5828" s="11">
        <v>140</v>
      </c>
      <c r="H5828">
        <v>140</v>
      </c>
    </row>
    <row r="5829" spans="1:8">
      <c r="A5829" t="s">
        <v>16</v>
      </c>
      <c r="B5829" s="23">
        <v>43570</v>
      </c>
      <c r="C5829" t="s">
        <v>9</v>
      </c>
      <c r="D5829" t="s">
        <v>33</v>
      </c>
      <c r="E5829" t="s">
        <v>19</v>
      </c>
      <c r="F5829" t="s">
        <v>49</v>
      </c>
      <c r="G5829" s="11">
        <v>149</v>
      </c>
      <c r="H5829">
        <v>149</v>
      </c>
    </row>
    <row r="5830" spans="1:8">
      <c r="A5830" t="s">
        <v>8</v>
      </c>
      <c r="B5830" s="23">
        <v>43570</v>
      </c>
      <c r="C5830" t="s">
        <v>9</v>
      </c>
      <c r="D5830" t="s">
        <v>33</v>
      </c>
      <c r="E5830" t="s">
        <v>19</v>
      </c>
      <c r="F5830" t="s">
        <v>49</v>
      </c>
      <c r="G5830" s="11">
        <v>197</v>
      </c>
      <c r="H5830">
        <v>197</v>
      </c>
    </row>
    <row r="5831" spans="1:8">
      <c r="A5831" t="s">
        <v>15</v>
      </c>
      <c r="B5831" s="23">
        <v>43570</v>
      </c>
      <c r="C5831" t="s">
        <v>9</v>
      </c>
      <c r="D5831" t="s">
        <v>33</v>
      </c>
      <c r="E5831" t="s">
        <v>19</v>
      </c>
      <c r="F5831" t="s">
        <v>49</v>
      </c>
      <c r="G5831" s="11">
        <v>353</v>
      </c>
      <c r="H5831">
        <v>353</v>
      </c>
    </row>
    <row r="5832" spans="1:8">
      <c r="A5832" t="s">
        <v>8</v>
      </c>
      <c r="B5832" s="23">
        <v>43570</v>
      </c>
      <c r="C5832" t="s">
        <v>9</v>
      </c>
      <c r="D5832" t="s">
        <v>34</v>
      </c>
      <c r="E5832" t="s">
        <v>19</v>
      </c>
      <c r="F5832" t="s">
        <v>82</v>
      </c>
      <c r="G5832" s="11">
        <v>1.2</v>
      </c>
      <c r="H5832">
        <v>1.2</v>
      </c>
    </row>
    <row r="5833" spans="1:8">
      <c r="A5833" t="s">
        <v>16</v>
      </c>
      <c r="B5833" s="23">
        <v>43570</v>
      </c>
      <c r="C5833" t="s">
        <v>9</v>
      </c>
      <c r="D5833" t="s">
        <v>34</v>
      </c>
      <c r="E5833" t="s">
        <v>19</v>
      </c>
      <c r="F5833" t="s">
        <v>82</v>
      </c>
      <c r="G5833" s="11">
        <v>37.700000000000003</v>
      </c>
      <c r="H5833">
        <v>37.700000000000003</v>
      </c>
    </row>
    <row r="5834" spans="1:8">
      <c r="A5834" t="s">
        <v>15</v>
      </c>
      <c r="B5834" s="23">
        <v>43570</v>
      </c>
      <c r="C5834" t="s">
        <v>9</v>
      </c>
      <c r="D5834" t="s">
        <v>34</v>
      </c>
      <c r="E5834" t="s">
        <v>19</v>
      </c>
      <c r="F5834" t="s">
        <v>82</v>
      </c>
      <c r="G5834" s="11">
        <v>53.7</v>
      </c>
      <c r="H5834">
        <v>53.7</v>
      </c>
    </row>
    <row r="5835" spans="1:8">
      <c r="A5835" t="s">
        <v>14</v>
      </c>
      <c r="B5835" s="23">
        <v>43570</v>
      </c>
      <c r="C5835" t="s">
        <v>9</v>
      </c>
      <c r="D5835" t="s">
        <v>34</v>
      </c>
      <c r="E5835" t="s">
        <v>19</v>
      </c>
      <c r="F5835" t="s">
        <v>82</v>
      </c>
      <c r="G5835" s="11">
        <v>54.2</v>
      </c>
      <c r="H5835">
        <v>54.2</v>
      </c>
    </row>
    <row r="5836" spans="1:8">
      <c r="A5836" t="s">
        <v>13</v>
      </c>
      <c r="B5836" s="23">
        <v>43570</v>
      </c>
      <c r="C5836" t="s">
        <v>9</v>
      </c>
      <c r="D5836" t="s">
        <v>34</v>
      </c>
      <c r="E5836" t="s">
        <v>19</v>
      </c>
      <c r="F5836" t="s">
        <v>82</v>
      </c>
      <c r="G5836" s="11">
        <v>167</v>
      </c>
      <c r="H5836">
        <v>167</v>
      </c>
    </row>
    <row r="5837" spans="1:8">
      <c r="A5837" t="s">
        <v>8</v>
      </c>
      <c r="B5837" s="23">
        <v>43570</v>
      </c>
      <c r="C5837" t="s">
        <v>9</v>
      </c>
      <c r="D5837" t="s">
        <v>35</v>
      </c>
      <c r="E5837" t="s">
        <v>80</v>
      </c>
      <c r="F5837" t="s">
        <v>22</v>
      </c>
      <c r="G5837" s="11" t="s">
        <v>22</v>
      </c>
      <c r="H5837" s="6">
        <v>0.99999000000000005</v>
      </c>
    </row>
    <row r="5838" spans="1:8">
      <c r="A5838" t="s">
        <v>13</v>
      </c>
      <c r="B5838" s="23">
        <v>43570</v>
      </c>
      <c r="C5838" t="s">
        <v>9</v>
      </c>
      <c r="D5838" t="s">
        <v>35</v>
      </c>
      <c r="E5838" t="s">
        <v>80</v>
      </c>
      <c r="F5838" t="s">
        <v>22</v>
      </c>
      <c r="G5838" s="11" t="s">
        <v>22</v>
      </c>
      <c r="H5838" s="6">
        <v>0.99999000000000005</v>
      </c>
    </row>
    <row r="5839" spans="1:8">
      <c r="A5839" t="s">
        <v>14</v>
      </c>
      <c r="B5839" s="23">
        <v>43570</v>
      </c>
      <c r="C5839" t="s">
        <v>9</v>
      </c>
      <c r="D5839" t="s">
        <v>35</v>
      </c>
      <c r="E5839" t="s">
        <v>80</v>
      </c>
      <c r="F5839" t="s">
        <v>22</v>
      </c>
      <c r="G5839" s="11" t="s">
        <v>22</v>
      </c>
      <c r="H5839" s="6">
        <v>0.99999000000000005</v>
      </c>
    </row>
    <row r="5840" spans="1:8">
      <c r="A5840" t="s">
        <v>15</v>
      </c>
      <c r="B5840" s="23">
        <v>43570</v>
      </c>
      <c r="C5840" t="s">
        <v>9</v>
      </c>
      <c r="D5840" t="s">
        <v>35</v>
      </c>
      <c r="E5840" t="s">
        <v>80</v>
      </c>
      <c r="F5840" t="s">
        <v>22</v>
      </c>
      <c r="G5840" s="11" t="s">
        <v>22</v>
      </c>
      <c r="H5840" s="6">
        <v>0.99999000000000005</v>
      </c>
    </row>
    <row r="5841" spans="1:8">
      <c r="A5841" t="s">
        <v>16</v>
      </c>
      <c r="B5841" s="23">
        <v>43570</v>
      </c>
      <c r="C5841" t="s">
        <v>9</v>
      </c>
      <c r="D5841" t="s">
        <v>35</v>
      </c>
      <c r="E5841" t="s">
        <v>80</v>
      </c>
      <c r="F5841" t="s">
        <v>22</v>
      </c>
      <c r="G5841" s="11" t="s">
        <v>22</v>
      </c>
      <c r="H5841" s="6">
        <v>0.99999000000000005</v>
      </c>
    </row>
    <row r="5842" spans="1:8">
      <c r="A5842" t="s">
        <v>8</v>
      </c>
      <c r="B5842" s="23">
        <v>43570</v>
      </c>
      <c r="C5842" t="s">
        <v>9</v>
      </c>
      <c r="D5842" t="s">
        <v>36</v>
      </c>
      <c r="E5842" t="s">
        <v>80</v>
      </c>
      <c r="F5842" t="s">
        <v>12</v>
      </c>
      <c r="G5842" s="11" t="s">
        <v>12</v>
      </c>
      <c r="H5842" s="6">
        <v>4.9999500000000004E-3</v>
      </c>
    </row>
    <row r="5843" spans="1:8">
      <c r="A5843" t="s">
        <v>13</v>
      </c>
      <c r="B5843" s="23">
        <v>43570</v>
      </c>
      <c r="C5843" t="s">
        <v>9</v>
      </c>
      <c r="D5843" t="s">
        <v>36</v>
      </c>
      <c r="E5843" t="s">
        <v>80</v>
      </c>
      <c r="F5843" t="s">
        <v>12</v>
      </c>
      <c r="G5843" s="11" t="s">
        <v>12</v>
      </c>
      <c r="H5843" s="6">
        <v>4.9999500000000004E-3</v>
      </c>
    </row>
    <row r="5844" spans="1:8">
      <c r="A5844" t="s">
        <v>14</v>
      </c>
      <c r="B5844" s="23">
        <v>43570</v>
      </c>
      <c r="C5844" t="s">
        <v>9</v>
      </c>
      <c r="D5844" t="s">
        <v>36</v>
      </c>
      <c r="E5844" t="s">
        <v>80</v>
      </c>
      <c r="F5844" t="s">
        <v>12</v>
      </c>
      <c r="G5844" s="11" t="s">
        <v>12</v>
      </c>
      <c r="H5844" s="6">
        <v>4.9999500000000004E-3</v>
      </c>
    </row>
    <row r="5845" spans="1:8">
      <c r="A5845" t="s">
        <v>15</v>
      </c>
      <c r="B5845" s="23">
        <v>43570</v>
      </c>
      <c r="C5845" t="s">
        <v>9</v>
      </c>
      <c r="D5845" t="s">
        <v>36</v>
      </c>
      <c r="E5845" t="s">
        <v>80</v>
      </c>
      <c r="F5845" t="s">
        <v>12</v>
      </c>
      <c r="G5845" s="11" t="s">
        <v>12</v>
      </c>
      <c r="H5845" s="6">
        <v>4.9999500000000004E-3</v>
      </c>
    </row>
    <row r="5846" spans="1:8">
      <c r="A5846" t="s">
        <v>16</v>
      </c>
      <c r="B5846" s="23">
        <v>43570</v>
      </c>
      <c r="C5846" t="s">
        <v>9</v>
      </c>
      <c r="D5846" t="s">
        <v>36</v>
      </c>
      <c r="E5846" t="s">
        <v>80</v>
      </c>
      <c r="F5846" t="s">
        <v>12</v>
      </c>
      <c r="G5846" s="11" t="s">
        <v>12</v>
      </c>
      <c r="H5846" s="6">
        <v>4.9999500000000004E-3</v>
      </c>
    </row>
    <row r="5847" spans="1:8">
      <c r="A5847" t="s">
        <v>14</v>
      </c>
      <c r="B5847" s="23">
        <v>43570</v>
      </c>
      <c r="C5847" t="s">
        <v>9</v>
      </c>
      <c r="D5847" t="s">
        <v>37</v>
      </c>
      <c r="E5847" t="s">
        <v>38</v>
      </c>
      <c r="F5847" t="s">
        <v>12</v>
      </c>
      <c r="G5847" s="11">
        <v>0.76100000000000001</v>
      </c>
      <c r="H5847">
        <v>0.76100000000000001</v>
      </c>
    </row>
    <row r="5848" spans="1:8">
      <c r="A5848" t="s">
        <v>16</v>
      </c>
      <c r="B5848" s="23">
        <v>43570</v>
      </c>
      <c r="C5848" t="s">
        <v>9</v>
      </c>
      <c r="D5848" t="s">
        <v>37</v>
      </c>
      <c r="E5848" t="s">
        <v>38</v>
      </c>
      <c r="F5848" t="s">
        <v>12</v>
      </c>
      <c r="G5848" s="11">
        <v>1.01</v>
      </c>
      <c r="H5848">
        <v>1.01</v>
      </c>
    </row>
    <row r="5849" spans="1:8">
      <c r="A5849" t="s">
        <v>13</v>
      </c>
      <c r="B5849" s="23">
        <v>43570</v>
      </c>
      <c r="C5849" t="s">
        <v>9</v>
      </c>
      <c r="D5849" t="s">
        <v>37</v>
      </c>
      <c r="E5849" t="s">
        <v>38</v>
      </c>
      <c r="F5849" t="s">
        <v>12</v>
      </c>
      <c r="G5849" s="11">
        <v>1.58</v>
      </c>
      <c r="H5849">
        <v>1.58</v>
      </c>
    </row>
    <row r="5850" spans="1:8">
      <c r="A5850" t="s">
        <v>15</v>
      </c>
      <c r="B5850" s="23">
        <v>43570</v>
      </c>
      <c r="C5850" t="s">
        <v>9</v>
      </c>
      <c r="D5850" t="s">
        <v>37</v>
      </c>
      <c r="E5850" t="s">
        <v>38</v>
      </c>
      <c r="F5850" t="s">
        <v>12</v>
      </c>
      <c r="G5850" s="11">
        <v>1.8</v>
      </c>
      <c r="H5850">
        <v>1.8</v>
      </c>
    </row>
    <row r="5851" spans="1:8">
      <c r="A5851" t="s">
        <v>8</v>
      </c>
      <c r="B5851" s="23">
        <v>43570</v>
      </c>
      <c r="C5851" t="s">
        <v>9</v>
      </c>
      <c r="D5851" t="s">
        <v>37</v>
      </c>
      <c r="E5851" t="s">
        <v>38</v>
      </c>
      <c r="F5851" t="s">
        <v>12</v>
      </c>
      <c r="G5851" s="11">
        <v>2.0099999999999998</v>
      </c>
      <c r="H5851">
        <v>2.0099999999999998</v>
      </c>
    </row>
    <row r="5852" spans="1:8">
      <c r="A5852" t="s">
        <v>13</v>
      </c>
      <c r="B5852" s="23">
        <v>43570</v>
      </c>
      <c r="C5852" t="s">
        <v>9</v>
      </c>
      <c r="D5852" t="s">
        <v>39</v>
      </c>
      <c r="E5852" t="s">
        <v>80</v>
      </c>
      <c r="F5852" t="s">
        <v>78</v>
      </c>
      <c r="G5852" s="11" t="s">
        <v>78</v>
      </c>
      <c r="H5852" s="6">
        <v>0.29999700000000001</v>
      </c>
    </row>
    <row r="5853" spans="1:8">
      <c r="A5853" t="s">
        <v>15</v>
      </c>
      <c r="B5853" s="23">
        <v>43570</v>
      </c>
      <c r="C5853" t="s">
        <v>9</v>
      </c>
      <c r="D5853" t="s">
        <v>39</v>
      </c>
      <c r="E5853" t="s">
        <v>80</v>
      </c>
      <c r="F5853" t="s">
        <v>78</v>
      </c>
      <c r="G5853" s="11" t="s">
        <v>78</v>
      </c>
      <c r="H5853" s="6">
        <v>0.29999700000000001</v>
      </c>
    </row>
    <row r="5854" spans="1:8">
      <c r="A5854" t="s">
        <v>16</v>
      </c>
      <c r="B5854" s="23">
        <v>43570</v>
      </c>
      <c r="C5854" t="s">
        <v>9</v>
      </c>
      <c r="D5854" t="s">
        <v>39</v>
      </c>
      <c r="E5854" t="s">
        <v>80</v>
      </c>
      <c r="F5854" t="s">
        <v>78</v>
      </c>
      <c r="G5854" s="11" t="s">
        <v>78</v>
      </c>
      <c r="H5854" s="6">
        <v>0.29999700000000001</v>
      </c>
    </row>
    <row r="5855" spans="1:8">
      <c r="A5855" t="s">
        <v>8</v>
      </c>
      <c r="B5855" s="23">
        <v>43570</v>
      </c>
      <c r="C5855" t="s">
        <v>9</v>
      </c>
      <c r="D5855" t="s">
        <v>39</v>
      </c>
      <c r="E5855" t="s">
        <v>80</v>
      </c>
      <c r="F5855" t="s">
        <v>78</v>
      </c>
      <c r="G5855" s="11">
        <v>0.38600000000000001</v>
      </c>
      <c r="H5855">
        <v>0.38600000000000001</v>
      </c>
    </row>
    <row r="5856" spans="1:8">
      <c r="A5856" t="s">
        <v>14</v>
      </c>
      <c r="B5856" s="23">
        <v>43570</v>
      </c>
      <c r="C5856" t="s">
        <v>9</v>
      </c>
      <c r="D5856" t="s">
        <v>39</v>
      </c>
      <c r="E5856" t="s">
        <v>80</v>
      </c>
      <c r="F5856" t="s">
        <v>78</v>
      </c>
      <c r="G5856" s="11">
        <v>1.41</v>
      </c>
      <c r="H5856">
        <v>1.41</v>
      </c>
    </row>
    <row r="5857" spans="1:8">
      <c r="A5857" t="s">
        <v>8</v>
      </c>
      <c r="B5857" s="23">
        <v>43570</v>
      </c>
      <c r="C5857" t="s">
        <v>9</v>
      </c>
      <c r="D5857" t="s">
        <v>40</v>
      </c>
      <c r="E5857" t="s">
        <v>19</v>
      </c>
      <c r="F5857" t="s">
        <v>41</v>
      </c>
      <c r="G5857" s="11" t="s">
        <v>41</v>
      </c>
      <c r="H5857" s="6">
        <v>5.9999400000000005E-3</v>
      </c>
    </row>
    <row r="5858" spans="1:8">
      <c r="A5858" t="s">
        <v>13</v>
      </c>
      <c r="B5858" s="23">
        <v>43570</v>
      </c>
      <c r="C5858" t="s">
        <v>9</v>
      </c>
      <c r="D5858" t="s">
        <v>40</v>
      </c>
      <c r="E5858" t="s">
        <v>19</v>
      </c>
      <c r="F5858" t="s">
        <v>41</v>
      </c>
      <c r="G5858" s="11" t="s">
        <v>41</v>
      </c>
      <c r="H5858" s="6">
        <v>5.9999400000000005E-3</v>
      </c>
    </row>
    <row r="5859" spans="1:8">
      <c r="A5859" t="s">
        <v>14</v>
      </c>
      <c r="B5859" s="23">
        <v>43570</v>
      </c>
      <c r="C5859" t="s">
        <v>9</v>
      </c>
      <c r="D5859" t="s">
        <v>40</v>
      </c>
      <c r="E5859" t="s">
        <v>19</v>
      </c>
      <c r="F5859" t="s">
        <v>41</v>
      </c>
      <c r="G5859" s="11" t="s">
        <v>41</v>
      </c>
      <c r="H5859" s="6">
        <v>5.9999400000000005E-3</v>
      </c>
    </row>
    <row r="5860" spans="1:8">
      <c r="A5860" t="s">
        <v>15</v>
      </c>
      <c r="B5860" s="23">
        <v>43570</v>
      </c>
      <c r="C5860" t="s">
        <v>9</v>
      </c>
      <c r="D5860" t="s">
        <v>40</v>
      </c>
      <c r="E5860" t="s">
        <v>19</v>
      </c>
      <c r="F5860" t="s">
        <v>41</v>
      </c>
      <c r="G5860" s="11" t="s">
        <v>41</v>
      </c>
      <c r="H5860" s="6">
        <v>5.9999400000000005E-3</v>
      </c>
    </row>
    <row r="5861" spans="1:8">
      <c r="A5861" t="s">
        <v>16</v>
      </c>
      <c r="B5861" s="23">
        <v>43570</v>
      </c>
      <c r="C5861" t="s">
        <v>9</v>
      </c>
      <c r="D5861" t="s">
        <v>40</v>
      </c>
      <c r="E5861" t="s">
        <v>19</v>
      </c>
      <c r="F5861" t="s">
        <v>41</v>
      </c>
      <c r="G5861" s="11" t="s">
        <v>41</v>
      </c>
      <c r="H5861" s="6">
        <v>5.9999400000000005E-3</v>
      </c>
    </row>
    <row r="5862" spans="1:8">
      <c r="A5862" t="s">
        <v>8</v>
      </c>
      <c r="B5862" s="23">
        <v>43570</v>
      </c>
      <c r="C5862" t="s">
        <v>9</v>
      </c>
      <c r="D5862" t="s">
        <v>42</v>
      </c>
      <c r="E5862" t="s">
        <v>80</v>
      </c>
      <c r="F5862" t="s">
        <v>12</v>
      </c>
      <c r="G5862" s="11" t="s">
        <v>12</v>
      </c>
      <c r="H5862" s="6">
        <v>4.9999500000000004E-3</v>
      </c>
    </row>
    <row r="5863" spans="1:8">
      <c r="A5863" t="s">
        <v>13</v>
      </c>
      <c r="B5863" s="23">
        <v>43570</v>
      </c>
      <c r="C5863" t="s">
        <v>9</v>
      </c>
      <c r="D5863" t="s">
        <v>42</v>
      </c>
      <c r="E5863" t="s">
        <v>80</v>
      </c>
      <c r="F5863" t="s">
        <v>12</v>
      </c>
      <c r="G5863" s="11" t="s">
        <v>12</v>
      </c>
      <c r="H5863" s="6">
        <v>4.9999500000000004E-3</v>
      </c>
    </row>
    <row r="5864" spans="1:8">
      <c r="A5864" t="s">
        <v>14</v>
      </c>
      <c r="B5864" s="23">
        <v>43570</v>
      </c>
      <c r="C5864" t="s">
        <v>9</v>
      </c>
      <c r="D5864" t="s">
        <v>42</v>
      </c>
      <c r="E5864" t="s">
        <v>80</v>
      </c>
      <c r="F5864" t="s">
        <v>12</v>
      </c>
      <c r="G5864" s="11" t="s">
        <v>12</v>
      </c>
      <c r="H5864" s="6">
        <v>4.9999500000000004E-3</v>
      </c>
    </row>
    <row r="5865" spans="1:8">
      <c r="A5865" t="s">
        <v>15</v>
      </c>
      <c r="B5865" s="23">
        <v>43570</v>
      </c>
      <c r="C5865" t="s">
        <v>9</v>
      </c>
      <c r="D5865" t="s">
        <v>42</v>
      </c>
      <c r="E5865" t="s">
        <v>80</v>
      </c>
      <c r="F5865" t="s">
        <v>12</v>
      </c>
      <c r="G5865" s="11" t="s">
        <v>12</v>
      </c>
      <c r="H5865" s="6">
        <v>4.9999500000000004E-3</v>
      </c>
    </row>
    <row r="5866" spans="1:8">
      <c r="A5866" t="s">
        <v>16</v>
      </c>
      <c r="B5866" s="23">
        <v>43570</v>
      </c>
      <c r="C5866" t="s">
        <v>9</v>
      </c>
      <c r="D5866" t="s">
        <v>42</v>
      </c>
      <c r="E5866" t="s">
        <v>80</v>
      </c>
      <c r="F5866" t="s">
        <v>12</v>
      </c>
      <c r="G5866" s="11" t="s">
        <v>12</v>
      </c>
      <c r="H5866" s="6">
        <v>4.9999500000000004E-3</v>
      </c>
    </row>
    <row r="5867" spans="1:8">
      <c r="A5867" t="s">
        <v>13</v>
      </c>
      <c r="B5867" s="23">
        <v>43570</v>
      </c>
      <c r="C5867" t="s">
        <v>9</v>
      </c>
      <c r="D5867" t="s">
        <v>43</v>
      </c>
      <c r="E5867" t="s">
        <v>80</v>
      </c>
      <c r="F5867" t="s">
        <v>12</v>
      </c>
      <c r="G5867" s="11" t="s">
        <v>12</v>
      </c>
      <c r="H5867" s="6">
        <v>4.9999500000000004E-3</v>
      </c>
    </row>
    <row r="5868" spans="1:8">
      <c r="A5868" t="s">
        <v>14</v>
      </c>
      <c r="B5868" s="23">
        <v>43570</v>
      </c>
      <c r="C5868" t="s">
        <v>9</v>
      </c>
      <c r="D5868" t="s">
        <v>43</v>
      </c>
      <c r="E5868" t="s">
        <v>80</v>
      </c>
      <c r="F5868" t="s">
        <v>12</v>
      </c>
      <c r="G5868" s="11" t="s">
        <v>12</v>
      </c>
      <c r="H5868" s="6">
        <v>4.9999500000000004E-3</v>
      </c>
    </row>
    <row r="5869" spans="1:8">
      <c r="A5869" t="s">
        <v>15</v>
      </c>
      <c r="B5869" s="23">
        <v>43570</v>
      </c>
      <c r="C5869" t="s">
        <v>9</v>
      </c>
      <c r="D5869" t="s">
        <v>43</v>
      </c>
      <c r="E5869" t="s">
        <v>80</v>
      </c>
      <c r="F5869" t="s">
        <v>12</v>
      </c>
      <c r="G5869" s="11" t="s">
        <v>12</v>
      </c>
      <c r="H5869" s="6">
        <v>4.9999500000000004E-3</v>
      </c>
    </row>
    <row r="5870" spans="1:8">
      <c r="A5870" t="s">
        <v>16</v>
      </c>
      <c r="B5870" s="23">
        <v>43570</v>
      </c>
      <c r="C5870" t="s">
        <v>9</v>
      </c>
      <c r="D5870" t="s">
        <v>43</v>
      </c>
      <c r="E5870" t="s">
        <v>80</v>
      </c>
      <c r="F5870" t="s">
        <v>12</v>
      </c>
      <c r="G5870" s="11" t="s">
        <v>12</v>
      </c>
      <c r="H5870" s="6">
        <v>4.9999500000000004E-3</v>
      </c>
    </row>
    <row r="5871" spans="1:8">
      <c r="A5871" t="s">
        <v>8</v>
      </c>
      <c r="B5871" s="23">
        <v>43570</v>
      </c>
      <c r="C5871" t="s">
        <v>9</v>
      </c>
      <c r="D5871" t="s">
        <v>43</v>
      </c>
      <c r="E5871" t="s">
        <v>80</v>
      </c>
      <c r="F5871" t="s">
        <v>12</v>
      </c>
      <c r="G5871" s="11">
        <v>7.7600000000000004E-3</v>
      </c>
      <c r="H5871">
        <v>7.7600000000000004E-3</v>
      </c>
    </row>
    <row r="5872" spans="1:8">
      <c r="A5872" t="s">
        <v>8</v>
      </c>
      <c r="B5872" s="23">
        <v>43570</v>
      </c>
      <c r="C5872" t="s">
        <v>9</v>
      </c>
      <c r="D5872" t="s">
        <v>44</v>
      </c>
      <c r="E5872" t="s">
        <v>80</v>
      </c>
      <c r="F5872" t="s">
        <v>12</v>
      </c>
      <c r="G5872" s="11" t="s">
        <v>12</v>
      </c>
      <c r="H5872" s="6">
        <v>4.9999500000000004E-3</v>
      </c>
    </row>
    <row r="5873" spans="1:8">
      <c r="A5873" t="s">
        <v>13</v>
      </c>
      <c r="B5873" s="23">
        <v>43570</v>
      </c>
      <c r="C5873" t="s">
        <v>9</v>
      </c>
      <c r="D5873" t="s">
        <v>44</v>
      </c>
      <c r="E5873" t="s">
        <v>80</v>
      </c>
      <c r="F5873" t="s">
        <v>12</v>
      </c>
      <c r="G5873" s="11" t="s">
        <v>12</v>
      </c>
      <c r="H5873" s="6">
        <v>4.9999500000000004E-3</v>
      </c>
    </row>
    <row r="5874" spans="1:8">
      <c r="A5874" t="s">
        <v>14</v>
      </c>
      <c r="B5874" s="23">
        <v>43570</v>
      </c>
      <c r="C5874" t="s">
        <v>9</v>
      </c>
      <c r="D5874" t="s">
        <v>44</v>
      </c>
      <c r="E5874" t="s">
        <v>80</v>
      </c>
      <c r="F5874" t="s">
        <v>12</v>
      </c>
      <c r="G5874" s="11" t="s">
        <v>12</v>
      </c>
      <c r="H5874" s="6">
        <v>4.9999500000000004E-3</v>
      </c>
    </row>
    <row r="5875" spans="1:8">
      <c r="A5875" t="s">
        <v>15</v>
      </c>
      <c r="B5875" s="23">
        <v>43570</v>
      </c>
      <c r="C5875" t="s">
        <v>9</v>
      </c>
      <c r="D5875" t="s">
        <v>44</v>
      </c>
      <c r="E5875" t="s">
        <v>80</v>
      </c>
      <c r="F5875" t="s">
        <v>12</v>
      </c>
      <c r="G5875" s="11" t="s">
        <v>12</v>
      </c>
      <c r="H5875" s="6">
        <v>4.9999500000000004E-3</v>
      </c>
    </row>
    <row r="5876" spans="1:8">
      <c r="A5876" t="s">
        <v>16</v>
      </c>
      <c r="B5876" s="23">
        <v>43570</v>
      </c>
      <c r="C5876" t="s">
        <v>9</v>
      </c>
      <c r="D5876" t="s">
        <v>44</v>
      </c>
      <c r="E5876" t="s">
        <v>80</v>
      </c>
      <c r="F5876" t="s">
        <v>12</v>
      </c>
      <c r="G5876" s="11" t="s">
        <v>12</v>
      </c>
      <c r="H5876" s="6">
        <v>4.9999500000000004E-3</v>
      </c>
    </row>
    <row r="5877" spans="1:8">
      <c r="A5877" t="s">
        <v>8</v>
      </c>
      <c r="B5877" s="23">
        <v>43570</v>
      </c>
      <c r="C5877" t="s">
        <v>9</v>
      </c>
      <c r="D5877" t="s">
        <v>45</v>
      </c>
      <c r="E5877" t="s">
        <v>19</v>
      </c>
      <c r="F5877" t="s">
        <v>46</v>
      </c>
      <c r="G5877" s="11" t="s">
        <v>46</v>
      </c>
      <c r="H5877" s="6">
        <v>0.49999500000000002</v>
      </c>
    </row>
    <row r="5878" spans="1:8">
      <c r="A5878" t="s">
        <v>13</v>
      </c>
      <c r="B5878" s="23">
        <v>43570</v>
      </c>
      <c r="C5878" t="s">
        <v>9</v>
      </c>
      <c r="D5878" t="s">
        <v>45</v>
      </c>
      <c r="E5878" t="s">
        <v>19</v>
      </c>
      <c r="F5878" t="s">
        <v>46</v>
      </c>
      <c r="G5878" s="11" t="s">
        <v>46</v>
      </c>
      <c r="H5878" s="6">
        <v>0.49999500000000002</v>
      </c>
    </row>
    <row r="5879" spans="1:8">
      <c r="A5879" t="s">
        <v>14</v>
      </c>
      <c r="B5879" s="23">
        <v>43570</v>
      </c>
      <c r="C5879" t="s">
        <v>9</v>
      </c>
      <c r="D5879" t="s">
        <v>45</v>
      </c>
      <c r="E5879" t="s">
        <v>19</v>
      </c>
      <c r="F5879" t="s">
        <v>46</v>
      </c>
      <c r="G5879" s="11" t="s">
        <v>46</v>
      </c>
      <c r="H5879" s="6">
        <v>0.49999500000000002</v>
      </c>
    </row>
    <row r="5880" spans="1:8">
      <c r="A5880" t="s">
        <v>16</v>
      </c>
      <c r="B5880" s="23">
        <v>43570</v>
      </c>
      <c r="C5880" t="s">
        <v>9</v>
      </c>
      <c r="D5880" t="s">
        <v>45</v>
      </c>
      <c r="E5880" t="s">
        <v>19</v>
      </c>
      <c r="F5880" t="s">
        <v>46</v>
      </c>
      <c r="G5880" s="11" t="s">
        <v>46</v>
      </c>
      <c r="H5880" s="6">
        <v>0.49999500000000002</v>
      </c>
    </row>
    <row r="5881" spans="1:8">
      <c r="A5881" t="s">
        <v>15</v>
      </c>
      <c r="B5881" s="23">
        <v>43570</v>
      </c>
      <c r="C5881" t="s">
        <v>9</v>
      </c>
      <c r="D5881" t="s">
        <v>45</v>
      </c>
      <c r="E5881" t="s">
        <v>19</v>
      </c>
      <c r="F5881" t="s">
        <v>46</v>
      </c>
      <c r="G5881" s="11">
        <v>0.64700000000000002</v>
      </c>
      <c r="H5881">
        <v>0.64700000000000002</v>
      </c>
    </row>
    <row r="5882" spans="1:8">
      <c r="A5882" t="s">
        <v>8</v>
      </c>
      <c r="B5882" s="23">
        <v>43570</v>
      </c>
      <c r="C5882" t="s">
        <v>9</v>
      </c>
      <c r="D5882" t="s">
        <v>47</v>
      </c>
      <c r="E5882" t="s">
        <v>80</v>
      </c>
      <c r="F5882" t="s">
        <v>12</v>
      </c>
      <c r="G5882" s="11" t="s">
        <v>12</v>
      </c>
      <c r="H5882" s="6">
        <v>4.9999500000000004E-3</v>
      </c>
    </row>
    <row r="5883" spans="1:8">
      <c r="A5883" t="s">
        <v>13</v>
      </c>
      <c r="B5883" s="23">
        <v>43570</v>
      </c>
      <c r="C5883" t="s">
        <v>9</v>
      </c>
      <c r="D5883" t="s">
        <v>47</v>
      </c>
      <c r="E5883" t="s">
        <v>80</v>
      </c>
      <c r="F5883" t="s">
        <v>12</v>
      </c>
      <c r="G5883" s="11" t="s">
        <v>12</v>
      </c>
      <c r="H5883" s="6">
        <v>4.9999500000000004E-3</v>
      </c>
    </row>
    <row r="5884" spans="1:8">
      <c r="A5884" t="s">
        <v>14</v>
      </c>
      <c r="B5884" s="23">
        <v>43570</v>
      </c>
      <c r="C5884" t="s">
        <v>9</v>
      </c>
      <c r="D5884" t="s">
        <v>47</v>
      </c>
      <c r="E5884" t="s">
        <v>80</v>
      </c>
      <c r="F5884" t="s">
        <v>12</v>
      </c>
      <c r="G5884" s="11" t="s">
        <v>12</v>
      </c>
      <c r="H5884" s="6">
        <v>4.9999500000000004E-3</v>
      </c>
    </row>
    <row r="5885" spans="1:8">
      <c r="A5885" t="s">
        <v>15</v>
      </c>
      <c r="B5885" s="23">
        <v>43570</v>
      </c>
      <c r="C5885" t="s">
        <v>9</v>
      </c>
      <c r="D5885" t="s">
        <v>47</v>
      </c>
      <c r="E5885" t="s">
        <v>80</v>
      </c>
      <c r="F5885" t="s">
        <v>12</v>
      </c>
      <c r="G5885" s="11" t="s">
        <v>12</v>
      </c>
      <c r="H5885" s="6">
        <v>4.9999500000000004E-3</v>
      </c>
    </row>
    <row r="5886" spans="1:8">
      <c r="A5886" t="s">
        <v>16</v>
      </c>
      <c r="B5886" s="23">
        <v>43570</v>
      </c>
      <c r="C5886" t="s">
        <v>9</v>
      </c>
      <c r="D5886" t="s">
        <v>47</v>
      </c>
      <c r="E5886" t="s">
        <v>80</v>
      </c>
      <c r="F5886" t="s">
        <v>12</v>
      </c>
      <c r="G5886" s="11" t="s">
        <v>12</v>
      </c>
      <c r="H5886" s="6">
        <v>4.9999500000000004E-3</v>
      </c>
    </row>
    <row r="5887" spans="1:8">
      <c r="A5887" t="s">
        <v>8</v>
      </c>
      <c r="B5887" s="23">
        <v>43570</v>
      </c>
      <c r="C5887" t="s">
        <v>9</v>
      </c>
      <c r="D5887" t="s">
        <v>48</v>
      </c>
      <c r="E5887" t="s">
        <v>80</v>
      </c>
      <c r="F5887" t="s">
        <v>49</v>
      </c>
      <c r="G5887" s="11" t="s">
        <v>49</v>
      </c>
      <c r="H5887" s="6">
        <v>0.19999800000000001</v>
      </c>
    </row>
    <row r="5888" spans="1:8">
      <c r="A5888" t="s">
        <v>13</v>
      </c>
      <c r="B5888" s="23">
        <v>43570</v>
      </c>
      <c r="C5888" t="s">
        <v>9</v>
      </c>
      <c r="D5888" t="s">
        <v>48</v>
      </c>
      <c r="E5888" t="s">
        <v>80</v>
      </c>
      <c r="F5888" t="s">
        <v>49</v>
      </c>
      <c r="G5888" s="11" t="s">
        <v>49</v>
      </c>
      <c r="H5888" s="6">
        <v>0.19999800000000001</v>
      </c>
    </row>
    <row r="5889" spans="1:8">
      <c r="A5889" t="s">
        <v>14</v>
      </c>
      <c r="B5889" s="23">
        <v>43570</v>
      </c>
      <c r="C5889" t="s">
        <v>9</v>
      </c>
      <c r="D5889" t="s">
        <v>48</v>
      </c>
      <c r="E5889" t="s">
        <v>80</v>
      </c>
      <c r="F5889" t="s">
        <v>49</v>
      </c>
      <c r="G5889" s="11" t="s">
        <v>49</v>
      </c>
      <c r="H5889" s="6">
        <v>0.19999800000000001</v>
      </c>
    </row>
    <row r="5890" spans="1:8">
      <c r="A5890" t="s">
        <v>16</v>
      </c>
      <c r="B5890" s="23">
        <v>43570</v>
      </c>
      <c r="C5890" t="s">
        <v>9</v>
      </c>
      <c r="D5890" t="s">
        <v>48</v>
      </c>
      <c r="E5890" t="s">
        <v>80</v>
      </c>
      <c r="F5890" t="s">
        <v>49</v>
      </c>
      <c r="G5890" s="11" t="s">
        <v>49</v>
      </c>
      <c r="H5890" s="6">
        <v>0.19999800000000001</v>
      </c>
    </row>
    <row r="5891" spans="1:8">
      <c r="A5891" t="s">
        <v>15</v>
      </c>
      <c r="B5891" s="23">
        <v>43570</v>
      </c>
      <c r="C5891" t="s">
        <v>9</v>
      </c>
      <c r="D5891" t="s">
        <v>48</v>
      </c>
      <c r="E5891" t="s">
        <v>80</v>
      </c>
      <c r="F5891" t="s">
        <v>49</v>
      </c>
      <c r="G5891" s="11">
        <v>0.52</v>
      </c>
      <c r="H5891">
        <v>0.52</v>
      </c>
    </row>
    <row r="5892" spans="1:8">
      <c r="A5892" t="s">
        <v>13</v>
      </c>
      <c r="B5892" s="23">
        <v>43570</v>
      </c>
      <c r="C5892" t="s">
        <v>9</v>
      </c>
      <c r="D5892" t="s">
        <v>50</v>
      </c>
      <c r="E5892" t="s">
        <v>19</v>
      </c>
      <c r="F5892" t="s">
        <v>83</v>
      </c>
      <c r="G5892" s="11">
        <v>25.2</v>
      </c>
      <c r="H5892">
        <v>25.2</v>
      </c>
    </row>
    <row r="5893" spans="1:8">
      <c r="A5893" t="s">
        <v>8</v>
      </c>
      <c r="B5893" s="23">
        <v>43570</v>
      </c>
      <c r="C5893" t="s">
        <v>9</v>
      </c>
      <c r="D5893" t="s">
        <v>50</v>
      </c>
      <c r="E5893" t="s">
        <v>19</v>
      </c>
      <c r="F5893" t="s">
        <v>83</v>
      </c>
      <c r="G5893" s="11">
        <v>37.1</v>
      </c>
      <c r="H5893">
        <v>37.1</v>
      </c>
    </row>
    <row r="5894" spans="1:8">
      <c r="A5894" t="s">
        <v>15</v>
      </c>
      <c r="B5894" s="23">
        <v>43570</v>
      </c>
      <c r="C5894" t="s">
        <v>9</v>
      </c>
      <c r="D5894" t="s">
        <v>50</v>
      </c>
      <c r="E5894" t="s">
        <v>19</v>
      </c>
      <c r="F5894" t="s">
        <v>83</v>
      </c>
      <c r="G5894" s="11">
        <v>41.4</v>
      </c>
      <c r="H5894">
        <v>41.4</v>
      </c>
    </row>
    <row r="5895" spans="1:8">
      <c r="A5895" t="s">
        <v>14</v>
      </c>
      <c r="B5895" s="23">
        <v>43570</v>
      </c>
      <c r="C5895" t="s">
        <v>9</v>
      </c>
      <c r="D5895" t="s">
        <v>50</v>
      </c>
      <c r="E5895" t="s">
        <v>19</v>
      </c>
      <c r="F5895" t="s">
        <v>83</v>
      </c>
      <c r="G5895" s="11">
        <v>41.6</v>
      </c>
      <c r="H5895">
        <v>41.6</v>
      </c>
    </row>
    <row r="5896" spans="1:8">
      <c r="A5896" t="s">
        <v>16</v>
      </c>
      <c r="B5896" s="23">
        <v>43570</v>
      </c>
      <c r="C5896" t="s">
        <v>9</v>
      </c>
      <c r="D5896" t="s">
        <v>50</v>
      </c>
      <c r="E5896" t="s">
        <v>19</v>
      </c>
      <c r="F5896" t="s">
        <v>83</v>
      </c>
      <c r="G5896" s="11">
        <v>65.8</v>
      </c>
      <c r="H5896">
        <v>65.8</v>
      </c>
    </row>
    <row r="5897" spans="1:8">
      <c r="A5897" t="s">
        <v>8</v>
      </c>
      <c r="B5897" s="23">
        <v>43570</v>
      </c>
      <c r="C5897" t="s">
        <v>9</v>
      </c>
      <c r="D5897" t="s">
        <v>51</v>
      </c>
      <c r="E5897" t="s">
        <v>80</v>
      </c>
      <c r="F5897" t="s">
        <v>52</v>
      </c>
      <c r="G5897" s="11" t="s">
        <v>52</v>
      </c>
      <c r="H5897" s="6">
        <v>9.9999000000000008E-3</v>
      </c>
    </row>
    <row r="5898" spans="1:8">
      <c r="A5898" t="s">
        <v>13</v>
      </c>
      <c r="B5898" s="23">
        <v>43570</v>
      </c>
      <c r="C5898" t="s">
        <v>9</v>
      </c>
      <c r="D5898" t="s">
        <v>51</v>
      </c>
      <c r="E5898" t="s">
        <v>80</v>
      </c>
      <c r="F5898" t="s">
        <v>52</v>
      </c>
      <c r="G5898" s="11" t="s">
        <v>52</v>
      </c>
      <c r="H5898" s="6">
        <v>9.9999000000000008E-3</v>
      </c>
    </row>
    <row r="5899" spans="1:8">
      <c r="A5899" t="s">
        <v>14</v>
      </c>
      <c r="B5899" s="23">
        <v>43570</v>
      </c>
      <c r="C5899" t="s">
        <v>9</v>
      </c>
      <c r="D5899" t="s">
        <v>51</v>
      </c>
      <c r="E5899" t="s">
        <v>80</v>
      </c>
      <c r="F5899" t="s">
        <v>52</v>
      </c>
      <c r="G5899" s="11" t="s">
        <v>52</v>
      </c>
      <c r="H5899" s="6">
        <v>9.9999000000000008E-3</v>
      </c>
    </row>
    <row r="5900" spans="1:8">
      <c r="A5900" t="s">
        <v>15</v>
      </c>
      <c r="B5900" s="23">
        <v>43570</v>
      </c>
      <c r="C5900" t="s">
        <v>9</v>
      </c>
      <c r="D5900" t="s">
        <v>51</v>
      </c>
      <c r="E5900" t="s">
        <v>80</v>
      </c>
      <c r="F5900" t="s">
        <v>52</v>
      </c>
      <c r="G5900" s="11" t="s">
        <v>52</v>
      </c>
      <c r="H5900" s="6">
        <v>9.9999000000000008E-3</v>
      </c>
    </row>
    <row r="5901" spans="1:8">
      <c r="A5901" t="s">
        <v>16</v>
      </c>
      <c r="B5901" s="23">
        <v>43570</v>
      </c>
      <c r="C5901" t="s">
        <v>9</v>
      </c>
      <c r="D5901" t="s">
        <v>51</v>
      </c>
      <c r="E5901" t="s">
        <v>80</v>
      </c>
      <c r="F5901" t="s">
        <v>52</v>
      </c>
      <c r="G5901" s="11" t="s">
        <v>52</v>
      </c>
      <c r="H5901" s="6">
        <v>9.9999000000000008E-3</v>
      </c>
    </row>
    <row r="5902" spans="1:8">
      <c r="A5902" t="s">
        <v>14</v>
      </c>
      <c r="B5902" s="23">
        <v>43570</v>
      </c>
      <c r="C5902" t="s">
        <v>9</v>
      </c>
      <c r="D5902" t="s">
        <v>53</v>
      </c>
      <c r="E5902" t="s">
        <v>80</v>
      </c>
      <c r="F5902" t="s">
        <v>54</v>
      </c>
      <c r="G5902" s="11" t="s">
        <v>54</v>
      </c>
      <c r="H5902" s="6">
        <v>99.999000000000009</v>
      </c>
    </row>
    <row r="5903" spans="1:8">
      <c r="A5903" t="s">
        <v>15</v>
      </c>
      <c r="B5903" s="23">
        <v>43570</v>
      </c>
      <c r="C5903" t="s">
        <v>9</v>
      </c>
      <c r="D5903" t="s">
        <v>53</v>
      </c>
      <c r="E5903" t="s">
        <v>80</v>
      </c>
      <c r="F5903" t="s">
        <v>54</v>
      </c>
      <c r="G5903" s="11" t="s">
        <v>54</v>
      </c>
      <c r="H5903" s="6">
        <v>99.999000000000009</v>
      </c>
    </row>
    <row r="5904" spans="1:8">
      <c r="A5904" t="s">
        <v>16</v>
      </c>
      <c r="B5904" s="23">
        <v>43570</v>
      </c>
      <c r="C5904" t="s">
        <v>9</v>
      </c>
      <c r="D5904" t="s">
        <v>53</v>
      </c>
      <c r="E5904" t="s">
        <v>80</v>
      </c>
      <c r="F5904" t="s">
        <v>54</v>
      </c>
      <c r="G5904" s="11" t="s">
        <v>54</v>
      </c>
      <c r="H5904" s="6">
        <v>99.999000000000009</v>
      </c>
    </row>
    <row r="5905" spans="1:8">
      <c r="A5905" t="s">
        <v>13</v>
      </c>
      <c r="B5905" s="23">
        <v>43570</v>
      </c>
      <c r="C5905" t="s">
        <v>9</v>
      </c>
      <c r="D5905" t="s">
        <v>53</v>
      </c>
      <c r="E5905" t="s">
        <v>80</v>
      </c>
      <c r="F5905" t="s">
        <v>54</v>
      </c>
      <c r="G5905" s="11">
        <v>186</v>
      </c>
      <c r="H5905">
        <v>186</v>
      </c>
    </row>
    <row r="5906" spans="1:8">
      <c r="A5906" t="s">
        <v>8</v>
      </c>
      <c r="B5906" s="23">
        <v>43570</v>
      </c>
      <c r="C5906" t="s">
        <v>9</v>
      </c>
      <c r="D5906" t="s">
        <v>53</v>
      </c>
      <c r="E5906" t="s">
        <v>80</v>
      </c>
      <c r="F5906" t="s">
        <v>54</v>
      </c>
      <c r="G5906" s="11">
        <v>189</v>
      </c>
      <c r="H5906">
        <v>189</v>
      </c>
    </row>
    <row r="5907" spans="1:8">
      <c r="A5907" t="s">
        <v>14</v>
      </c>
      <c r="B5907" s="23">
        <v>43570</v>
      </c>
      <c r="C5907" t="s">
        <v>9</v>
      </c>
      <c r="D5907" t="s">
        <v>55</v>
      </c>
      <c r="E5907" t="s">
        <v>80</v>
      </c>
      <c r="F5907" t="s">
        <v>56</v>
      </c>
      <c r="G5907" s="11" t="s">
        <v>56</v>
      </c>
      <c r="H5907" s="6">
        <v>2.9999700000000002</v>
      </c>
    </row>
    <row r="5908" spans="1:8">
      <c r="A5908" t="s">
        <v>16</v>
      </c>
      <c r="B5908" s="23">
        <v>43570</v>
      </c>
      <c r="C5908" t="s">
        <v>9</v>
      </c>
      <c r="D5908" t="s">
        <v>55</v>
      </c>
      <c r="E5908" t="s">
        <v>80</v>
      </c>
      <c r="F5908" t="s">
        <v>56</v>
      </c>
      <c r="G5908" s="11" t="s">
        <v>56</v>
      </c>
      <c r="H5908" s="6">
        <v>2.9999700000000002</v>
      </c>
    </row>
    <row r="5909" spans="1:8">
      <c r="A5909" t="s">
        <v>13</v>
      </c>
      <c r="B5909" s="23">
        <v>43570</v>
      </c>
      <c r="C5909" t="s">
        <v>9</v>
      </c>
      <c r="D5909" t="s">
        <v>55</v>
      </c>
      <c r="E5909" t="s">
        <v>80</v>
      </c>
      <c r="F5909" t="s">
        <v>56</v>
      </c>
      <c r="G5909" s="11">
        <v>4.3899999999999997</v>
      </c>
      <c r="H5909">
        <v>4.3899999999999997</v>
      </c>
    </row>
    <row r="5910" spans="1:8">
      <c r="A5910" t="s">
        <v>15</v>
      </c>
      <c r="B5910" s="23">
        <v>43570</v>
      </c>
      <c r="C5910" t="s">
        <v>9</v>
      </c>
      <c r="D5910" t="s">
        <v>55</v>
      </c>
      <c r="E5910" t="s">
        <v>80</v>
      </c>
      <c r="F5910" t="s">
        <v>56</v>
      </c>
      <c r="G5910" s="11">
        <v>13.3</v>
      </c>
      <c r="H5910">
        <v>13.3</v>
      </c>
    </row>
    <row r="5911" spans="1:8">
      <c r="A5911" t="s">
        <v>8</v>
      </c>
      <c r="B5911" s="23">
        <v>43570</v>
      </c>
      <c r="C5911" t="s">
        <v>9</v>
      </c>
      <c r="D5911" t="s">
        <v>55</v>
      </c>
      <c r="E5911" t="s">
        <v>80</v>
      </c>
      <c r="F5911" t="s">
        <v>56</v>
      </c>
      <c r="G5911" s="11">
        <v>15</v>
      </c>
      <c r="H5911">
        <v>15</v>
      </c>
    </row>
    <row r="5912" spans="1:8">
      <c r="A5912" t="s">
        <v>8</v>
      </c>
      <c r="B5912" s="23">
        <v>43570</v>
      </c>
      <c r="C5912" t="s">
        <v>9</v>
      </c>
      <c r="D5912" t="s">
        <v>57</v>
      </c>
      <c r="E5912" t="s">
        <v>80</v>
      </c>
      <c r="F5912" t="s">
        <v>52</v>
      </c>
      <c r="G5912" s="11" t="s">
        <v>52</v>
      </c>
      <c r="H5912" s="6">
        <v>9.9999000000000008E-3</v>
      </c>
    </row>
    <row r="5913" spans="1:8">
      <c r="A5913" t="s">
        <v>13</v>
      </c>
      <c r="B5913" s="23">
        <v>43570</v>
      </c>
      <c r="C5913" t="s">
        <v>9</v>
      </c>
      <c r="D5913" t="s">
        <v>57</v>
      </c>
      <c r="E5913" t="s">
        <v>80</v>
      </c>
      <c r="F5913" t="s">
        <v>52</v>
      </c>
      <c r="G5913" s="11" t="s">
        <v>52</v>
      </c>
      <c r="H5913" s="6">
        <v>9.9999000000000008E-3</v>
      </c>
    </row>
    <row r="5914" spans="1:8">
      <c r="A5914" t="s">
        <v>14</v>
      </c>
      <c r="B5914" s="23">
        <v>43570</v>
      </c>
      <c r="C5914" t="s">
        <v>9</v>
      </c>
      <c r="D5914" t="s">
        <v>57</v>
      </c>
      <c r="E5914" t="s">
        <v>80</v>
      </c>
      <c r="F5914" t="s">
        <v>52</v>
      </c>
      <c r="G5914" s="11" t="s">
        <v>52</v>
      </c>
      <c r="H5914" s="6">
        <v>9.9999000000000008E-3</v>
      </c>
    </row>
    <row r="5915" spans="1:8">
      <c r="A5915" t="s">
        <v>15</v>
      </c>
      <c r="B5915" s="23">
        <v>43570</v>
      </c>
      <c r="C5915" t="s">
        <v>9</v>
      </c>
      <c r="D5915" t="s">
        <v>57</v>
      </c>
      <c r="E5915" t="s">
        <v>80</v>
      </c>
      <c r="F5915" t="s">
        <v>52</v>
      </c>
      <c r="G5915" s="11" t="s">
        <v>52</v>
      </c>
      <c r="H5915" s="6">
        <v>9.9999000000000008E-3</v>
      </c>
    </row>
    <row r="5916" spans="1:8">
      <c r="A5916" t="s">
        <v>16</v>
      </c>
      <c r="B5916" s="23">
        <v>43570</v>
      </c>
      <c r="C5916" t="s">
        <v>9</v>
      </c>
      <c r="D5916" t="s">
        <v>57</v>
      </c>
      <c r="E5916" t="s">
        <v>80</v>
      </c>
      <c r="F5916" t="s">
        <v>52</v>
      </c>
      <c r="G5916" s="11" t="s">
        <v>52</v>
      </c>
      <c r="H5916" s="6">
        <v>9.9999000000000008E-3</v>
      </c>
    </row>
    <row r="5917" spans="1:8">
      <c r="A5917" t="s">
        <v>16</v>
      </c>
      <c r="B5917" s="23">
        <v>43570</v>
      </c>
      <c r="C5917" t="s">
        <v>9</v>
      </c>
      <c r="D5917" t="s">
        <v>58</v>
      </c>
      <c r="E5917" t="s">
        <v>80</v>
      </c>
      <c r="F5917" t="s">
        <v>59</v>
      </c>
      <c r="G5917" s="11" t="s">
        <v>59</v>
      </c>
      <c r="H5917" s="6">
        <v>0.39999600000000002</v>
      </c>
    </row>
    <row r="5918" spans="1:8">
      <c r="A5918" t="s">
        <v>14</v>
      </c>
      <c r="B5918" s="23">
        <v>43570</v>
      </c>
      <c r="C5918" t="s">
        <v>9</v>
      </c>
      <c r="D5918" t="s">
        <v>58</v>
      </c>
      <c r="E5918" t="s">
        <v>80</v>
      </c>
      <c r="F5918" t="s">
        <v>59</v>
      </c>
      <c r="G5918" s="11">
        <v>0.49</v>
      </c>
      <c r="H5918">
        <v>0.49</v>
      </c>
    </row>
    <row r="5919" spans="1:8">
      <c r="A5919" t="s">
        <v>15</v>
      </c>
      <c r="B5919" s="23">
        <v>43570</v>
      </c>
      <c r="C5919" t="s">
        <v>9</v>
      </c>
      <c r="D5919" t="s">
        <v>58</v>
      </c>
      <c r="E5919" t="s">
        <v>80</v>
      </c>
      <c r="F5919" t="s">
        <v>59</v>
      </c>
      <c r="G5919" s="11">
        <v>0.6</v>
      </c>
      <c r="H5919">
        <v>0.6</v>
      </c>
    </row>
    <row r="5920" spans="1:8">
      <c r="A5920" t="s">
        <v>8</v>
      </c>
      <c r="B5920" s="23">
        <v>43570</v>
      </c>
      <c r="C5920" t="s">
        <v>9</v>
      </c>
      <c r="D5920" t="s">
        <v>58</v>
      </c>
      <c r="E5920" t="s">
        <v>80</v>
      </c>
      <c r="F5920" t="s">
        <v>59</v>
      </c>
      <c r="G5920" s="11">
        <v>0.8</v>
      </c>
      <c r="H5920">
        <v>0.8</v>
      </c>
    </row>
    <row r="5921" spans="1:8">
      <c r="A5921" t="s">
        <v>13</v>
      </c>
      <c r="B5921" s="23">
        <v>43570</v>
      </c>
      <c r="C5921" t="s">
        <v>9</v>
      </c>
      <c r="D5921" t="s">
        <v>58</v>
      </c>
      <c r="E5921" t="s">
        <v>80</v>
      </c>
      <c r="F5921" t="s">
        <v>59</v>
      </c>
      <c r="G5921" s="11">
        <v>3.14</v>
      </c>
      <c r="H5921">
        <v>3.14</v>
      </c>
    </row>
    <row r="5922" spans="1:8">
      <c r="A5922" t="s">
        <v>14</v>
      </c>
      <c r="B5922" s="23">
        <v>43570</v>
      </c>
      <c r="C5922" t="s">
        <v>9</v>
      </c>
      <c r="D5922" t="s">
        <v>60</v>
      </c>
      <c r="E5922" t="s">
        <v>19</v>
      </c>
      <c r="F5922" t="s">
        <v>78</v>
      </c>
      <c r="G5922" s="11">
        <v>8.2799999999999994</v>
      </c>
      <c r="H5922">
        <v>8.2799999999999994</v>
      </c>
    </row>
    <row r="5923" spans="1:8">
      <c r="A5923" t="s">
        <v>16</v>
      </c>
      <c r="B5923" s="23">
        <v>43570</v>
      </c>
      <c r="C5923" t="s">
        <v>9</v>
      </c>
      <c r="D5923" t="s">
        <v>60</v>
      </c>
      <c r="E5923" t="s">
        <v>19</v>
      </c>
      <c r="F5923" t="s">
        <v>78</v>
      </c>
      <c r="G5923" s="11">
        <v>8.48</v>
      </c>
      <c r="H5923">
        <v>8.48</v>
      </c>
    </row>
    <row r="5924" spans="1:8">
      <c r="A5924" t="s">
        <v>8</v>
      </c>
      <c r="B5924" s="23">
        <v>43570</v>
      </c>
      <c r="C5924" t="s">
        <v>9</v>
      </c>
      <c r="D5924" t="s">
        <v>60</v>
      </c>
      <c r="E5924" t="s">
        <v>19</v>
      </c>
      <c r="F5924" t="s">
        <v>78</v>
      </c>
      <c r="G5924" s="11">
        <v>8.75</v>
      </c>
      <c r="H5924">
        <v>8.75</v>
      </c>
    </row>
    <row r="5925" spans="1:8">
      <c r="A5925" t="s">
        <v>13</v>
      </c>
      <c r="B5925" s="23">
        <v>43570</v>
      </c>
      <c r="C5925" t="s">
        <v>9</v>
      </c>
      <c r="D5925" t="s">
        <v>60</v>
      </c>
      <c r="E5925" t="s">
        <v>19</v>
      </c>
      <c r="F5925" t="s">
        <v>78</v>
      </c>
      <c r="G5925" s="11">
        <v>8.77</v>
      </c>
      <c r="H5925">
        <v>8.77</v>
      </c>
    </row>
    <row r="5926" spans="1:8">
      <c r="A5926" t="s">
        <v>15</v>
      </c>
      <c r="B5926" s="23">
        <v>43570</v>
      </c>
      <c r="C5926" t="s">
        <v>9</v>
      </c>
      <c r="D5926" t="s">
        <v>60</v>
      </c>
      <c r="E5926" t="s">
        <v>19</v>
      </c>
      <c r="F5926" t="s">
        <v>78</v>
      </c>
      <c r="G5926" s="11">
        <v>9.0399999999999991</v>
      </c>
      <c r="H5926">
        <v>9.0399999999999991</v>
      </c>
    </row>
    <row r="5927" spans="1:8">
      <c r="A5927" t="s">
        <v>8</v>
      </c>
      <c r="B5927" s="23">
        <v>43570</v>
      </c>
      <c r="C5927" t="s">
        <v>9</v>
      </c>
      <c r="D5927" t="s">
        <v>61</v>
      </c>
      <c r="E5927" t="s">
        <v>80</v>
      </c>
      <c r="F5927" t="s">
        <v>62</v>
      </c>
      <c r="G5927" s="11" t="s">
        <v>62</v>
      </c>
      <c r="H5927" s="6">
        <v>8.1999180000000005E-2</v>
      </c>
    </row>
    <row r="5928" spans="1:8">
      <c r="A5928" t="s">
        <v>13</v>
      </c>
      <c r="B5928" s="23">
        <v>43570</v>
      </c>
      <c r="C5928" t="s">
        <v>9</v>
      </c>
      <c r="D5928" t="s">
        <v>61</v>
      </c>
      <c r="E5928" t="s">
        <v>80</v>
      </c>
      <c r="F5928" t="s">
        <v>62</v>
      </c>
      <c r="G5928" s="11" t="s">
        <v>62</v>
      </c>
      <c r="H5928" s="6">
        <v>8.1999180000000005E-2</v>
      </c>
    </row>
    <row r="5929" spans="1:8">
      <c r="A5929" t="s">
        <v>14</v>
      </c>
      <c r="B5929" s="23">
        <v>43570</v>
      </c>
      <c r="C5929" t="s">
        <v>9</v>
      </c>
      <c r="D5929" t="s">
        <v>61</v>
      </c>
      <c r="E5929" t="s">
        <v>80</v>
      </c>
      <c r="F5929" t="s">
        <v>62</v>
      </c>
      <c r="G5929" s="11" t="s">
        <v>62</v>
      </c>
      <c r="H5929" s="6">
        <v>8.1999180000000005E-2</v>
      </c>
    </row>
    <row r="5930" spans="1:8">
      <c r="A5930" t="s">
        <v>15</v>
      </c>
      <c r="B5930" s="23">
        <v>43570</v>
      </c>
      <c r="C5930" t="s">
        <v>9</v>
      </c>
      <c r="D5930" t="s">
        <v>61</v>
      </c>
      <c r="E5930" t="s">
        <v>80</v>
      </c>
      <c r="F5930" t="s">
        <v>62</v>
      </c>
      <c r="G5930" s="11" t="s">
        <v>62</v>
      </c>
      <c r="H5930" s="6">
        <v>8.1999180000000005E-2</v>
      </c>
    </row>
    <row r="5931" spans="1:8">
      <c r="A5931" t="s">
        <v>16</v>
      </c>
      <c r="B5931" s="23">
        <v>43570</v>
      </c>
      <c r="C5931" t="s">
        <v>9</v>
      </c>
      <c r="D5931" t="s">
        <v>61</v>
      </c>
      <c r="E5931" t="s">
        <v>80</v>
      </c>
      <c r="F5931" t="s">
        <v>62</v>
      </c>
      <c r="G5931" s="11" t="s">
        <v>62</v>
      </c>
      <c r="H5931" s="6">
        <v>8.1999180000000005E-2</v>
      </c>
    </row>
    <row r="5932" spans="1:8">
      <c r="A5932" t="s">
        <v>14</v>
      </c>
      <c r="B5932" s="23">
        <v>43570</v>
      </c>
      <c r="C5932" t="s">
        <v>9</v>
      </c>
      <c r="D5932" t="s">
        <v>63</v>
      </c>
      <c r="E5932" t="s">
        <v>64</v>
      </c>
      <c r="F5932" t="s">
        <v>22</v>
      </c>
      <c r="G5932" s="11">
        <v>7.87</v>
      </c>
      <c r="H5932">
        <v>7.87</v>
      </c>
    </row>
    <row r="5933" spans="1:8">
      <c r="A5933" t="s">
        <v>15</v>
      </c>
      <c r="B5933" s="23">
        <v>43570</v>
      </c>
      <c r="C5933" t="s">
        <v>9</v>
      </c>
      <c r="D5933" t="s">
        <v>63</v>
      </c>
      <c r="E5933" t="s">
        <v>64</v>
      </c>
      <c r="F5933" t="s">
        <v>22</v>
      </c>
      <c r="G5933" s="11">
        <v>8.0500000000000007</v>
      </c>
      <c r="H5933">
        <v>8.0500000000000007</v>
      </c>
    </row>
    <row r="5934" spans="1:8">
      <c r="A5934" t="s">
        <v>13</v>
      </c>
      <c r="B5934" s="23">
        <v>43570</v>
      </c>
      <c r="C5934" t="s">
        <v>9</v>
      </c>
      <c r="D5934" t="s">
        <v>63</v>
      </c>
      <c r="E5934" t="s">
        <v>64</v>
      </c>
      <c r="F5934" t="s">
        <v>22</v>
      </c>
      <c r="G5934" s="11">
        <v>8.17</v>
      </c>
      <c r="H5934">
        <v>8.17</v>
      </c>
    </row>
    <row r="5935" spans="1:8">
      <c r="A5935" t="s">
        <v>16</v>
      </c>
      <c r="B5935" s="23">
        <v>43570</v>
      </c>
      <c r="C5935" t="s">
        <v>9</v>
      </c>
      <c r="D5935" t="s">
        <v>63</v>
      </c>
      <c r="E5935" t="s">
        <v>64</v>
      </c>
      <c r="F5935" t="s">
        <v>22</v>
      </c>
      <c r="G5935" s="11">
        <v>8.26</v>
      </c>
      <c r="H5935">
        <v>8.26</v>
      </c>
    </row>
    <row r="5936" spans="1:8">
      <c r="A5936" t="s">
        <v>8</v>
      </c>
      <c r="B5936" s="23">
        <v>43570</v>
      </c>
      <c r="C5936" t="s">
        <v>9</v>
      </c>
      <c r="D5936" t="s">
        <v>63</v>
      </c>
      <c r="E5936" t="s">
        <v>64</v>
      </c>
      <c r="F5936" t="s">
        <v>22</v>
      </c>
      <c r="G5936" s="11">
        <v>8.3000000000000007</v>
      </c>
      <c r="H5936">
        <v>8.3000000000000007</v>
      </c>
    </row>
    <row r="5937" spans="1:8">
      <c r="A5937" t="s">
        <v>8</v>
      </c>
      <c r="B5937" s="23">
        <v>43570</v>
      </c>
      <c r="C5937" t="s">
        <v>9</v>
      </c>
      <c r="D5937" t="s">
        <v>65</v>
      </c>
      <c r="E5937" t="s">
        <v>80</v>
      </c>
      <c r="F5937" t="s">
        <v>12</v>
      </c>
      <c r="G5937" s="11" t="s">
        <v>12</v>
      </c>
      <c r="H5937" s="6">
        <v>4.9999500000000004E-3</v>
      </c>
    </row>
    <row r="5938" spans="1:8">
      <c r="A5938" t="s">
        <v>13</v>
      </c>
      <c r="B5938" s="23">
        <v>43570</v>
      </c>
      <c r="C5938" t="s">
        <v>9</v>
      </c>
      <c r="D5938" t="s">
        <v>65</v>
      </c>
      <c r="E5938" t="s">
        <v>80</v>
      </c>
      <c r="F5938" t="s">
        <v>12</v>
      </c>
      <c r="G5938" s="11" t="s">
        <v>12</v>
      </c>
      <c r="H5938" s="6">
        <v>4.9999500000000004E-3</v>
      </c>
    </row>
    <row r="5939" spans="1:8">
      <c r="A5939" t="s">
        <v>14</v>
      </c>
      <c r="B5939" s="23">
        <v>43570</v>
      </c>
      <c r="C5939" t="s">
        <v>9</v>
      </c>
      <c r="D5939" t="s">
        <v>65</v>
      </c>
      <c r="E5939" t="s">
        <v>80</v>
      </c>
      <c r="F5939" t="s">
        <v>12</v>
      </c>
      <c r="G5939" s="11" t="s">
        <v>12</v>
      </c>
      <c r="H5939" s="6">
        <v>4.9999500000000004E-3</v>
      </c>
    </row>
    <row r="5940" spans="1:8">
      <c r="A5940" t="s">
        <v>15</v>
      </c>
      <c r="B5940" s="23">
        <v>43570</v>
      </c>
      <c r="C5940" t="s">
        <v>9</v>
      </c>
      <c r="D5940" t="s">
        <v>65</v>
      </c>
      <c r="E5940" t="s">
        <v>80</v>
      </c>
      <c r="F5940" t="s">
        <v>12</v>
      </c>
      <c r="G5940" s="11" t="s">
        <v>12</v>
      </c>
      <c r="H5940" s="6">
        <v>4.9999500000000004E-3</v>
      </c>
    </row>
    <row r="5941" spans="1:8">
      <c r="A5941" t="s">
        <v>16</v>
      </c>
      <c r="B5941" s="23">
        <v>43570</v>
      </c>
      <c r="C5941" t="s">
        <v>9</v>
      </c>
      <c r="D5941" t="s">
        <v>65</v>
      </c>
      <c r="E5941" t="s">
        <v>80</v>
      </c>
      <c r="F5941" t="s">
        <v>12</v>
      </c>
      <c r="G5941" s="11" t="s">
        <v>12</v>
      </c>
      <c r="H5941" s="6">
        <v>4.9999500000000004E-3</v>
      </c>
    </row>
    <row r="5942" spans="1:8">
      <c r="A5942" t="s">
        <v>8</v>
      </c>
      <c r="B5942" s="23">
        <v>43570</v>
      </c>
      <c r="C5942" t="s">
        <v>9</v>
      </c>
      <c r="D5942" t="s">
        <v>66</v>
      </c>
      <c r="E5942" t="s">
        <v>19</v>
      </c>
      <c r="F5942" t="s">
        <v>27</v>
      </c>
      <c r="G5942" s="11" t="s">
        <v>27</v>
      </c>
      <c r="H5942" s="6">
        <v>1.9999800000000002E-3</v>
      </c>
    </row>
    <row r="5943" spans="1:8">
      <c r="A5943" t="s">
        <v>13</v>
      </c>
      <c r="B5943" s="23">
        <v>43570</v>
      </c>
      <c r="C5943" t="s">
        <v>9</v>
      </c>
      <c r="D5943" t="s">
        <v>66</v>
      </c>
      <c r="E5943" t="s">
        <v>19</v>
      </c>
      <c r="F5943" t="s">
        <v>27</v>
      </c>
      <c r="G5943" s="11" t="s">
        <v>27</v>
      </c>
      <c r="H5943" s="6">
        <v>1.9999800000000002E-3</v>
      </c>
    </row>
    <row r="5944" spans="1:8">
      <c r="A5944" t="s">
        <v>14</v>
      </c>
      <c r="B5944" s="23">
        <v>43570</v>
      </c>
      <c r="C5944" t="s">
        <v>9</v>
      </c>
      <c r="D5944" t="s">
        <v>66</v>
      </c>
      <c r="E5944" t="s">
        <v>19</v>
      </c>
      <c r="F5944" t="s">
        <v>27</v>
      </c>
      <c r="G5944" s="11" t="s">
        <v>27</v>
      </c>
      <c r="H5944" s="6">
        <v>1.9999800000000002E-3</v>
      </c>
    </row>
    <row r="5945" spans="1:8">
      <c r="A5945" t="s">
        <v>15</v>
      </c>
      <c r="B5945" s="23">
        <v>43570</v>
      </c>
      <c r="C5945" t="s">
        <v>9</v>
      </c>
      <c r="D5945" t="s">
        <v>66</v>
      </c>
      <c r="E5945" t="s">
        <v>19</v>
      </c>
      <c r="F5945" t="s">
        <v>27</v>
      </c>
      <c r="G5945" s="11" t="s">
        <v>27</v>
      </c>
      <c r="H5945" s="6">
        <v>1.9999800000000002E-3</v>
      </c>
    </row>
    <row r="5946" spans="1:8">
      <c r="A5946" t="s">
        <v>16</v>
      </c>
      <c r="B5946" s="23">
        <v>43570</v>
      </c>
      <c r="C5946" t="s">
        <v>9</v>
      </c>
      <c r="D5946" t="s">
        <v>66</v>
      </c>
      <c r="E5946" t="s">
        <v>19</v>
      </c>
      <c r="F5946" t="s">
        <v>27</v>
      </c>
      <c r="G5946" s="11" t="s">
        <v>27</v>
      </c>
      <c r="H5946" s="6">
        <v>1.9999800000000002E-3</v>
      </c>
    </row>
    <row r="5947" spans="1:8">
      <c r="A5947" t="s">
        <v>8</v>
      </c>
      <c r="B5947" s="23">
        <v>43570</v>
      </c>
      <c r="C5947" t="s">
        <v>9</v>
      </c>
      <c r="D5947" t="s">
        <v>67</v>
      </c>
      <c r="E5947" t="s">
        <v>19</v>
      </c>
      <c r="F5947" t="s">
        <v>68</v>
      </c>
      <c r="G5947" s="11" t="s">
        <v>68</v>
      </c>
      <c r="H5947" s="6">
        <v>1.5999840000000001E-2</v>
      </c>
    </row>
    <row r="5948" spans="1:8">
      <c r="A5948" t="s">
        <v>13</v>
      </c>
      <c r="B5948" s="23">
        <v>43570</v>
      </c>
      <c r="C5948" t="s">
        <v>9</v>
      </c>
      <c r="D5948" t="s">
        <v>67</v>
      </c>
      <c r="E5948" t="s">
        <v>19</v>
      </c>
      <c r="F5948" t="s">
        <v>68</v>
      </c>
      <c r="G5948" s="11" t="s">
        <v>68</v>
      </c>
      <c r="H5948" s="6">
        <v>1.5999840000000001E-2</v>
      </c>
    </row>
    <row r="5949" spans="1:8">
      <c r="A5949" t="s">
        <v>14</v>
      </c>
      <c r="B5949" s="23">
        <v>43570</v>
      </c>
      <c r="C5949" t="s">
        <v>9</v>
      </c>
      <c r="D5949" t="s">
        <v>67</v>
      </c>
      <c r="E5949" t="s">
        <v>19</v>
      </c>
      <c r="F5949" t="s">
        <v>68</v>
      </c>
      <c r="G5949" s="11" t="s">
        <v>68</v>
      </c>
      <c r="H5949" s="6">
        <v>1.5999840000000001E-2</v>
      </c>
    </row>
    <row r="5950" spans="1:8">
      <c r="A5950" t="s">
        <v>15</v>
      </c>
      <c r="B5950" s="23">
        <v>43570</v>
      </c>
      <c r="C5950" t="s">
        <v>9</v>
      </c>
      <c r="D5950" t="s">
        <v>67</v>
      </c>
      <c r="E5950" t="s">
        <v>19</v>
      </c>
      <c r="F5950" t="s">
        <v>68</v>
      </c>
      <c r="G5950" s="11" t="s">
        <v>68</v>
      </c>
      <c r="H5950" s="6">
        <v>1.5999840000000001E-2</v>
      </c>
    </row>
    <row r="5951" spans="1:8">
      <c r="A5951" t="s">
        <v>16</v>
      </c>
      <c r="B5951" s="23">
        <v>43570</v>
      </c>
      <c r="C5951" t="s">
        <v>9</v>
      </c>
      <c r="D5951" t="s">
        <v>67</v>
      </c>
      <c r="E5951" t="s">
        <v>19</v>
      </c>
      <c r="F5951" t="s">
        <v>68</v>
      </c>
      <c r="G5951" s="11" t="s">
        <v>68</v>
      </c>
      <c r="H5951" s="6">
        <v>1.5999840000000001E-2</v>
      </c>
    </row>
    <row r="5952" spans="1:8">
      <c r="A5952" t="s">
        <v>15</v>
      </c>
      <c r="B5952" s="23">
        <v>43570</v>
      </c>
      <c r="C5952" t="s">
        <v>9</v>
      </c>
      <c r="D5952" t="s">
        <v>69</v>
      </c>
      <c r="E5952" t="s">
        <v>19</v>
      </c>
      <c r="F5952" t="s">
        <v>49</v>
      </c>
      <c r="G5952" s="11">
        <v>1.27</v>
      </c>
      <c r="H5952">
        <v>1.27</v>
      </c>
    </row>
    <row r="5953" spans="1:8">
      <c r="A5953" t="s">
        <v>13</v>
      </c>
      <c r="B5953" s="23">
        <v>43570</v>
      </c>
      <c r="C5953" t="s">
        <v>9</v>
      </c>
      <c r="D5953" t="s">
        <v>69</v>
      </c>
      <c r="E5953" t="s">
        <v>19</v>
      </c>
      <c r="F5953" t="s">
        <v>49</v>
      </c>
      <c r="G5953" s="11">
        <v>1.45</v>
      </c>
      <c r="H5953">
        <v>1.45</v>
      </c>
    </row>
    <row r="5954" spans="1:8">
      <c r="A5954" t="s">
        <v>14</v>
      </c>
      <c r="B5954" s="23">
        <v>43570</v>
      </c>
      <c r="C5954" t="s">
        <v>9</v>
      </c>
      <c r="D5954" t="s">
        <v>69</v>
      </c>
      <c r="E5954" t="s">
        <v>19</v>
      </c>
      <c r="F5954" t="s">
        <v>49</v>
      </c>
      <c r="G5954" s="11">
        <v>1.58</v>
      </c>
      <c r="H5954">
        <v>1.58</v>
      </c>
    </row>
    <row r="5955" spans="1:8">
      <c r="A5955" t="s">
        <v>8</v>
      </c>
      <c r="B5955" s="23">
        <v>43570</v>
      </c>
      <c r="C5955" t="s">
        <v>9</v>
      </c>
      <c r="D5955" t="s">
        <v>69</v>
      </c>
      <c r="E5955" t="s">
        <v>19</v>
      </c>
      <c r="F5955" t="s">
        <v>49</v>
      </c>
      <c r="G5955" s="11" t="s">
        <v>81</v>
      </c>
      <c r="H5955" s="6">
        <v>1.9999800000000001</v>
      </c>
    </row>
    <row r="5956" spans="1:8">
      <c r="A5956" t="s">
        <v>16</v>
      </c>
      <c r="B5956" s="23">
        <v>43570</v>
      </c>
      <c r="C5956" t="s">
        <v>9</v>
      </c>
      <c r="D5956" t="s">
        <v>69</v>
      </c>
      <c r="E5956" t="s">
        <v>19</v>
      </c>
      <c r="F5956" t="s">
        <v>49</v>
      </c>
      <c r="G5956" s="11">
        <v>2.93</v>
      </c>
      <c r="H5956">
        <v>2.93</v>
      </c>
    </row>
    <row r="5957" spans="1:8">
      <c r="A5957" t="s">
        <v>8</v>
      </c>
      <c r="B5957" s="23">
        <v>43570</v>
      </c>
      <c r="C5957" t="s">
        <v>9</v>
      </c>
      <c r="D5957" t="s">
        <v>70</v>
      </c>
      <c r="E5957" t="s">
        <v>80</v>
      </c>
      <c r="F5957" t="s">
        <v>12</v>
      </c>
      <c r="G5957" s="11" t="s">
        <v>12</v>
      </c>
      <c r="H5957" s="6">
        <v>4.9999500000000004E-3</v>
      </c>
    </row>
    <row r="5958" spans="1:8">
      <c r="A5958" t="s">
        <v>13</v>
      </c>
      <c r="B5958" s="23">
        <v>43570</v>
      </c>
      <c r="C5958" t="s">
        <v>9</v>
      </c>
      <c r="D5958" t="s">
        <v>70</v>
      </c>
      <c r="E5958" t="s">
        <v>80</v>
      </c>
      <c r="F5958" t="s">
        <v>12</v>
      </c>
      <c r="G5958" s="11" t="s">
        <v>12</v>
      </c>
      <c r="H5958" s="6">
        <v>4.9999500000000004E-3</v>
      </c>
    </row>
    <row r="5959" spans="1:8">
      <c r="A5959" t="s">
        <v>14</v>
      </c>
      <c r="B5959" s="23">
        <v>43570</v>
      </c>
      <c r="C5959" t="s">
        <v>9</v>
      </c>
      <c r="D5959" t="s">
        <v>70</v>
      </c>
      <c r="E5959" t="s">
        <v>80</v>
      </c>
      <c r="F5959" t="s">
        <v>12</v>
      </c>
      <c r="G5959" s="11" t="s">
        <v>12</v>
      </c>
      <c r="H5959" s="6">
        <v>4.9999500000000004E-3</v>
      </c>
    </row>
    <row r="5960" spans="1:8">
      <c r="A5960" t="s">
        <v>15</v>
      </c>
      <c r="B5960" s="23">
        <v>43570</v>
      </c>
      <c r="C5960" t="s">
        <v>9</v>
      </c>
      <c r="D5960" t="s">
        <v>70</v>
      </c>
      <c r="E5960" t="s">
        <v>80</v>
      </c>
      <c r="F5960" t="s">
        <v>12</v>
      </c>
      <c r="G5960" s="11" t="s">
        <v>12</v>
      </c>
      <c r="H5960" s="6">
        <v>4.9999500000000004E-3</v>
      </c>
    </row>
    <row r="5961" spans="1:8">
      <c r="A5961" t="s">
        <v>16</v>
      </c>
      <c r="B5961" s="23">
        <v>43570</v>
      </c>
      <c r="C5961" t="s">
        <v>9</v>
      </c>
      <c r="D5961" t="s">
        <v>70</v>
      </c>
      <c r="E5961" t="s">
        <v>80</v>
      </c>
      <c r="F5961" t="s">
        <v>12</v>
      </c>
      <c r="G5961" s="11" t="s">
        <v>12</v>
      </c>
      <c r="H5961" s="6">
        <v>4.9999500000000004E-3</v>
      </c>
    </row>
    <row r="5962" spans="1:8">
      <c r="A5962" t="s">
        <v>16</v>
      </c>
      <c r="B5962" s="23">
        <v>43570</v>
      </c>
      <c r="C5962" t="s">
        <v>9</v>
      </c>
      <c r="D5962" t="s">
        <v>71</v>
      </c>
      <c r="E5962" t="s">
        <v>80</v>
      </c>
      <c r="F5962" t="s">
        <v>22</v>
      </c>
      <c r="G5962" s="11" t="s">
        <v>22</v>
      </c>
      <c r="H5962" s="6">
        <v>0.99999000000000005</v>
      </c>
    </row>
    <row r="5963" spans="1:8">
      <c r="A5963" t="s">
        <v>13</v>
      </c>
      <c r="B5963" s="23">
        <v>43570</v>
      </c>
      <c r="C5963" t="s">
        <v>9</v>
      </c>
      <c r="D5963" t="s">
        <v>71</v>
      </c>
      <c r="E5963" t="s">
        <v>80</v>
      </c>
      <c r="F5963" t="s">
        <v>22</v>
      </c>
      <c r="G5963" s="11">
        <v>1.18</v>
      </c>
      <c r="H5963">
        <v>1.18</v>
      </c>
    </row>
    <row r="5964" spans="1:8">
      <c r="A5964" t="s">
        <v>8</v>
      </c>
      <c r="B5964" s="23">
        <v>43570</v>
      </c>
      <c r="C5964" t="s">
        <v>9</v>
      </c>
      <c r="D5964" t="s">
        <v>71</v>
      </c>
      <c r="E5964" t="s">
        <v>80</v>
      </c>
      <c r="F5964" t="s">
        <v>22</v>
      </c>
      <c r="G5964" s="11">
        <v>1.77</v>
      </c>
      <c r="H5964">
        <v>1.77</v>
      </c>
    </row>
    <row r="5965" spans="1:8">
      <c r="A5965" t="s">
        <v>15</v>
      </c>
      <c r="B5965" s="23">
        <v>43570</v>
      </c>
      <c r="C5965" t="s">
        <v>9</v>
      </c>
      <c r="D5965" t="s">
        <v>71</v>
      </c>
      <c r="E5965" t="s">
        <v>80</v>
      </c>
      <c r="F5965" t="s">
        <v>22</v>
      </c>
      <c r="G5965" s="11">
        <v>3.76</v>
      </c>
      <c r="H5965">
        <v>3.76</v>
      </c>
    </row>
    <row r="5966" spans="1:8">
      <c r="A5966" t="s">
        <v>14</v>
      </c>
      <c r="B5966" s="23">
        <v>43570</v>
      </c>
      <c r="C5966" t="s">
        <v>9</v>
      </c>
      <c r="D5966" t="s">
        <v>71</v>
      </c>
      <c r="E5966" t="s">
        <v>80</v>
      </c>
      <c r="F5966" t="s">
        <v>22</v>
      </c>
      <c r="G5966" s="11">
        <v>4.88</v>
      </c>
      <c r="H5966">
        <v>4.88</v>
      </c>
    </row>
    <row r="5967" spans="1:8">
      <c r="A5967" t="s">
        <v>14</v>
      </c>
      <c r="B5967" s="23">
        <v>43570</v>
      </c>
      <c r="C5967" t="s">
        <v>9</v>
      </c>
      <c r="D5967" t="s">
        <v>72</v>
      </c>
      <c r="E5967" t="s">
        <v>19</v>
      </c>
      <c r="F5967" t="s">
        <v>84</v>
      </c>
      <c r="G5967" s="11">
        <v>14</v>
      </c>
      <c r="H5967">
        <v>14</v>
      </c>
    </row>
    <row r="5968" spans="1:8">
      <c r="A5968" t="s">
        <v>16</v>
      </c>
      <c r="B5968" s="23">
        <v>43570</v>
      </c>
      <c r="C5968" t="s">
        <v>9</v>
      </c>
      <c r="D5968" t="s">
        <v>72</v>
      </c>
      <c r="E5968" t="s">
        <v>19</v>
      </c>
      <c r="F5968" t="s">
        <v>84</v>
      </c>
      <c r="G5968" s="11">
        <v>14.9</v>
      </c>
      <c r="H5968">
        <v>14.9</v>
      </c>
    </row>
    <row r="5969" spans="1:8">
      <c r="A5969" t="s">
        <v>15</v>
      </c>
      <c r="B5969" s="23">
        <v>43570</v>
      </c>
      <c r="C5969" t="s">
        <v>9</v>
      </c>
      <c r="D5969" t="s">
        <v>72</v>
      </c>
      <c r="E5969" t="s">
        <v>19</v>
      </c>
      <c r="F5969" t="s">
        <v>84</v>
      </c>
      <c r="G5969" s="11">
        <v>139</v>
      </c>
      <c r="H5969">
        <v>139</v>
      </c>
    </row>
    <row r="5970" spans="1:8">
      <c r="A5970" t="s">
        <v>13</v>
      </c>
      <c r="B5970" s="23">
        <v>43570</v>
      </c>
      <c r="C5970" t="s">
        <v>9</v>
      </c>
      <c r="D5970" t="s">
        <v>72</v>
      </c>
      <c r="E5970" t="s">
        <v>19</v>
      </c>
      <c r="F5970" t="s">
        <v>84</v>
      </c>
      <c r="G5970" s="11">
        <v>239</v>
      </c>
      <c r="H5970">
        <v>239</v>
      </c>
    </row>
    <row r="5971" spans="1:8">
      <c r="A5971" t="s">
        <v>8</v>
      </c>
      <c r="B5971" s="23">
        <v>43570</v>
      </c>
      <c r="C5971" t="s">
        <v>9</v>
      </c>
      <c r="D5971" t="s">
        <v>72</v>
      </c>
      <c r="E5971" t="s">
        <v>19</v>
      </c>
      <c r="F5971" t="s">
        <v>84</v>
      </c>
      <c r="G5971" s="11">
        <v>308</v>
      </c>
      <c r="H5971">
        <v>308</v>
      </c>
    </row>
    <row r="5972" spans="1:8">
      <c r="A5972" t="s">
        <v>14</v>
      </c>
      <c r="B5972" s="23">
        <v>43570</v>
      </c>
      <c r="C5972" t="s">
        <v>9</v>
      </c>
      <c r="D5972" t="s">
        <v>73</v>
      </c>
      <c r="E5972" t="s">
        <v>19</v>
      </c>
      <c r="F5972" t="s">
        <v>85</v>
      </c>
      <c r="G5972" s="11">
        <v>126</v>
      </c>
      <c r="H5972">
        <v>126</v>
      </c>
    </row>
    <row r="5973" spans="1:8">
      <c r="A5973" t="s">
        <v>16</v>
      </c>
      <c r="B5973" s="23">
        <v>43570</v>
      </c>
      <c r="C5973" t="s">
        <v>9</v>
      </c>
      <c r="D5973" t="s">
        <v>73</v>
      </c>
      <c r="E5973" t="s">
        <v>19</v>
      </c>
      <c r="F5973" t="s">
        <v>85</v>
      </c>
      <c r="G5973" s="11">
        <v>384</v>
      </c>
      <c r="H5973">
        <v>384</v>
      </c>
    </row>
    <row r="5974" spans="1:8">
      <c r="A5974" t="s">
        <v>13</v>
      </c>
      <c r="B5974" s="23">
        <v>43570</v>
      </c>
      <c r="C5974" t="s">
        <v>9</v>
      </c>
      <c r="D5974" t="s">
        <v>73</v>
      </c>
      <c r="E5974" t="s">
        <v>19</v>
      </c>
      <c r="F5974" t="s">
        <v>85</v>
      </c>
      <c r="G5974" s="11">
        <v>468</v>
      </c>
      <c r="H5974">
        <v>468</v>
      </c>
    </row>
    <row r="5975" spans="1:8">
      <c r="A5975" t="s">
        <v>8</v>
      </c>
      <c r="B5975" s="23">
        <v>43570</v>
      </c>
      <c r="C5975" t="s">
        <v>9</v>
      </c>
      <c r="D5975" t="s">
        <v>73</v>
      </c>
      <c r="E5975" t="s">
        <v>19</v>
      </c>
      <c r="F5975" t="s">
        <v>85</v>
      </c>
      <c r="G5975" s="11">
        <v>902</v>
      </c>
      <c r="H5975">
        <v>902</v>
      </c>
    </row>
    <row r="5976" spans="1:8">
      <c r="A5976" t="s">
        <v>15</v>
      </c>
      <c r="B5976" s="23">
        <v>43570</v>
      </c>
      <c r="C5976" t="s">
        <v>9</v>
      </c>
      <c r="D5976" t="s">
        <v>73</v>
      </c>
      <c r="E5976" t="s">
        <v>19</v>
      </c>
      <c r="F5976" t="s">
        <v>85</v>
      </c>
      <c r="G5976" s="11">
        <v>994</v>
      </c>
      <c r="H5976">
        <v>994</v>
      </c>
    </row>
    <row r="5977" spans="1:8">
      <c r="A5977" t="s">
        <v>8</v>
      </c>
      <c r="B5977" s="23">
        <v>43570</v>
      </c>
      <c r="C5977" t="s">
        <v>9</v>
      </c>
      <c r="D5977" t="s">
        <v>74</v>
      </c>
      <c r="E5977" t="s">
        <v>19</v>
      </c>
      <c r="F5977" t="s">
        <v>75</v>
      </c>
      <c r="G5977" s="11" t="s">
        <v>75</v>
      </c>
      <c r="H5977" s="6">
        <v>7.9999200000000006E-3</v>
      </c>
    </row>
    <row r="5978" spans="1:8">
      <c r="A5978" t="s">
        <v>13</v>
      </c>
      <c r="B5978" s="23">
        <v>43570</v>
      </c>
      <c r="C5978" t="s">
        <v>9</v>
      </c>
      <c r="D5978" t="s">
        <v>74</v>
      </c>
      <c r="E5978" t="s">
        <v>19</v>
      </c>
      <c r="F5978" t="s">
        <v>75</v>
      </c>
      <c r="G5978" s="11" t="s">
        <v>75</v>
      </c>
      <c r="H5978" s="6">
        <v>7.9999200000000006E-3</v>
      </c>
    </row>
    <row r="5979" spans="1:8">
      <c r="A5979" t="s">
        <v>14</v>
      </c>
      <c r="B5979" s="23">
        <v>43570</v>
      </c>
      <c r="C5979" t="s">
        <v>9</v>
      </c>
      <c r="D5979" t="s">
        <v>74</v>
      </c>
      <c r="E5979" t="s">
        <v>19</v>
      </c>
      <c r="F5979" t="s">
        <v>75</v>
      </c>
      <c r="G5979" s="11" t="s">
        <v>75</v>
      </c>
      <c r="H5979" s="6">
        <v>7.9999200000000006E-3</v>
      </c>
    </row>
    <row r="5980" spans="1:8">
      <c r="A5980" t="s">
        <v>15</v>
      </c>
      <c r="B5980" s="23">
        <v>43570</v>
      </c>
      <c r="C5980" t="s">
        <v>9</v>
      </c>
      <c r="D5980" t="s">
        <v>74</v>
      </c>
      <c r="E5980" t="s">
        <v>19</v>
      </c>
      <c r="F5980" t="s">
        <v>75</v>
      </c>
      <c r="G5980" s="11" t="s">
        <v>75</v>
      </c>
      <c r="H5980" s="6">
        <v>7.9999200000000006E-3</v>
      </c>
    </row>
    <row r="5981" spans="1:8">
      <c r="A5981" t="s">
        <v>16</v>
      </c>
      <c r="B5981" s="23">
        <v>43570</v>
      </c>
      <c r="C5981" t="s">
        <v>9</v>
      </c>
      <c r="D5981" t="s">
        <v>74</v>
      </c>
      <c r="E5981" t="s">
        <v>19</v>
      </c>
      <c r="F5981" t="s">
        <v>75</v>
      </c>
      <c r="G5981" s="11" t="s">
        <v>75</v>
      </c>
      <c r="H5981" s="6">
        <v>7.9999200000000006E-3</v>
      </c>
    </row>
    <row r="5982" spans="1:8">
      <c r="A5982" t="s">
        <v>8</v>
      </c>
      <c r="B5982" s="23">
        <v>43570</v>
      </c>
      <c r="C5982" t="s">
        <v>9</v>
      </c>
      <c r="D5982" t="s">
        <v>76</v>
      </c>
      <c r="E5982" t="s">
        <v>80</v>
      </c>
      <c r="F5982" t="s">
        <v>22</v>
      </c>
      <c r="G5982" s="11">
        <v>1.96</v>
      </c>
      <c r="H5982">
        <v>1.96</v>
      </c>
    </row>
    <row r="5983" spans="1:8">
      <c r="A5983" t="s">
        <v>15</v>
      </c>
      <c r="B5983" s="23">
        <v>43570</v>
      </c>
      <c r="C5983" t="s">
        <v>9</v>
      </c>
      <c r="D5983" t="s">
        <v>76</v>
      </c>
      <c r="E5983" t="s">
        <v>80</v>
      </c>
      <c r="F5983" t="s">
        <v>22</v>
      </c>
      <c r="G5983" s="11">
        <v>2.0299999999999998</v>
      </c>
      <c r="H5983">
        <v>2.0299999999999998</v>
      </c>
    </row>
    <row r="5984" spans="1:8">
      <c r="A5984" t="s">
        <v>16</v>
      </c>
      <c r="B5984" s="23">
        <v>43570</v>
      </c>
      <c r="C5984" t="s">
        <v>9</v>
      </c>
      <c r="D5984" t="s">
        <v>76</v>
      </c>
      <c r="E5984" t="s">
        <v>80</v>
      </c>
      <c r="F5984" t="s">
        <v>22</v>
      </c>
      <c r="G5984" s="11">
        <v>2.2799999999999998</v>
      </c>
      <c r="H5984">
        <v>2.2799999999999998</v>
      </c>
    </row>
    <row r="5985" spans="1:8">
      <c r="A5985" t="s">
        <v>14</v>
      </c>
      <c r="B5985" s="23">
        <v>43570</v>
      </c>
      <c r="C5985" t="s">
        <v>9</v>
      </c>
      <c r="D5985" t="s">
        <v>76</v>
      </c>
      <c r="E5985" t="s">
        <v>80</v>
      </c>
      <c r="F5985" t="s">
        <v>22</v>
      </c>
      <c r="G5985" s="11">
        <v>3.82</v>
      </c>
      <c r="H5985">
        <v>3.82</v>
      </c>
    </row>
    <row r="5986" spans="1:8">
      <c r="A5986" t="s">
        <v>13</v>
      </c>
      <c r="B5986" s="23">
        <v>43570</v>
      </c>
      <c r="C5986" t="s">
        <v>9</v>
      </c>
      <c r="D5986" t="s">
        <v>76</v>
      </c>
      <c r="E5986" t="s">
        <v>80</v>
      </c>
      <c r="F5986" t="s">
        <v>22</v>
      </c>
      <c r="G5986" s="11">
        <v>4.5599999999999996</v>
      </c>
      <c r="H5986">
        <v>4.5599999999999996</v>
      </c>
    </row>
    <row r="5987" spans="1:8">
      <c r="A5987" t="s">
        <v>8</v>
      </c>
      <c r="B5987" s="23">
        <v>43556</v>
      </c>
      <c r="C5987" t="s">
        <v>9</v>
      </c>
      <c r="D5987" t="s">
        <v>10</v>
      </c>
      <c r="E5987" t="s">
        <v>80</v>
      </c>
      <c r="F5987" t="s">
        <v>12</v>
      </c>
      <c r="G5987" s="11" t="s">
        <v>12</v>
      </c>
      <c r="H5987" s="6">
        <v>4.9999500000000004E-3</v>
      </c>
    </row>
    <row r="5988" spans="1:8">
      <c r="A5988" t="s">
        <v>13</v>
      </c>
      <c r="B5988" s="23">
        <v>43556</v>
      </c>
      <c r="C5988" t="s">
        <v>9</v>
      </c>
      <c r="D5988" t="s">
        <v>10</v>
      </c>
      <c r="E5988" t="s">
        <v>80</v>
      </c>
      <c r="F5988" t="s">
        <v>12</v>
      </c>
      <c r="G5988" s="11" t="s">
        <v>12</v>
      </c>
      <c r="H5988" s="6">
        <v>4.9999500000000004E-3</v>
      </c>
    </row>
    <row r="5989" spans="1:8">
      <c r="A5989" t="s">
        <v>14</v>
      </c>
      <c r="B5989" s="23">
        <v>43556</v>
      </c>
      <c r="C5989" t="s">
        <v>9</v>
      </c>
      <c r="D5989" t="s">
        <v>10</v>
      </c>
      <c r="E5989" t="s">
        <v>80</v>
      </c>
      <c r="F5989" t="s">
        <v>12</v>
      </c>
      <c r="G5989" s="11" t="s">
        <v>12</v>
      </c>
      <c r="H5989" s="6">
        <v>4.9999500000000004E-3</v>
      </c>
    </row>
    <row r="5990" spans="1:8">
      <c r="A5990" t="s">
        <v>15</v>
      </c>
      <c r="B5990" s="23">
        <v>43556</v>
      </c>
      <c r="C5990" t="s">
        <v>9</v>
      </c>
      <c r="D5990" t="s">
        <v>10</v>
      </c>
      <c r="E5990" t="s">
        <v>80</v>
      </c>
      <c r="F5990" t="s">
        <v>12</v>
      </c>
      <c r="G5990" s="11" t="s">
        <v>12</v>
      </c>
      <c r="H5990" s="6">
        <v>4.9999500000000004E-3</v>
      </c>
    </row>
    <row r="5991" spans="1:8">
      <c r="A5991" t="s">
        <v>16</v>
      </c>
      <c r="B5991" s="23">
        <v>43556</v>
      </c>
      <c r="C5991" t="s">
        <v>9</v>
      </c>
      <c r="D5991" t="s">
        <v>10</v>
      </c>
      <c r="E5991" t="s">
        <v>80</v>
      </c>
      <c r="F5991" t="s">
        <v>12</v>
      </c>
      <c r="G5991" s="11" t="s">
        <v>12</v>
      </c>
      <c r="H5991" s="6">
        <v>4.9999500000000004E-3</v>
      </c>
    </row>
    <row r="5992" spans="1:8">
      <c r="A5992" t="s">
        <v>8</v>
      </c>
      <c r="B5992" s="23">
        <v>43556</v>
      </c>
      <c r="C5992" t="s">
        <v>9</v>
      </c>
      <c r="D5992" t="s">
        <v>17</v>
      </c>
      <c r="E5992" t="s">
        <v>80</v>
      </c>
      <c r="F5992" t="s">
        <v>12</v>
      </c>
      <c r="G5992" s="11" t="s">
        <v>12</v>
      </c>
      <c r="H5992" s="6">
        <v>4.9999500000000004E-3</v>
      </c>
    </row>
    <row r="5993" spans="1:8">
      <c r="A5993" t="s">
        <v>13</v>
      </c>
      <c r="B5993" s="23">
        <v>43556</v>
      </c>
      <c r="C5993" t="s">
        <v>9</v>
      </c>
      <c r="D5993" t="s">
        <v>17</v>
      </c>
      <c r="E5993" t="s">
        <v>80</v>
      </c>
      <c r="F5993" t="s">
        <v>12</v>
      </c>
      <c r="G5993" s="11" t="s">
        <v>12</v>
      </c>
      <c r="H5993" s="6">
        <v>4.9999500000000004E-3</v>
      </c>
    </row>
    <row r="5994" spans="1:8">
      <c r="A5994" t="s">
        <v>14</v>
      </c>
      <c r="B5994" s="23">
        <v>43556</v>
      </c>
      <c r="C5994" t="s">
        <v>9</v>
      </c>
      <c r="D5994" t="s">
        <v>17</v>
      </c>
      <c r="E5994" t="s">
        <v>80</v>
      </c>
      <c r="F5994" t="s">
        <v>12</v>
      </c>
      <c r="G5994" s="11" t="s">
        <v>12</v>
      </c>
      <c r="H5994" s="6">
        <v>4.9999500000000004E-3</v>
      </c>
    </row>
    <row r="5995" spans="1:8">
      <c r="A5995" t="s">
        <v>15</v>
      </c>
      <c r="B5995" s="23">
        <v>43556</v>
      </c>
      <c r="C5995" t="s">
        <v>9</v>
      </c>
      <c r="D5995" t="s">
        <v>17</v>
      </c>
      <c r="E5995" t="s">
        <v>80</v>
      </c>
      <c r="F5995" t="s">
        <v>12</v>
      </c>
      <c r="G5995" s="11" t="s">
        <v>12</v>
      </c>
      <c r="H5995" s="6">
        <v>4.9999500000000004E-3</v>
      </c>
    </row>
    <row r="5996" spans="1:8">
      <c r="A5996" t="s">
        <v>16</v>
      </c>
      <c r="B5996" s="23">
        <v>43556</v>
      </c>
      <c r="C5996" t="s">
        <v>9</v>
      </c>
      <c r="D5996" t="s">
        <v>17</v>
      </c>
      <c r="E5996" t="s">
        <v>80</v>
      </c>
      <c r="F5996" t="s">
        <v>12</v>
      </c>
      <c r="G5996" s="11" t="s">
        <v>12</v>
      </c>
      <c r="H5996" s="6">
        <v>4.9999500000000004E-3</v>
      </c>
    </row>
    <row r="5997" spans="1:8">
      <c r="A5997" t="s">
        <v>15</v>
      </c>
      <c r="B5997" s="23">
        <v>43556</v>
      </c>
      <c r="C5997" t="s">
        <v>9</v>
      </c>
      <c r="D5997" t="s">
        <v>18</v>
      </c>
      <c r="E5997" t="s">
        <v>19</v>
      </c>
      <c r="F5997" t="s">
        <v>81</v>
      </c>
      <c r="G5997" s="11">
        <v>124</v>
      </c>
      <c r="H5997">
        <v>124</v>
      </c>
    </row>
    <row r="5998" spans="1:8">
      <c r="A5998" t="s">
        <v>8</v>
      </c>
      <c r="B5998" s="23">
        <v>43556</v>
      </c>
      <c r="C5998" t="s">
        <v>9</v>
      </c>
      <c r="D5998" t="s">
        <v>18</v>
      </c>
      <c r="E5998" t="s">
        <v>19</v>
      </c>
      <c r="F5998" t="s">
        <v>81</v>
      </c>
      <c r="G5998" s="11">
        <v>190</v>
      </c>
      <c r="H5998">
        <v>190</v>
      </c>
    </row>
    <row r="5999" spans="1:8">
      <c r="A5999" t="s">
        <v>16</v>
      </c>
      <c r="B5999" s="23">
        <v>43556</v>
      </c>
      <c r="C5999" t="s">
        <v>9</v>
      </c>
      <c r="D5999" t="s">
        <v>18</v>
      </c>
      <c r="E5999" t="s">
        <v>19</v>
      </c>
      <c r="F5999" t="s">
        <v>81</v>
      </c>
      <c r="G5999" s="11">
        <v>199</v>
      </c>
      <c r="H5999">
        <v>199</v>
      </c>
    </row>
    <row r="6000" spans="1:8">
      <c r="A6000" t="s">
        <v>13</v>
      </c>
      <c r="B6000" s="23">
        <v>43556</v>
      </c>
      <c r="C6000" t="s">
        <v>9</v>
      </c>
      <c r="D6000" t="s">
        <v>18</v>
      </c>
      <c r="E6000" t="s">
        <v>19</v>
      </c>
      <c r="F6000" t="s">
        <v>81</v>
      </c>
      <c r="G6000" s="11">
        <v>214</v>
      </c>
      <c r="H6000">
        <v>214</v>
      </c>
    </row>
    <row r="6001" spans="1:8">
      <c r="A6001" t="s">
        <v>14</v>
      </c>
      <c r="B6001" s="23">
        <v>43556</v>
      </c>
      <c r="C6001" t="s">
        <v>9</v>
      </c>
      <c r="D6001" t="s">
        <v>18</v>
      </c>
      <c r="E6001" t="s">
        <v>19</v>
      </c>
      <c r="F6001" t="s">
        <v>81</v>
      </c>
      <c r="G6001" s="11">
        <v>245</v>
      </c>
      <c r="H6001">
        <v>245</v>
      </c>
    </row>
    <row r="6002" spans="1:8">
      <c r="A6002" t="s">
        <v>8</v>
      </c>
      <c r="B6002" s="23">
        <v>43556</v>
      </c>
      <c r="C6002" t="s">
        <v>9</v>
      </c>
      <c r="D6002" t="s">
        <v>20</v>
      </c>
      <c r="E6002" t="s">
        <v>80</v>
      </c>
      <c r="F6002" t="s">
        <v>12</v>
      </c>
      <c r="G6002" s="11" t="s">
        <v>12</v>
      </c>
      <c r="H6002" s="6">
        <v>4.9999500000000004E-3</v>
      </c>
    </row>
    <row r="6003" spans="1:8">
      <c r="A6003" t="s">
        <v>13</v>
      </c>
      <c r="B6003" s="23">
        <v>43556</v>
      </c>
      <c r="C6003" t="s">
        <v>9</v>
      </c>
      <c r="D6003" t="s">
        <v>20</v>
      </c>
      <c r="E6003" t="s">
        <v>80</v>
      </c>
      <c r="F6003" t="s">
        <v>12</v>
      </c>
      <c r="G6003" s="11" t="s">
        <v>12</v>
      </c>
      <c r="H6003" s="6">
        <v>4.9999500000000004E-3</v>
      </c>
    </row>
    <row r="6004" spans="1:8">
      <c r="A6004" t="s">
        <v>14</v>
      </c>
      <c r="B6004" s="23">
        <v>43556</v>
      </c>
      <c r="C6004" t="s">
        <v>9</v>
      </c>
      <c r="D6004" t="s">
        <v>20</v>
      </c>
      <c r="E6004" t="s">
        <v>80</v>
      </c>
      <c r="F6004" t="s">
        <v>12</v>
      </c>
      <c r="G6004" s="11" t="s">
        <v>12</v>
      </c>
      <c r="H6004" s="6">
        <v>4.9999500000000004E-3</v>
      </c>
    </row>
    <row r="6005" spans="1:8">
      <c r="A6005" t="s">
        <v>15</v>
      </c>
      <c r="B6005" s="23">
        <v>43556</v>
      </c>
      <c r="C6005" t="s">
        <v>9</v>
      </c>
      <c r="D6005" t="s">
        <v>20</v>
      </c>
      <c r="E6005" t="s">
        <v>80</v>
      </c>
      <c r="F6005" t="s">
        <v>12</v>
      </c>
      <c r="G6005" s="11" t="s">
        <v>12</v>
      </c>
      <c r="H6005" s="6">
        <v>4.9999500000000004E-3</v>
      </c>
    </row>
    <row r="6006" spans="1:8">
      <c r="A6006" t="s">
        <v>16</v>
      </c>
      <c r="B6006" s="23">
        <v>43556</v>
      </c>
      <c r="C6006" t="s">
        <v>9</v>
      </c>
      <c r="D6006" t="s">
        <v>20</v>
      </c>
      <c r="E6006" t="s">
        <v>80</v>
      </c>
      <c r="F6006" t="s">
        <v>12</v>
      </c>
      <c r="G6006" s="11" t="s">
        <v>12</v>
      </c>
      <c r="H6006" s="6">
        <v>4.9999500000000004E-3</v>
      </c>
    </row>
    <row r="6007" spans="1:8">
      <c r="A6007" t="s">
        <v>8</v>
      </c>
      <c r="B6007" s="23">
        <v>43556</v>
      </c>
      <c r="C6007" t="s">
        <v>9</v>
      </c>
      <c r="D6007" t="s">
        <v>21</v>
      </c>
      <c r="E6007" t="s">
        <v>80</v>
      </c>
      <c r="F6007" t="s">
        <v>22</v>
      </c>
      <c r="G6007" s="11" t="s">
        <v>22</v>
      </c>
      <c r="H6007" s="6">
        <v>0.99999000000000005</v>
      </c>
    </row>
    <row r="6008" spans="1:8">
      <c r="A6008" t="s">
        <v>13</v>
      </c>
      <c r="B6008" s="23">
        <v>43556</v>
      </c>
      <c r="C6008" t="s">
        <v>9</v>
      </c>
      <c r="D6008" t="s">
        <v>21</v>
      </c>
      <c r="E6008" t="s">
        <v>80</v>
      </c>
      <c r="F6008" t="s">
        <v>22</v>
      </c>
      <c r="G6008" s="11" t="s">
        <v>22</v>
      </c>
      <c r="H6008" s="6">
        <v>0.99999000000000005</v>
      </c>
    </row>
    <row r="6009" spans="1:8">
      <c r="A6009" t="s">
        <v>14</v>
      </c>
      <c r="B6009" s="23">
        <v>43556</v>
      </c>
      <c r="C6009" t="s">
        <v>9</v>
      </c>
      <c r="D6009" t="s">
        <v>21</v>
      </c>
      <c r="E6009" t="s">
        <v>80</v>
      </c>
      <c r="F6009" t="s">
        <v>22</v>
      </c>
      <c r="G6009" s="11" t="s">
        <v>22</v>
      </c>
      <c r="H6009" s="6">
        <v>0.99999000000000005</v>
      </c>
    </row>
    <row r="6010" spans="1:8">
      <c r="A6010" t="s">
        <v>15</v>
      </c>
      <c r="B6010" s="23">
        <v>43556</v>
      </c>
      <c r="C6010" t="s">
        <v>9</v>
      </c>
      <c r="D6010" t="s">
        <v>21</v>
      </c>
      <c r="E6010" t="s">
        <v>80</v>
      </c>
      <c r="F6010" t="s">
        <v>22</v>
      </c>
      <c r="G6010" s="11" t="s">
        <v>22</v>
      </c>
      <c r="H6010" s="6">
        <v>0.99999000000000005</v>
      </c>
    </row>
    <row r="6011" spans="1:8">
      <c r="A6011" t="s">
        <v>16</v>
      </c>
      <c r="B6011" s="23">
        <v>43556</v>
      </c>
      <c r="C6011" t="s">
        <v>9</v>
      </c>
      <c r="D6011" t="s">
        <v>21</v>
      </c>
      <c r="E6011" t="s">
        <v>80</v>
      </c>
      <c r="F6011" t="s">
        <v>22</v>
      </c>
      <c r="G6011" s="11" t="s">
        <v>22</v>
      </c>
      <c r="H6011" s="6">
        <v>0.99999000000000005</v>
      </c>
    </row>
    <row r="6012" spans="1:8">
      <c r="A6012" t="s">
        <v>14</v>
      </c>
      <c r="B6012" s="23">
        <v>43556</v>
      </c>
      <c r="C6012" t="s">
        <v>9</v>
      </c>
      <c r="D6012" t="s">
        <v>23</v>
      </c>
      <c r="E6012" t="s">
        <v>80</v>
      </c>
      <c r="F6012" t="s">
        <v>46</v>
      </c>
      <c r="G6012" s="11">
        <v>0.52400000000000002</v>
      </c>
      <c r="H6012">
        <v>0.52400000000000002</v>
      </c>
    </row>
    <row r="6013" spans="1:8">
      <c r="A6013" t="s">
        <v>8</v>
      </c>
      <c r="B6013" s="23">
        <v>43556</v>
      </c>
      <c r="C6013" t="s">
        <v>9</v>
      </c>
      <c r="D6013" t="s">
        <v>23</v>
      </c>
      <c r="E6013" t="s">
        <v>80</v>
      </c>
      <c r="F6013" t="s">
        <v>46</v>
      </c>
      <c r="G6013" s="11">
        <v>0.80200000000000005</v>
      </c>
      <c r="H6013">
        <v>0.80200000000000005</v>
      </c>
    </row>
    <row r="6014" spans="1:8">
      <c r="A6014" t="s">
        <v>13</v>
      </c>
      <c r="B6014" s="23">
        <v>43556</v>
      </c>
      <c r="C6014" t="s">
        <v>9</v>
      </c>
      <c r="D6014" t="s">
        <v>23</v>
      </c>
      <c r="E6014" t="s">
        <v>80</v>
      </c>
      <c r="F6014" t="s">
        <v>46</v>
      </c>
      <c r="G6014" s="11">
        <v>0.81599999999999995</v>
      </c>
      <c r="H6014">
        <v>0.81599999999999995</v>
      </c>
    </row>
    <row r="6015" spans="1:8">
      <c r="A6015" t="s">
        <v>15</v>
      </c>
      <c r="B6015" s="23">
        <v>43556</v>
      </c>
      <c r="C6015" t="s">
        <v>9</v>
      </c>
      <c r="D6015" t="s">
        <v>23</v>
      </c>
      <c r="E6015" t="s">
        <v>80</v>
      </c>
      <c r="F6015" t="s">
        <v>46</v>
      </c>
      <c r="G6015" s="11">
        <v>3.66</v>
      </c>
      <c r="H6015">
        <v>3.66</v>
      </c>
    </row>
    <row r="6016" spans="1:8">
      <c r="A6016" t="s">
        <v>16</v>
      </c>
      <c r="B6016" s="23">
        <v>43556</v>
      </c>
      <c r="C6016" t="s">
        <v>9</v>
      </c>
      <c r="D6016" t="s">
        <v>23</v>
      </c>
      <c r="E6016" t="s">
        <v>80</v>
      </c>
      <c r="F6016" t="s">
        <v>46</v>
      </c>
      <c r="G6016" s="11">
        <v>5.03</v>
      </c>
      <c r="H6016">
        <v>5.03</v>
      </c>
    </row>
    <row r="6017" spans="1:8">
      <c r="A6017" t="s">
        <v>15</v>
      </c>
      <c r="B6017" s="23">
        <v>43556</v>
      </c>
      <c r="C6017" t="s">
        <v>9</v>
      </c>
      <c r="D6017" t="s">
        <v>24</v>
      </c>
      <c r="E6017" t="s">
        <v>80</v>
      </c>
      <c r="F6017" t="s">
        <v>49</v>
      </c>
      <c r="G6017" s="11">
        <v>9</v>
      </c>
      <c r="H6017">
        <v>9</v>
      </c>
    </row>
    <row r="6018" spans="1:8">
      <c r="A6018" t="s">
        <v>14</v>
      </c>
      <c r="B6018" s="23">
        <v>43556</v>
      </c>
      <c r="C6018" t="s">
        <v>9</v>
      </c>
      <c r="D6018" t="s">
        <v>24</v>
      </c>
      <c r="E6018" t="s">
        <v>80</v>
      </c>
      <c r="F6018" t="s">
        <v>49</v>
      </c>
      <c r="G6018" s="11">
        <v>19.3</v>
      </c>
      <c r="H6018">
        <v>19.3</v>
      </c>
    </row>
    <row r="6019" spans="1:8">
      <c r="A6019" t="s">
        <v>16</v>
      </c>
      <c r="B6019" s="23">
        <v>43556</v>
      </c>
      <c r="C6019" t="s">
        <v>9</v>
      </c>
      <c r="D6019" t="s">
        <v>24</v>
      </c>
      <c r="E6019" t="s">
        <v>80</v>
      </c>
      <c r="F6019" t="s">
        <v>49</v>
      </c>
      <c r="G6019" s="11">
        <v>25.7</v>
      </c>
      <c r="H6019">
        <v>25.7</v>
      </c>
    </row>
    <row r="6020" spans="1:8">
      <c r="A6020" t="s">
        <v>8</v>
      </c>
      <c r="B6020" s="23">
        <v>43556</v>
      </c>
      <c r="C6020" t="s">
        <v>9</v>
      </c>
      <c r="D6020" t="s">
        <v>24</v>
      </c>
      <c r="E6020" t="s">
        <v>80</v>
      </c>
      <c r="F6020" t="s">
        <v>49</v>
      </c>
      <c r="G6020" s="11">
        <v>27.5</v>
      </c>
      <c r="H6020">
        <v>27.5</v>
      </c>
    </row>
    <row r="6021" spans="1:8">
      <c r="A6021" t="s">
        <v>13</v>
      </c>
      <c r="B6021" s="23">
        <v>43556</v>
      </c>
      <c r="C6021" t="s">
        <v>9</v>
      </c>
      <c r="D6021" t="s">
        <v>24</v>
      </c>
      <c r="E6021" t="s">
        <v>80</v>
      </c>
      <c r="F6021" t="s">
        <v>49</v>
      </c>
      <c r="G6021" s="11">
        <v>29.8</v>
      </c>
      <c r="H6021">
        <v>29.8</v>
      </c>
    </row>
    <row r="6022" spans="1:8">
      <c r="A6022" t="s">
        <v>8</v>
      </c>
      <c r="B6022" s="23">
        <v>43556</v>
      </c>
      <c r="C6022" t="s">
        <v>9</v>
      </c>
      <c r="D6022" t="s">
        <v>25</v>
      </c>
      <c r="E6022" t="s">
        <v>80</v>
      </c>
      <c r="F6022" t="s">
        <v>12</v>
      </c>
      <c r="G6022" s="11" t="s">
        <v>12</v>
      </c>
      <c r="H6022" s="6">
        <v>4.9999500000000004E-3</v>
      </c>
    </row>
    <row r="6023" spans="1:8">
      <c r="A6023" t="s">
        <v>13</v>
      </c>
      <c r="B6023" s="23">
        <v>43556</v>
      </c>
      <c r="C6023" t="s">
        <v>9</v>
      </c>
      <c r="D6023" t="s">
        <v>25</v>
      </c>
      <c r="E6023" t="s">
        <v>80</v>
      </c>
      <c r="F6023" t="s">
        <v>12</v>
      </c>
      <c r="G6023" s="11" t="s">
        <v>12</v>
      </c>
      <c r="H6023" s="6">
        <v>4.9999500000000004E-3</v>
      </c>
    </row>
    <row r="6024" spans="1:8">
      <c r="A6024" t="s">
        <v>14</v>
      </c>
      <c r="B6024" s="23">
        <v>43556</v>
      </c>
      <c r="C6024" t="s">
        <v>9</v>
      </c>
      <c r="D6024" t="s">
        <v>25</v>
      </c>
      <c r="E6024" t="s">
        <v>80</v>
      </c>
      <c r="F6024" t="s">
        <v>12</v>
      </c>
      <c r="G6024" s="11" t="s">
        <v>12</v>
      </c>
      <c r="H6024" s="6">
        <v>4.9999500000000004E-3</v>
      </c>
    </row>
    <row r="6025" spans="1:8">
      <c r="A6025" t="s">
        <v>15</v>
      </c>
      <c r="B6025" s="23">
        <v>43556</v>
      </c>
      <c r="C6025" t="s">
        <v>9</v>
      </c>
      <c r="D6025" t="s">
        <v>25</v>
      </c>
      <c r="E6025" t="s">
        <v>80</v>
      </c>
      <c r="F6025" t="s">
        <v>12</v>
      </c>
      <c r="G6025" s="11" t="s">
        <v>12</v>
      </c>
      <c r="H6025" s="6">
        <v>4.9999500000000004E-3</v>
      </c>
    </row>
    <row r="6026" spans="1:8">
      <c r="A6026" t="s">
        <v>16</v>
      </c>
      <c r="B6026" s="23">
        <v>43556</v>
      </c>
      <c r="C6026" t="s">
        <v>9</v>
      </c>
      <c r="D6026" t="s">
        <v>25</v>
      </c>
      <c r="E6026" t="s">
        <v>80</v>
      </c>
      <c r="F6026" t="s">
        <v>12</v>
      </c>
      <c r="G6026" s="11" t="s">
        <v>12</v>
      </c>
      <c r="H6026" s="6">
        <v>4.9999500000000004E-3</v>
      </c>
    </row>
    <row r="6027" spans="1:8">
      <c r="A6027" t="s">
        <v>8</v>
      </c>
      <c r="B6027" s="23">
        <v>43556</v>
      </c>
      <c r="C6027" t="s">
        <v>9</v>
      </c>
      <c r="D6027" t="s">
        <v>26</v>
      </c>
      <c r="E6027" t="s">
        <v>80</v>
      </c>
      <c r="F6027" t="s">
        <v>27</v>
      </c>
      <c r="G6027" s="11" t="s">
        <v>27</v>
      </c>
      <c r="H6027" s="6">
        <v>1.9999800000000002E-3</v>
      </c>
    </row>
    <row r="6028" spans="1:8">
      <c r="A6028" t="s">
        <v>13</v>
      </c>
      <c r="B6028" s="23">
        <v>43556</v>
      </c>
      <c r="C6028" t="s">
        <v>9</v>
      </c>
      <c r="D6028" t="s">
        <v>26</v>
      </c>
      <c r="E6028" t="s">
        <v>80</v>
      </c>
      <c r="F6028" t="s">
        <v>27</v>
      </c>
      <c r="G6028" s="11" t="s">
        <v>27</v>
      </c>
      <c r="H6028" s="6">
        <v>1.9999800000000002E-3</v>
      </c>
    </row>
    <row r="6029" spans="1:8">
      <c r="A6029" t="s">
        <v>14</v>
      </c>
      <c r="B6029" s="23">
        <v>43556</v>
      </c>
      <c r="C6029" t="s">
        <v>9</v>
      </c>
      <c r="D6029" t="s">
        <v>26</v>
      </c>
      <c r="E6029" t="s">
        <v>80</v>
      </c>
      <c r="F6029" t="s">
        <v>27</v>
      </c>
      <c r="G6029" s="11" t="s">
        <v>27</v>
      </c>
      <c r="H6029" s="6">
        <v>1.9999800000000002E-3</v>
      </c>
    </row>
    <row r="6030" spans="1:8">
      <c r="A6030" t="s">
        <v>15</v>
      </c>
      <c r="B6030" s="23">
        <v>43556</v>
      </c>
      <c r="C6030" t="s">
        <v>9</v>
      </c>
      <c r="D6030" t="s">
        <v>26</v>
      </c>
      <c r="E6030" t="s">
        <v>80</v>
      </c>
      <c r="F6030" t="s">
        <v>27</v>
      </c>
      <c r="G6030" s="11" t="s">
        <v>27</v>
      </c>
      <c r="H6030" s="6">
        <v>1.9999800000000002E-3</v>
      </c>
    </row>
    <row r="6031" spans="1:8">
      <c r="A6031" t="s">
        <v>16</v>
      </c>
      <c r="B6031" s="23">
        <v>43556</v>
      </c>
      <c r="C6031" t="s">
        <v>9</v>
      </c>
      <c r="D6031" t="s">
        <v>26</v>
      </c>
      <c r="E6031" t="s">
        <v>80</v>
      </c>
      <c r="F6031" t="s">
        <v>27</v>
      </c>
      <c r="G6031" s="11" t="s">
        <v>27</v>
      </c>
      <c r="H6031" s="6">
        <v>1.9999800000000002E-3</v>
      </c>
    </row>
    <row r="6032" spans="1:8">
      <c r="A6032" t="s">
        <v>8</v>
      </c>
      <c r="B6032" s="23">
        <v>43556</v>
      </c>
      <c r="C6032" t="s">
        <v>9</v>
      </c>
      <c r="D6032" t="s">
        <v>28</v>
      </c>
      <c r="E6032" t="s">
        <v>80</v>
      </c>
      <c r="F6032" t="s">
        <v>12</v>
      </c>
      <c r="G6032" s="11" t="s">
        <v>12</v>
      </c>
      <c r="H6032" s="6">
        <v>4.9999500000000004E-3</v>
      </c>
    </row>
    <row r="6033" spans="1:8">
      <c r="A6033" t="s">
        <v>13</v>
      </c>
      <c r="B6033" s="23">
        <v>43556</v>
      </c>
      <c r="C6033" t="s">
        <v>9</v>
      </c>
      <c r="D6033" t="s">
        <v>28</v>
      </c>
      <c r="E6033" t="s">
        <v>80</v>
      </c>
      <c r="F6033" t="s">
        <v>12</v>
      </c>
      <c r="G6033" s="11" t="s">
        <v>12</v>
      </c>
      <c r="H6033" s="6">
        <v>4.9999500000000004E-3</v>
      </c>
    </row>
    <row r="6034" spans="1:8">
      <c r="A6034" t="s">
        <v>14</v>
      </c>
      <c r="B6034" s="23">
        <v>43556</v>
      </c>
      <c r="C6034" t="s">
        <v>9</v>
      </c>
      <c r="D6034" t="s">
        <v>28</v>
      </c>
      <c r="E6034" t="s">
        <v>80</v>
      </c>
      <c r="F6034" t="s">
        <v>12</v>
      </c>
      <c r="G6034" s="11" t="s">
        <v>12</v>
      </c>
      <c r="H6034" s="6">
        <v>4.9999500000000004E-3</v>
      </c>
    </row>
    <row r="6035" spans="1:8">
      <c r="A6035" t="s">
        <v>15</v>
      </c>
      <c r="B6035" s="23">
        <v>43556</v>
      </c>
      <c r="C6035" t="s">
        <v>9</v>
      </c>
      <c r="D6035" t="s">
        <v>28</v>
      </c>
      <c r="E6035" t="s">
        <v>80</v>
      </c>
      <c r="F6035" t="s">
        <v>12</v>
      </c>
      <c r="G6035" s="11" t="s">
        <v>12</v>
      </c>
      <c r="H6035" s="6">
        <v>4.9999500000000004E-3</v>
      </c>
    </row>
    <row r="6036" spans="1:8">
      <c r="A6036" t="s">
        <v>16</v>
      </c>
      <c r="B6036" s="23">
        <v>43556</v>
      </c>
      <c r="C6036" t="s">
        <v>9</v>
      </c>
      <c r="D6036" t="s">
        <v>28</v>
      </c>
      <c r="E6036" t="s">
        <v>80</v>
      </c>
      <c r="F6036" t="s">
        <v>12</v>
      </c>
      <c r="G6036" s="11" t="s">
        <v>12</v>
      </c>
      <c r="H6036" s="6">
        <v>4.9999500000000004E-3</v>
      </c>
    </row>
    <row r="6037" spans="1:8">
      <c r="A6037" t="s">
        <v>8</v>
      </c>
      <c r="B6037" s="23">
        <v>43556</v>
      </c>
      <c r="C6037" t="s">
        <v>9</v>
      </c>
      <c r="D6037" t="s">
        <v>29</v>
      </c>
      <c r="E6037" t="s">
        <v>80</v>
      </c>
      <c r="F6037" t="s">
        <v>12</v>
      </c>
      <c r="G6037" s="11" t="s">
        <v>12</v>
      </c>
      <c r="H6037" s="6">
        <v>4.9999500000000004E-3</v>
      </c>
    </row>
    <row r="6038" spans="1:8">
      <c r="A6038" t="s">
        <v>13</v>
      </c>
      <c r="B6038" s="23">
        <v>43556</v>
      </c>
      <c r="C6038" t="s">
        <v>9</v>
      </c>
      <c r="D6038" t="s">
        <v>29</v>
      </c>
      <c r="E6038" t="s">
        <v>80</v>
      </c>
      <c r="F6038" t="s">
        <v>12</v>
      </c>
      <c r="G6038" s="11" t="s">
        <v>12</v>
      </c>
      <c r="H6038" s="6">
        <v>4.9999500000000004E-3</v>
      </c>
    </row>
    <row r="6039" spans="1:8">
      <c r="A6039" t="s">
        <v>14</v>
      </c>
      <c r="B6039" s="23">
        <v>43556</v>
      </c>
      <c r="C6039" t="s">
        <v>9</v>
      </c>
      <c r="D6039" t="s">
        <v>29</v>
      </c>
      <c r="E6039" t="s">
        <v>80</v>
      </c>
      <c r="F6039" t="s">
        <v>12</v>
      </c>
      <c r="G6039" s="11" t="s">
        <v>12</v>
      </c>
      <c r="H6039" s="6">
        <v>4.9999500000000004E-3</v>
      </c>
    </row>
    <row r="6040" spans="1:8">
      <c r="A6040" t="s">
        <v>15</v>
      </c>
      <c r="B6040" s="23">
        <v>43556</v>
      </c>
      <c r="C6040" t="s">
        <v>9</v>
      </c>
      <c r="D6040" t="s">
        <v>29</v>
      </c>
      <c r="E6040" t="s">
        <v>80</v>
      </c>
      <c r="F6040" t="s">
        <v>12</v>
      </c>
      <c r="G6040" s="11" t="s">
        <v>12</v>
      </c>
      <c r="H6040" s="6">
        <v>4.9999500000000004E-3</v>
      </c>
    </row>
    <row r="6041" spans="1:8">
      <c r="A6041" t="s">
        <v>16</v>
      </c>
      <c r="B6041" s="23">
        <v>43556</v>
      </c>
      <c r="C6041" t="s">
        <v>9</v>
      </c>
      <c r="D6041" t="s">
        <v>29</v>
      </c>
      <c r="E6041" t="s">
        <v>80</v>
      </c>
      <c r="F6041" t="s">
        <v>12</v>
      </c>
      <c r="G6041" s="11" t="s">
        <v>12</v>
      </c>
      <c r="H6041" s="6">
        <v>4.9999500000000004E-3</v>
      </c>
    </row>
    <row r="6042" spans="1:8">
      <c r="A6042" t="s">
        <v>8</v>
      </c>
      <c r="B6042" s="23">
        <v>43556</v>
      </c>
      <c r="C6042" t="s">
        <v>9</v>
      </c>
      <c r="D6042" t="s">
        <v>30</v>
      </c>
      <c r="E6042" t="s">
        <v>80</v>
      </c>
      <c r="F6042" t="s">
        <v>12</v>
      </c>
      <c r="G6042" s="11" t="s">
        <v>12</v>
      </c>
      <c r="H6042" s="6">
        <v>4.9999500000000004E-3</v>
      </c>
    </row>
    <row r="6043" spans="1:8">
      <c r="A6043" t="s">
        <v>13</v>
      </c>
      <c r="B6043" s="23">
        <v>43556</v>
      </c>
      <c r="C6043" t="s">
        <v>9</v>
      </c>
      <c r="D6043" t="s">
        <v>30</v>
      </c>
      <c r="E6043" t="s">
        <v>80</v>
      </c>
      <c r="F6043" t="s">
        <v>12</v>
      </c>
      <c r="G6043" s="11" t="s">
        <v>12</v>
      </c>
      <c r="H6043" s="6">
        <v>4.9999500000000004E-3</v>
      </c>
    </row>
    <row r="6044" spans="1:8">
      <c r="A6044" t="s">
        <v>14</v>
      </c>
      <c r="B6044" s="23">
        <v>43556</v>
      </c>
      <c r="C6044" t="s">
        <v>9</v>
      </c>
      <c r="D6044" t="s">
        <v>30</v>
      </c>
      <c r="E6044" t="s">
        <v>80</v>
      </c>
      <c r="F6044" t="s">
        <v>12</v>
      </c>
      <c r="G6044" s="11" t="s">
        <v>12</v>
      </c>
      <c r="H6044" s="6">
        <v>4.9999500000000004E-3</v>
      </c>
    </row>
    <row r="6045" spans="1:8">
      <c r="A6045" t="s">
        <v>15</v>
      </c>
      <c r="B6045" s="23">
        <v>43556</v>
      </c>
      <c r="C6045" t="s">
        <v>9</v>
      </c>
      <c r="D6045" t="s">
        <v>30</v>
      </c>
      <c r="E6045" t="s">
        <v>80</v>
      </c>
      <c r="F6045" t="s">
        <v>12</v>
      </c>
      <c r="G6045" s="11" t="s">
        <v>12</v>
      </c>
      <c r="H6045" s="6">
        <v>4.9999500000000004E-3</v>
      </c>
    </row>
    <row r="6046" spans="1:8">
      <c r="A6046" t="s">
        <v>16</v>
      </c>
      <c r="B6046" s="23">
        <v>43556</v>
      </c>
      <c r="C6046" t="s">
        <v>9</v>
      </c>
      <c r="D6046" t="s">
        <v>30</v>
      </c>
      <c r="E6046" t="s">
        <v>80</v>
      </c>
      <c r="F6046" t="s">
        <v>12</v>
      </c>
      <c r="G6046" s="11" t="s">
        <v>12</v>
      </c>
      <c r="H6046" s="6">
        <v>4.9999500000000004E-3</v>
      </c>
    </row>
    <row r="6047" spans="1:8">
      <c r="A6047" t="s">
        <v>8</v>
      </c>
      <c r="B6047" s="23">
        <v>43556</v>
      </c>
      <c r="C6047" t="s">
        <v>9</v>
      </c>
      <c r="D6047" t="s">
        <v>31</v>
      </c>
      <c r="E6047" t="s">
        <v>80</v>
      </c>
      <c r="F6047" t="s">
        <v>32</v>
      </c>
      <c r="G6047" s="11" t="s">
        <v>32</v>
      </c>
      <c r="H6047" s="6">
        <v>7.9999200000000006E-2</v>
      </c>
    </row>
    <row r="6048" spans="1:8">
      <c r="A6048" t="s">
        <v>13</v>
      </c>
      <c r="B6048" s="23">
        <v>43556</v>
      </c>
      <c r="C6048" t="s">
        <v>9</v>
      </c>
      <c r="D6048" t="s">
        <v>31</v>
      </c>
      <c r="E6048" t="s">
        <v>80</v>
      </c>
      <c r="F6048" t="s">
        <v>32</v>
      </c>
      <c r="G6048" s="11" t="s">
        <v>32</v>
      </c>
      <c r="H6048" s="6">
        <v>7.9999200000000006E-2</v>
      </c>
    </row>
    <row r="6049" spans="1:8">
      <c r="A6049" t="s">
        <v>14</v>
      </c>
      <c r="B6049" s="23">
        <v>43556</v>
      </c>
      <c r="C6049" t="s">
        <v>9</v>
      </c>
      <c r="D6049" t="s">
        <v>31</v>
      </c>
      <c r="E6049" t="s">
        <v>80</v>
      </c>
      <c r="F6049" t="s">
        <v>32</v>
      </c>
      <c r="G6049" s="11" t="s">
        <v>32</v>
      </c>
      <c r="H6049" s="6">
        <v>7.9999200000000006E-2</v>
      </c>
    </row>
    <row r="6050" spans="1:8">
      <c r="A6050" t="s">
        <v>15</v>
      </c>
      <c r="B6050" s="23">
        <v>43556</v>
      </c>
      <c r="C6050" t="s">
        <v>9</v>
      </c>
      <c r="D6050" t="s">
        <v>31</v>
      </c>
      <c r="E6050" t="s">
        <v>80</v>
      </c>
      <c r="F6050" t="s">
        <v>32</v>
      </c>
      <c r="G6050" s="11" t="s">
        <v>32</v>
      </c>
      <c r="H6050" s="6">
        <v>7.9999200000000006E-2</v>
      </c>
    </row>
    <row r="6051" spans="1:8">
      <c r="A6051" t="s">
        <v>16</v>
      </c>
      <c r="B6051" s="23">
        <v>43556</v>
      </c>
      <c r="C6051" t="s">
        <v>9</v>
      </c>
      <c r="D6051" t="s">
        <v>31</v>
      </c>
      <c r="E6051" t="s">
        <v>80</v>
      </c>
      <c r="F6051" t="s">
        <v>32</v>
      </c>
      <c r="G6051" s="11" t="s">
        <v>32</v>
      </c>
      <c r="H6051" s="6">
        <v>7.9999200000000006E-2</v>
      </c>
    </row>
    <row r="6052" spans="1:8">
      <c r="A6052" t="s">
        <v>8</v>
      </c>
      <c r="B6052" s="23">
        <v>43556</v>
      </c>
      <c r="C6052" t="s">
        <v>9</v>
      </c>
      <c r="D6052" t="s">
        <v>33</v>
      </c>
      <c r="E6052" t="s">
        <v>19</v>
      </c>
      <c r="F6052" t="s">
        <v>49</v>
      </c>
      <c r="G6052" s="11">
        <v>31.1</v>
      </c>
      <c r="H6052">
        <v>31.1</v>
      </c>
    </row>
    <row r="6053" spans="1:8">
      <c r="A6053" t="s">
        <v>14</v>
      </c>
      <c r="B6053" s="23">
        <v>43556</v>
      </c>
      <c r="C6053" t="s">
        <v>9</v>
      </c>
      <c r="D6053" t="s">
        <v>33</v>
      </c>
      <c r="E6053" t="s">
        <v>19</v>
      </c>
      <c r="F6053" t="s">
        <v>49</v>
      </c>
      <c r="G6053" s="11">
        <v>79</v>
      </c>
      <c r="H6053">
        <v>79</v>
      </c>
    </row>
    <row r="6054" spans="1:8">
      <c r="A6054" t="s">
        <v>13</v>
      </c>
      <c r="B6054" s="23">
        <v>43556</v>
      </c>
      <c r="C6054" t="s">
        <v>9</v>
      </c>
      <c r="D6054" t="s">
        <v>33</v>
      </c>
      <c r="E6054" t="s">
        <v>19</v>
      </c>
      <c r="F6054" t="s">
        <v>49</v>
      </c>
      <c r="G6054" s="11">
        <v>145</v>
      </c>
      <c r="H6054">
        <v>145</v>
      </c>
    </row>
    <row r="6055" spans="1:8">
      <c r="A6055" t="s">
        <v>16</v>
      </c>
      <c r="B6055" s="23">
        <v>43556</v>
      </c>
      <c r="C6055" t="s">
        <v>9</v>
      </c>
      <c r="D6055" t="s">
        <v>33</v>
      </c>
      <c r="E6055" t="s">
        <v>19</v>
      </c>
      <c r="F6055" t="s">
        <v>49</v>
      </c>
      <c r="G6055" s="11">
        <v>168</v>
      </c>
      <c r="H6055">
        <v>168</v>
      </c>
    </row>
    <row r="6056" spans="1:8">
      <c r="A6056" t="s">
        <v>15</v>
      </c>
      <c r="B6056" s="23">
        <v>43556</v>
      </c>
      <c r="C6056" t="s">
        <v>9</v>
      </c>
      <c r="D6056" t="s">
        <v>33</v>
      </c>
      <c r="E6056" t="s">
        <v>19</v>
      </c>
      <c r="F6056" t="s">
        <v>49</v>
      </c>
      <c r="G6056" s="11">
        <v>362</v>
      </c>
      <c r="H6056">
        <v>362</v>
      </c>
    </row>
    <row r="6057" spans="1:8">
      <c r="A6057" t="s">
        <v>16</v>
      </c>
      <c r="B6057" s="23">
        <v>43556</v>
      </c>
      <c r="C6057" t="s">
        <v>9</v>
      </c>
      <c r="D6057" t="s">
        <v>34</v>
      </c>
      <c r="E6057" t="s">
        <v>19</v>
      </c>
      <c r="F6057" t="s">
        <v>82</v>
      </c>
      <c r="G6057" s="11">
        <v>38.700000000000003</v>
      </c>
      <c r="H6057">
        <v>38.700000000000003</v>
      </c>
    </row>
    <row r="6058" spans="1:8">
      <c r="A6058" t="s">
        <v>14</v>
      </c>
      <c r="B6058" s="23">
        <v>43556</v>
      </c>
      <c r="C6058" t="s">
        <v>9</v>
      </c>
      <c r="D6058" t="s">
        <v>34</v>
      </c>
      <c r="E6058" t="s">
        <v>19</v>
      </c>
      <c r="F6058" t="s">
        <v>82</v>
      </c>
      <c r="G6058" s="11">
        <v>55.4</v>
      </c>
      <c r="H6058">
        <v>55.4</v>
      </c>
    </row>
    <row r="6059" spans="1:8">
      <c r="A6059" t="s">
        <v>15</v>
      </c>
      <c r="B6059" s="23">
        <v>43556</v>
      </c>
      <c r="C6059" t="s">
        <v>9</v>
      </c>
      <c r="D6059" t="s">
        <v>34</v>
      </c>
      <c r="E6059" t="s">
        <v>19</v>
      </c>
      <c r="F6059" t="s">
        <v>82</v>
      </c>
      <c r="G6059" s="11">
        <v>56.4</v>
      </c>
      <c r="H6059">
        <v>56.4</v>
      </c>
    </row>
    <row r="6060" spans="1:8">
      <c r="A6060" t="s">
        <v>8</v>
      </c>
      <c r="B6060" s="23">
        <v>43556</v>
      </c>
      <c r="C6060" t="s">
        <v>9</v>
      </c>
      <c r="D6060" t="s">
        <v>34</v>
      </c>
      <c r="E6060" t="s">
        <v>19</v>
      </c>
      <c r="F6060" t="s">
        <v>82</v>
      </c>
      <c r="G6060" s="11">
        <v>89.6</v>
      </c>
      <c r="H6060">
        <v>89.6</v>
      </c>
    </row>
    <row r="6061" spans="1:8">
      <c r="A6061" t="s">
        <v>13</v>
      </c>
      <c r="B6061" s="23">
        <v>43556</v>
      </c>
      <c r="C6061" t="s">
        <v>9</v>
      </c>
      <c r="D6061" t="s">
        <v>34</v>
      </c>
      <c r="E6061" t="s">
        <v>19</v>
      </c>
      <c r="F6061" t="s">
        <v>82</v>
      </c>
      <c r="G6061" s="11">
        <v>179</v>
      </c>
      <c r="H6061">
        <v>179</v>
      </c>
    </row>
    <row r="6062" spans="1:8">
      <c r="A6062" t="s">
        <v>8</v>
      </c>
      <c r="B6062" s="23">
        <v>43556</v>
      </c>
      <c r="C6062" t="s">
        <v>9</v>
      </c>
      <c r="D6062" t="s">
        <v>35</v>
      </c>
      <c r="E6062" t="s">
        <v>80</v>
      </c>
      <c r="F6062" t="s">
        <v>22</v>
      </c>
      <c r="G6062" s="11" t="s">
        <v>22</v>
      </c>
      <c r="H6062" s="6">
        <v>0.99999000000000005</v>
      </c>
    </row>
    <row r="6063" spans="1:8">
      <c r="A6063" t="s">
        <v>13</v>
      </c>
      <c r="B6063" s="23">
        <v>43556</v>
      </c>
      <c r="C6063" t="s">
        <v>9</v>
      </c>
      <c r="D6063" t="s">
        <v>35</v>
      </c>
      <c r="E6063" t="s">
        <v>80</v>
      </c>
      <c r="F6063" t="s">
        <v>22</v>
      </c>
      <c r="G6063" s="11" t="s">
        <v>22</v>
      </c>
      <c r="H6063" s="6">
        <v>0.99999000000000005</v>
      </c>
    </row>
    <row r="6064" spans="1:8">
      <c r="A6064" t="s">
        <v>14</v>
      </c>
      <c r="B6064" s="23">
        <v>43556</v>
      </c>
      <c r="C6064" t="s">
        <v>9</v>
      </c>
      <c r="D6064" t="s">
        <v>35</v>
      </c>
      <c r="E6064" t="s">
        <v>80</v>
      </c>
      <c r="F6064" t="s">
        <v>22</v>
      </c>
      <c r="G6064" s="11" t="s">
        <v>22</v>
      </c>
      <c r="H6064" s="6">
        <v>0.99999000000000005</v>
      </c>
    </row>
    <row r="6065" spans="1:8">
      <c r="A6065" t="s">
        <v>15</v>
      </c>
      <c r="B6065" s="23">
        <v>43556</v>
      </c>
      <c r="C6065" t="s">
        <v>9</v>
      </c>
      <c r="D6065" t="s">
        <v>35</v>
      </c>
      <c r="E6065" t="s">
        <v>80</v>
      </c>
      <c r="F6065" t="s">
        <v>22</v>
      </c>
      <c r="G6065" s="11" t="s">
        <v>22</v>
      </c>
      <c r="H6065" s="6">
        <v>0.99999000000000005</v>
      </c>
    </row>
    <row r="6066" spans="1:8">
      <c r="A6066" t="s">
        <v>16</v>
      </c>
      <c r="B6066" s="23">
        <v>43556</v>
      </c>
      <c r="C6066" t="s">
        <v>9</v>
      </c>
      <c r="D6066" t="s">
        <v>35</v>
      </c>
      <c r="E6066" t="s">
        <v>80</v>
      </c>
      <c r="F6066" t="s">
        <v>22</v>
      </c>
      <c r="G6066" s="11" t="s">
        <v>22</v>
      </c>
      <c r="H6066" s="6">
        <v>0.99999000000000005</v>
      </c>
    </row>
    <row r="6067" spans="1:8">
      <c r="A6067" t="s">
        <v>8</v>
      </c>
      <c r="B6067" s="23">
        <v>43556</v>
      </c>
      <c r="C6067" t="s">
        <v>9</v>
      </c>
      <c r="D6067" t="s">
        <v>36</v>
      </c>
      <c r="E6067" t="s">
        <v>80</v>
      </c>
      <c r="F6067" t="s">
        <v>12</v>
      </c>
      <c r="G6067" s="11" t="s">
        <v>12</v>
      </c>
      <c r="H6067" s="6">
        <v>4.9999500000000004E-3</v>
      </c>
    </row>
    <row r="6068" spans="1:8">
      <c r="A6068" t="s">
        <v>13</v>
      </c>
      <c r="B6068" s="23">
        <v>43556</v>
      </c>
      <c r="C6068" t="s">
        <v>9</v>
      </c>
      <c r="D6068" t="s">
        <v>36</v>
      </c>
      <c r="E6068" t="s">
        <v>80</v>
      </c>
      <c r="F6068" t="s">
        <v>12</v>
      </c>
      <c r="G6068" s="11" t="s">
        <v>12</v>
      </c>
      <c r="H6068" s="6">
        <v>4.9999500000000004E-3</v>
      </c>
    </row>
    <row r="6069" spans="1:8">
      <c r="A6069" t="s">
        <v>14</v>
      </c>
      <c r="B6069" s="23">
        <v>43556</v>
      </c>
      <c r="C6069" t="s">
        <v>9</v>
      </c>
      <c r="D6069" t="s">
        <v>36</v>
      </c>
      <c r="E6069" t="s">
        <v>80</v>
      </c>
      <c r="F6069" t="s">
        <v>12</v>
      </c>
      <c r="G6069" s="11" t="s">
        <v>12</v>
      </c>
      <c r="H6069" s="6">
        <v>4.9999500000000004E-3</v>
      </c>
    </row>
    <row r="6070" spans="1:8">
      <c r="A6070" t="s">
        <v>15</v>
      </c>
      <c r="B6070" s="23">
        <v>43556</v>
      </c>
      <c r="C6070" t="s">
        <v>9</v>
      </c>
      <c r="D6070" t="s">
        <v>36</v>
      </c>
      <c r="E6070" t="s">
        <v>80</v>
      </c>
      <c r="F6070" t="s">
        <v>12</v>
      </c>
      <c r="G6070" s="11" t="s">
        <v>12</v>
      </c>
      <c r="H6070" s="6">
        <v>4.9999500000000004E-3</v>
      </c>
    </row>
    <row r="6071" spans="1:8">
      <c r="A6071" t="s">
        <v>16</v>
      </c>
      <c r="B6071" s="23">
        <v>43556</v>
      </c>
      <c r="C6071" t="s">
        <v>9</v>
      </c>
      <c r="D6071" t="s">
        <v>36</v>
      </c>
      <c r="E6071" t="s">
        <v>80</v>
      </c>
      <c r="F6071" t="s">
        <v>12</v>
      </c>
      <c r="G6071" s="11" t="s">
        <v>12</v>
      </c>
      <c r="H6071" s="6">
        <v>4.9999500000000004E-3</v>
      </c>
    </row>
    <row r="6072" spans="1:8">
      <c r="A6072" t="s">
        <v>14</v>
      </c>
      <c r="B6072" s="23">
        <v>43556</v>
      </c>
      <c r="C6072" t="s">
        <v>9</v>
      </c>
      <c r="D6072" t="s">
        <v>37</v>
      </c>
      <c r="E6072" t="s">
        <v>38</v>
      </c>
      <c r="F6072" t="s">
        <v>12</v>
      </c>
      <c r="G6072" s="11">
        <v>0.748</v>
      </c>
      <c r="H6072">
        <v>0.748</v>
      </c>
    </row>
    <row r="6073" spans="1:8">
      <c r="A6073" t="s">
        <v>16</v>
      </c>
      <c r="B6073" s="23">
        <v>43556</v>
      </c>
      <c r="C6073" t="s">
        <v>9</v>
      </c>
      <c r="D6073" t="s">
        <v>37</v>
      </c>
      <c r="E6073" t="s">
        <v>38</v>
      </c>
      <c r="F6073" t="s">
        <v>12</v>
      </c>
      <c r="G6073" s="11">
        <v>1.1499999999999999</v>
      </c>
      <c r="H6073">
        <v>1.1499999999999999</v>
      </c>
    </row>
    <row r="6074" spans="1:8">
      <c r="A6074" t="s">
        <v>8</v>
      </c>
      <c r="B6074" s="23">
        <v>43556</v>
      </c>
      <c r="C6074" t="s">
        <v>9</v>
      </c>
      <c r="D6074" t="s">
        <v>37</v>
      </c>
      <c r="E6074" t="s">
        <v>38</v>
      </c>
      <c r="F6074" t="s">
        <v>12</v>
      </c>
      <c r="G6074" s="11">
        <v>1.73</v>
      </c>
      <c r="H6074">
        <v>1.73</v>
      </c>
    </row>
    <row r="6075" spans="1:8">
      <c r="A6075" t="s">
        <v>13</v>
      </c>
      <c r="B6075" s="23">
        <v>43556</v>
      </c>
      <c r="C6075" t="s">
        <v>9</v>
      </c>
      <c r="D6075" t="s">
        <v>37</v>
      </c>
      <c r="E6075" t="s">
        <v>38</v>
      </c>
      <c r="F6075" t="s">
        <v>12</v>
      </c>
      <c r="G6075" s="11">
        <v>1.77</v>
      </c>
      <c r="H6075">
        <v>1.77</v>
      </c>
    </row>
    <row r="6076" spans="1:8">
      <c r="A6076" t="s">
        <v>15</v>
      </c>
      <c r="B6076" s="23">
        <v>43556</v>
      </c>
      <c r="C6076" t="s">
        <v>9</v>
      </c>
      <c r="D6076" t="s">
        <v>37</v>
      </c>
      <c r="E6076" t="s">
        <v>38</v>
      </c>
      <c r="F6076" t="s">
        <v>12</v>
      </c>
      <c r="G6076" s="11">
        <v>2.1</v>
      </c>
      <c r="H6076">
        <v>2.1</v>
      </c>
    </row>
    <row r="6077" spans="1:8">
      <c r="A6077" t="s">
        <v>8</v>
      </c>
      <c r="B6077" s="23">
        <v>43556</v>
      </c>
      <c r="C6077" t="s">
        <v>9</v>
      </c>
      <c r="D6077" t="s">
        <v>39</v>
      </c>
      <c r="E6077" t="s">
        <v>80</v>
      </c>
      <c r="F6077" t="s">
        <v>78</v>
      </c>
      <c r="G6077" s="11" t="s">
        <v>78</v>
      </c>
      <c r="H6077" s="6">
        <v>0.29999700000000001</v>
      </c>
    </row>
    <row r="6078" spans="1:8">
      <c r="A6078" t="s">
        <v>14</v>
      </c>
      <c r="B6078" s="23">
        <v>43556</v>
      </c>
      <c r="C6078" t="s">
        <v>9</v>
      </c>
      <c r="D6078" t="s">
        <v>39</v>
      </c>
      <c r="E6078" t="s">
        <v>80</v>
      </c>
      <c r="F6078" t="s">
        <v>78</v>
      </c>
      <c r="G6078" s="11" t="s">
        <v>78</v>
      </c>
      <c r="H6078" s="6">
        <v>0.29999700000000001</v>
      </c>
    </row>
    <row r="6079" spans="1:8">
      <c r="A6079" t="s">
        <v>16</v>
      </c>
      <c r="B6079" s="23">
        <v>43556</v>
      </c>
      <c r="C6079" t="s">
        <v>9</v>
      </c>
      <c r="D6079" t="s">
        <v>39</v>
      </c>
      <c r="E6079" t="s">
        <v>80</v>
      </c>
      <c r="F6079" t="s">
        <v>78</v>
      </c>
      <c r="G6079" s="11" t="s">
        <v>78</v>
      </c>
      <c r="H6079" s="6">
        <v>0.29999700000000001</v>
      </c>
    </row>
    <row r="6080" spans="1:8">
      <c r="A6080" t="s">
        <v>15</v>
      </c>
      <c r="B6080" s="23">
        <v>43556</v>
      </c>
      <c r="C6080" t="s">
        <v>9</v>
      </c>
      <c r="D6080" t="s">
        <v>39</v>
      </c>
      <c r="E6080" t="s">
        <v>80</v>
      </c>
      <c r="F6080" t="s">
        <v>78</v>
      </c>
      <c r="G6080" s="11">
        <v>0.34</v>
      </c>
      <c r="H6080">
        <v>0.34</v>
      </c>
    </row>
    <row r="6081" spans="1:8">
      <c r="A6081" t="s">
        <v>13</v>
      </c>
      <c r="B6081" s="23">
        <v>43556</v>
      </c>
      <c r="C6081" t="s">
        <v>9</v>
      </c>
      <c r="D6081" t="s">
        <v>39</v>
      </c>
      <c r="E6081" t="s">
        <v>80</v>
      </c>
      <c r="F6081" t="s">
        <v>78</v>
      </c>
      <c r="G6081" s="11">
        <v>2.3199999999999998</v>
      </c>
      <c r="H6081">
        <v>2.3199999999999998</v>
      </c>
    </row>
    <row r="6082" spans="1:8">
      <c r="A6082" t="s">
        <v>8</v>
      </c>
      <c r="B6082" s="23">
        <v>43556</v>
      </c>
      <c r="C6082" t="s">
        <v>9</v>
      </c>
      <c r="D6082" t="s">
        <v>40</v>
      </c>
      <c r="E6082" t="s">
        <v>19</v>
      </c>
      <c r="F6082" t="s">
        <v>41</v>
      </c>
      <c r="G6082" s="11" t="s">
        <v>41</v>
      </c>
      <c r="H6082" s="6">
        <v>5.9999400000000005E-3</v>
      </c>
    </row>
    <row r="6083" spans="1:8">
      <c r="A6083" t="s">
        <v>13</v>
      </c>
      <c r="B6083" s="23">
        <v>43556</v>
      </c>
      <c r="C6083" t="s">
        <v>9</v>
      </c>
      <c r="D6083" t="s">
        <v>40</v>
      </c>
      <c r="E6083" t="s">
        <v>19</v>
      </c>
      <c r="F6083" t="s">
        <v>41</v>
      </c>
      <c r="G6083" s="11" t="s">
        <v>41</v>
      </c>
      <c r="H6083" s="6">
        <v>5.9999400000000005E-3</v>
      </c>
    </row>
    <row r="6084" spans="1:8">
      <c r="A6084" t="s">
        <v>14</v>
      </c>
      <c r="B6084" s="23">
        <v>43556</v>
      </c>
      <c r="C6084" t="s">
        <v>9</v>
      </c>
      <c r="D6084" t="s">
        <v>40</v>
      </c>
      <c r="E6084" t="s">
        <v>19</v>
      </c>
      <c r="F6084" t="s">
        <v>41</v>
      </c>
      <c r="G6084" s="11" t="s">
        <v>41</v>
      </c>
      <c r="H6084" s="6">
        <v>5.9999400000000005E-3</v>
      </c>
    </row>
    <row r="6085" spans="1:8">
      <c r="A6085" t="s">
        <v>15</v>
      </c>
      <c r="B6085" s="23">
        <v>43556</v>
      </c>
      <c r="C6085" t="s">
        <v>9</v>
      </c>
      <c r="D6085" t="s">
        <v>40</v>
      </c>
      <c r="E6085" t="s">
        <v>19</v>
      </c>
      <c r="F6085" t="s">
        <v>41</v>
      </c>
      <c r="G6085" s="11" t="s">
        <v>41</v>
      </c>
      <c r="H6085" s="6">
        <v>5.9999400000000005E-3</v>
      </c>
    </row>
    <row r="6086" spans="1:8">
      <c r="A6086" t="s">
        <v>16</v>
      </c>
      <c r="B6086" s="23">
        <v>43556</v>
      </c>
      <c r="C6086" t="s">
        <v>9</v>
      </c>
      <c r="D6086" t="s">
        <v>40</v>
      </c>
      <c r="E6086" t="s">
        <v>19</v>
      </c>
      <c r="F6086" t="s">
        <v>41</v>
      </c>
      <c r="G6086" s="11" t="s">
        <v>41</v>
      </c>
      <c r="H6086" s="6">
        <v>5.9999400000000005E-3</v>
      </c>
    </row>
    <row r="6087" spans="1:8">
      <c r="A6087" t="s">
        <v>8</v>
      </c>
      <c r="B6087" s="23">
        <v>43556</v>
      </c>
      <c r="C6087" t="s">
        <v>9</v>
      </c>
      <c r="D6087" t="s">
        <v>42</v>
      </c>
      <c r="E6087" t="s">
        <v>80</v>
      </c>
      <c r="F6087" t="s">
        <v>12</v>
      </c>
      <c r="G6087" s="11" t="s">
        <v>12</v>
      </c>
      <c r="H6087" s="6">
        <v>4.9999500000000004E-3</v>
      </c>
    </row>
    <row r="6088" spans="1:8">
      <c r="A6088" t="s">
        <v>13</v>
      </c>
      <c r="B6088" s="23">
        <v>43556</v>
      </c>
      <c r="C6088" t="s">
        <v>9</v>
      </c>
      <c r="D6088" t="s">
        <v>42</v>
      </c>
      <c r="E6088" t="s">
        <v>80</v>
      </c>
      <c r="F6088" t="s">
        <v>12</v>
      </c>
      <c r="G6088" s="11" t="s">
        <v>12</v>
      </c>
      <c r="H6088" s="6">
        <v>4.9999500000000004E-3</v>
      </c>
    </row>
    <row r="6089" spans="1:8">
      <c r="A6089" t="s">
        <v>14</v>
      </c>
      <c r="B6089" s="23">
        <v>43556</v>
      </c>
      <c r="C6089" t="s">
        <v>9</v>
      </c>
      <c r="D6089" t="s">
        <v>42</v>
      </c>
      <c r="E6089" t="s">
        <v>80</v>
      </c>
      <c r="F6089" t="s">
        <v>12</v>
      </c>
      <c r="G6089" s="11" t="s">
        <v>12</v>
      </c>
      <c r="H6089" s="6">
        <v>4.9999500000000004E-3</v>
      </c>
    </row>
    <row r="6090" spans="1:8">
      <c r="A6090" t="s">
        <v>15</v>
      </c>
      <c r="B6090" s="23">
        <v>43556</v>
      </c>
      <c r="C6090" t="s">
        <v>9</v>
      </c>
      <c r="D6090" t="s">
        <v>42</v>
      </c>
      <c r="E6090" t="s">
        <v>80</v>
      </c>
      <c r="F6090" t="s">
        <v>12</v>
      </c>
      <c r="G6090" s="11" t="s">
        <v>12</v>
      </c>
      <c r="H6090" s="6">
        <v>4.9999500000000004E-3</v>
      </c>
    </row>
    <row r="6091" spans="1:8">
      <c r="A6091" t="s">
        <v>16</v>
      </c>
      <c r="B6091" s="23">
        <v>43556</v>
      </c>
      <c r="C6091" t="s">
        <v>9</v>
      </c>
      <c r="D6091" t="s">
        <v>42</v>
      </c>
      <c r="E6091" t="s">
        <v>80</v>
      </c>
      <c r="F6091" t="s">
        <v>12</v>
      </c>
      <c r="G6091" s="11" t="s">
        <v>12</v>
      </c>
      <c r="H6091" s="6">
        <v>4.9999500000000004E-3</v>
      </c>
    </row>
    <row r="6092" spans="1:8">
      <c r="A6092" t="s">
        <v>8</v>
      </c>
      <c r="B6092" s="23">
        <v>43556</v>
      </c>
      <c r="C6092" t="s">
        <v>9</v>
      </c>
      <c r="D6092" t="s">
        <v>43</v>
      </c>
      <c r="E6092" t="s">
        <v>80</v>
      </c>
      <c r="F6092" t="s">
        <v>12</v>
      </c>
      <c r="G6092" s="11" t="s">
        <v>12</v>
      </c>
      <c r="H6092" s="6">
        <v>4.9999500000000004E-3</v>
      </c>
    </row>
    <row r="6093" spans="1:8">
      <c r="A6093" t="s">
        <v>13</v>
      </c>
      <c r="B6093" s="23">
        <v>43556</v>
      </c>
      <c r="C6093" t="s">
        <v>9</v>
      </c>
      <c r="D6093" t="s">
        <v>43</v>
      </c>
      <c r="E6093" t="s">
        <v>80</v>
      </c>
      <c r="F6093" t="s">
        <v>12</v>
      </c>
      <c r="G6093" s="11" t="s">
        <v>12</v>
      </c>
      <c r="H6093" s="6">
        <v>4.9999500000000004E-3</v>
      </c>
    </row>
    <row r="6094" spans="1:8">
      <c r="A6094" t="s">
        <v>14</v>
      </c>
      <c r="B6094" s="23">
        <v>43556</v>
      </c>
      <c r="C6094" t="s">
        <v>9</v>
      </c>
      <c r="D6094" t="s">
        <v>43</v>
      </c>
      <c r="E6094" t="s">
        <v>80</v>
      </c>
      <c r="F6094" t="s">
        <v>12</v>
      </c>
      <c r="G6094" s="11" t="s">
        <v>12</v>
      </c>
      <c r="H6094" s="6">
        <v>4.9999500000000004E-3</v>
      </c>
    </row>
    <row r="6095" spans="1:8">
      <c r="A6095" t="s">
        <v>15</v>
      </c>
      <c r="B6095" s="23">
        <v>43556</v>
      </c>
      <c r="C6095" t="s">
        <v>9</v>
      </c>
      <c r="D6095" t="s">
        <v>43</v>
      </c>
      <c r="E6095" t="s">
        <v>80</v>
      </c>
      <c r="F6095" t="s">
        <v>12</v>
      </c>
      <c r="G6095" s="11" t="s">
        <v>12</v>
      </c>
      <c r="H6095" s="6">
        <v>4.9999500000000004E-3</v>
      </c>
    </row>
    <row r="6096" spans="1:8">
      <c r="A6096" t="s">
        <v>16</v>
      </c>
      <c r="B6096" s="23">
        <v>43556</v>
      </c>
      <c r="C6096" t="s">
        <v>9</v>
      </c>
      <c r="D6096" t="s">
        <v>43</v>
      </c>
      <c r="E6096" t="s">
        <v>80</v>
      </c>
      <c r="F6096" t="s">
        <v>12</v>
      </c>
      <c r="G6096" s="11" t="s">
        <v>12</v>
      </c>
      <c r="H6096" s="6">
        <v>4.9999500000000004E-3</v>
      </c>
    </row>
    <row r="6097" spans="1:8">
      <c r="A6097" t="s">
        <v>8</v>
      </c>
      <c r="B6097" s="23">
        <v>43556</v>
      </c>
      <c r="C6097" t="s">
        <v>9</v>
      </c>
      <c r="D6097" t="s">
        <v>44</v>
      </c>
      <c r="E6097" t="s">
        <v>80</v>
      </c>
      <c r="F6097" t="s">
        <v>12</v>
      </c>
      <c r="G6097" s="11" t="s">
        <v>12</v>
      </c>
      <c r="H6097" s="6">
        <v>4.9999500000000004E-3</v>
      </c>
    </row>
    <row r="6098" spans="1:8">
      <c r="A6098" t="s">
        <v>13</v>
      </c>
      <c r="B6098" s="23">
        <v>43556</v>
      </c>
      <c r="C6098" t="s">
        <v>9</v>
      </c>
      <c r="D6098" t="s">
        <v>44</v>
      </c>
      <c r="E6098" t="s">
        <v>80</v>
      </c>
      <c r="F6098" t="s">
        <v>12</v>
      </c>
      <c r="G6098" s="11" t="s">
        <v>12</v>
      </c>
      <c r="H6098" s="6">
        <v>4.9999500000000004E-3</v>
      </c>
    </row>
    <row r="6099" spans="1:8">
      <c r="A6099" t="s">
        <v>14</v>
      </c>
      <c r="B6099" s="23">
        <v>43556</v>
      </c>
      <c r="C6099" t="s">
        <v>9</v>
      </c>
      <c r="D6099" t="s">
        <v>44</v>
      </c>
      <c r="E6099" t="s">
        <v>80</v>
      </c>
      <c r="F6099" t="s">
        <v>12</v>
      </c>
      <c r="G6099" s="11" t="s">
        <v>12</v>
      </c>
      <c r="H6099" s="6">
        <v>4.9999500000000004E-3</v>
      </c>
    </row>
    <row r="6100" spans="1:8">
      <c r="A6100" t="s">
        <v>15</v>
      </c>
      <c r="B6100" s="23">
        <v>43556</v>
      </c>
      <c r="C6100" t="s">
        <v>9</v>
      </c>
      <c r="D6100" t="s">
        <v>44</v>
      </c>
      <c r="E6100" t="s">
        <v>80</v>
      </c>
      <c r="F6100" t="s">
        <v>12</v>
      </c>
      <c r="G6100" s="11" t="s">
        <v>12</v>
      </c>
      <c r="H6100" s="6">
        <v>4.9999500000000004E-3</v>
      </c>
    </row>
    <row r="6101" spans="1:8">
      <c r="A6101" t="s">
        <v>16</v>
      </c>
      <c r="B6101" s="23">
        <v>43556</v>
      </c>
      <c r="C6101" t="s">
        <v>9</v>
      </c>
      <c r="D6101" t="s">
        <v>44</v>
      </c>
      <c r="E6101" t="s">
        <v>80</v>
      </c>
      <c r="F6101" t="s">
        <v>12</v>
      </c>
      <c r="G6101" s="11" t="s">
        <v>12</v>
      </c>
      <c r="H6101" s="6">
        <v>4.9999500000000004E-3</v>
      </c>
    </row>
    <row r="6102" spans="1:8">
      <c r="A6102" t="s">
        <v>13</v>
      </c>
      <c r="B6102" s="23">
        <v>43556</v>
      </c>
      <c r="C6102" t="s">
        <v>9</v>
      </c>
      <c r="D6102" t="s">
        <v>45</v>
      </c>
      <c r="E6102" t="s">
        <v>19</v>
      </c>
      <c r="F6102" t="s">
        <v>46</v>
      </c>
      <c r="G6102" s="11" t="s">
        <v>46</v>
      </c>
      <c r="H6102" s="6">
        <v>0.49999500000000002</v>
      </c>
    </row>
    <row r="6103" spans="1:8">
      <c r="A6103" t="s">
        <v>14</v>
      </c>
      <c r="B6103" s="23">
        <v>43556</v>
      </c>
      <c r="C6103" t="s">
        <v>9</v>
      </c>
      <c r="D6103" t="s">
        <v>45</v>
      </c>
      <c r="E6103" t="s">
        <v>19</v>
      </c>
      <c r="F6103" t="s">
        <v>46</v>
      </c>
      <c r="G6103" s="11" t="s">
        <v>46</v>
      </c>
      <c r="H6103" s="6">
        <v>0.49999500000000002</v>
      </c>
    </row>
    <row r="6104" spans="1:8">
      <c r="A6104" t="s">
        <v>16</v>
      </c>
      <c r="B6104" s="23">
        <v>43556</v>
      </c>
      <c r="C6104" t="s">
        <v>9</v>
      </c>
      <c r="D6104" t="s">
        <v>45</v>
      </c>
      <c r="E6104" t="s">
        <v>19</v>
      </c>
      <c r="F6104" t="s">
        <v>46</v>
      </c>
      <c r="G6104" s="11" t="s">
        <v>46</v>
      </c>
      <c r="H6104" s="6">
        <v>0.49999500000000002</v>
      </c>
    </row>
    <row r="6105" spans="1:8">
      <c r="A6105" t="s">
        <v>8</v>
      </c>
      <c r="B6105" s="23">
        <v>43556</v>
      </c>
      <c r="C6105" t="s">
        <v>9</v>
      </c>
      <c r="D6105" t="s">
        <v>45</v>
      </c>
      <c r="E6105" t="s">
        <v>19</v>
      </c>
      <c r="F6105" t="s">
        <v>46</v>
      </c>
      <c r="G6105" s="11">
        <v>0.51100000000000001</v>
      </c>
      <c r="H6105">
        <v>0.51100000000000001</v>
      </c>
    </row>
    <row r="6106" spans="1:8">
      <c r="A6106" t="s">
        <v>15</v>
      </c>
      <c r="B6106" s="23">
        <v>43556</v>
      </c>
      <c r="C6106" t="s">
        <v>9</v>
      </c>
      <c r="D6106" t="s">
        <v>45</v>
      </c>
      <c r="E6106" t="s">
        <v>19</v>
      </c>
      <c r="F6106" t="s">
        <v>46</v>
      </c>
      <c r="G6106" s="11">
        <v>0.67500000000000004</v>
      </c>
      <c r="H6106">
        <v>0.67500000000000004</v>
      </c>
    </row>
    <row r="6107" spans="1:8">
      <c r="A6107" t="s">
        <v>8</v>
      </c>
      <c r="B6107" s="23">
        <v>43556</v>
      </c>
      <c r="C6107" t="s">
        <v>9</v>
      </c>
      <c r="D6107" t="s">
        <v>47</v>
      </c>
      <c r="E6107" t="s">
        <v>80</v>
      </c>
      <c r="F6107" t="s">
        <v>12</v>
      </c>
      <c r="G6107" s="11" t="s">
        <v>12</v>
      </c>
      <c r="H6107" s="6">
        <v>4.9999500000000004E-3</v>
      </c>
    </row>
    <row r="6108" spans="1:8">
      <c r="A6108" t="s">
        <v>13</v>
      </c>
      <c r="B6108" s="23">
        <v>43556</v>
      </c>
      <c r="C6108" t="s">
        <v>9</v>
      </c>
      <c r="D6108" t="s">
        <v>47</v>
      </c>
      <c r="E6108" t="s">
        <v>80</v>
      </c>
      <c r="F6108" t="s">
        <v>12</v>
      </c>
      <c r="G6108" s="11" t="s">
        <v>12</v>
      </c>
      <c r="H6108" s="6">
        <v>4.9999500000000004E-3</v>
      </c>
    </row>
    <row r="6109" spans="1:8">
      <c r="A6109" t="s">
        <v>14</v>
      </c>
      <c r="B6109" s="23">
        <v>43556</v>
      </c>
      <c r="C6109" t="s">
        <v>9</v>
      </c>
      <c r="D6109" t="s">
        <v>47</v>
      </c>
      <c r="E6109" t="s">
        <v>80</v>
      </c>
      <c r="F6109" t="s">
        <v>12</v>
      </c>
      <c r="G6109" s="11" t="s">
        <v>12</v>
      </c>
      <c r="H6109" s="6">
        <v>4.9999500000000004E-3</v>
      </c>
    </row>
    <row r="6110" spans="1:8">
      <c r="A6110" t="s">
        <v>15</v>
      </c>
      <c r="B6110" s="23">
        <v>43556</v>
      </c>
      <c r="C6110" t="s">
        <v>9</v>
      </c>
      <c r="D6110" t="s">
        <v>47</v>
      </c>
      <c r="E6110" t="s">
        <v>80</v>
      </c>
      <c r="F6110" t="s">
        <v>12</v>
      </c>
      <c r="G6110" s="11" t="s">
        <v>12</v>
      </c>
      <c r="H6110" s="6">
        <v>4.9999500000000004E-3</v>
      </c>
    </row>
    <row r="6111" spans="1:8">
      <c r="A6111" t="s">
        <v>16</v>
      </c>
      <c r="B6111" s="23">
        <v>43556</v>
      </c>
      <c r="C6111" t="s">
        <v>9</v>
      </c>
      <c r="D6111" t="s">
        <v>47</v>
      </c>
      <c r="E6111" t="s">
        <v>80</v>
      </c>
      <c r="F6111" t="s">
        <v>12</v>
      </c>
      <c r="G6111" s="11" t="s">
        <v>12</v>
      </c>
      <c r="H6111" s="6">
        <v>4.9999500000000004E-3</v>
      </c>
    </row>
    <row r="6112" spans="1:8">
      <c r="A6112" t="s">
        <v>8</v>
      </c>
      <c r="B6112" s="23">
        <v>43556</v>
      </c>
      <c r="C6112" t="s">
        <v>9</v>
      </c>
      <c r="D6112" t="s">
        <v>48</v>
      </c>
      <c r="E6112" t="s">
        <v>80</v>
      </c>
      <c r="F6112" t="s">
        <v>49</v>
      </c>
      <c r="G6112" s="11" t="s">
        <v>49</v>
      </c>
      <c r="H6112" s="6">
        <v>0.19999800000000001</v>
      </c>
    </row>
    <row r="6113" spans="1:8">
      <c r="A6113" t="s">
        <v>13</v>
      </c>
      <c r="B6113" s="23">
        <v>43556</v>
      </c>
      <c r="C6113" t="s">
        <v>9</v>
      </c>
      <c r="D6113" t="s">
        <v>48</v>
      </c>
      <c r="E6113" t="s">
        <v>80</v>
      </c>
      <c r="F6113" t="s">
        <v>49</v>
      </c>
      <c r="G6113" s="11" t="s">
        <v>49</v>
      </c>
      <c r="H6113" s="6">
        <v>0.19999800000000001</v>
      </c>
    </row>
    <row r="6114" spans="1:8">
      <c r="A6114" t="s">
        <v>15</v>
      </c>
      <c r="B6114" s="23">
        <v>43556</v>
      </c>
      <c r="C6114" t="s">
        <v>9</v>
      </c>
      <c r="D6114" t="s">
        <v>48</v>
      </c>
      <c r="E6114" t="s">
        <v>80</v>
      </c>
      <c r="F6114" t="s">
        <v>49</v>
      </c>
      <c r="G6114" s="11" t="s">
        <v>49</v>
      </c>
      <c r="H6114" s="6">
        <v>0.19999800000000001</v>
      </c>
    </row>
    <row r="6115" spans="1:8">
      <c r="A6115" t="s">
        <v>16</v>
      </c>
      <c r="B6115" s="23">
        <v>43556</v>
      </c>
      <c r="C6115" t="s">
        <v>9</v>
      </c>
      <c r="D6115" t="s">
        <v>48</v>
      </c>
      <c r="E6115" t="s">
        <v>80</v>
      </c>
      <c r="F6115" t="s">
        <v>49</v>
      </c>
      <c r="G6115" s="11" t="s">
        <v>49</v>
      </c>
      <c r="H6115" s="6">
        <v>0.19999800000000001</v>
      </c>
    </row>
    <row r="6116" spans="1:8">
      <c r="A6116" t="s">
        <v>14</v>
      </c>
      <c r="B6116" s="23">
        <v>43556</v>
      </c>
      <c r="C6116" t="s">
        <v>9</v>
      </c>
      <c r="D6116" t="s">
        <v>48</v>
      </c>
      <c r="E6116" t="s">
        <v>80</v>
      </c>
      <c r="F6116" t="s">
        <v>49</v>
      </c>
      <c r="G6116" s="11">
        <v>0.29499999999999998</v>
      </c>
      <c r="H6116">
        <v>0.29499999999999998</v>
      </c>
    </row>
    <row r="6117" spans="1:8">
      <c r="A6117" t="s">
        <v>8</v>
      </c>
      <c r="B6117" s="23">
        <v>43556</v>
      </c>
      <c r="C6117" t="s">
        <v>9</v>
      </c>
      <c r="D6117" t="s">
        <v>50</v>
      </c>
      <c r="E6117" t="s">
        <v>19</v>
      </c>
      <c r="F6117" t="s">
        <v>83</v>
      </c>
      <c r="G6117" s="11">
        <v>3.39</v>
      </c>
      <c r="H6117">
        <v>3.39</v>
      </c>
    </row>
    <row r="6118" spans="1:8">
      <c r="A6118" t="s">
        <v>14</v>
      </c>
      <c r="B6118" s="23">
        <v>43556</v>
      </c>
      <c r="C6118" t="s">
        <v>9</v>
      </c>
      <c r="D6118" t="s">
        <v>50</v>
      </c>
      <c r="E6118" t="s">
        <v>19</v>
      </c>
      <c r="F6118" t="s">
        <v>83</v>
      </c>
      <c r="G6118" s="11">
        <v>4.9400000000000004</v>
      </c>
      <c r="H6118">
        <v>4.9400000000000004</v>
      </c>
    </row>
    <row r="6119" spans="1:8">
      <c r="A6119" t="s">
        <v>13</v>
      </c>
      <c r="B6119" s="23">
        <v>43556</v>
      </c>
      <c r="C6119" t="s">
        <v>9</v>
      </c>
      <c r="D6119" t="s">
        <v>50</v>
      </c>
      <c r="E6119" t="s">
        <v>19</v>
      </c>
      <c r="F6119" t="s">
        <v>83</v>
      </c>
      <c r="G6119" s="11">
        <v>26.9</v>
      </c>
      <c r="H6119">
        <v>26.9</v>
      </c>
    </row>
    <row r="6120" spans="1:8">
      <c r="A6120" t="s">
        <v>15</v>
      </c>
      <c r="B6120" s="23">
        <v>43556</v>
      </c>
      <c r="C6120" t="s">
        <v>9</v>
      </c>
      <c r="D6120" t="s">
        <v>50</v>
      </c>
      <c r="E6120" t="s">
        <v>19</v>
      </c>
      <c r="F6120" t="s">
        <v>83</v>
      </c>
      <c r="G6120" s="11">
        <v>48.4</v>
      </c>
      <c r="H6120">
        <v>48.4</v>
      </c>
    </row>
    <row r="6121" spans="1:8">
      <c r="A6121" t="s">
        <v>16</v>
      </c>
      <c r="B6121" s="23">
        <v>43556</v>
      </c>
      <c r="C6121" t="s">
        <v>9</v>
      </c>
      <c r="D6121" t="s">
        <v>50</v>
      </c>
      <c r="E6121" t="s">
        <v>19</v>
      </c>
      <c r="F6121" t="s">
        <v>83</v>
      </c>
      <c r="G6121" s="11">
        <v>77</v>
      </c>
      <c r="H6121">
        <v>77</v>
      </c>
    </row>
    <row r="6122" spans="1:8">
      <c r="A6122" t="s">
        <v>8</v>
      </c>
      <c r="B6122" s="23">
        <v>43556</v>
      </c>
      <c r="C6122" t="s">
        <v>9</v>
      </c>
      <c r="D6122" t="s">
        <v>51</v>
      </c>
      <c r="E6122" t="s">
        <v>80</v>
      </c>
      <c r="F6122" t="s">
        <v>52</v>
      </c>
      <c r="G6122" s="11" t="s">
        <v>52</v>
      </c>
      <c r="H6122" s="6">
        <v>9.9999000000000008E-3</v>
      </c>
    </row>
    <row r="6123" spans="1:8">
      <c r="A6123" t="s">
        <v>13</v>
      </c>
      <c r="B6123" s="23">
        <v>43556</v>
      </c>
      <c r="C6123" t="s">
        <v>9</v>
      </c>
      <c r="D6123" t="s">
        <v>51</v>
      </c>
      <c r="E6123" t="s">
        <v>80</v>
      </c>
      <c r="F6123" t="s">
        <v>52</v>
      </c>
      <c r="G6123" s="11" t="s">
        <v>52</v>
      </c>
      <c r="H6123" s="6">
        <v>9.9999000000000008E-3</v>
      </c>
    </row>
    <row r="6124" spans="1:8">
      <c r="A6124" t="s">
        <v>14</v>
      </c>
      <c r="B6124" s="23">
        <v>43556</v>
      </c>
      <c r="C6124" t="s">
        <v>9</v>
      </c>
      <c r="D6124" t="s">
        <v>51</v>
      </c>
      <c r="E6124" t="s">
        <v>80</v>
      </c>
      <c r="F6124" t="s">
        <v>52</v>
      </c>
      <c r="G6124" s="11" t="s">
        <v>52</v>
      </c>
      <c r="H6124" s="6">
        <v>9.9999000000000008E-3</v>
      </c>
    </row>
    <row r="6125" spans="1:8">
      <c r="A6125" t="s">
        <v>15</v>
      </c>
      <c r="B6125" s="23">
        <v>43556</v>
      </c>
      <c r="C6125" t="s">
        <v>9</v>
      </c>
      <c r="D6125" t="s">
        <v>51</v>
      </c>
      <c r="E6125" t="s">
        <v>80</v>
      </c>
      <c r="F6125" t="s">
        <v>52</v>
      </c>
      <c r="G6125" s="11" t="s">
        <v>52</v>
      </c>
      <c r="H6125" s="6">
        <v>9.9999000000000008E-3</v>
      </c>
    </row>
    <row r="6126" spans="1:8">
      <c r="A6126" t="s">
        <v>16</v>
      </c>
      <c r="B6126" s="23">
        <v>43556</v>
      </c>
      <c r="C6126" t="s">
        <v>9</v>
      </c>
      <c r="D6126" t="s">
        <v>51</v>
      </c>
      <c r="E6126" t="s">
        <v>80</v>
      </c>
      <c r="F6126" t="s">
        <v>52</v>
      </c>
      <c r="G6126" s="11" t="s">
        <v>52</v>
      </c>
      <c r="H6126" s="6">
        <v>9.9999000000000008E-3</v>
      </c>
    </row>
    <row r="6127" spans="1:8">
      <c r="A6127" t="s">
        <v>8</v>
      </c>
      <c r="B6127" s="23">
        <v>43556</v>
      </c>
      <c r="C6127" t="s">
        <v>9</v>
      </c>
      <c r="D6127" t="s">
        <v>53</v>
      </c>
      <c r="E6127" t="s">
        <v>80</v>
      </c>
      <c r="F6127" t="s">
        <v>54</v>
      </c>
      <c r="G6127" s="11" t="s">
        <v>54</v>
      </c>
      <c r="H6127" s="6">
        <v>99.999000000000009</v>
      </c>
    </row>
    <row r="6128" spans="1:8">
      <c r="A6128" t="s">
        <v>13</v>
      </c>
      <c r="B6128" s="23">
        <v>43556</v>
      </c>
      <c r="C6128" t="s">
        <v>9</v>
      </c>
      <c r="D6128" t="s">
        <v>53</v>
      </c>
      <c r="E6128" t="s">
        <v>80</v>
      </c>
      <c r="F6128" t="s">
        <v>54</v>
      </c>
      <c r="G6128" s="11" t="s">
        <v>54</v>
      </c>
      <c r="H6128" s="6">
        <v>99.999000000000009</v>
      </c>
    </row>
    <row r="6129" spans="1:8">
      <c r="A6129" t="s">
        <v>14</v>
      </c>
      <c r="B6129" s="23">
        <v>43556</v>
      </c>
      <c r="C6129" t="s">
        <v>9</v>
      </c>
      <c r="D6129" t="s">
        <v>53</v>
      </c>
      <c r="E6129" t="s">
        <v>80</v>
      </c>
      <c r="F6129" t="s">
        <v>54</v>
      </c>
      <c r="G6129" s="11" t="s">
        <v>54</v>
      </c>
      <c r="H6129" s="6">
        <v>99.999000000000009</v>
      </c>
    </row>
    <row r="6130" spans="1:8">
      <c r="A6130" t="s">
        <v>15</v>
      </c>
      <c r="B6130" s="23">
        <v>43556</v>
      </c>
      <c r="C6130" t="s">
        <v>9</v>
      </c>
      <c r="D6130" t="s">
        <v>53</v>
      </c>
      <c r="E6130" t="s">
        <v>80</v>
      </c>
      <c r="F6130" t="s">
        <v>54</v>
      </c>
      <c r="G6130" s="11" t="s">
        <v>54</v>
      </c>
      <c r="H6130" s="6">
        <v>99.999000000000009</v>
      </c>
    </row>
    <row r="6131" spans="1:8">
      <c r="A6131" t="s">
        <v>16</v>
      </c>
      <c r="B6131" s="23">
        <v>43556</v>
      </c>
      <c r="C6131" t="s">
        <v>9</v>
      </c>
      <c r="D6131" t="s">
        <v>53</v>
      </c>
      <c r="E6131" t="s">
        <v>80</v>
      </c>
      <c r="F6131" t="s">
        <v>54</v>
      </c>
      <c r="G6131" s="11" t="s">
        <v>54</v>
      </c>
      <c r="H6131" s="6">
        <v>99.999000000000009</v>
      </c>
    </row>
    <row r="6132" spans="1:8">
      <c r="A6132" t="s">
        <v>8</v>
      </c>
      <c r="B6132" s="23">
        <v>43556</v>
      </c>
      <c r="C6132" t="s">
        <v>9</v>
      </c>
      <c r="D6132" t="s">
        <v>55</v>
      </c>
      <c r="E6132" t="s">
        <v>80</v>
      </c>
      <c r="F6132" t="s">
        <v>56</v>
      </c>
      <c r="G6132" s="11" t="s">
        <v>56</v>
      </c>
      <c r="H6132" s="6">
        <v>2.9999700000000002</v>
      </c>
    </row>
    <row r="6133" spans="1:8">
      <c r="A6133" t="s">
        <v>14</v>
      </c>
      <c r="B6133" s="23">
        <v>43556</v>
      </c>
      <c r="C6133" t="s">
        <v>9</v>
      </c>
      <c r="D6133" t="s">
        <v>55</v>
      </c>
      <c r="E6133" t="s">
        <v>80</v>
      </c>
      <c r="F6133" t="s">
        <v>56</v>
      </c>
      <c r="G6133" s="11" t="s">
        <v>56</v>
      </c>
      <c r="H6133" s="6">
        <v>2.9999700000000002</v>
      </c>
    </row>
    <row r="6134" spans="1:8">
      <c r="A6134" t="s">
        <v>16</v>
      </c>
      <c r="B6134" s="23">
        <v>43556</v>
      </c>
      <c r="C6134" t="s">
        <v>9</v>
      </c>
      <c r="D6134" t="s">
        <v>55</v>
      </c>
      <c r="E6134" t="s">
        <v>80</v>
      </c>
      <c r="F6134" t="s">
        <v>56</v>
      </c>
      <c r="G6134" s="11" t="s">
        <v>56</v>
      </c>
      <c r="H6134" s="6">
        <v>2.9999700000000002</v>
      </c>
    </row>
    <row r="6135" spans="1:8">
      <c r="A6135" t="s">
        <v>13</v>
      </c>
      <c r="B6135" s="23">
        <v>43556</v>
      </c>
      <c r="C6135" t="s">
        <v>9</v>
      </c>
      <c r="D6135" t="s">
        <v>55</v>
      </c>
      <c r="E6135" t="s">
        <v>80</v>
      </c>
      <c r="F6135" t="s">
        <v>56</v>
      </c>
      <c r="G6135" s="11">
        <v>5.49</v>
      </c>
      <c r="H6135">
        <v>5.49</v>
      </c>
    </row>
    <row r="6136" spans="1:8">
      <c r="A6136" t="s">
        <v>15</v>
      </c>
      <c r="B6136" s="23">
        <v>43556</v>
      </c>
      <c r="C6136" t="s">
        <v>9</v>
      </c>
      <c r="D6136" t="s">
        <v>55</v>
      </c>
      <c r="E6136" t="s">
        <v>80</v>
      </c>
      <c r="F6136" t="s">
        <v>56</v>
      </c>
      <c r="G6136" s="11">
        <v>15.2</v>
      </c>
      <c r="H6136">
        <v>15.2</v>
      </c>
    </row>
    <row r="6137" spans="1:8">
      <c r="A6137" t="s">
        <v>8</v>
      </c>
      <c r="B6137" s="23">
        <v>43556</v>
      </c>
      <c r="C6137" t="s">
        <v>9</v>
      </c>
      <c r="D6137" t="s">
        <v>57</v>
      </c>
      <c r="E6137" t="s">
        <v>80</v>
      </c>
      <c r="F6137" t="s">
        <v>52</v>
      </c>
      <c r="G6137" s="11" t="s">
        <v>52</v>
      </c>
      <c r="H6137" s="6">
        <v>9.9999000000000008E-3</v>
      </c>
    </row>
    <row r="6138" spans="1:8">
      <c r="A6138" t="s">
        <v>13</v>
      </c>
      <c r="B6138" s="23">
        <v>43556</v>
      </c>
      <c r="C6138" t="s">
        <v>9</v>
      </c>
      <c r="D6138" t="s">
        <v>57</v>
      </c>
      <c r="E6138" t="s">
        <v>80</v>
      </c>
      <c r="F6138" t="s">
        <v>52</v>
      </c>
      <c r="G6138" s="11" t="s">
        <v>52</v>
      </c>
      <c r="H6138" s="6">
        <v>9.9999000000000008E-3</v>
      </c>
    </row>
    <row r="6139" spans="1:8">
      <c r="A6139" t="s">
        <v>14</v>
      </c>
      <c r="B6139" s="23">
        <v>43556</v>
      </c>
      <c r="C6139" t="s">
        <v>9</v>
      </c>
      <c r="D6139" t="s">
        <v>57</v>
      </c>
      <c r="E6139" t="s">
        <v>80</v>
      </c>
      <c r="F6139" t="s">
        <v>52</v>
      </c>
      <c r="G6139" s="11" t="s">
        <v>52</v>
      </c>
      <c r="H6139" s="6">
        <v>9.9999000000000008E-3</v>
      </c>
    </row>
    <row r="6140" spans="1:8">
      <c r="A6140" t="s">
        <v>15</v>
      </c>
      <c r="B6140" s="23">
        <v>43556</v>
      </c>
      <c r="C6140" t="s">
        <v>9</v>
      </c>
      <c r="D6140" t="s">
        <v>57</v>
      </c>
      <c r="E6140" t="s">
        <v>80</v>
      </c>
      <c r="F6140" t="s">
        <v>52</v>
      </c>
      <c r="G6140" s="11" t="s">
        <v>52</v>
      </c>
      <c r="H6140" s="6">
        <v>9.9999000000000008E-3</v>
      </c>
    </row>
    <row r="6141" spans="1:8">
      <c r="A6141" t="s">
        <v>16</v>
      </c>
      <c r="B6141" s="23">
        <v>43556</v>
      </c>
      <c r="C6141" t="s">
        <v>9</v>
      </c>
      <c r="D6141" t="s">
        <v>57</v>
      </c>
      <c r="E6141" t="s">
        <v>80</v>
      </c>
      <c r="F6141" t="s">
        <v>52</v>
      </c>
      <c r="G6141" s="11" t="s">
        <v>52</v>
      </c>
      <c r="H6141" s="6">
        <v>9.9999000000000008E-3</v>
      </c>
    </row>
    <row r="6142" spans="1:8">
      <c r="A6142" t="s">
        <v>16</v>
      </c>
      <c r="B6142" s="23">
        <v>43556</v>
      </c>
      <c r="C6142" t="s">
        <v>9</v>
      </c>
      <c r="D6142" t="s">
        <v>58</v>
      </c>
      <c r="E6142" t="s">
        <v>80</v>
      </c>
      <c r="F6142" t="s">
        <v>59</v>
      </c>
      <c r="G6142" s="11" t="s">
        <v>59</v>
      </c>
      <c r="H6142" s="6">
        <v>0.39999600000000002</v>
      </c>
    </row>
    <row r="6143" spans="1:8">
      <c r="A6143" t="s">
        <v>15</v>
      </c>
      <c r="B6143" s="23">
        <v>43556</v>
      </c>
      <c r="C6143" t="s">
        <v>9</v>
      </c>
      <c r="D6143" t="s">
        <v>58</v>
      </c>
      <c r="E6143" t="s">
        <v>80</v>
      </c>
      <c r="F6143" t="s">
        <v>59</v>
      </c>
      <c r="G6143" s="11">
        <v>0.48199999999999998</v>
      </c>
      <c r="H6143">
        <v>0.48199999999999998</v>
      </c>
    </row>
    <row r="6144" spans="1:8">
      <c r="A6144" t="s">
        <v>14</v>
      </c>
      <c r="B6144" s="23">
        <v>43556</v>
      </c>
      <c r="C6144" t="s">
        <v>9</v>
      </c>
      <c r="D6144" t="s">
        <v>58</v>
      </c>
      <c r="E6144" t="s">
        <v>80</v>
      </c>
      <c r="F6144" t="s">
        <v>59</v>
      </c>
      <c r="G6144" s="11">
        <v>2.63</v>
      </c>
      <c r="H6144">
        <v>2.63</v>
      </c>
    </row>
    <row r="6145" spans="1:8">
      <c r="A6145" t="s">
        <v>13</v>
      </c>
      <c r="B6145" s="23">
        <v>43556</v>
      </c>
      <c r="C6145" t="s">
        <v>9</v>
      </c>
      <c r="D6145" t="s">
        <v>58</v>
      </c>
      <c r="E6145" t="s">
        <v>80</v>
      </c>
      <c r="F6145" t="s">
        <v>59</v>
      </c>
      <c r="G6145" s="11">
        <v>2.93</v>
      </c>
      <c r="H6145">
        <v>2.93</v>
      </c>
    </row>
    <row r="6146" spans="1:8">
      <c r="A6146" t="s">
        <v>8</v>
      </c>
      <c r="B6146" s="23">
        <v>43556</v>
      </c>
      <c r="C6146" t="s">
        <v>9</v>
      </c>
      <c r="D6146" t="s">
        <v>58</v>
      </c>
      <c r="E6146" t="s">
        <v>80</v>
      </c>
      <c r="F6146" t="s">
        <v>59</v>
      </c>
      <c r="G6146" s="11">
        <v>3.39</v>
      </c>
      <c r="H6146">
        <v>3.39</v>
      </c>
    </row>
    <row r="6147" spans="1:8">
      <c r="A6147" t="s">
        <v>8</v>
      </c>
      <c r="B6147" s="23">
        <v>43556</v>
      </c>
      <c r="C6147" t="s">
        <v>9</v>
      </c>
      <c r="D6147" t="s">
        <v>60</v>
      </c>
      <c r="E6147" t="s">
        <v>19</v>
      </c>
      <c r="F6147" t="s">
        <v>78</v>
      </c>
      <c r="G6147" s="11">
        <v>6.71</v>
      </c>
      <c r="H6147">
        <v>6.71</v>
      </c>
    </row>
    <row r="6148" spans="1:8">
      <c r="A6148" t="s">
        <v>16</v>
      </c>
      <c r="B6148" s="23">
        <v>43556</v>
      </c>
      <c r="C6148" t="s">
        <v>9</v>
      </c>
      <c r="D6148" t="s">
        <v>60</v>
      </c>
      <c r="E6148" t="s">
        <v>19</v>
      </c>
      <c r="F6148" t="s">
        <v>78</v>
      </c>
      <c r="G6148" s="11">
        <v>7.49</v>
      </c>
      <c r="H6148">
        <v>7.49</v>
      </c>
    </row>
    <row r="6149" spans="1:8">
      <c r="A6149" t="s">
        <v>14</v>
      </c>
      <c r="B6149" s="23">
        <v>43556</v>
      </c>
      <c r="C6149" t="s">
        <v>9</v>
      </c>
      <c r="D6149" t="s">
        <v>60</v>
      </c>
      <c r="E6149" t="s">
        <v>19</v>
      </c>
      <c r="F6149" t="s">
        <v>78</v>
      </c>
      <c r="G6149" s="11">
        <v>7.58</v>
      </c>
      <c r="H6149">
        <v>7.58</v>
      </c>
    </row>
    <row r="6150" spans="1:8">
      <c r="A6150" t="s">
        <v>15</v>
      </c>
      <c r="B6150" s="23">
        <v>43556</v>
      </c>
      <c r="C6150" t="s">
        <v>9</v>
      </c>
      <c r="D6150" t="s">
        <v>60</v>
      </c>
      <c r="E6150" t="s">
        <v>19</v>
      </c>
      <c r="F6150" t="s">
        <v>78</v>
      </c>
      <c r="G6150" s="11">
        <v>8.4600000000000009</v>
      </c>
      <c r="H6150">
        <v>8.4600000000000009</v>
      </c>
    </row>
    <row r="6151" spans="1:8">
      <c r="A6151" t="s">
        <v>13</v>
      </c>
      <c r="B6151" s="23">
        <v>43556</v>
      </c>
      <c r="C6151" t="s">
        <v>9</v>
      </c>
      <c r="D6151" t="s">
        <v>60</v>
      </c>
      <c r="E6151" t="s">
        <v>19</v>
      </c>
      <c r="F6151" t="s">
        <v>78</v>
      </c>
      <c r="G6151" s="11">
        <v>9.3699999999999992</v>
      </c>
      <c r="H6151">
        <v>9.3699999999999992</v>
      </c>
    </row>
    <row r="6152" spans="1:8">
      <c r="A6152" t="s">
        <v>8</v>
      </c>
      <c r="B6152" s="23">
        <v>43556</v>
      </c>
      <c r="C6152" t="s">
        <v>9</v>
      </c>
      <c r="D6152" t="s">
        <v>61</v>
      </c>
      <c r="E6152" t="s">
        <v>80</v>
      </c>
      <c r="F6152" t="s">
        <v>62</v>
      </c>
      <c r="G6152" s="11" t="s">
        <v>62</v>
      </c>
      <c r="H6152" s="6">
        <v>8.1999180000000005E-2</v>
      </c>
    </row>
    <row r="6153" spans="1:8">
      <c r="A6153" t="s">
        <v>13</v>
      </c>
      <c r="B6153" s="23">
        <v>43556</v>
      </c>
      <c r="C6153" t="s">
        <v>9</v>
      </c>
      <c r="D6153" t="s">
        <v>61</v>
      </c>
      <c r="E6153" t="s">
        <v>80</v>
      </c>
      <c r="F6153" t="s">
        <v>62</v>
      </c>
      <c r="G6153" s="11" t="s">
        <v>62</v>
      </c>
      <c r="H6153" s="6">
        <v>8.1999180000000005E-2</v>
      </c>
    </row>
    <row r="6154" spans="1:8">
      <c r="A6154" t="s">
        <v>14</v>
      </c>
      <c r="B6154" s="23">
        <v>43556</v>
      </c>
      <c r="C6154" t="s">
        <v>9</v>
      </c>
      <c r="D6154" t="s">
        <v>61</v>
      </c>
      <c r="E6154" t="s">
        <v>80</v>
      </c>
      <c r="F6154" t="s">
        <v>62</v>
      </c>
      <c r="G6154" s="11" t="s">
        <v>62</v>
      </c>
      <c r="H6154" s="6">
        <v>8.1999180000000005E-2</v>
      </c>
    </row>
    <row r="6155" spans="1:8">
      <c r="A6155" t="s">
        <v>15</v>
      </c>
      <c r="B6155" s="23">
        <v>43556</v>
      </c>
      <c r="C6155" t="s">
        <v>9</v>
      </c>
      <c r="D6155" t="s">
        <v>61</v>
      </c>
      <c r="E6155" t="s">
        <v>80</v>
      </c>
      <c r="F6155" t="s">
        <v>62</v>
      </c>
      <c r="G6155" s="11" t="s">
        <v>62</v>
      </c>
      <c r="H6155" s="6">
        <v>8.1999180000000005E-2</v>
      </c>
    </row>
    <row r="6156" spans="1:8">
      <c r="A6156" t="s">
        <v>16</v>
      </c>
      <c r="B6156" s="23">
        <v>43556</v>
      </c>
      <c r="C6156" t="s">
        <v>9</v>
      </c>
      <c r="D6156" t="s">
        <v>61</v>
      </c>
      <c r="E6156" t="s">
        <v>80</v>
      </c>
      <c r="F6156" t="s">
        <v>62</v>
      </c>
      <c r="G6156" s="11" t="s">
        <v>62</v>
      </c>
      <c r="H6156" s="6">
        <v>8.1999180000000005E-2</v>
      </c>
    </row>
    <row r="6157" spans="1:8">
      <c r="A6157" t="s">
        <v>13</v>
      </c>
      <c r="B6157" s="23">
        <v>43556</v>
      </c>
      <c r="C6157" t="s">
        <v>9</v>
      </c>
      <c r="D6157" t="s">
        <v>63</v>
      </c>
      <c r="E6157" t="s">
        <v>64</v>
      </c>
      <c r="F6157" t="s">
        <v>22</v>
      </c>
      <c r="G6157" s="11">
        <v>7.52</v>
      </c>
      <c r="H6157">
        <v>7.52</v>
      </c>
    </row>
    <row r="6158" spans="1:8">
      <c r="A6158" t="s">
        <v>15</v>
      </c>
      <c r="B6158" s="23">
        <v>43556</v>
      </c>
      <c r="C6158" t="s">
        <v>9</v>
      </c>
      <c r="D6158" t="s">
        <v>63</v>
      </c>
      <c r="E6158" t="s">
        <v>64</v>
      </c>
      <c r="F6158" t="s">
        <v>22</v>
      </c>
      <c r="G6158" s="11">
        <v>8.11</v>
      </c>
      <c r="H6158">
        <v>8.11</v>
      </c>
    </row>
    <row r="6159" spans="1:8">
      <c r="A6159" t="s">
        <v>14</v>
      </c>
      <c r="B6159" s="23">
        <v>43556</v>
      </c>
      <c r="C6159" t="s">
        <v>9</v>
      </c>
      <c r="D6159" t="s">
        <v>63</v>
      </c>
      <c r="E6159" t="s">
        <v>64</v>
      </c>
      <c r="F6159" t="s">
        <v>22</v>
      </c>
      <c r="G6159" s="11">
        <v>8.15</v>
      </c>
      <c r="H6159">
        <v>8.15</v>
      </c>
    </row>
    <row r="6160" spans="1:8">
      <c r="A6160" t="s">
        <v>16</v>
      </c>
      <c r="B6160" s="23">
        <v>43556</v>
      </c>
      <c r="C6160" t="s">
        <v>9</v>
      </c>
      <c r="D6160" t="s">
        <v>63</v>
      </c>
      <c r="E6160" t="s">
        <v>64</v>
      </c>
      <c r="F6160" t="s">
        <v>22</v>
      </c>
      <c r="G6160" s="11">
        <v>8.18</v>
      </c>
      <c r="H6160">
        <v>8.18</v>
      </c>
    </row>
    <row r="6161" spans="1:8">
      <c r="A6161" t="s">
        <v>8</v>
      </c>
      <c r="B6161" s="23">
        <v>43556</v>
      </c>
      <c r="C6161" t="s">
        <v>9</v>
      </c>
      <c r="D6161" t="s">
        <v>63</v>
      </c>
      <c r="E6161" t="s">
        <v>64</v>
      </c>
      <c r="F6161" t="s">
        <v>22</v>
      </c>
      <c r="G6161" s="11">
        <v>8.33</v>
      </c>
      <c r="H6161">
        <v>8.33</v>
      </c>
    </row>
    <row r="6162" spans="1:8">
      <c r="A6162" t="s">
        <v>8</v>
      </c>
      <c r="B6162" s="23">
        <v>43556</v>
      </c>
      <c r="C6162" t="s">
        <v>9</v>
      </c>
      <c r="D6162" t="s">
        <v>65</v>
      </c>
      <c r="E6162" t="s">
        <v>80</v>
      </c>
      <c r="F6162" t="s">
        <v>12</v>
      </c>
      <c r="G6162" s="11" t="s">
        <v>12</v>
      </c>
      <c r="H6162" s="6">
        <v>4.9999500000000004E-3</v>
      </c>
    </row>
    <row r="6163" spans="1:8">
      <c r="A6163" t="s">
        <v>13</v>
      </c>
      <c r="B6163" s="23">
        <v>43556</v>
      </c>
      <c r="C6163" t="s">
        <v>9</v>
      </c>
      <c r="D6163" t="s">
        <v>65</v>
      </c>
      <c r="E6163" t="s">
        <v>80</v>
      </c>
      <c r="F6163" t="s">
        <v>12</v>
      </c>
      <c r="G6163" s="11" t="s">
        <v>12</v>
      </c>
      <c r="H6163" s="6">
        <v>4.9999500000000004E-3</v>
      </c>
    </row>
    <row r="6164" spans="1:8">
      <c r="A6164" t="s">
        <v>14</v>
      </c>
      <c r="B6164" s="23">
        <v>43556</v>
      </c>
      <c r="C6164" t="s">
        <v>9</v>
      </c>
      <c r="D6164" t="s">
        <v>65</v>
      </c>
      <c r="E6164" t="s">
        <v>80</v>
      </c>
      <c r="F6164" t="s">
        <v>12</v>
      </c>
      <c r="G6164" s="11" t="s">
        <v>12</v>
      </c>
      <c r="H6164" s="6">
        <v>4.9999500000000004E-3</v>
      </c>
    </row>
    <row r="6165" spans="1:8">
      <c r="A6165" t="s">
        <v>15</v>
      </c>
      <c r="B6165" s="23">
        <v>43556</v>
      </c>
      <c r="C6165" t="s">
        <v>9</v>
      </c>
      <c r="D6165" t="s">
        <v>65</v>
      </c>
      <c r="E6165" t="s">
        <v>80</v>
      </c>
      <c r="F6165" t="s">
        <v>12</v>
      </c>
      <c r="G6165" s="11" t="s">
        <v>12</v>
      </c>
      <c r="H6165" s="6">
        <v>4.9999500000000004E-3</v>
      </c>
    </row>
    <row r="6166" spans="1:8">
      <c r="A6166" t="s">
        <v>16</v>
      </c>
      <c r="B6166" s="23">
        <v>43556</v>
      </c>
      <c r="C6166" t="s">
        <v>9</v>
      </c>
      <c r="D6166" t="s">
        <v>65</v>
      </c>
      <c r="E6166" t="s">
        <v>80</v>
      </c>
      <c r="F6166" t="s">
        <v>12</v>
      </c>
      <c r="G6166" s="11" t="s">
        <v>12</v>
      </c>
      <c r="H6166" s="6">
        <v>4.9999500000000004E-3</v>
      </c>
    </row>
    <row r="6167" spans="1:8">
      <c r="A6167" t="s">
        <v>8</v>
      </c>
      <c r="B6167" s="23">
        <v>43556</v>
      </c>
      <c r="C6167" t="s">
        <v>9</v>
      </c>
      <c r="D6167" t="s">
        <v>66</v>
      </c>
      <c r="E6167" t="s">
        <v>19</v>
      </c>
      <c r="F6167" t="s">
        <v>27</v>
      </c>
      <c r="G6167" s="11" t="s">
        <v>27</v>
      </c>
      <c r="H6167" s="6">
        <v>1.9999800000000002E-3</v>
      </c>
    </row>
    <row r="6168" spans="1:8">
      <c r="A6168" t="s">
        <v>13</v>
      </c>
      <c r="B6168" s="23">
        <v>43556</v>
      </c>
      <c r="C6168" t="s">
        <v>9</v>
      </c>
      <c r="D6168" t="s">
        <v>66</v>
      </c>
      <c r="E6168" t="s">
        <v>19</v>
      </c>
      <c r="F6168" t="s">
        <v>27</v>
      </c>
      <c r="G6168" s="11" t="s">
        <v>27</v>
      </c>
      <c r="H6168" s="6">
        <v>1.9999800000000002E-3</v>
      </c>
    </row>
    <row r="6169" spans="1:8">
      <c r="A6169" t="s">
        <v>14</v>
      </c>
      <c r="B6169" s="23">
        <v>43556</v>
      </c>
      <c r="C6169" t="s">
        <v>9</v>
      </c>
      <c r="D6169" t="s">
        <v>66</v>
      </c>
      <c r="E6169" t="s">
        <v>19</v>
      </c>
      <c r="F6169" t="s">
        <v>27</v>
      </c>
      <c r="G6169" s="11" t="s">
        <v>27</v>
      </c>
      <c r="H6169" s="6">
        <v>1.9999800000000002E-3</v>
      </c>
    </row>
    <row r="6170" spans="1:8">
      <c r="A6170" t="s">
        <v>15</v>
      </c>
      <c r="B6170" s="23">
        <v>43556</v>
      </c>
      <c r="C6170" t="s">
        <v>9</v>
      </c>
      <c r="D6170" t="s">
        <v>66</v>
      </c>
      <c r="E6170" t="s">
        <v>19</v>
      </c>
      <c r="F6170" t="s">
        <v>27</v>
      </c>
      <c r="G6170" s="11" t="s">
        <v>27</v>
      </c>
      <c r="H6170" s="6">
        <v>1.9999800000000002E-3</v>
      </c>
    </row>
    <row r="6171" spans="1:8">
      <c r="A6171" t="s">
        <v>16</v>
      </c>
      <c r="B6171" s="23">
        <v>43556</v>
      </c>
      <c r="C6171" t="s">
        <v>9</v>
      </c>
      <c r="D6171" t="s">
        <v>66</v>
      </c>
      <c r="E6171" t="s">
        <v>19</v>
      </c>
      <c r="F6171" t="s">
        <v>27</v>
      </c>
      <c r="G6171" s="11" t="s">
        <v>27</v>
      </c>
      <c r="H6171" s="6">
        <v>1.9999800000000002E-3</v>
      </c>
    </row>
    <row r="6172" spans="1:8">
      <c r="A6172" t="s">
        <v>8</v>
      </c>
      <c r="B6172" s="23">
        <v>43556</v>
      </c>
      <c r="C6172" t="s">
        <v>9</v>
      </c>
      <c r="D6172" t="s">
        <v>67</v>
      </c>
      <c r="E6172" t="s">
        <v>19</v>
      </c>
      <c r="F6172" t="s">
        <v>68</v>
      </c>
      <c r="G6172" s="11" t="s">
        <v>68</v>
      </c>
      <c r="H6172" s="6">
        <v>1.5999840000000001E-2</v>
      </c>
    </row>
    <row r="6173" spans="1:8">
      <c r="A6173" t="s">
        <v>13</v>
      </c>
      <c r="B6173" s="23">
        <v>43556</v>
      </c>
      <c r="C6173" t="s">
        <v>9</v>
      </c>
      <c r="D6173" t="s">
        <v>67</v>
      </c>
      <c r="E6173" t="s">
        <v>19</v>
      </c>
      <c r="F6173" t="s">
        <v>68</v>
      </c>
      <c r="G6173" s="11" t="s">
        <v>68</v>
      </c>
      <c r="H6173" s="6">
        <v>1.5999840000000001E-2</v>
      </c>
    </row>
    <row r="6174" spans="1:8">
      <c r="A6174" t="s">
        <v>14</v>
      </c>
      <c r="B6174" s="23">
        <v>43556</v>
      </c>
      <c r="C6174" t="s">
        <v>9</v>
      </c>
      <c r="D6174" t="s">
        <v>67</v>
      </c>
      <c r="E6174" t="s">
        <v>19</v>
      </c>
      <c r="F6174" t="s">
        <v>68</v>
      </c>
      <c r="G6174" s="11" t="s">
        <v>68</v>
      </c>
      <c r="H6174" s="6">
        <v>1.5999840000000001E-2</v>
      </c>
    </row>
    <row r="6175" spans="1:8">
      <c r="A6175" t="s">
        <v>15</v>
      </c>
      <c r="B6175" s="23">
        <v>43556</v>
      </c>
      <c r="C6175" t="s">
        <v>9</v>
      </c>
      <c r="D6175" t="s">
        <v>67</v>
      </c>
      <c r="E6175" t="s">
        <v>19</v>
      </c>
      <c r="F6175" t="s">
        <v>68</v>
      </c>
      <c r="G6175" s="11" t="s">
        <v>68</v>
      </c>
      <c r="H6175" s="6">
        <v>1.5999840000000001E-2</v>
      </c>
    </row>
    <row r="6176" spans="1:8">
      <c r="A6176" t="s">
        <v>16</v>
      </c>
      <c r="B6176" s="23">
        <v>43556</v>
      </c>
      <c r="C6176" t="s">
        <v>9</v>
      </c>
      <c r="D6176" t="s">
        <v>67</v>
      </c>
      <c r="E6176" t="s">
        <v>19</v>
      </c>
      <c r="F6176" t="s">
        <v>68</v>
      </c>
      <c r="G6176" s="11" t="s">
        <v>68</v>
      </c>
      <c r="H6176" s="6">
        <v>1.5999840000000001E-2</v>
      </c>
    </row>
    <row r="6177" spans="1:8">
      <c r="A6177" t="s">
        <v>15</v>
      </c>
      <c r="B6177" s="23">
        <v>43556</v>
      </c>
      <c r="C6177" t="s">
        <v>9</v>
      </c>
      <c r="D6177" t="s">
        <v>69</v>
      </c>
      <c r="E6177" t="s">
        <v>19</v>
      </c>
      <c r="F6177" t="s">
        <v>49</v>
      </c>
      <c r="G6177" s="11">
        <v>1.29</v>
      </c>
      <c r="H6177">
        <v>1.29</v>
      </c>
    </row>
    <row r="6178" spans="1:8">
      <c r="A6178" t="s">
        <v>13</v>
      </c>
      <c r="B6178" s="23">
        <v>43556</v>
      </c>
      <c r="C6178" t="s">
        <v>9</v>
      </c>
      <c r="D6178" t="s">
        <v>69</v>
      </c>
      <c r="E6178" t="s">
        <v>19</v>
      </c>
      <c r="F6178" t="s">
        <v>49</v>
      </c>
      <c r="G6178" s="11">
        <v>1.48</v>
      </c>
      <c r="H6178">
        <v>1.48</v>
      </c>
    </row>
    <row r="6179" spans="1:8">
      <c r="A6179" t="s">
        <v>16</v>
      </c>
      <c r="B6179" s="23">
        <v>43556</v>
      </c>
      <c r="C6179" t="s">
        <v>9</v>
      </c>
      <c r="D6179" t="s">
        <v>69</v>
      </c>
      <c r="E6179" t="s">
        <v>19</v>
      </c>
      <c r="F6179" t="s">
        <v>49</v>
      </c>
      <c r="G6179" s="11">
        <v>3.11</v>
      </c>
      <c r="H6179">
        <v>3.11</v>
      </c>
    </row>
    <row r="6180" spans="1:8">
      <c r="A6180" t="s">
        <v>8</v>
      </c>
      <c r="B6180" s="23">
        <v>43556</v>
      </c>
      <c r="C6180" t="s">
        <v>9</v>
      </c>
      <c r="D6180" t="s">
        <v>69</v>
      </c>
      <c r="E6180" t="s">
        <v>19</v>
      </c>
      <c r="F6180" t="s">
        <v>49</v>
      </c>
      <c r="G6180" s="11">
        <v>8.36</v>
      </c>
      <c r="H6180">
        <v>8.36</v>
      </c>
    </row>
    <row r="6181" spans="1:8">
      <c r="A6181" t="s">
        <v>14</v>
      </c>
      <c r="B6181" s="23">
        <v>43556</v>
      </c>
      <c r="C6181" t="s">
        <v>9</v>
      </c>
      <c r="D6181" t="s">
        <v>69</v>
      </c>
      <c r="E6181" t="s">
        <v>19</v>
      </c>
      <c r="F6181" t="s">
        <v>49</v>
      </c>
      <c r="G6181" s="11">
        <v>9.9600000000000009</v>
      </c>
      <c r="H6181">
        <v>9.9600000000000009</v>
      </c>
    </row>
    <row r="6182" spans="1:8">
      <c r="A6182" t="s">
        <v>8</v>
      </c>
      <c r="B6182" s="23">
        <v>43556</v>
      </c>
      <c r="C6182" t="s">
        <v>9</v>
      </c>
      <c r="D6182" t="s">
        <v>70</v>
      </c>
      <c r="E6182" t="s">
        <v>80</v>
      </c>
      <c r="F6182" t="s">
        <v>12</v>
      </c>
      <c r="G6182" s="11" t="s">
        <v>12</v>
      </c>
      <c r="H6182" s="6">
        <v>4.9999500000000004E-3</v>
      </c>
    </row>
    <row r="6183" spans="1:8">
      <c r="A6183" t="s">
        <v>13</v>
      </c>
      <c r="B6183" s="23">
        <v>43556</v>
      </c>
      <c r="C6183" t="s">
        <v>9</v>
      </c>
      <c r="D6183" t="s">
        <v>70</v>
      </c>
      <c r="E6183" t="s">
        <v>80</v>
      </c>
      <c r="F6183" t="s">
        <v>12</v>
      </c>
      <c r="G6183" s="11" t="s">
        <v>12</v>
      </c>
      <c r="H6183" s="6">
        <v>4.9999500000000004E-3</v>
      </c>
    </row>
    <row r="6184" spans="1:8">
      <c r="A6184" t="s">
        <v>14</v>
      </c>
      <c r="B6184" s="23">
        <v>43556</v>
      </c>
      <c r="C6184" t="s">
        <v>9</v>
      </c>
      <c r="D6184" t="s">
        <v>70</v>
      </c>
      <c r="E6184" t="s">
        <v>80</v>
      </c>
      <c r="F6184" t="s">
        <v>12</v>
      </c>
      <c r="G6184" s="11" t="s">
        <v>12</v>
      </c>
      <c r="H6184" s="6">
        <v>4.9999500000000004E-3</v>
      </c>
    </row>
    <row r="6185" spans="1:8">
      <c r="A6185" t="s">
        <v>15</v>
      </c>
      <c r="B6185" s="23">
        <v>43556</v>
      </c>
      <c r="C6185" t="s">
        <v>9</v>
      </c>
      <c r="D6185" t="s">
        <v>70</v>
      </c>
      <c r="E6185" t="s">
        <v>80</v>
      </c>
      <c r="F6185" t="s">
        <v>12</v>
      </c>
      <c r="G6185" s="11" t="s">
        <v>12</v>
      </c>
      <c r="H6185" s="6">
        <v>4.9999500000000004E-3</v>
      </c>
    </row>
    <row r="6186" spans="1:8">
      <c r="A6186" t="s">
        <v>16</v>
      </c>
      <c r="B6186" s="23">
        <v>43556</v>
      </c>
      <c r="C6186" t="s">
        <v>9</v>
      </c>
      <c r="D6186" t="s">
        <v>70</v>
      </c>
      <c r="E6186" t="s">
        <v>80</v>
      </c>
      <c r="F6186" t="s">
        <v>12</v>
      </c>
      <c r="G6186" s="11" t="s">
        <v>12</v>
      </c>
      <c r="H6186" s="6">
        <v>4.9999500000000004E-3</v>
      </c>
    </row>
    <row r="6187" spans="1:8">
      <c r="A6187" t="s">
        <v>8</v>
      </c>
      <c r="B6187" s="23">
        <v>43556</v>
      </c>
      <c r="C6187" t="s">
        <v>9</v>
      </c>
      <c r="D6187" t="s">
        <v>71</v>
      </c>
      <c r="E6187" t="s">
        <v>80</v>
      </c>
      <c r="F6187" t="s">
        <v>22</v>
      </c>
      <c r="G6187" s="11" t="s">
        <v>22</v>
      </c>
      <c r="H6187" s="6">
        <v>0.99999000000000005</v>
      </c>
    </row>
    <row r="6188" spans="1:8">
      <c r="A6188" t="s">
        <v>14</v>
      </c>
      <c r="B6188" s="23">
        <v>43556</v>
      </c>
      <c r="C6188" t="s">
        <v>9</v>
      </c>
      <c r="D6188" t="s">
        <v>71</v>
      </c>
      <c r="E6188" t="s">
        <v>80</v>
      </c>
      <c r="F6188" t="s">
        <v>22</v>
      </c>
      <c r="G6188" s="11" t="s">
        <v>22</v>
      </c>
      <c r="H6188" s="6">
        <v>0.99999000000000005</v>
      </c>
    </row>
    <row r="6189" spans="1:8">
      <c r="A6189" t="s">
        <v>16</v>
      </c>
      <c r="B6189" s="23">
        <v>43556</v>
      </c>
      <c r="C6189" t="s">
        <v>9</v>
      </c>
      <c r="D6189" t="s">
        <v>71</v>
      </c>
      <c r="E6189" t="s">
        <v>80</v>
      </c>
      <c r="F6189" t="s">
        <v>22</v>
      </c>
      <c r="G6189" s="11" t="s">
        <v>22</v>
      </c>
      <c r="H6189" s="6">
        <v>0.99999000000000005</v>
      </c>
    </row>
    <row r="6190" spans="1:8">
      <c r="A6190" t="s">
        <v>13</v>
      </c>
      <c r="B6190" s="23">
        <v>43556</v>
      </c>
      <c r="C6190" t="s">
        <v>9</v>
      </c>
      <c r="D6190" t="s">
        <v>71</v>
      </c>
      <c r="E6190" t="s">
        <v>80</v>
      </c>
      <c r="F6190" t="s">
        <v>22</v>
      </c>
      <c r="G6190" s="11">
        <v>1.86</v>
      </c>
      <c r="H6190">
        <v>1.86</v>
      </c>
    </row>
    <row r="6191" spans="1:8">
      <c r="A6191" t="s">
        <v>15</v>
      </c>
      <c r="B6191" s="23">
        <v>43556</v>
      </c>
      <c r="C6191" t="s">
        <v>9</v>
      </c>
      <c r="D6191" t="s">
        <v>71</v>
      </c>
      <c r="E6191" t="s">
        <v>80</v>
      </c>
      <c r="F6191" t="s">
        <v>22</v>
      </c>
      <c r="G6191" s="11">
        <v>2.96</v>
      </c>
      <c r="H6191">
        <v>2.96</v>
      </c>
    </row>
    <row r="6192" spans="1:8">
      <c r="A6192" t="s">
        <v>16</v>
      </c>
      <c r="B6192" s="23">
        <v>43556</v>
      </c>
      <c r="C6192" t="s">
        <v>9</v>
      </c>
      <c r="D6192" t="s">
        <v>72</v>
      </c>
      <c r="E6192" t="s">
        <v>19</v>
      </c>
      <c r="F6192" t="s">
        <v>84</v>
      </c>
      <c r="G6192" s="11">
        <v>20</v>
      </c>
      <c r="H6192">
        <v>20</v>
      </c>
    </row>
    <row r="6193" spans="1:8">
      <c r="A6193" t="s">
        <v>14</v>
      </c>
      <c r="B6193" s="23">
        <v>43556</v>
      </c>
      <c r="C6193" t="s">
        <v>9</v>
      </c>
      <c r="D6193" t="s">
        <v>72</v>
      </c>
      <c r="E6193" t="s">
        <v>19</v>
      </c>
      <c r="F6193" t="s">
        <v>84</v>
      </c>
      <c r="G6193" s="11">
        <v>52.6</v>
      </c>
      <c r="H6193">
        <v>52.6</v>
      </c>
    </row>
    <row r="6194" spans="1:8">
      <c r="A6194" t="s">
        <v>15</v>
      </c>
      <c r="B6194" s="23">
        <v>43556</v>
      </c>
      <c r="C6194" t="s">
        <v>9</v>
      </c>
      <c r="D6194" t="s">
        <v>72</v>
      </c>
      <c r="E6194" t="s">
        <v>19</v>
      </c>
      <c r="F6194" t="s">
        <v>84</v>
      </c>
      <c r="G6194" s="11">
        <v>177</v>
      </c>
      <c r="H6194">
        <v>177</v>
      </c>
    </row>
    <row r="6195" spans="1:8">
      <c r="A6195" t="s">
        <v>8</v>
      </c>
      <c r="B6195" s="23">
        <v>43556</v>
      </c>
      <c r="C6195" t="s">
        <v>9</v>
      </c>
      <c r="D6195" t="s">
        <v>72</v>
      </c>
      <c r="E6195" t="s">
        <v>19</v>
      </c>
      <c r="F6195" t="s">
        <v>84</v>
      </c>
      <c r="G6195" s="11">
        <v>217</v>
      </c>
      <c r="H6195">
        <v>217</v>
      </c>
    </row>
    <row r="6196" spans="1:8">
      <c r="A6196" t="s">
        <v>13</v>
      </c>
      <c r="B6196" s="23">
        <v>43556</v>
      </c>
      <c r="C6196" t="s">
        <v>9</v>
      </c>
      <c r="D6196" t="s">
        <v>72</v>
      </c>
      <c r="E6196" t="s">
        <v>19</v>
      </c>
      <c r="F6196" t="s">
        <v>84</v>
      </c>
      <c r="G6196" s="11">
        <v>256</v>
      </c>
      <c r="H6196">
        <v>256</v>
      </c>
    </row>
    <row r="6197" spans="1:8">
      <c r="A6197" t="s">
        <v>14</v>
      </c>
      <c r="B6197" s="23">
        <v>43556</v>
      </c>
      <c r="C6197" t="s">
        <v>9</v>
      </c>
      <c r="D6197" t="s">
        <v>73</v>
      </c>
      <c r="E6197" t="s">
        <v>19</v>
      </c>
      <c r="F6197" t="s">
        <v>85</v>
      </c>
      <c r="G6197" s="11">
        <v>122</v>
      </c>
      <c r="H6197">
        <v>122</v>
      </c>
    </row>
    <row r="6198" spans="1:8">
      <c r="A6198" t="s">
        <v>16</v>
      </c>
      <c r="B6198" s="23">
        <v>43556</v>
      </c>
      <c r="C6198" t="s">
        <v>9</v>
      </c>
      <c r="D6198" t="s">
        <v>73</v>
      </c>
      <c r="E6198" t="s">
        <v>19</v>
      </c>
      <c r="F6198" t="s">
        <v>85</v>
      </c>
      <c r="G6198" s="11">
        <v>499</v>
      </c>
      <c r="H6198">
        <v>499</v>
      </c>
    </row>
    <row r="6199" spans="1:8">
      <c r="A6199" t="s">
        <v>13</v>
      </c>
      <c r="B6199" s="23">
        <v>43556</v>
      </c>
      <c r="C6199" t="s">
        <v>9</v>
      </c>
      <c r="D6199" t="s">
        <v>73</v>
      </c>
      <c r="E6199" t="s">
        <v>19</v>
      </c>
      <c r="F6199" t="s">
        <v>85</v>
      </c>
      <c r="G6199" s="11">
        <v>526</v>
      </c>
      <c r="H6199">
        <v>526</v>
      </c>
    </row>
    <row r="6200" spans="1:8">
      <c r="A6200" t="s">
        <v>8</v>
      </c>
      <c r="B6200" s="23">
        <v>43556</v>
      </c>
      <c r="C6200" t="s">
        <v>9</v>
      </c>
      <c r="D6200" t="s">
        <v>73</v>
      </c>
      <c r="E6200" t="s">
        <v>19</v>
      </c>
      <c r="F6200" t="s">
        <v>85</v>
      </c>
      <c r="G6200" s="11">
        <v>731</v>
      </c>
      <c r="H6200">
        <v>731</v>
      </c>
    </row>
    <row r="6201" spans="1:8">
      <c r="A6201" t="s">
        <v>15</v>
      </c>
      <c r="B6201" s="23">
        <v>43556</v>
      </c>
      <c r="C6201" t="s">
        <v>9</v>
      </c>
      <c r="D6201" t="s">
        <v>73</v>
      </c>
      <c r="E6201" t="s">
        <v>19</v>
      </c>
      <c r="F6201" t="s">
        <v>85</v>
      </c>
      <c r="G6201" s="11">
        <v>1230</v>
      </c>
      <c r="H6201">
        <v>1230</v>
      </c>
    </row>
    <row r="6202" spans="1:8">
      <c r="A6202" t="s">
        <v>8</v>
      </c>
      <c r="B6202" s="23">
        <v>43556</v>
      </c>
      <c r="C6202" t="s">
        <v>9</v>
      </c>
      <c r="D6202" t="s">
        <v>74</v>
      </c>
      <c r="E6202" t="s">
        <v>19</v>
      </c>
      <c r="F6202" t="s">
        <v>75</v>
      </c>
      <c r="G6202" s="11" t="s">
        <v>75</v>
      </c>
      <c r="H6202" s="6">
        <v>7.9999200000000006E-3</v>
      </c>
    </row>
    <row r="6203" spans="1:8">
      <c r="A6203" t="s">
        <v>13</v>
      </c>
      <c r="B6203" s="23">
        <v>43556</v>
      </c>
      <c r="C6203" t="s">
        <v>9</v>
      </c>
      <c r="D6203" t="s">
        <v>74</v>
      </c>
      <c r="E6203" t="s">
        <v>19</v>
      </c>
      <c r="F6203" t="s">
        <v>75</v>
      </c>
      <c r="G6203" s="11" t="s">
        <v>75</v>
      </c>
      <c r="H6203" s="6">
        <v>7.9999200000000006E-3</v>
      </c>
    </row>
    <row r="6204" spans="1:8">
      <c r="A6204" t="s">
        <v>14</v>
      </c>
      <c r="B6204" s="23">
        <v>43556</v>
      </c>
      <c r="C6204" t="s">
        <v>9</v>
      </c>
      <c r="D6204" t="s">
        <v>74</v>
      </c>
      <c r="E6204" t="s">
        <v>19</v>
      </c>
      <c r="F6204" t="s">
        <v>75</v>
      </c>
      <c r="G6204" s="11" t="s">
        <v>75</v>
      </c>
      <c r="H6204" s="6">
        <v>7.9999200000000006E-3</v>
      </c>
    </row>
    <row r="6205" spans="1:8">
      <c r="A6205" t="s">
        <v>15</v>
      </c>
      <c r="B6205" s="23">
        <v>43556</v>
      </c>
      <c r="C6205" t="s">
        <v>9</v>
      </c>
      <c r="D6205" t="s">
        <v>74</v>
      </c>
      <c r="E6205" t="s">
        <v>19</v>
      </c>
      <c r="F6205" t="s">
        <v>75</v>
      </c>
      <c r="G6205" s="11" t="s">
        <v>75</v>
      </c>
      <c r="H6205" s="6">
        <v>7.9999200000000006E-3</v>
      </c>
    </row>
    <row r="6206" spans="1:8">
      <c r="A6206" t="s">
        <v>16</v>
      </c>
      <c r="B6206" s="23">
        <v>43556</v>
      </c>
      <c r="C6206" t="s">
        <v>9</v>
      </c>
      <c r="D6206" t="s">
        <v>74</v>
      </c>
      <c r="E6206" t="s">
        <v>19</v>
      </c>
      <c r="F6206" t="s">
        <v>75</v>
      </c>
      <c r="G6206" s="11" t="s">
        <v>75</v>
      </c>
      <c r="H6206" s="6">
        <v>7.9999200000000006E-3</v>
      </c>
    </row>
    <row r="6207" spans="1:8">
      <c r="A6207" t="s">
        <v>15</v>
      </c>
      <c r="B6207" s="23">
        <v>43556</v>
      </c>
      <c r="C6207" t="s">
        <v>9</v>
      </c>
      <c r="D6207" t="s">
        <v>76</v>
      </c>
      <c r="E6207" t="s">
        <v>80</v>
      </c>
      <c r="F6207" t="s">
        <v>22</v>
      </c>
      <c r="G6207" s="11" t="s">
        <v>22</v>
      </c>
      <c r="H6207" s="6">
        <v>0.99999000000000005</v>
      </c>
    </row>
    <row r="6208" spans="1:8">
      <c r="A6208" t="s">
        <v>16</v>
      </c>
      <c r="B6208" s="23">
        <v>43556</v>
      </c>
      <c r="C6208" t="s">
        <v>9</v>
      </c>
      <c r="D6208" t="s">
        <v>76</v>
      </c>
      <c r="E6208" t="s">
        <v>80</v>
      </c>
      <c r="F6208" t="s">
        <v>22</v>
      </c>
      <c r="G6208" s="11" t="s">
        <v>22</v>
      </c>
      <c r="H6208" s="6">
        <v>0.99999000000000005</v>
      </c>
    </row>
    <row r="6209" spans="1:8">
      <c r="A6209" t="s">
        <v>13</v>
      </c>
      <c r="B6209" s="23">
        <v>43556</v>
      </c>
      <c r="C6209" t="s">
        <v>9</v>
      </c>
      <c r="D6209" t="s">
        <v>76</v>
      </c>
      <c r="E6209" t="s">
        <v>80</v>
      </c>
      <c r="F6209" t="s">
        <v>22</v>
      </c>
      <c r="G6209" s="11">
        <v>1.51</v>
      </c>
      <c r="H6209">
        <v>1.51</v>
      </c>
    </row>
    <row r="6210" spans="1:8">
      <c r="A6210" t="s">
        <v>14</v>
      </c>
      <c r="B6210" s="23">
        <v>43556</v>
      </c>
      <c r="C6210" t="s">
        <v>9</v>
      </c>
      <c r="D6210" t="s">
        <v>76</v>
      </c>
      <c r="E6210" t="s">
        <v>80</v>
      </c>
      <c r="F6210" t="s">
        <v>22</v>
      </c>
      <c r="G6210" s="11">
        <v>20.6</v>
      </c>
      <c r="H6210">
        <v>20.6</v>
      </c>
    </row>
    <row r="6211" spans="1:8">
      <c r="A6211" t="s">
        <v>8</v>
      </c>
      <c r="B6211" s="23">
        <v>43556</v>
      </c>
      <c r="C6211" t="s">
        <v>9</v>
      </c>
      <c r="D6211" t="s">
        <v>76</v>
      </c>
      <c r="E6211" t="s">
        <v>80</v>
      </c>
      <c r="F6211" t="s">
        <v>22</v>
      </c>
      <c r="G6211" s="11">
        <v>25.9</v>
      </c>
      <c r="H6211">
        <v>25.9</v>
      </c>
    </row>
    <row r="6212" spans="1:8">
      <c r="A6212" t="s">
        <v>8</v>
      </c>
      <c r="B6212" s="23">
        <v>43545</v>
      </c>
      <c r="C6212" t="s">
        <v>9</v>
      </c>
      <c r="D6212" t="s">
        <v>10</v>
      </c>
      <c r="E6212" t="s">
        <v>80</v>
      </c>
      <c r="F6212" t="s">
        <v>12</v>
      </c>
      <c r="G6212" s="11" t="s">
        <v>12</v>
      </c>
      <c r="H6212" s="6">
        <v>4.9999500000000004E-3</v>
      </c>
    </row>
    <row r="6213" spans="1:8">
      <c r="A6213" t="s">
        <v>13</v>
      </c>
      <c r="B6213" s="23">
        <v>43545</v>
      </c>
      <c r="C6213" t="s">
        <v>9</v>
      </c>
      <c r="D6213" t="s">
        <v>10</v>
      </c>
      <c r="E6213" t="s">
        <v>80</v>
      </c>
      <c r="F6213" t="s">
        <v>12</v>
      </c>
      <c r="G6213" s="11" t="s">
        <v>12</v>
      </c>
      <c r="H6213" s="6">
        <v>4.9999500000000004E-3</v>
      </c>
    </row>
    <row r="6214" spans="1:8">
      <c r="A6214" t="s">
        <v>14</v>
      </c>
      <c r="B6214" s="23">
        <v>43545</v>
      </c>
      <c r="C6214" t="s">
        <v>9</v>
      </c>
      <c r="D6214" t="s">
        <v>10</v>
      </c>
      <c r="E6214" t="s">
        <v>80</v>
      </c>
      <c r="F6214" t="s">
        <v>12</v>
      </c>
      <c r="G6214" s="11" t="s">
        <v>12</v>
      </c>
      <c r="H6214" s="6">
        <v>4.9999500000000004E-3</v>
      </c>
    </row>
    <row r="6215" spans="1:8">
      <c r="A6215" t="s">
        <v>15</v>
      </c>
      <c r="B6215" s="23">
        <v>43545</v>
      </c>
      <c r="C6215" t="s">
        <v>9</v>
      </c>
      <c r="D6215" t="s">
        <v>10</v>
      </c>
      <c r="E6215" t="s">
        <v>80</v>
      </c>
      <c r="F6215" t="s">
        <v>12</v>
      </c>
      <c r="G6215" s="11" t="s">
        <v>12</v>
      </c>
      <c r="H6215" s="6">
        <v>4.9999500000000004E-3</v>
      </c>
    </row>
    <row r="6216" spans="1:8">
      <c r="A6216" t="s">
        <v>16</v>
      </c>
      <c r="B6216" s="23">
        <v>43545</v>
      </c>
      <c r="C6216" t="s">
        <v>9</v>
      </c>
      <c r="D6216" t="s">
        <v>10</v>
      </c>
      <c r="E6216" t="s">
        <v>80</v>
      </c>
      <c r="F6216" t="s">
        <v>12</v>
      </c>
      <c r="G6216" s="11" t="s">
        <v>12</v>
      </c>
      <c r="H6216" s="6">
        <v>4.9999500000000004E-3</v>
      </c>
    </row>
    <row r="6217" spans="1:8">
      <c r="A6217" t="s">
        <v>8</v>
      </c>
      <c r="B6217" s="23">
        <v>43545</v>
      </c>
      <c r="C6217" t="s">
        <v>9</v>
      </c>
      <c r="D6217" t="s">
        <v>17</v>
      </c>
      <c r="E6217" t="s">
        <v>80</v>
      </c>
      <c r="F6217" t="s">
        <v>12</v>
      </c>
      <c r="G6217" s="11" t="s">
        <v>12</v>
      </c>
      <c r="H6217" s="6">
        <v>4.9999500000000004E-3</v>
      </c>
    </row>
    <row r="6218" spans="1:8">
      <c r="A6218" t="s">
        <v>13</v>
      </c>
      <c r="B6218" s="23">
        <v>43545</v>
      </c>
      <c r="C6218" t="s">
        <v>9</v>
      </c>
      <c r="D6218" t="s">
        <v>17</v>
      </c>
      <c r="E6218" t="s">
        <v>80</v>
      </c>
      <c r="F6218" t="s">
        <v>12</v>
      </c>
      <c r="G6218" s="11" t="s">
        <v>12</v>
      </c>
      <c r="H6218" s="6">
        <v>4.9999500000000004E-3</v>
      </c>
    </row>
    <row r="6219" spans="1:8">
      <c r="A6219" t="s">
        <v>14</v>
      </c>
      <c r="B6219" s="23">
        <v>43545</v>
      </c>
      <c r="C6219" t="s">
        <v>9</v>
      </c>
      <c r="D6219" t="s">
        <v>17</v>
      </c>
      <c r="E6219" t="s">
        <v>80</v>
      </c>
      <c r="F6219" t="s">
        <v>12</v>
      </c>
      <c r="G6219" s="11" t="s">
        <v>12</v>
      </c>
      <c r="H6219" s="6">
        <v>4.9999500000000004E-3</v>
      </c>
    </row>
    <row r="6220" spans="1:8">
      <c r="A6220" t="s">
        <v>15</v>
      </c>
      <c r="B6220" s="23">
        <v>43545</v>
      </c>
      <c r="C6220" t="s">
        <v>9</v>
      </c>
      <c r="D6220" t="s">
        <v>17</v>
      </c>
      <c r="E6220" t="s">
        <v>80</v>
      </c>
      <c r="F6220" t="s">
        <v>12</v>
      </c>
      <c r="G6220" s="11" t="s">
        <v>12</v>
      </c>
      <c r="H6220" s="6">
        <v>4.9999500000000004E-3</v>
      </c>
    </row>
    <row r="6221" spans="1:8">
      <c r="A6221" t="s">
        <v>16</v>
      </c>
      <c r="B6221" s="23">
        <v>43545</v>
      </c>
      <c r="C6221" t="s">
        <v>9</v>
      </c>
      <c r="D6221" t="s">
        <v>17</v>
      </c>
      <c r="E6221" t="s">
        <v>80</v>
      </c>
      <c r="F6221" t="s">
        <v>12</v>
      </c>
      <c r="G6221" s="11" t="s">
        <v>12</v>
      </c>
      <c r="H6221" s="6">
        <v>4.9999500000000004E-3</v>
      </c>
    </row>
    <row r="6222" spans="1:8">
      <c r="A6222" t="s">
        <v>15</v>
      </c>
      <c r="B6222" s="23">
        <v>43545</v>
      </c>
      <c r="C6222" t="s">
        <v>9</v>
      </c>
      <c r="D6222" t="s">
        <v>18</v>
      </c>
      <c r="E6222" t="s">
        <v>19</v>
      </c>
      <c r="F6222" t="s">
        <v>81</v>
      </c>
      <c r="G6222" s="11">
        <v>128</v>
      </c>
      <c r="H6222">
        <v>128</v>
      </c>
    </row>
    <row r="6223" spans="1:8">
      <c r="A6223" t="s">
        <v>8</v>
      </c>
      <c r="B6223" s="23">
        <v>43545</v>
      </c>
      <c r="C6223" t="s">
        <v>9</v>
      </c>
      <c r="D6223" t="s">
        <v>18</v>
      </c>
      <c r="E6223" t="s">
        <v>19</v>
      </c>
      <c r="F6223" t="s">
        <v>81</v>
      </c>
      <c r="G6223" s="11">
        <v>184</v>
      </c>
      <c r="H6223">
        <v>184</v>
      </c>
    </row>
    <row r="6224" spans="1:8">
      <c r="A6224" t="s">
        <v>13</v>
      </c>
      <c r="B6224" s="23">
        <v>43545</v>
      </c>
      <c r="C6224" t="s">
        <v>9</v>
      </c>
      <c r="D6224" t="s">
        <v>18</v>
      </c>
      <c r="E6224" t="s">
        <v>19</v>
      </c>
      <c r="F6224" t="s">
        <v>81</v>
      </c>
      <c r="G6224" s="11">
        <v>206</v>
      </c>
      <c r="H6224">
        <v>206</v>
      </c>
    </row>
    <row r="6225" spans="1:8">
      <c r="A6225" t="s">
        <v>16</v>
      </c>
      <c r="B6225" s="23">
        <v>43545</v>
      </c>
      <c r="C6225" t="s">
        <v>9</v>
      </c>
      <c r="D6225" t="s">
        <v>18</v>
      </c>
      <c r="E6225" t="s">
        <v>19</v>
      </c>
      <c r="F6225" t="s">
        <v>81</v>
      </c>
      <c r="G6225" s="11">
        <v>206</v>
      </c>
      <c r="H6225">
        <v>206</v>
      </c>
    </row>
    <row r="6226" spans="1:8">
      <c r="A6226" t="s">
        <v>14</v>
      </c>
      <c r="B6226" s="23">
        <v>43545</v>
      </c>
      <c r="C6226" t="s">
        <v>9</v>
      </c>
      <c r="D6226" t="s">
        <v>18</v>
      </c>
      <c r="E6226" t="s">
        <v>19</v>
      </c>
      <c r="F6226" t="s">
        <v>81</v>
      </c>
      <c r="G6226" s="11">
        <v>250</v>
      </c>
      <c r="H6226">
        <v>250</v>
      </c>
    </row>
    <row r="6227" spans="1:8">
      <c r="A6227" t="s">
        <v>8</v>
      </c>
      <c r="B6227" s="23">
        <v>43545</v>
      </c>
      <c r="C6227" t="s">
        <v>9</v>
      </c>
      <c r="D6227" t="s">
        <v>20</v>
      </c>
      <c r="E6227" t="s">
        <v>80</v>
      </c>
      <c r="F6227" t="s">
        <v>12</v>
      </c>
      <c r="G6227" s="11" t="s">
        <v>12</v>
      </c>
      <c r="H6227" s="6">
        <v>4.9999500000000004E-3</v>
      </c>
    </row>
    <row r="6228" spans="1:8">
      <c r="A6228" t="s">
        <v>13</v>
      </c>
      <c r="B6228" s="23">
        <v>43545</v>
      </c>
      <c r="C6228" t="s">
        <v>9</v>
      </c>
      <c r="D6228" t="s">
        <v>20</v>
      </c>
      <c r="E6228" t="s">
        <v>80</v>
      </c>
      <c r="F6228" t="s">
        <v>12</v>
      </c>
      <c r="G6228" s="11" t="s">
        <v>12</v>
      </c>
      <c r="H6228" s="6">
        <v>4.9999500000000004E-3</v>
      </c>
    </row>
    <row r="6229" spans="1:8">
      <c r="A6229" t="s">
        <v>14</v>
      </c>
      <c r="B6229" s="23">
        <v>43545</v>
      </c>
      <c r="C6229" t="s">
        <v>9</v>
      </c>
      <c r="D6229" t="s">
        <v>20</v>
      </c>
      <c r="E6229" t="s">
        <v>80</v>
      </c>
      <c r="F6229" t="s">
        <v>12</v>
      </c>
      <c r="G6229" s="11" t="s">
        <v>12</v>
      </c>
      <c r="H6229" s="6">
        <v>4.9999500000000004E-3</v>
      </c>
    </row>
    <row r="6230" spans="1:8">
      <c r="A6230" t="s">
        <v>15</v>
      </c>
      <c r="B6230" s="23">
        <v>43545</v>
      </c>
      <c r="C6230" t="s">
        <v>9</v>
      </c>
      <c r="D6230" t="s">
        <v>20</v>
      </c>
      <c r="E6230" t="s">
        <v>80</v>
      </c>
      <c r="F6230" t="s">
        <v>12</v>
      </c>
      <c r="G6230" s="11" t="s">
        <v>12</v>
      </c>
      <c r="H6230" s="6">
        <v>4.9999500000000004E-3</v>
      </c>
    </row>
    <row r="6231" spans="1:8">
      <c r="A6231" t="s">
        <v>16</v>
      </c>
      <c r="B6231" s="23">
        <v>43545</v>
      </c>
      <c r="C6231" t="s">
        <v>9</v>
      </c>
      <c r="D6231" t="s">
        <v>20</v>
      </c>
      <c r="E6231" t="s">
        <v>80</v>
      </c>
      <c r="F6231" t="s">
        <v>12</v>
      </c>
      <c r="G6231" s="11" t="s">
        <v>12</v>
      </c>
      <c r="H6231" s="6">
        <v>4.9999500000000004E-3</v>
      </c>
    </row>
    <row r="6232" spans="1:8">
      <c r="A6232" t="s">
        <v>13</v>
      </c>
      <c r="B6232" s="23">
        <v>43545</v>
      </c>
      <c r="C6232" t="s">
        <v>9</v>
      </c>
      <c r="D6232" t="s">
        <v>21</v>
      </c>
      <c r="E6232" t="s">
        <v>80</v>
      </c>
      <c r="F6232" t="s">
        <v>22</v>
      </c>
      <c r="G6232" s="11" t="s">
        <v>22</v>
      </c>
      <c r="H6232" s="6">
        <v>0.99999000000000005</v>
      </c>
    </row>
    <row r="6233" spans="1:8">
      <c r="A6233" t="s">
        <v>14</v>
      </c>
      <c r="B6233" s="23">
        <v>43545</v>
      </c>
      <c r="C6233" t="s">
        <v>9</v>
      </c>
      <c r="D6233" t="s">
        <v>21</v>
      </c>
      <c r="E6233" t="s">
        <v>80</v>
      </c>
      <c r="F6233" t="s">
        <v>22</v>
      </c>
      <c r="G6233" s="11" t="s">
        <v>22</v>
      </c>
      <c r="H6233" s="6">
        <v>0.99999000000000005</v>
      </c>
    </row>
    <row r="6234" spans="1:8">
      <c r="A6234" t="s">
        <v>15</v>
      </c>
      <c r="B6234" s="23">
        <v>43545</v>
      </c>
      <c r="C6234" t="s">
        <v>9</v>
      </c>
      <c r="D6234" t="s">
        <v>21</v>
      </c>
      <c r="E6234" t="s">
        <v>80</v>
      </c>
      <c r="F6234" t="s">
        <v>22</v>
      </c>
      <c r="G6234" s="11" t="s">
        <v>22</v>
      </c>
      <c r="H6234" s="6">
        <v>0.99999000000000005</v>
      </c>
    </row>
    <row r="6235" spans="1:8">
      <c r="A6235" t="s">
        <v>16</v>
      </c>
      <c r="B6235" s="23">
        <v>43545</v>
      </c>
      <c r="C6235" t="s">
        <v>9</v>
      </c>
      <c r="D6235" t="s">
        <v>21</v>
      </c>
      <c r="E6235" t="s">
        <v>80</v>
      </c>
      <c r="F6235" t="s">
        <v>22</v>
      </c>
      <c r="G6235" s="11" t="s">
        <v>22</v>
      </c>
      <c r="H6235" s="6">
        <v>0.99999000000000005</v>
      </c>
    </row>
    <row r="6236" spans="1:8">
      <c r="A6236" t="s">
        <v>8</v>
      </c>
      <c r="B6236" s="23">
        <v>43545</v>
      </c>
      <c r="C6236" t="s">
        <v>9</v>
      </c>
      <c r="D6236" t="s">
        <v>21</v>
      </c>
      <c r="E6236" t="s">
        <v>80</v>
      </c>
      <c r="F6236" t="s">
        <v>22</v>
      </c>
      <c r="G6236" s="11">
        <v>1.1100000000000001</v>
      </c>
      <c r="H6236">
        <v>1.1100000000000001</v>
      </c>
    </row>
    <row r="6237" spans="1:8">
      <c r="A6237" t="s">
        <v>13</v>
      </c>
      <c r="B6237" s="23">
        <v>43545</v>
      </c>
      <c r="C6237" t="s">
        <v>9</v>
      </c>
      <c r="D6237" t="s">
        <v>23</v>
      </c>
      <c r="E6237" t="s">
        <v>80</v>
      </c>
      <c r="F6237" t="s">
        <v>46</v>
      </c>
      <c r="G6237" s="11">
        <v>1.18</v>
      </c>
      <c r="H6237">
        <v>1.18</v>
      </c>
    </row>
    <row r="6238" spans="1:8">
      <c r="A6238" t="s">
        <v>8</v>
      </c>
      <c r="B6238" s="23">
        <v>43545</v>
      </c>
      <c r="C6238" t="s">
        <v>9</v>
      </c>
      <c r="D6238" t="s">
        <v>23</v>
      </c>
      <c r="E6238" t="s">
        <v>80</v>
      </c>
      <c r="F6238" t="s">
        <v>46</v>
      </c>
      <c r="G6238" s="11">
        <v>1.76</v>
      </c>
      <c r="H6238">
        <v>1.76</v>
      </c>
    </row>
    <row r="6239" spans="1:8">
      <c r="A6239" t="s">
        <v>14</v>
      </c>
      <c r="B6239" s="23">
        <v>43545</v>
      </c>
      <c r="C6239" t="s">
        <v>9</v>
      </c>
      <c r="D6239" t="s">
        <v>23</v>
      </c>
      <c r="E6239" t="s">
        <v>80</v>
      </c>
      <c r="F6239" t="s">
        <v>46</v>
      </c>
      <c r="G6239" s="11">
        <v>3.52</v>
      </c>
      <c r="H6239">
        <v>3.52</v>
      </c>
    </row>
    <row r="6240" spans="1:8">
      <c r="A6240" t="s">
        <v>15</v>
      </c>
      <c r="B6240" s="23">
        <v>43545</v>
      </c>
      <c r="C6240" t="s">
        <v>9</v>
      </c>
      <c r="D6240" t="s">
        <v>23</v>
      </c>
      <c r="E6240" t="s">
        <v>80</v>
      </c>
      <c r="F6240" t="s">
        <v>46</v>
      </c>
      <c r="G6240" s="11">
        <v>3.94</v>
      </c>
      <c r="H6240">
        <v>3.94</v>
      </c>
    </row>
    <row r="6241" spans="1:8">
      <c r="A6241" t="s">
        <v>16</v>
      </c>
      <c r="B6241" s="23">
        <v>43545</v>
      </c>
      <c r="C6241" t="s">
        <v>9</v>
      </c>
      <c r="D6241" t="s">
        <v>23</v>
      </c>
      <c r="E6241" t="s">
        <v>80</v>
      </c>
      <c r="F6241" t="s">
        <v>46</v>
      </c>
      <c r="G6241" s="11">
        <v>5.3</v>
      </c>
      <c r="H6241">
        <v>5.3</v>
      </c>
    </row>
    <row r="6242" spans="1:8">
      <c r="A6242" t="s">
        <v>15</v>
      </c>
      <c r="B6242" s="23">
        <v>43545</v>
      </c>
      <c r="C6242" t="s">
        <v>9</v>
      </c>
      <c r="D6242" t="s">
        <v>24</v>
      </c>
      <c r="E6242" t="s">
        <v>80</v>
      </c>
      <c r="F6242" t="s">
        <v>49</v>
      </c>
      <c r="G6242" s="11">
        <v>8.86</v>
      </c>
      <c r="H6242">
        <v>8.86</v>
      </c>
    </row>
    <row r="6243" spans="1:8">
      <c r="A6243" t="s">
        <v>8</v>
      </c>
      <c r="B6243" s="23">
        <v>43545</v>
      </c>
      <c r="C6243" t="s">
        <v>9</v>
      </c>
      <c r="D6243" t="s">
        <v>24</v>
      </c>
      <c r="E6243" t="s">
        <v>80</v>
      </c>
      <c r="F6243" t="s">
        <v>49</v>
      </c>
      <c r="G6243" s="11">
        <v>15.5</v>
      </c>
      <c r="H6243">
        <v>15.5</v>
      </c>
    </row>
    <row r="6244" spans="1:8">
      <c r="A6244" t="s">
        <v>16</v>
      </c>
      <c r="B6244" s="23">
        <v>43545</v>
      </c>
      <c r="C6244" t="s">
        <v>9</v>
      </c>
      <c r="D6244" t="s">
        <v>24</v>
      </c>
      <c r="E6244" t="s">
        <v>80</v>
      </c>
      <c r="F6244" t="s">
        <v>49</v>
      </c>
      <c r="G6244" s="11">
        <v>24.3</v>
      </c>
      <c r="H6244">
        <v>24.3</v>
      </c>
    </row>
    <row r="6245" spans="1:8">
      <c r="A6245" t="s">
        <v>13</v>
      </c>
      <c r="B6245" s="23">
        <v>43545</v>
      </c>
      <c r="C6245" t="s">
        <v>9</v>
      </c>
      <c r="D6245" t="s">
        <v>24</v>
      </c>
      <c r="E6245" t="s">
        <v>80</v>
      </c>
      <c r="F6245" t="s">
        <v>49</v>
      </c>
      <c r="G6245" s="11">
        <v>33.799999999999997</v>
      </c>
      <c r="H6245">
        <v>33.799999999999997</v>
      </c>
    </row>
    <row r="6246" spans="1:8">
      <c r="A6246" t="s">
        <v>14</v>
      </c>
      <c r="B6246" s="23">
        <v>43545</v>
      </c>
      <c r="C6246" t="s">
        <v>9</v>
      </c>
      <c r="D6246" t="s">
        <v>24</v>
      </c>
      <c r="E6246" t="s">
        <v>80</v>
      </c>
      <c r="F6246" t="s">
        <v>49</v>
      </c>
      <c r="G6246" s="11">
        <v>62.5</v>
      </c>
      <c r="H6246">
        <v>62.5</v>
      </c>
    </row>
    <row r="6247" spans="1:8">
      <c r="A6247" t="s">
        <v>8</v>
      </c>
      <c r="B6247" s="23">
        <v>43545</v>
      </c>
      <c r="C6247" t="s">
        <v>9</v>
      </c>
      <c r="D6247" t="s">
        <v>25</v>
      </c>
      <c r="E6247" t="s">
        <v>80</v>
      </c>
      <c r="F6247" t="s">
        <v>12</v>
      </c>
      <c r="G6247" s="11" t="s">
        <v>12</v>
      </c>
      <c r="H6247" s="6">
        <v>4.9999500000000004E-3</v>
      </c>
    </row>
    <row r="6248" spans="1:8">
      <c r="A6248" t="s">
        <v>13</v>
      </c>
      <c r="B6248" s="23">
        <v>43545</v>
      </c>
      <c r="C6248" t="s">
        <v>9</v>
      </c>
      <c r="D6248" t="s">
        <v>25</v>
      </c>
      <c r="E6248" t="s">
        <v>80</v>
      </c>
      <c r="F6248" t="s">
        <v>12</v>
      </c>
      <c r="G6248" s="11" t="s">
        <v>12</v>
      </c>
      <c r="H6248" s="6">
        <v>4.9999500000000004E-3</v>
      </c>
    </row>
    <row r="6249" spans="1:8">
      <c r="A6249" t="s">
        <v>14</v>
      </c>
      <c r="B6249" s="23">
        <v>43545</v>
      </c>
      <c r="C6249" t="s">
        <v>9</v>
      </c>
      <c r="D6249" t="s">
        <v>25</v>
      </c>
      <c r="E6249" t="s">
        <v>80</v>
      </c>
      <c r="F6249" t="s">
        <v>12</v>
      </c>
      <c r="G6249" s="11" t="s">
        <v>12</v>
      </c>
      <c r="H6249" s="6">
        <v>4.9999500000000004E-3</v>
      </c>
    </row>
    <row r="6250" spans="1:8">
      <c r="A6250" t="s">
        <v>15</v>
      </c>
      <c r="B6250" s="23">
        <v>43545</v>
      </c>
      <c r="C6250" t="s">
        <v>9</v>
      </c>
      <c r="D6250" t="s">
        <v>25</v>
      </c>
      <c r="E6250" t="s">
        <v>80</v>
      </c>
      <c r="F6250" t="s">
        <v>12</v>
      </c>
      <c r="G6250" s="11" t="s">
        <v>12</v>
      </c>
      <c r="H6250" s="6">
        <v>4.9999500000000004E-3</v>
      </c>
    </row>
    <row r="6251" spans="1:8">
      <c r="A6251" t="s">
        <v>16</v>
      </c>
      <c r="B6251" s="23">
        <v>43545</v>
      </c>
      <c r="C6251" t="s">
        <v>9</v>
      </c>
      <c r="D6251" t="s">
        <v>25</v>
      </c>
      <c r="E6251" t="s">
        <v>80</v>
      </c>
      <c r="F6251" t="s">
        <v>12</v>
      </c>
      <c r="G6251" s="11" t="s">
        <v>12</v>
      </c>
      <c r="H6251" s="6">
        <v>4.9999500000000004E-3</v>
      </c>
    </row>
    <row r="6252" spans="1:8">
      <c r="A6252" t="s">
        <v>8</v>
      </c>
      <c r="B6252" s="23">
        <v>43545</v>
      </c>
      <c r="C6252" t="s">
        <v>9</v>
      </c>
      <c r="D6252" t="s">
        <v>26</v>
      </c>
      <c r="E6252" t="s">
        <v>80</v>
      </c>
      <c r="F6252" t="s">
        <v>27</v>
      </c>
      <c r="G6252" s="11" t="s">
        <v>27</v>
      </c>
      <c r="H6252" s="6">
        <v>1.9999800000000002E-3</v>
      </c>
    </row>
    <row r="6253" spans="1:8">
      <c r="A6253" t="s">
        <v>14</v>
      </c>
      <c r="B6253" s="23">
        <v>43545</v>
      </c>
      <c r="C6253" t="s">
        <v>9</v>
      </c>
      <c r="D6253" t="s">
        <v>26</v>
      </c>
      <c r="E6253" t="s">
        <v>80</v>
      </c>
      <c r="F6253" t="s">
        <v>27</v>
      </c>
      <c r="G6253" s="11" t="s">
        <v>27</v>
      </c>
      <c r="H6253" s="6">
        <v>1.9999800000000002E-3</v>
      </c>
    </row>
    <row r="6254" spans="1:8">
      <c r="A6254" t="s">
        <v>15</v>
      </c>
      <c r="B6254" s="23">
        <v>43545</v>
      </c>
      <c r="C6254" t="s">
        <v>9</v>
      </c>
      <c r="D6254" t="s">
        <v>26</v>
      </c>
      <c r="E6254" t="s">
        <v>80</v>
      </c>
      <c r="F6254" t="s">
        <v>27</v>
      </c>
      <c r="G6254" s="11" t="s">
        <v>27</v>
      </c>
      <c r="H6254" s="6">
        <v>1.9999800000000002E-3</v>
      </c>
    </row>
    <row r="6255" spans="1:8">
      <c r="A6255" t="s">
        <v>16</v>
      </c>
      <c r="B6255" s="23">
        <v>43545</v>
      </c>
      <c r="C6255" t="s">
        <v>9</v>
      </c>
      <c r="D6255" t="s">
        <v>26</v>
      </c>
      <c r="E6255" t="s">
        <v>80</v>
      </c>
      <c r="F6255" t="s">
        <v>27</v>
      </c>
      <c r="G6255" s="11" t="s">
        <v>27</v>
      </c>
      <c r="H6255" s="6">
        <v>1.9999800000000002E-3</v>
      </c>
    </row>
    <row r="6256" spans="1:8">
      <c r="A6256" t="s">
        <v>13</v>
      </c>
      <c r="B6256" s="23">
        <v>43545</v>
      </c>
      <c r="C6256" t="s">
        <v>9</v>
      </c>
      <c r="D6256" t="s">
        <v>26</v>
      </c>
      <c r="E6256" t="s">
        <v>80</v>
      </c>
      <c r="F6256" t="s">
        <v>27</v>
      </c>
      <c r="G6256" s="11">
        <v>5.0699999999999999E-3</v>
      </c>
      <c r="H6256">
        <v>5.0699999999999999E-3</v>
      </c>
    </row>
    <row r="6257" spans="1:8">
      <c r="A6257" t="s">
        <v>8</v>
      </c>
      <c r="B6257" s="23">
        <v>43545</v>
      </c>
      <c r="C6257" t="s">
        <v>9</v>
      </c>
      <c r="D6257" t="s">
        <v>28</v>
      </c>
      <c r="E6257" t="s">
        <v>80</v>
      </c>
      <c r="F6257" t="s">
        <v>12</v>
      </c>
      <c r="G6257" s="11" t="s">
        <v>12</v>
      </c>
      <c r="H6257" s="6">
        <v>4.9999500000000004E-3</v>
      </c>
    </row>
    <row r="6258" spans="1:8">
      <c r="A6258" t="s">
        <v>14</v>
      </c>
      <c r="B6258" s="23">
        <v>43545</v>
      </c>
      <c r="C6258" t="s">
        <v>9</v>
      </c>
      <c r="D6258" t="s">
        <v>28</v>
      </c>
      <c r="E6258" t="s">
        <v>80</v>
      </c>
      <c r="F6258" t="s">
        <v>12</v>
      </c>
      <c r="G6258" s="11" t="s">
        <v>12</v>
      </c>
      <c r="H6258" s="6">
        <v>4.9999500000000004E-3</v>
      </c>
    </row>
    <row r="6259" spans="1:8">
      <c r="A6259" t="s">
        <v>15</v>
      </c>
      <c r="B6259" s="23">
        <v>43545</v>
      </c>
      <c r="C6259" t="s">
        <v>9</v>
      </c>
      <c r="D6259" t="s">
        <v>28</v>
      </c>
      <c r="E6259" t="s">
        <v>80</v>
      </c>
      <c r="F6259" t="s">
        <v>12</v>
      </c>
      <c r="G6259" s="11" t="s">
        <v>12</v>
      </c>
      <c r="H6259" s="6">
        <v>4.9999500000000004E-3</v>
      </c>
    </row>
    <row r="6260" spans="1:8">
      <c r="A6260" t="s">
        <v>16</v>
      </c>
      <c r="B6260" s="23">
        <v>43545</v>
      </c>
      <c r="C6260" t="s">
        <v>9</v>
      </c>
      <c r="D6260" t="s">
        <v>28</v>
      </c>
      <c r="E6260" t="s">
        <v>80</v>
      </c>
      <c r="F6260" t="s">
        <v>12</v>
      </c>
      <c r="G6260" s="11" t="s">
        <v>12</v>
      </c>
      <c r="H6260" s="6">
        <v>4.9999500000000004E-3</v>
      </c>
    </row>
    <row r="6261" spans="1:8">
      <c r="A6261" t="s">
        <v>13</v>
      </c>
      <c r="B6261" s="23">
        <v>43545</v>
      </c>
      <c r="C6261" t="s">
        <v>9</v>
      </c>
      <c r="D6261" t="s">
        <v>28</v>
      </c>
      <c r="E6261" t="s">
        <v>80</v>
      </c>
      <c r="F6261" t="s">
        <v>12</v>
      </c>
      <c r="G6261" s="11">
        <v>8.1300000000000001E-3</v>
      </c>
      <c r="H6261">
        <v>8.1300000000000001E-3</v>
      </c>
    </row>
    <row r="6262" spans="1:8">
      <c r="A6262" t="s">
        <v>8</v>
      </c>
      <c r="B6262" s="23">
        <v>43545</v>
      </c>
      <c r="C6262" t="s">
        <v>9</v>
      </c>
      <c r="D6262" t="s">
        <v>29</v>
      </c>
      <c r="E6262" t="s">
        <v>80</v>
      </c>
      <c r="F6262" t="s">
        <v>12</v>
      </c>
      <c r="G6262" s="11" t="s">
        <v>12</v>
      </c>
      <c r="H6262" s="6">
        <v>4.9999500000000004E-3</v>
      </c>
    </row>
    <row r="6263" spans="1:8">
      <c r="A6263" t="s">
        <v>13</v>
      </c>
      <c r="B6263" s="23">
        <v>43545</v>
      </c>
      <c r="C6263" t="s">
        <v>9</v>
      </c>
      <c r="D6263" t="s">
        <v>29</v>
      </c>
      <c r="E6263" t="s">
        <v>80</v>
      </c>
      <c r="F6263" t="s">
        <v>12</v>
      </c>
      <c r="G6263" s="11" t="s">
        <v>12</v>
      </c>
      <c r="H6263" s="6">
        <v>4.9999500000000004E-3</v>
      </c>
    </row>
    <row r="6264" spans="1:8">
      <c r="A6264" t="s">
        <v>14</v>
      </c>
      <c r="B6264" s="23">
        <v>43545</v>
      </c>
      <c r="C6264" t="s">
        <v>9</v>
      </c>
      <c r="D6264" t="s">
        <v>29</v>
      </c>
      <c r="E6264" t="s">
        <v>80</v>
      </c>
      <c r="F6264" t="s">
        <v>12</v>
      </c>
      <c r="G6264" s="11" t="s">
        <v>12</v>
      </c>
      <c r="H6264" s="6">
        <v>4.9999500000000004E-3</v>
      </c>
    </row>
    <row r="6265" spans="1:8">
      <c r="A6265" t="s">
        <v>15</v>
      </c>
      <c r="B6265" s="23">
        <v>43545</v>
      </c>
      <c r="C6265" t="s">
        <v>9</v>
      </c>
      <c r="D6265" t="s">
        <v>29</v>
      </c>
      <c r="E6265" t="s">
        <v>80</v>
      </c>
      <c r="F6265" t="s">
        <v>12</v>
      </c>
      <c r="G6265" s="11" t="s">
        <v>12</v>
      </c>
      <c r="H6265" s="6">
        <v>4.9999500000000004E-3</v>
      </c>
    </row>
    <row r="6266" spans="1:8">
      <c r="A6266" t="s">
        <v>16</v>
      </c>
      <c r="B6266" s="23">
        <v>43545</v>
      </c>
      <c r="C6266" t="s">
        <v>9</v>
      </c>
      <c r="D6266" t="s">
        <v>29</v>
      </c>
      <c r="E6266" t="s">
        <v>80</v>
      </c>
      <c r="F6266" t="s">
        <v>12</v>
      </c>
      <c r="G6266" s="11" t="s">
        <v>12</v>
      </c>
      <c r="H6266" s="6">
        <v>4.9999500000000004E-3</v>
      </c>
    </row>
    <row r="6267" spans="1:8">
      <c r="A6267" t="s">
        <v>8</v>
      </c>
      <c r="B6267" s="23">
        <v>43545</v>
      </c>
      <c r="C6267" t="s">
        <v>9</v>
      </c>
      <c r="D6267" t="s">
        <v>30</v>
      </c>
      <c r="E6267" t="s">
        <v>80</v>
      </c>
      <c r="F6267" t="s">
        <v>12</v>
      </c>
      <c r="G6267" s="11" t="s">
        <v>12</v>
      </c>
      <c r="H6267" s="6">
        <v>4.9999500000000004E-3</v>
      </c>
    </row>
    <row r="6268" spans="1:8">
      <c r="A6268" t="s">
        <v>13</v>
      </c>
      <c r="B6268" s="23">
        <v>43545</v>
      </c>
      <c r="C6268" t="s">
        <v>9</v>
      </c>
      <c r="D6268" t="s">
        <v>30</v>
      </c>
      <c r="E6268" t="s">
        <v>80</v>
      </c>
      <c r="F6268" t="s">
        <v>12</v>
      </c>
      <c r="G6268" s="11" t="s">
        <v>12</v>
      </c>
      <c r="H6268" s="6">
        <v>4.9999500000000004E-3</v>
      </c>
    </row>
    <row r="6269" spans="1:8">
      <c r="A6269" t="s">
        <v>14</v>
      </c>
      <c r="B6269" s="23">
        <v>43545</v>
      </c>
      <c r="C6269" t="s">
        <v>9</v>
      </c>
      <c r="D6269" t="s">
        <v>30</v>
      </c>
      <c r="E6269" t="s">
        <v>80</v>
      </c>
      <c r="F6269" t="s">
        <v>12</v>
      </c>
      <c r="G6269" s="11" t="s">
        <v>12</v>
      </c>
      <c r="H6269" s="6">
        <v>4.9999500000000004E-3</v>
      </c>
    </row>
    <row r="6270" spans="1:8">
      <c r="A6270" t="s">
        <v>15</v>
      </c>
      <c r="B6270" s="23">
        <v>43545</v>
      </c>
      <c r="C6270" t="s">
        <v>9</v>
      </c>
      <c r="D6270" t="s">
        <v>30</v>
      </c>
      <c r="E6270" t="s">
        <v>80</v>
      </c>
      <c r="F6270" t="s">
        <v>12</v>
      </c>
      <c r="G6270" s="11" t="s">
        <v>12</v>
      </c>
      <c r="H6270" s="6">
        <v>4.9999500000000004E-3</v>
      </c>
    </row>
    <row r="6271" spans="1:8">
      <c r="A6271" t="s">
        <v>16</v>
      </c>
      <c r="B6271" s="23">
        <v>43545</v>
      </c>
      <c r="C6271" t="s">
        <v>9</v>
      </c>
      <c r="D6271" t="s">
        <v>30</v>
      </c>
      <c r="E6271" t="s">
        <v>80</v>
      </c>
      <c r="F6271" t="s">
        <v>12</v>
      </c>
      <c r="G6271" s="11" t="s">
        <v>12</v>
      </c>
      <c r="H6271" s="6">
        <v>4.9999500000000004E-3</v>
      </c>
    </row>
    <row r="6272" spans="1:8">
      <c r="A6272" t="s">
        <v>8</v>
      </c>
      <c r="B6272" s="23">
        <v>43545</v>
      </c>
      <c r="C6272" t="s">
        <v>9</v>
      </c>
      <c r="D6272" t="s">
        <v>31</v>
      </c>
      <c r="E6272" t="s">
        <v>80</v>
      </c>
      <c r="F6272" t="s">
        <v>32</v>
      </c>
      <c r="G6272" s="11" t="s">
        <v>32</v>
      </c>
      <c r="H6272" s="6">
        <v>7.9999200000000006E-2</v>
      </c>
    </row>
    <row r="6273" spans="1:8">
      <c r="A6273" t="s">
        <v>13</v>
      </c>
      <c r="B6273" s="23">
        <v>43545</v>
      </c>
      <c r="C6273" t="s">
        <v>9</v>
      </c>
      <c r="D6273" t="s">
        <v>31</v>
      </c>
      <c r="E6273" t="s">
        <v>80</v>
      </c>
      <c r="F6273" t="s">
        <v>32</v>
      </c>
      <c r="G6273" s="11" t="s">
        <v>32</v>
      </c>
      <c r="H6273" s="6">
        <v>7.9999200000000006E-2</v>
      </c>
    </row>
    <row r="6274" spans="1:8">
      <c r="A6274" t="s">
        <v>14</v>
      </c>
      <c r="B6274" s="23">
        <v>43545</v>
      </c>
      <c r="C6274" t="s">
        <v>9</v>
      </c>
      <c r="D6274" t="s">
        <v>31</v>
      </c>
      <c r="E6274" t="s">
        <v>80</v>
      </c>
      <c r="F6274" t="s">
        <v>32</v>
      </c>
      <c r="G6274" s="11" t="s">
        <v>32</v>
      </c>
      <c r="H6274" s="6">
        <v>7.9999200000000006E-2</v>
      </c>
    </row>
    <row r="6275" spans="1:8">
      <c r="A6275" t="s">
        <v>15</v>
      </c>
      <c r="B6275" s="23">
        <v>43545</v>
      </c>
      <c r="C6275" t="s">
        <v>9</v>
      </c>
      <c r="D6275" t="s">
        <v>31</v>
      </c>
      <c r="E6275" t="s">
        <v>80</v>
      </c>
      <c r="F6275" t="s">
        <v>32</v>
      </c>
      <c r="G6275" s="11" t="s">
        <v>32</v>
      </c>
      <c r="H6275" s="6">
        <v>7.9999200000000006E-2</v>
      </c>
    </row>
    <row r="6276" spans="1:8">
      <c r="A6276" t="s">
        <v>16</v>
      </c>
      <c r="B6276" s="23">
        <v>43545</v>
      </c>
      <c r="C6276" t="s">
        <v>9</v>
      </c>
      <c r="D6276" t="s">
        <v>31</v>
      </c>
      <c r="E6276" t="s">
        <v>80</v>
      </c>
      <c r="F6276" t="s">
        <v>32</v>
      </c>
      <c r="G6276" s="11" t="s">
        <v>32</v>
      </c>
      <c r="H6276" s="6">
        <v>7.9999200000000006E-2</v>
      </c>
    </row>
    <row r="6277" spans="1:8">
      <c r="A6277" t="s">
        <v>14</v>
      </c>
      <c r="B6277" s="23">
        <v>43545</v>
      </c>
      <c r="C6277" t="s">
        <v>9</v>
      </c>
      <c r="D6277" t="s">
        <v>33</v>
      </c>
      <c r="E6277" t="s">
        <v>19</v>
      </c>
      <c r="F6277" t="s">
        <v>49</v>
      </c>
      <c r="G6277" s="11">
        <v>111</v>
      </c>
      <c r="H6277">
        <v>111</v>
      </c>
    </row>
    <row r="6278" spans="1:8">
      <c r="A6278" t="s">
        <v>13</v>
      </c>
      <c r="B6278" s="23">
        <v>43545</v>
      </c>
      <c r="C6278" t="s">
        <v>9</v>
      </c>
      <c r="D6278" t="s">
        <v>33</v>
      </c>
      <c r="E6278" t="s">
        <v>19</v>
      </c>
      <c r="F6278" t="s">
        <v>49</v>
      </c>
      <c r="G6278" s="11">
        <v>158</v>
      </c>
      <c r="H6278">
        <v>158</v>
      </c>
    </row>
    <row r="6279" spans="1:8">
      <c r="A6279" t="s">
        <v>16</v>
      </c>
      <c r="B6279" s="23">
        <v>43545</v>
      </c>
      <c r="C6279" t="s">
        <v>9</v>
      </c>
      <c r="D6279" t="s">
        <v>33</v>
      </c>
      <c r="E6279" t="s">
        <v>19</v>
      </c>
      <c r="F6279" t="s">
        <v>49</v>
      </c>
      <c r="G6279" s="11">
        <v>162</v>
      </c>
      <c r="H6279">
        <v>162</v>
      </c>
    </row>
    <row r="6280" spans="1:8">
      <c r="A6280" t="s">
        <v>8</v>
      </c>
      <c r="B6280" s="23">
        <v>43545</v>
      </c>
      <c r="C6280" t="s">
        <v>9</v>
      </c>
      <c r="D6280" t="s">
        <v>33</v>
      </c>
      <c r="E6280" t="s">
        <v>19</v>
      </c>
      <c r="F6280" t="s">
        <v>49</v>
      </c>
      <c r="G6280" s="11">
        <v>186</v>
      </c>
      <c r="H6280">
        <v>186</v>
      </c>
    </row>
    <row r="6281" spans="1:8">
      <c r="A6281" t="s">
        <v>15</v>
      </c>
      <c r="B6281" s="23">
        <v>43545</v>
      </c>
      <c r="C6281" t="s">
        <v>9</v>
      </c>
      <c r="D6281" t="s">
        <v>33</v>
      </c>
      <c r="E6281" t="s">
        <v>19</v>
      </c>
      <c r="F6281" t="s">
        <v>49</v>
      </c>
      <c r="G6281" s="11">
        <v>372</v>
      </c>
      <c r="H6281">
        <v>372</v>
      </c>
    </row>
    <row r="6282" spans="1:8">
      <c r="A6282" t="s">
        <v>16</v>
      </c>
      <c r="B6282" s="23">
        <v>43545</v>
      </c>
      <c r="C6282" t="s">
        <v>9</v>
      </c>
      <c r="D6282" t="s">
        <v>34</v>
      </c>
      <c r="E6282" t="s">
        <v>19</v>
      </c>
      <c r="F6282" t="s">
        <v>82</v>
      </c>
      <c r="G6282" s="11">
        <v>37.799999999999997</v>
      </c>
      <c r="H6282">
        <v>37.799999999999997</v>
      </c>
    </row>
    <row r="6283" spans="1:8">
      <c r="A6283" t="s">
        <v>14</v>
      </c>
      <c r="B6283" s="23">
        <v>43545</v>
      </c>
      <c r="C6283" t="s">
        <v>9</v>
      </c>
      <c r="D6283" t="s">
        <v>34</v>
      </c>
      <c r="E6283" t="s">
        <v>19</v>
      </c>
      <c r="F6283" t="s">
        <v>82</v>
      </c>
      <c r="G6283" s="11">
        <v>53.6</v>
      </c>
      <c r="H6283">
        <v>53.6</v>
      </c>
    </row>
    <row r="6284" spans="1:8">
      <c r="A6284" t="s">
        <v>15</v>
      </c>
      <c r="B6284" s="23">
        <v>43545</v>
      </c>
      <c r="C6284" t="s">
        <v>9</v>
      </c>
      <c r="D6284" t="s">
        <v>34</v>
      </c>
      <c r="E6284" t="s">
        <v>19</v>
      </c>
      <c r="F6284" t="s">
        <v>82</v>
      </c>
      <c r="G6284" s="11">
        <v>54.9</v>
      </c>
      <c r="H6284">
        <v>54.9</v>
      </c>
    </row>
    <row r="6285" spans="1:8">
      <c r="A6285" t="s">
        <v>8</v>
      </c>
      <c r="B6285" s="23">
        <v>43545</v>
      </c>
      <c r="C6285" t="s">
        <v>9</v>
      </c>
      <c r="D6285" t="s">
        <v>34</v>
      </c>
      <c r="E6285" t="s">
        <v>19</v>
      </c>
      <c r="F6285" t="s">
        <v>82</v>
      </c>
      <c r="G6285" s="11">
        <v>98.5</v>
      </c>
      <c r="H6285">
        <v>98.5</v>
      </c>
    </row>
    <row r="6286" spans="1:8">
      <c r="A6286" t="s">
        <v>13</v>
      </c>
      <c r="B6286" s="23">
        <v>43545</v>
      </c>
      <c r="C6286" t="s">
        <v>9</v>
      </c>
      <c r="D6286" t="s">
        <v>34</v>
      </c>
      <c r="E6286" t="s">
        <v>19</v>
      </c>
      <c r="F6286" t="s">
        <v>82</v>
      </c>
      <c r="G6286" s="11">
        <v>236</v>
      </c>
      <c r="H6286">
        <v>236</v>
      </c>
    </row>
    <row r="6287" spans="1:8">
      <c r="A6287" t="s">
        <v>8</v>
      </c>
      <c r="B6287" s="23">
        <v>43545</v>
      </c>
      <c r="C6287" t="s">
        <v>9</v>
      </c>
      <c r="D6287" t="s">
        <v>35</v>
      </c>
      <c r="E6287" t="s">
        <v>80</v>
      </c>
      <c r="F6287" t="s">
        <v>22</v>
      </c>
      <c r="G6287" s="11" t="s">
        <v>22</v>
      </c>
      <c r="H6287" s="6">
        <v>0.99999000000000005</v>
      </c>
    </row>
    <row r="6288" spans="1:8">
      <c r="A6288" t="s">
        <v>13</v>
      </c>
      <c r="B6288" s="23">
        <v>43545</v>
      </c>
      <c r="C6288" t="s">
        <v>9</v>
      </c>
      <c r="D6288" t="s">
        <v>35</v>
      </c>
      <c r="E6288" t="s">
        <v>80</v>
      </c>
      <c r="F6288" t="s">
        <v>22</v>
      </c>
      <c r="G6288" s="11" t="s">
        <v>22</v>
      </c>
      <c r="H6288" s="6">
        <v>0.99999000000000005</v>
      </c>
    </row>
    <row r="6289" spans="1:8">
      <c r="A6289" t="s">
        <v>14</v>
      </c>
      <c r="B6289" s="23">
        <v>43545</v>
      </c>
      <c r="C6289" t="s">
        <v>9</v>
      </c>
      <c r="D6289" t="s">
        <v>35</v>
      </c>
      <c r="E6289" t="s">
        <v>80</v>
      </c>
      <c r="F6289" t="s">
        <v>22</v>
      </c>
      <c r="G6289" s="11" t="s">
        <v>22</v>
      </c>
      <c r="H6289" s="6">
        <v>0.99999000000000005</v>
      </c>
    </row>
    <row r="6290" spans="1:8">
      <c r="A6290" t="s">
        <v>15</v>
      </c>
      <c r="B6290" s="23">
        <v>43545</v>
      </c>
      <c r="C6290" t="s">
        <v>9</v>
      </c>
      <c r="D6290" t="s">
        <v>35</v>
      </c>
      <c r="E6290" t="s">
        <v>80</v>
      </c>
      <c r="F6290" t="s">
        <v>22</v>
      </c>
      <c r="G6290" s="11" t="s">
        <v>22</v>
      </c>
      <c r="H6290" s="6">
        <v>0.99999000000000005</v>
      </c>
    </row>
    <row r="6291" spans="1:8">
      <c r="A6291" t="s">
        <v>16</v>
      </c>
      <c r="B6291" s="23">
        <v>43545</v>
      </c>
      <c r="C6291" t="s">
        <v>9</v>
      </c>
      <c r="D6291" t="s">
        <v>35</v>
      </c>
      <c r="E6291" t="s">
        <v>80</v>
      </c>
      <c r="F6291" t="s">
        <v>22</v>
      </c>
      <c r="G6291" s="11" t="s">
        <v>22</v>
      </c>
      <c r="H6291" s="6">
        <v>0.99999000000000005</v>
      </c>
    </row>
    <row r="6292" spans="1:8">
      <c r="A6292" t="s">
        <v>8</v>
      </c>
      <c r="B6292" s="23">
        <v>43545</v>
      </c>
      <c r="C6292" t="s">
        <v>9</v>
      </c>
      <c r="D6292" t="s">
        <v>36</v>
      </c>
      <c r="E6292" t="s">
        <v>80</v>
      </c>
      <c r="F6292" t="s">
        <v>12</v>
      </c>
      <c r="G6292" s="11" t="s">
        <v>12</v>
      </c>
      <c r="H6292" s="6">
        <v>4.9999500000000004E-3</v>
      </c>
    </row>
    <row r="6293" spans="1:8">
      <c r="A6293" t="s">
        <v>13</v>
      </c>
      <c r="B6293" s="23">
        <v>43545</v>
      </c>
      <c r="C6293" t="s">
        <v>9</v>
      </c>
      <c r="D6293" t="s">
        <v>36</v>
      </c>
      <c r="E6293" t="s">
        <v>80</v>
      </c>
      <c r="F6293" t="s">
        <v>12</v>
      </c>
      <c r="G6293" s="11" t="s">
        <v>12</v>
      </c>
      <c r="H6293" s="6">
        <v>4.9999500000000004E-3</v>
      </c>
    </row>
    <row r="6294" spans="1:8">
      <c r="A6294" t="s">
        <v>14</v>
      </c>
      <c r="B6294" s="23">
        <v>43545</v>
      </c>
      <c r="C6294" t="s">
        <v>9</v>
      </c>
      <c r="D6294" t="s">
        <v>36</v>
      </c>
      <c r="E6294" t="s">
        <v>80</v>
      </c>
      <c r="F6294" t="s">
        <v>12</v>
      </c>
      <c r="G6294" s="11" t="s">
        <v>12</v>
      </c>
      <c r="H6294" s="6">
        <v>4.9999500000000004E-3</v>
      </c>
    </row>
    <row r="6295" spans="1:8">
      <c r="A6295" t="s">
        <v>15</v>
      </c>
      <c r="B6295" s="23">
        <v>43545</v>
      </c>
      <c r="C6295" t="s">
        <v>9</v>
      </c>
      <c r="D6295" t="s">
        <v>36</v>
      </c>
      <c r="E6295" t="s">
        <v>80</v>
      </c>
      <c r="F6295" t="s">
        <v>12</v>
      </c>
      <c r="G6295" s="11" t="s">
        <v>12</v>
      </c>
      <c r="H6295" s="6">
        <v>4.9999500000000004E-3</v>
      </c>
    </row>
    <row r="6296" spans="1:8">
      <c r="A6296" t="s">
        <v>16</v>
      </c>
      <c r="B6296" s="23">
        <v>43545</v>
      </c>
      <c r="C6296" t="s">
        <v>9</v>
      </c>
      <c r="D6296" t="s">
        <v>36</v>
      </c>
      <c r="E6296" t="s">
        <v>80</v>
      </c>
      <c r="F6296" t="s">
        <v>12</v>
      </c>
      <c r="G6296" s="11" t="s">
        <v>12</v>
      </c>
      <c r="H6296" s="6">
        <v>4.9999500000000004E-3</v>
      </c>
    </row>
    <row r="6297" spans="1:8">
      <c r="A6297" t="s">
        <v>14</v>
      </c>
      <c r="B6297" s="23">
        <v>43545</v>
      </c>
      <c r="C6297" t="s">
        <v>9</v>
      </c>
      <c r="D6297" t="s">
        <v>37</v>
      </c>
      <c r="E6297" t="s">
        <v>38</v>
      </c>
      <c r="F6297" t="s">
        <v>12</v>
      </c>
      <c r="G6297" s="11">
        <v>0.77200000000000002</v>
      </c>
      <c r="H6297">
        <v>0.77200000000000002</v>
      </c>
    </row>
    <row r="6298" spans="1:8">
      <c r="A6298" t="s">
        <v>16</v>
      </c>
      <c r="B6298" s="23">
        <v>43545</v>
      </c>
      <c r="C6298" t="s">
        <v>9</v>
      </c>
      <c r="D6298" t="s">
        <v>37</v>
      </c>
      <c r="E6298" t="s">
        <v>38</v>
      </c>
      <c r="F6298" t="s">
        <v>12</v>
      </c>
      <c r="G6298" s="11">
        <v>1.1200000000000001</v>
      </c>
      <c r="H6298">
        <v>1.1200000000000001</v>
      </c>
    </row>
    <row r="6299" spans="1:8">
      <c r="A6299" t="s">
        <v>8</v>
      </c>
      <c r="B6299" s="23">
        <v>43545</v>
      </c>
      <c r="C6299" t="s">
        <v>9</v>
      </c>
      <c r="D6299" t="s">
        <v>37</v>
      </c>
      <c r="E6299" t="s">
        <v>38</v>
      </c>
      <c r="F6299" t="s">
        <v>12</v>
      </c>
      <c r="G6299" s="11">
        <v>2.0299999999999998</v>
      </c>
      <c r="H6299">
        <v>2.0299999999999998</v>
      </c>
    </row>
    <row r="6300" spans="1:8">
      <c r="A6300" t="s">
        <v>13</v>
      </c>
      <c r="B6300" s="23">
        <v>43545</v>
      </c>
      <c r="C6300" t="s">
        <v>9</v>
      </c>
      <c r="D6300" t="s">
        <v>37</v>
      </c>
      <c r="E6300" t="s">
        <v>38</v>
      </c>
      <c r="F6300" t="s">
        <v>12</v>
      </c>
      <c r="G6300" s="11">
        <v>2.0499999999999998</v>
      </c>
      <c r="H6300">
        <v>2.0499999999999998</v>
      </c>
    </row>
    <row r="6301" spans="1:8">
      <c r="A6301" t="s">
        <v>15</v>
      </c>
      <c r="B6301" s="23">
        <v>43545</v>
      </c>
      <c r="C6301" t="s">
        <v>9</v>
      </c>
      <c r="D6301" t="s">
        <v>37</v>
      </c>
      <c r="E6301" t="s">
        <v>38</v>
      </c>
      <c r="F6301" t="s">
        <v>12</v>
      </c>
      <c r="G6301" s="11">
        <v>2.16</v>
      </c>
      <c r="H6301">
        <v>2.16</v>
      </c>
    </row>
    <row r="6302" spans="1:8">
      <c r="A6302" t="s">
        <v>8</v>
      </c>
      <c r="B6302" s="23">
        <v>43545</v>
      </c>
      <c r="C6302" t="s">
        <v>9</v>
      </c>
      <c r="D6302" t="s">
        <v>39</v>
      </c>
      <c r="E6302" t="s">
        <v>80</v>
      </c>
      <c r="F6302" t="s">
        <v>78</v>
      </c>
      <c r="G6302" s="11" t="s">
        <v>78</v>
      </c>
      <c r="H6302" s="6">
        <v>0.29999700000000001</v>
      </c>
    </row>
    <row r="6303" spans="1:8">
      <c r="A6303" t="s">
        <v>13</v>
      </c>
      <c r="B6303" s="23">
        <v>43545</v>
      </c>
      <c r="C6303" t="s">
        <v>9</v>
      </c>
      <c r="D6303" t="s">
        <v>39</v>
      </c>
      <c r="E6303" t="s">
        <v>80</v>
      </c>
      <c r="F6303" t="s">
        <v>78</v>
      </c>
      <c r="G6303" s="11" t="s">
        <v>78</v>
      </c>
      <c r="H6303" s="6">
        <v>0.29999700000000001</v>
      </c>
    </row>
    <row r="6304" spans="1:8">
      <c r="A6304" t="s">
        <v>15</v>
      </c>
      <c r="B6304" s="23">
        <v>43545</v>
      </c>
      <c r="C6304" t="s">
        <v>9</v>
      </c>
      <c r="D6304" t="s">
        <v>39</v>
      </c>
      <c r="E6304" t="s">
        <v>80</v>
      </c>
      <c r="F6304" t="s">
        <v>78</v>
      </c>
      <c r="G6304" s="11" t="s">
        <v>78</v>
      </c>
      <c r="H6304" s="6">
        <v>0.29999700000000001</v>
      </c>
    </row>
    <row r="6305" spans="1:8">
      <c r="A6305" t="s">
        <v>16</v>
      </c>
      <c r="B6305" s="23">
        <v>43545</v>
      </c>
      <c r="C6305" t="s">
        <v>9</v>
      </c>
      <c r="D6305" t="s">
        <v>39</v>
      </c>
      <c r="E6305" t="s">
        <v>80</v>
      </c>
      <c r="F6305" t="s">
        <v>78</v>
      </c>
      <c r="G6305" s="11" t="s">
        <v>78</v>
      </c>
      <c r="H6305" s="6">
        <v>0.29999700000000001</v>
      </c>
    </row>
    <row r="6306" spans="1:8">
      <c r="A6306" t="s">
        <v>14</v>
      </c>
      <c r="B6306" s="23">
        <v>43545</v>
      </c>
      <c r="C6306" t="s">
        <v>9</v>
      </c>
      <c r="D6306" t="s">
        <v>39</v>
      </c>
      <c r="E6306" t="s">
        <v>80</v>
      </c>
      <c r="F6306" t="s">
        <v>78</v>
      </c>
      <c r="G6306" s="11">
        <v>0.98</v>
      </c>
      <c r="H6306">
        <v>0.98</v>
      </c>
    </row>
    <row r="6307" spans="1:8">
      <c r="A6307" t="s">
        <v>8</v>
      </c>
      <c r="B6307" s="23">
        <v>43545</v>
      </c>
      <c r="C6307" t="s">
        <v>9</v>
      </c>
      <c r="D6307" t="s">
        <v>40</v>
      </c>
      <c r="E6307" t="s">
        <v>19</v>
      </c>
      <c r="F6307" t="s">
        <v>41</v>
      </c>
      <c r="G6307" s="11" t="s">
        <v>41</v>
      </c>
      <c r="H6307" s="6">
        <v>5.9999400000000005E-3</v>
      </c>
    </row>
    <row r="6308" spans="1:8">
      <c r="A6308" t="s">
        <v>13</v>
      </c>
      <c r="B6308" s="23">
        <v>43545</v>
      </c>
      <c r="C6308" t="s">
        <v>9</v>
      </c>
      <c r="D6308" t="s">
        <v>40</v>
      </c>
      <c r="E6308" t="s">
        <v>19</v>
      </c>
      <c r="F6308" t="s">
        <v>41</v>
      </c>
      <c r="G6308" s="11" t="s">
        <v>41</v>
      </c>
      <c r="H6308" s="6">
        <v>5.9999400000000005E-3</v>
      </c>
    </row>
    <row r="6309" spans="1:8">
      <c r="A6309" t="s">
        <v>14</v>
      </c>
      <c r="B6309" s="23">
        <v>43545</v>
      </c>
      <c r="C6309" t="s">
        <v>9</v>
      </c>
      <c r="D6309" t="s">
        <v>40</v>
      </c>
      <c r="E6309" t="s">
        <v>19</v>
      </c>
      <c r="F6309" t="s">
        <v>41</v>
      </c>
      <c r="G6309" s="11" t="s">
        <v>41</v>
      </c>
      <c r="H6309" s="6">
        <v>5.9999400000000005E-3</v>
      </c>
    </row>
    <row r="6310" spans="1:8">
      <c r="A6310" t="s">
        <v>15</v>
      </c>
      <c r="B6310" s="23">
        <v>43545</v>
      </c>
      <c r="C6310" t="s">
        <v>9</v>
      </c>
      <c r="D6310" t="s">
        <v>40</v>
      </c>
      <c r="E6310" t="s">
        <v>19</v>
      </c>
      <c r="F6310" t="s">
        <v>41</v>
      </c>
      <c r="G6310" s="11" t="s">
        <v>41</v>
      </c>
      <c r="H6310" s="6">
        <v>5.9999400000000005E-3</v>
      </c>
    </row>
    <row r="6311" spans="1:8">
      <c r="A6311" t="s">
        <v>16</v>
      </c>
      <c r="B6311" s="23">
        <v>43545</v>
      </c>
      <c r="C6311" t="s">
        <v>9</v>
      </c>
      <c r="D6311" t="s">
        <v>40</v>
      </c>
      <c r="E6311" t="s">
        <v>19</v>
      </c>
      <c r="F6311" t="s">
        <v>41</v>
      </c>
      <c r="G6311" s="11" t="s">
        <v>41</v>
      </c>
      <c r="H6311" s="6">
        <v>5.9999400000000005E-3</v>
      </c>
    </row>
    <row r="6312" spans="1:8">
      <c r="A6312" t="s">
        <v>8</v>
      </c>
      <c r="B6312" s="23">
        <v>43545</v>
      </c>
      <c r="C6312" t="s">
        <v>9</v>
      </c>
      <c r="D6312" t="s">
        <v>42</v>
      </c>
      <c r="E6312" t="s">
        <v>80</v>
      </c>
      <c r="F6312" t="s">
        <v>12</v>
      </c>
      <c r="G6312" s="11" t="s">
        <v>12</v>
      </c>
      <c r="H6312" s="6">
        <v>4.9999500000000004E-3</v>
      </c>
    </row>
    <row r="6313" spans="1:8">
      <c r="A6313" t="s">
        <v>13</v>
      </c>
      <c r="B6313" s="23">
        <v>43545</v>
      </c>
      <c r="C6313" t="s">
        <v>9</v>
      </c>
      <c r="D6313" t="s">
        <v>42</v>
      </c>
      <c r="E6313" t="s">
        <v>80</v>
      </c>
      <c r="F6313" t="s">
        <v>12</v>
      </c>
      <c r="G6313" s="11" t="s">
        <v>12</v>
      </c>
      <c r="H6313" s="6">
        <v>4.9999500000000004E-3</v>
      </c>
    </row>
    <row r="6314" spans="1:8">
      <c r="A6314" t="s">
        <v>14</v>
      </c>
      <c r="B6314" s="23">
        <v>43545</v>
      </c>
      <c r="C6314" t="s">
        <v>9</v>
      </c>
      <c r="D6314" t="s">
        <v>42</v>
      </c>
      <c r="E6314" t="s">
        <v>80</v>
      </c>
      <c r="F6314" t="s">
        <v>12</v>
      </c>
      <c r="G6314" s="11" t="s">
        <v>12</v>
      </c>
      <c r="H6314" s="6">
        <v>4.9999500000000004E-3</v>
      </c>
    </row>
    <row r="6315" spans="1:8">
      <c r="A6315" t="s">
        <v>15</v>
      </c>
      <c r="B6315" s="23">
        <v>43545</v>
      </c>
      <c r="C6315" t="s">
        <v>9</v>
      </c>
      <c r="D6315" t="s">
        <v>42</v>
      </c>
      <c r="E6315" t="s">
        <v>80</v>
      </c>
      <c r="F6315" t="s">
        <v>12</v>
      </c>
      <c r="G6315" s="11" t="s">
        <v>12</v>
      </c>
      <c r="H6315" s="6">
        <v>4.9999500000000004E-3</v>
      </c>
    </row>
    <row r="6316" spans="1:8">
      <c r="A6316" t="s">
        <v>16</v>
      </c>
      <c r="B6316" s="23">
        <v>43545</v>
      </c>
      <c r="C6316" t="s">
        <v>9</v>
      </c>
      <c r="D6316" t="s">
        <v>42</v>
      </c>
      <c r="E6316" t="s">
        <v>80</v>
      </c>
      <c r="F6316" t="s">
        <v>12</v>
      </c>
      <c r="G6316" s="11" t="s">
        <v>12</v>
      </c>
      <c r="H6316" s="6">
        <v>4.9999500000000004E-3</v>
      </c>
    </row>
    <row r="6317" spans="1:8">
      <c r="A6317" t="s">
        <v>8</v>
      </c>
      <c r="B6317" s="23">
        <v>43545</v>
      </c>
      <c r="C6317" t="s">
        <v>9</v>
      </c>
      <c r="D6317" t="s">
        <v>43</v>
      </c>
      <c r="E6317" t="s">
        <v>80</v>
      </c>
      <c r="F6317" t="s">
        <v>12</v>
      </c>
      <c r="G6317" s="11" t="s">
        <v>12</v>
      </c>
      <c r="H6317" s="6">
        <v>4.9999500000000004E-3</v>
      </c>
    </row>
    <row r="6318" spans="1:8">
      <c r="A6318" t="s">
        <v>14</v>
      </c>
      <c r="B6318" s="23">
        <v>43545</v>
      </c>
      <c r="C6318" t="s">
        <v>9</v>
      </c>
      <c r="D6318" t="s">
        <v>43</v>
      </c>
      <c r="E6318" t="s">
        <v>80</v>
      </c>
      <c r="F6318" t="s">
        <v>12</v>
      </c>
      <c r="G6318" s="11" t="s">
        <v>12</v>
      </c>
      <c r="H6318" s="6">
        <v>4.9999500000000004E-3</v>
      </c>
    </row>
    <row r="6319" spans="1:8">
      <c r="A6319" t="s">
        <v>15</v>
      </c>
      <c r="B6319" s="23">
        <v>43545</v>
      </c>
      <c r="C6319" t="s">
        <v>9</v>
      </c>
      <c r="D6319" t="s">
        <v>43</v>
      </c>
      <c r="E6319" t="s">
        <v>80</v>
      </c>
      <c r="F6319" t="s">
        <v>12</v>
      </c>
      <c r="G6319" s="11" t="s">
        <v>12</v>
      </c>
      <c r="H6319" s="6">
        <v>4.9999500000000004E-3</v>
      </c>
    </row>
    <row r="6320" spans="1:8">
      <c r="A6320" t="s">
        <v>16</v>
      </c>
      <c r="B6320" s="23">
        <v>43545</v>
      </c>
      <c r="C6320" t="s">
        <v>9</v>
      </c>
      <c r="D6320" t="s">
        <v>43</v>
      </c>
      <c r="E6320" t="s">
        <v>80</v>
      </c>
      <c r="F6320" t="s">
        <v>12</v>
      </c>
      <c r="G6320" s="11" t="s">
        <v>12</v>
      </c>
      <c r="H6320" s="6">
        <v>4.9999500000000004E-3</v>
      </c>
    </row>
    <row r="6321" spans="1:8">
      <c r="A6321" t="s">
        <v>13</v>
      </c>
      <c r="B6321" s="23">
        <v>43545</v>
      </c>
      <c r="C6321" t="s">
        <v>9</v>
      </c>
      <c r="D6321" t="s">
        <v>43</v>
      </c>
      <c r="E6321" t="s">
        <v>80</v>
      </c>
      <c r="F6321" t="s">
        <v>12</v>
      </c>
      <c r="G6321" s="11">
        <v>6.8900000000000003E-3</v>
      </c>
      <c r="H6321">
        <v>6.8900000000000003E-3</v>
      </c>
    </row>
    <row r="6322" spans="1:8">
      <c r="A6322" t="s">
        <v>8</v>
      </c>
      <c r="B6322" s="23">
        <v>43545</v>
      </c>
      <c r="C6322" t="s">
        <v>9</v>
      </c>
      <c r="D6322" t="s">
        <v>44</v>
      </c>
      <c r="E6322" t="s">
        <v>80</v>
      </c>
      <c r="F6322" t="s">
        <v>12</v>
      </c>
      <c r="G6322" s="11" t="s">
        <v>12</v>
      </c>
      <c r="H6322" s="6">
        <v>4.9999500000000004E-3</v>
      </c>
    </row>
    <row r="6323" spans="1:8">
      <c r="A6323" t="s">
        <v>13</v>
      </c>
      <c r="B6323" s="23">
        <v>43545</v>
      </c>
      <c r="C6323" t="s">
        <v>9</v>
      </c>
      <c r="D6323" t="s">
        <v>44</v>
      </c>
      <c r="E6323" t="s">
        <v>80</v>
      </c>
      <c r="F6323" t="s">
        <v>12</v>
      </c>
      <c r="G6323" s="11" t="s">
        <v>12</v>
      </c>
      <c r="H6323" s="6">
        <v>4.9999500000000004E-3</v>
      </c>
    </row>
    <row r="6324" spans="1:8">
      <c r="A6324" t="s">
        <v>14</v>
      </c>
      <c r="B6324" s="23">
        <v>43545</v>
      </c>
      <c r="C6324" t="s">
        <v>9</v>
      </c>
      <c r="D6324" t="s">
        <v>44</v>
      </c>
      <c r="E6324" t="s">
        <v>80</v>
      </c>
      <c r="F6324" t="s">
        <v>12</v>
      </c>
      <c r="G6324" s="11" t="s">
        <v>12</v>
      </c>
      <c r="H6324" s="6">
        <v>4.9999500000000004E-3</v>
      </c>
    </row>
    <row r="6325" spans="1:8">
      <c r="A6325" t="s">
        <v>15</v>
      </c>
      <c r="B6325" s="23">
        <v>43545</v>
      </c>
      <c r="C6325" t="s">
        <v>9</v>
      </c>
      <c r="D6325" t="s">
        <v>44</v>
      </c>
      <c r="E6325" t="s">
        <v>80</v>
      </c>
      <c r="F6325" t="s">
        <v>12</v>
      </c>
      <c r="G6325" s="11" t="s">
        <v>12</v>
      </c>
      <c r="H6325" s="6">
        <v>4.9999500000000004E-3</v>
      </c>
    </row>
    <row r="6326" spans="1:8">
      <c r="A6326" t="s">
        <v>16</v>
      </c>
      <c r="B6326" s="23">
        <v>43545</v>
      </c>
      <c r="C6326" t="s">
        <v>9</v>
      </c>
      <c r="D6326" t="s">
        <v>44</v>
      </c>
      <c r="E6326" t="s">
        <v>80</v>
      </c>
      <c r="F6326" t="s">
        <v>12</v>
      </c>
      <c r="G6326" s="11" t="s">
        <v>12</v>
      </c>
      <c r="H6326" s="6">
        <v>4.9999500000000004E-3</v>
      </c>
    </row>
    <row r="6327" spans="1:8">
      <c r="A6327" t="s">
        <v>8</v>
      </c>
      <c r="B6327" s="23">
        <v>43545</v>
      </c>
      <c r="C6327" t="s">
        <v>9</v>
      </c>
      <c r="D6327" t="s">
        <v>45</v>
      </c>
      <c r="E6327" t="s">
        <v>19</v>
      </c>
      <c r="F6327" t="s">
        <v>46</v>
      </c>
      <c r="G6327" s="11" t="s">
        <v>46</v>
      </c>
      <c r="H6327" s="6">
        <v>0.49999500000000002</v>
      </c>
    </row>
    <row r="6328" spans="1:8">
      <c r="A6328" t="s">
        <v>13</v>
      </c>
      <c r="B6328" s="23">
        <v>43545</v>
      </c>
      <c r="C6328" t="s">
        <v>9</v>
      </c>
      <c r="D6328" t="s">
        <v>45</v>
      </c>
      <c r="E6328" t="s">
        <v>19</v>
      </c>
      <c r="F6328" t="s">
        <v>46</v>
      </c>
      <c r="G6328" s="11" t="s">
        <v>46</v>
      </c>
      <c r="H6328" s="6">
        <v>0.49999500000000002</v>
      </c>
    </row>
    <row r="6329" spans="1:8">
      <c r="A6329" t="s">
        <v>14</v>
      </c>
      <c r="B6329" s="23">
        <v>43545</v>
      </c>
      <c r="C6329" t="s">
        <v>9</v>
      </c>
      <c r="D6329" t="s">
        <v>45</v>
      </c>
      <c r="E6329" t="s">
        <v>19</v>
      </c>
      <c r="F6329" t="s">
        <v>46</v>
      </c>
      <c r="G6329" s="11" t="s">
        <v>46</v>
      </c>
      <c r="H6329" s="6">
        <v>0.49999500000000002</v>
      </c>
    </row>
    <row r="6330" spans="1:8">
      <c r="A6330" t="s">
        <v>16</v>
      </c>
      <c r="B6330" s="23">
        <v>43545</v>
      </c>
      <c r="C6330" t="s">
        <v>9</v>
      </c>
      <c r="D6330" t="s">
        <v>45</v>
      </c>
      <c r="E6330" t="s">
        <v>19</v>
      </c>
      <c r="F6330" t="s">
        <v>46</v>
      </c>
      <c r="G6330" s="11" t="s">
        <v>46</v>
      </c>
      <c r="H6330" s="6">
        <v>0.49999500000000002</v>
      </c>
    </row>
    <row r="6331" spans="1:8">
      <c r="A6331" t="s">
        <v>15</v>
      </c>
      <c r="B6331" s="23">
        <v>43545</v>
      </c>
      <c r="C6331" t="s">
        <v>9</v>
      </c>
      <c r="D6331" t="s">
        <v>45</v>
      </c>
      <c r="E6331" t="s">
        <v>19</v>
      </c>
      <c r="F6331" t="s">
        <v>46</v>
      </c>
      <c r="G6331" s="11">
        <v>0.55600000000000005</v>
      </c>
      <c r="H6331">
        <v>0.55600000000000005</v>
      </c>
    </row>
    <row r="6332" spans="1:8">
      <c r="A6332" t="s">
        <v>8</v>
      </c>
      <c r="B6332" s="23">
        <v>43545</v>
      </c>
      <c r="C6332" t="s">
        <v>9</v>
      </c>
      <c r="D6332" t="s">
        <v>47</v>
      </c>
      <c r="E6332" t="s">
        <v>80</v>
      </c>
      <c r="F6332" t="s">
        <v>12</v>
      </c>
      <c r="G6332" s="11" t="s">
        <v>12</v>
      </c>
      <c r="H6332" s="6">
        <v>4.9999500000000004E-3</v>
      </c>
    </row>
    <row r="6333" spans="1:8">
      <c r="A6333" t="s">
        <v>13</v>
      </c>
      <c r="B6333" s="23">
        <v>43545</v>
      </c>
      <c r="C6333" t="s">
        <v>9</v>
      </c>
      <c r="D6333" t="s">
        <v>47</v>
      </c>
      <c r="E6333" t="s">
        <v>80</v>
      </c>
      <c r="F6333" t="s">
        <v>12</v>
      </c>
      <c r="G6333" s="11" t="s">
        <v>12</v>
      </c>
      <c r="H6333" s="6">
        <v>4.9999500000000004E-3</v>
      </c>
    </row>
    <row r="6334" spans="1:8">
      <c r="A6334" t="s">
        <v>14</v>
      </c>
      <c r="B6334" s="23">
        <v>43545</v>
      </c>
      <c r="C6334" t="s">
        <v>9</v>
      </c>
      <c r="D6334" t="s">
        <v>47</v>
      </c>
      <c r="E6334" t="s">
        <v>80</v>
      </c>
      <c r="F6334" t="s">
        <v>12</v>
      </c>
      <c r="G6334" s="11" t="s">
        <v>12</v>
      </c>
      <c r="H6334" s="6">
        <v>4.9999500000000004E-3</v>
      </c>
    </row>
    <row r="6335" spans="1:8">
      <c r="A6335" t="s">
        <v>15</v>
      </c>
      <c r="B6335" s="23">
        <v>43545</v>
      </c>
      <c r="C6335" t="s">
        <v>9</v>
      </c>
      <c r="D6335" t="s">
        <v>47</v>
      </c>
      <c r="E6335" t="s">
        <v>80</v>
      </c>
      <c r="F6335" t="s">
        <v>12</v>
      </c>
      <c r="G6335" s="11" t="s">
        <v>12</v>
      </c>
      <c r="H6335" s="6">
        <v>4.9999500000000004E-3</v>
      </c>
    </row>
    <row r="6336" spans="1:8">
      <c r="A6336" t="s">
        <v>16</v>
      </c>
      <c r="B6336" s="23">
        <v>43545</v>
      </c>
      <c r="C6336" t="s">
        <v>9</v>
      </c>
      <c r="D6336" t="s">
        <v>47</v>
      </c>
      <c r="E6336" t="s">
        <v>80</v>
      </c>
      <c r="F6336" t="s">
        <v>12</v>
      </c>
      <c r="G6336" s="11" t="s">
        <v>12</v>
      </c>
      <c r="H6336" s="6">
        <v>4.9999500000000004E-3</v>
      </c>
    </row>
    <row r="6337" spans="1:8">
      <c r="A6337" t="s">
        <v>8</v>
      </c>
      <c r="B6337" s="23">
        <v>43545</v>
      </c>
      <c r="C6337" t="s">
        <v>9</v>
      </c>
      <c r="D6337" t="s">
        <v>48</v>
      </c>
      <c r="E6337" t="s">
        <v>80</v>
      </c>
      <c r="F6337" t="s">
        <v>49</v>
      </c>
      <c r="G6337" s="11" t="s">
        <v>49</v>
      </c>
      <c r="H6337" s="6">
        <v>0.19999800000000001</v>
      </c>
    </row>
    <row r="6338" spans="1:8">
      <c r="A6338" t="s">
        <v>13</v>
      </c>
      <c r="B6338" s="23">
        <v>43545</v>
      </c>
      <c r="C6338" t="s">
        <v>9</v>
      </c>
      <c r="D6338" t="s">
        <v>48</v>
      </c>
      <c r="E6338" t="s">
        <v>80</v>
      </c>
      <c r="F6338" t="s">
        <v>49</v>
      </c>
      <c r="G6338" s="11" t="s">
        <v>49</v>
      </c>
      <c r="H6338" s="6">
        <v>0.19999800000000001</v>
      </c>
    </row>
    <row r="6339" spans="1:8">
      <c r="A6339" t="s">
        <v>14</v>
      </c>
      <c r="B6339" s="23">
        <v>43545</v>
      </c>
      <c r="C6339" t="s">
        <v>9</v>
      </c>
      <c r="D6339" t="s">
        <v>48</v>
      </c>
      <c r="E6339" t="s">
        <v>80</v>
      </c>
      <c r="F6339" t="s">
        <v>49</v>
      </c>
      <c r="G6339" s="11" t="s">
        <v>49</v>
      </c>
      <c r="H6339" s="6">
        <v>0.19999800000000001</v>
      </c>
    </row>
    <row r="6340" spans="1:8">
      <c r="A6340" t="s">
        <v>15</v>
      </c>
      <c r="B6340" s="23">
        <v>43545</v>
      </c>
      <c r="C6340" t="s">
        <v>9</v>
      </c>
      <c r="D6340" t="s">
        <v>48</v>
      </c>
      <c r="E6340" t="s">
        <v>80</v>
      </c>
      <c r="F6340" t="s">
        <v>49</v>
      </c>
      <c r="G6340" s="11" t="s">
        <v>49</v>
      </c>
      <c r="H6340" s="6">
        <v>0.19999800000000001</v>
      </c>
    </row>
    <row r="6341" spans="1:8">
      <c r="A6341" t="s">
        <v>16</v>
      </c>
      <c r="B6341" s="23">
        <v>43545</v>
      </c>
      <c r="C6341" t="s">
        <v>9</v>
      </c>
      <c r="D6341" t="s">
        <v>48</v>
      </c>
      <c r="E6341" t="s">
        <v>80</v>
      </c>
      <c r="F6341" t="s">
        <v>49</v>
      </c>
      <c r="G6341" s="11" t="s">
        <v>49</v>
      </c>
      <c r="H6341" s="6">
        <v>0.19999800000000001</v>
      </c>
    </row>
    <row r="6342" spans="1:8">
      <c r="A6342" t="s">
        <v>13</v>
      </c>
      <c r="B6342" s="23">
        <v>43545</v>
      </c>
      <c r="C6342" t="s">
        <v>9</v>
      </c>
      <c r="D6342" t="s">
        <v>50</v>
      </c>
      <c r="E6342" t="s">
        <v>19</v>
      </c>
      <c r="F6342" t="s">
        <v>83</v>
      </c>
      <c r="G6342" s="11">
        <v>30.5</v>
      </c>
      <c r="H6342">
        <v>30.5</v>
      </c>
    </row>
    <row r="6343" spans="1:8">
      <c r="A6343" t="s">
        <v>8</v>
      </c>
      <c r="B6343" s="23">
        <v>43545</v>
      </c>
      <c r="C6343" t="s">
        <v>9</v>
      </c>
      <c r="D6343" t="s">
        <v>50</v>
      </c>
      <c r="E6343" t="s">
        <v>19</v>
      </c>
      <c r="F6343" t="s">
        <v>83</v>
      </c>
      <c r="G6343" s="11">
        <v>37.700000000000003</v>
      </c>
      <c r="H6343">
        <v>37.700000000000003</v>
      </c>
    </row>
    <row r="6344" spans="1:8">
      <c r="A6344" t="s">
        <v>14</v>
      </c>
      <c r="B6344" s="23">
        <v>43545</v>
      </c>
      <c r="C6344" t="s">
        <v>9</v>
      </c>
      <c r="D6344" t="s">
        <v>50</v>
      </c>
      <c r="E6344" t="s">
        <v>19</v>
      </c>
      <c r="F6344" t="s">
        <v>83</v>
      </c>
      <c r="G6344" s="11">
        <v>44.8</v>
      </c>
      <c r="H6344">
        <v>44.8</v>
      </c>
    </row>
    <row r="6345" spans="1:8">
      <c r="A6345" t="s">
        <v>15</v>
      </c>
      <c r="B6345" s="23">
        <v>43545</v>
      </c>
      <c r="C6345" t="s">
        <v>9</v>
      </c>
      <c r="D6345" t="s">
        <v>50</v>
      </c>
      <c r="E6345" t="s">
        <v>19</v>
      </c>
      <c r="F6345" t="s">
        <v>83</v>
      </c>
      <c r="G6345" s="11">
        <v>51.5</v>
      </c>
      <c r="H6345">
        <v>51.5</v>
      </c>
    </row>
    <row r="6346" spans="1:8">
      <c r="A6346" t="s">
        <v>16</v>
      </c>
      <c r="B6346" s="23">
        <v>43545</v>
      </c>
      <c r="C6346" t="s">
        <v>9</v>
      </c>
      <c r="D6346" t="s">
        <v>50</v>
      </c>
      <c r="E6346" t="s">
        <v>19</v>
      </c>
      <c r="F6346" t="s">
        <v>83</v>
      </c>
      <c r="G6346" s="11">
        <v>75.099999999999994</v>
      </c>
      <c r="H6346">
        <v>75.099999999999994</v>
      </c>
    </row>
    <row r="6347" spans="1:8">
      <c r="A6347" t="s">
        <v>8</v>
      </c>
      <c r="B6347" s="23">
        <v>43545</v>
      </c>
      <c r="C6347" t="s">
        <v>9</v>
      </c>
      <c r="D6347" t="s">
        <v>51</v>
      </c>
      <c r="E6347" t="s">
        <v>80</v>
      </c>
      <c r="F6347" t="s">
        <v>52</v>
      </c>
      <c r="G6347" s="11" t="s">
        <v>52</v>
      </c>
      <c r="H6347" s="6">
        <v>9.9999000000000008E-3</v>
      </c>
    </row>
    <row r="6348" spans="1:8">
      <c r="A6348" t="s">
        <v>13</v>
      </c>
      <c r="B6348" s="23">
        <v>43545</v>
      </c>
      <c r="C6348" t="s">
        <v>9</v>
      </c>
      <c r="D6348" t="s">
        <v>51</v>
      </c>
      <c r="E6348" t="s">
        <v>80</v>
      </c>
      <c r="F6348" t="s">
        <v>52</v>
      </c>
      <c r="G6348" s="11" t="s">
        <v>52</v>
      </c>
      <c r="H6348" s="6">
        <v>9.9999000000000008E-3</v>
      </c>
    </row>
    <row r="6349" spans="1:8">
      <c r="A6349" t="s">
        <v>14</v>
      </c>
      <c r="B6349" s="23">
        <v>43545</v>
      </c>
      <c r="C6349" t="s">
        <v>9</v>
      </c>
      <c r="D6349" t="s">
        <v>51</v>
      </c>
      <c r="E6349" t="s">
        <v>80</v>
      </c>
      <c r="F6349" t="s">
        <v>52</v>
      </c>
      <c r="G6349" s="11" t="s">
        <v>52</v>
      </c>
      <c r="H6349" s="6">
        <v>9.9999000000000008E-3</v>
      </c>
    </row>
    <row r="6350" spans="1:8">
      <c r="A6350" t="s">
        <v>15</v>
      </c>
      <c r="B6350" s="23">
        <v>43545</v>
      </c>
      <c r="C6350" t="s">
        <v>9</v>
      </c>
      <c r="D6350" t="s">
        <v>51</v>
      </c>
      <c r="E6350" t="s">
        <v>80</v>
      </c>
      <c r="F6350" t="s">
        <v>52</v>
      </c>
      <c r="G6350" s="11" t="s">
        <v>52</v>
      </c>
      <c r="H6350" s="6">
        <v>9.9999000000000008E-3</v>
      </c>
    </row>
    <row r="6351" spans="1:8">
      <c r="A6351" t="s">
        <v>16</v>
      </c>
      <c r="B6351" s="23">
        <v>43545</v>
      </c>
      <c r="C6351" t="s">
        <v>9</v>
      </c>
      <c r="D6351" t="s">
        <v>51</v>
      </c>
      <c r="E6351" t="s">
        <v>80</v>
      </c>
      <c r="F6351" t="s">
        <v>52</v>
      </c>
      <c r="G6351" s="11" t="s">
        <v>52</v>
      </c>
      <c r="H6351" s="6">
        <v>9.9999000000000008E-3</v>
      </c>
    </row>
    <row r="6352" spans="1:8">
      <c r="A6352" t="s">
        <v>8</v>
      </c>
      <c r="B6352" s="23">
        <v>43545</v>
      </c>
      <c r="C6352" t="s">
        <v>9</v>
      </c>
      <c r="D6352" t="s">
        <v>53</v>
      </c>
      <c r="E6352" t="s">
        <v>80</v>
      </c>
      <c r="F6352" t="s">
        <v>54</v>
      </c>
      <c r="G6352" s="11" t="s">
        <v>54</v>
      </c>
      <c r="H6352" s="6">
        <v>99.999000000000009</v>
      </c>
    </row>
    <row r="6353" spans="1:8">
      <c r="A6353" t="s">
        <v>14</v>
      </c>
      <c r="B6353" s="23">
        <v>43545</v>
      </c>
      <c r="C6353" t="s">
        <v>9</v>
      </c>
      <c r="D6353" t="s">
        <v>53</v>
      </c>
      <c r="E6353" t="s">
        <v>80</v>
      </c>
      <c r="F6353" t="s">
        <v>54</v>
      </c>
      <c r="G6353" s="11" t="s">
        <v>54</v>
      </c>
      <c r="H6353" s="6">
        <v>99.999000000000009</v>
      </c>
    </row>
    <row r="6354" spans="1:8">
      <c r="A6354" t="s">
        <v>15</v>
      </c>
      <c r="B6354" s="23">
        <v>43545</v>
      </c>
      <c r="C6354" t="s">
        <v>9</v>
      </c>
      <c r="D6354" t="s">
        <v>53</v>
      </c>
      <c r="E6354" t="s">
        <v>80</v>
      </c>
      <c r="F6354" t="s">
        <v>54</v>
      </c>
      <c r="G6354" s="11">
        <v>128</v>
      </c>
      <c r="H6354">
        <v>128</v>
      </c>
    </row>
    <row r="6355" spans="1:8">
      <c r="A6355" t="s">
        <v>13</v>
      </c>
      <c r="B6355" s="23">
        <v>43545</v>
      </c>
      <c r="C6355" t="s">
        <v>9</v>
      </c>
      <c r="D6355" t="s">
        <v>53</v>
      </c>
      <c r="E6355" t="s">
        <v>80</v>
      </c>
      <c r="F6355" t="s">
        <v>54</v>
      </c>
      <c r="G6355" s="11">
        <v>132</v>
      </c>
      <c r="H6355">
        <v>132</v>
      </c>
    </row>
    <row r="6356" spans="1:8">
      <c r="A6356" t="s">
        <v>16</v>
      </c>
      <c r="B6356" s="23">
        <v>43545</v>
      </c>
      <c r="C6356" t="s">
        <v>9</v>
      </c>
      <c r="D6356" t="s">
        <v>53</v>
      </c>
      <c r="E6356" t="s">
        <v>80</v>
      </c>
      <c r="F6356" t="s">
        <v>54</v>
      </c>
      <c r="G6356" s="11">
        <v>201</v>
      </c>
      <c r="H6356">
        <v>201</v>
      </c>
    </row>
    <row r="6357" spans="1:8">
      <c r="A6357" t="s">
        <v>14</v>
      </c>
      <c r="B6357" s="23">
        <v>43545</v>
      </c>
      <c r="C6357" t="s">
        <v>9</v>
      </c>
      <c r="D6357" t="s">
        <v>55</v>
      </c>
      <c r="E6357" t="s">
        <v>80</v>
      </c>
      <c r="F6357" t="s">
        <v>56</v>
      </c>
      <c r="G6357" s="11" t="s">
        <v>56</v>
      </c>
      <c r="H6357" s="6">
        <v>2.9999700000000002</v>
      </c>
    </row>
    <row r="6358" spans="1:8">
      <c r="A6358" t="s">
        <v>16</v>
      </c>
      <c r="B6358" s="23">
        <v>43545</v>
      </c>
      <c r="C6358" t="s">
        <v>9</v>
      </c>
      <c r="D6358" t="s">
        <v>55</v>
      </c>
      <c r="E6358" t="s">
        <v>80</v>
      </c>
      <c r="F6358" t="s">
        <v>56</v>
      </c>
      <c r="G6358" s="11" t="s">
        <v>56</v>
      </c>
      <c r="H6358" s="6">
        <v>2.9999700000000002</v>
      </c>
    </row>
    <row r="6359" spans="1:8">
      <c r="A6359" t="s">
        <v>13</v>
      </c>
      <c r="B6359" s="23">
        <v>43545</v>
      </c>
      <c r="C6359" t="s">
        <v>9</v>
      </c>
      <c r="D6359" t="s">
        <v>55</v>
      </c>
      <c r="E6359" t="s">
        <v>80</v>
      </c>
      <c r="F6359" t="s">
        <v>56</v>
      </c>
      <c r="G6359" s="11">
        <v>7.55</v>
      </c>
      <c r="H6359">
        <v>7.55</v>
      </c>
    </row>
    <row r="6360" spans="1:8">
      <c r="A6360" t="s">
        <v>15</v>
      </c>
      <c r="B6360" s="23">
        <v>43545</v>
      </c>
      <c r="C6360" t="s">
        <v>9</v>
      </c>
      <c r="D6360" t="s">
        <v>55</v>
      </c>
      <c r="E6360" t="s">
        <v>80</v>
      </c>
      <c r="F6360" t="s">
        <v>56</v>
      </c>
      <c r="G6360" s="11">
        <v>17.2</v>
      </c>
      <c r="H6360">
        <v>17.2</v>
      </c>
    </row>
    <row r="6361" spans="1:8">
      <c r="A6361" t="s">
        <v>8</v>
      </c>
      <c r="B6361" s="23">
        <v>43545</v>
      </c>
      <c r="C6361" t="s">
        <v>9</v>
      </c>
      <c r="D6361" t="s">
        <v>55</v>
      </c>
      <c r="E6361" t="s">
        <v>80</v>
      </c>
      <c r="F6361" t="s">
        <v>56</v>
      </c>
      <c r="G6361" s="11">
        <v>18.899999999999999</v>
      </c>
      <c r="H6361">
        <v>18.899999999999999</v>
      </c>
    </row>
    <row r="6362" spans="1:8">
      <c r="A6362" t="s">
        <v>8</v>
      </c>
      <c r="B6362" s="23">
        <v>43545</v>
      </c>
      <c r="C6362" t="s">
        <v>9</v>
      </c>
      <c r="D6362" t="s">
        <v>57</v>
      </c>
      <c r="E6362" t="s">
        <v>80</v>
      </c>
      <c r="F6362" t="s">
        <v>52</v>
      </c>
      <c r="G6362" s="11" t="s">
        <v>52</v>
      </c>
      <c r="H6362" s="6">
        <v>9.9999000000000008E-3</v>
      </c>
    </row>
    <row r="6363" spans="1:8">
      <c r="A6363" t="s">
        <v>13</v>
      </c>
      <c r="B6363" s="23">
        <v>43545</v>
      </c>
      <c r="C6363" t="s">
        <v>9</v>
      </c>
      <c r="D6363" t="s">
        <v>57</v>
      </c>
      <c r="E6363" t="s">
        <v>80</v>
      </c>
      <c r="F6363" t="s">
        <v>52</v>
      </c>
      <c r="G6363" s="11" t="s">
        <v>52</v>
      </c>
      <c r="H6363" s="6">
        <v>9.9999000000000008E-3</v>
      </c>
    </row>
    <row r="6364" spans="1:8">
      <c r="A6364" t="s">
        <v>14</v>
      </c>
      <c r="B6364" s="23">
        <v>43545</v>
      </c>
      <c r="C6364" t="s">
        <v>9</v>
      </c>
      <c r="D6364" t="s">
        <v>57</v>
      </c>
      <c r="E6364" t="s">
        <v>80</v>
      </c>
      <c r="F6364" t="s">
        <v>52</v>
      </c>
      <c r="G6364" s="11" t="s">
        <v>52</v>
      </c>
      <c r="H6364" s="6">
        <v>9.9999000000000008E-3</v>
      </c>
    </row>
    <row r="6365" spans="1:8">
      <c r="A6365" t="s">
        <v>15</v>
      </c>
      <c r="B6365" s="23">
        <v>43545</v>
      </c>
      <c r="C6365" t="s">
        <v>9</v>
      </c>
      <c r="D6365" t="s">
        <v>57</v>
      </c>
      <c r="E6365" t="s">
        <v>80</v>
      </c>
      <c r="F6365" t="s">
        <v>52</v>
      </c>
      <c r="G6365" s="11" t="s">
        <v>52</v>
      </c>
      <c r="H6365" s="6">
        <v>9.9999000000000008E-3</v>
      </c>
    </row>
    <row r="6366" spans="1:8">
      <c r="A6366" t="s">
        <v>16</v>
      </c>
      <c r="B6366" s="23">
        <v>43545</v>
      </c>
      <c r="C6366" t="s">
        <v>9</v>
      </c>
      <c r="D6366" t="s">
        <v>57</v>
      </c>
      <c r="E6366" t="s">
        <v>80</v>
      </c>
      <c r="F6366" t="s">
        <v>52</v>
      </c>
      <c r="G6366" s="11" t="s">
        <v>52</v>
      </c>
      <c r="H6366" s="6">
        <v>9.9999000000000008E-3</v>
      </c>
    </row>
    <row r="6367" spans="1:8">
      <c r="A6367" t="s">
        <v>14</v>
      </c>
      <c r="B6367" s="23">
        <v>43545</v>
      </c>
      <c r="C6367" t="s">
        <v>9</v>
      </c>
      <c r="D6367" t="s">
        <v>58</v>
      </c>
      <c r="E6367" t="s">
        <v>80</v>
      </c>
      <c r="F6367" t="s">
        <v>59</v>
      </c>
      <c r="G6367" s="11" t="s">
        <v>59</v>
      </c>
      <c r="H6367" s="6">
        <v>0.39999600000000002</v>
      </c>
    </row>
    <row r="6368" spans="1:8">
      <c r="A6368" t="s">
        <v>15</v>
      </c>
      <c r="B6368" s="23">
        <v>43545</v>
      </c>
      <c r="C6368" t="s">
        <v>9</v>
      </c>
      <c r="D6368" t="s">
        <v>58</v>
      </c>
      <c r="E6368" t="s">
        <v>80</v>
      </c>
      <c r="F6368" t="s">
        <v>59</v>
      </c>
      <c r="G6368" s="11">
        <v>1.02</v>
      </c>
      <c r="H6368">
        <v>1.02</v>
      </c>
    </row>
    <row r="6369" spans="1:8">
      <c r="A6369" t="s">
        <v>8</v>
      </c>
      <c r="B6369" s="23">
        <v>43545</v>
      </c>
      <c r="C6369" t="s">
        <v>9</v>
      </c>
      <c r="D6369" t="s">
        <v>58</v>
      </c>
      <c r="E6369" t="s">
        <v>80</v>
      </c>
      <c r="F6369" t="s">
        <v>59</v>
      </c>
      <c r="G6369" s="11">
        <v>1.29</v>
      </c>
      <c r="H6369">
        <v>1.29</v>
      </c>
    </row>
    <row r="6370" spans="1:8">
      <c r="A6370" t="s">
        <v>13</v>
      </c>
      <c r="B6370" s="23">
        <v>43545</v>
      </c>
      <c r="C6370" t="s">
        <v>9</v>
      </c>
      <c r="D6370" t="s">
        <v>58</v>
      </c>
      <c r="E6370" t="s">
        <v>80</v>
      </c>
      <c r="F6370" t="s">
        <v>59</v>
      </c>
      <c r="G6370" s="11">
        <v>3.37</v>
      </c>
      <c r="H6370">
        <v>3.37</v>
      </c>
    </row>
    <row r="6371" spans="1:8">
      <c r="A6371" t="s">
        <v>16</v>
      </c>
      <c r="B6371" s="23">
        <v>43545</v>
      </c>
      <c r="C6371" t="s">
        <v>9</v>
      </c>
      <c r="D6371" t="s">
        <v>58</v>
      </c>
      <c r="E6371" t="s">
        <v>80</v>
      </c>
      <c r="F6371" t="s">
        <v>59</v>
      </c>
      <c r="G6371" s="11">
        <v>5.3</v>
      </c>
      <c r="H6371">
        <v>5.3</v>
      </c>
    </row>
    <row r="6372" spans="1:8">
      <c r="A6372" t="s">
        <v>8</v>
      </c>
      <c r="B6372" s="23">
        <v>43545</v>
      </c>
      <c r="C6372" t="s">
        <v>9</v>
      </c>
      <c r="D6372" t="s">
        <v>60</v>
      </c>
      <c r="E6372" t="s">
        <v>19</v>
      </c>
      <c r="F6372" t="s">
        <v>78</v>
      </c>
      <c r="G6372" s="11">
        <v>8.5299999999999994</v>
      </c>
      <c r="H6372">
        <v>8.5299999999999994</v>
      </c>
    </row>
    <row r="6373" spans="1:8">
      <c r="A6373" t="s">
        <v>16</v>
      </c>
      <c r="B6373" s="23">
        <v>43545</v>
      </c>
      <c r="C6373" t="s">
        <v>9</v>
      </c>
      <c r="D6373" t="s">
        <v>60</v>
      </c>
      <c r="E6373" t="s">
        <v>19</v>
      </c>
      <c r="F6373" t="s">
        <v>78</v>
      </c>
      <c r="G6373" s="11">
        <v>8.83</v>
      </c>
      <c r="H6373">
        <v>8.83</v>
      </c>
    </row>
    <row r="6374" spans="1:8">
      <c r="A6374" t="s">
        <v>15</v>
      </c>
      <c r="B6374" s="23">
        <v>43545</v>
      </c>
      <c r="C6374" t="s">
        <v>9</v>
      </c>
      <c r="D6374" t="s">
        <v>60</v>
      </c>
      <c r="E6374" t="s">
        <v>19</v>
      </c>
      <c r="F6374" t="s">
        <v>78</v>
      </c>
      <c r="G6374" s="11">
        <v>9.2899999999999991</v>
      </c>
      <c r="H6374">
        <v>9.2899999999999991</v>
      </c>
    </row>
    <row r="6375" spans="1:8">
      <c r="A6375" t="s">
        <v>13</v>
      </c>
      <c r="B6375" s="23">
        <v>43545</v>
      </c>
      <c r="C6375" t="s">
        <v>9</v>
      </c>
      <c r="D6375" t="s">
        <v>60</v>
      </c>
      <c r="E6375" t="s">
        <v>19</v>
      </c>
      <c r="F6375" t="s">
        <v>78</v>
      </c>
      <c r="G6375" s="11">
        <v>9.64</v>
      </c>
      <c r="H6375">
        <v>9.64</v>
      </c>
    </row>
    <row r="6376" spans="1:8">
      <c r="A6376" t="s">
        <v>14</v>
      </c>
      <c r="B6376" s="23">
        <v>43545</v>
      </c>
      <c r="C6376" t="s">
        <v>9</v>
      </c>
      <c r="D6376" t="s">
        <v>60</v>
      </c>
      <c r="E6376" t="s">
        <v>19</v>
      </c>
      <c r="F6376" t="s">
        <v>78</v>
      </c>
      <c r="G6376" s="11">
        <v>10.4</v>
      </c>
      <c r="H6376">
        <v>10.4</v>
      </c>
    </row>
    <row r="6377" spans="1:8">
      <c r="A6377" t="s">
        <v>8</v>
      </c>
      <c r="B6377" s="23">
        <v>43545</v>
      </c>
      <c r="C6377" t="s">
        <v>9</v>
      </c>
      <c r="D6377" t="s">
        <v>61</v>
      </c>
      <c r="E6377" t="s">
        <v>80</v>
      </c>
      <c r="F6377" t="s">
        <v>62</v>
      </c>
      <c r="G6377" s="11" t="s">
        <v>62</v>
      </c>
      <c r="H6377" s="6">
        <v>8.1999180000000005E-2</v>
      </c>
    </row>
    <row r="6378" spans="1:8">
      <c r="A6378" t="s">
        <v>13</v>
      </c>
      <c r="B6378" s="23">
        <v>43545</v>
      </c>
      <c r="C6378" t="s">
        <v>9</v>
      </c>
      <c r="D6378" t="s">
        <v>61</v>
      </c>
      <c r="E6378" t="s">
        <v>80</v>
      </c>
      <c r="F6378" t="s">
        <v>62</v>
      </c>
      <c r="G6378" s="11" t="s">
        <v>62</v>
      </c>
      <c r="H6378" s="6">
        <v>8.1999180000000005E-2</v>
      </c>
    </row>
    <row r="6379" spans="1:8">
      <c r="A6379" t="s">
        <v>14</v>
      </c>
      <c r="B6379" s="23">
        <v>43545</v>
      </c>
      <c r="C6379" t="s">
        <v>9</v>
      </c>
      <c r="D6379" t="s">
        <v>61</v>
      </c>
      <c r="E6379" t="s">
        <v>80</v>
      </c>
      <c r="F6379" t="s">
        <v>62</v>
      </c>
      <c r="G6379" s="11" t="s">
        <v>62</v>
      </c>
      <c r="H6379" s="6">
        <v>8.1999180000000005E-2</v>
      </c>
    </row>
    <row r="6380" spans="1:8">
      <c r="A6380" t="s">
        <v>15</v>
      </c>
      <c r="B6380" s="23">
        <v>43545</v>
      </c>
      <c r="C6380" t="s">
        <v>9</v>
      </c>
      <c r="D6380" t="s">
        <v>61</v>
      </c>
      <c r="E6380" t="s">
        <v>80</v>
      </c>
      <c r="F6380" t="s">
        <v>62</v>
      </c>
      <c r="G6380" s="11" t="s">
        <v>62</v>
      </c>
      <c r="H6380" s="6">
        <v>8.1999180000000005E-2</v>
      </c>
    </row>
    <row r="6381" spans="1:8">
      <c r="A6381" t="s">
        <v>16</v>
      </c>
      <c r="B6381" s="23">
        <v>43545</v>
      </c>
      <c r="C6381" t="s">
        <v>9</v>
      </c>
      <c r="D6381" t="s">
        <v>61</v>
      </c>
      <c r="E6381" t="s">
        <v>80</v>
      </c>
      <c r="F6381" t="s">
        <v>62</v>
      </c>
      <c r="G6381" s="11" t="s">
        <v>62</v>
      </c>
      <c r="H6381" s="6">
        <v>8.1999180000000005E-2</v>
      </c>
    </row>
    <row r="6382" spans="1:8">
      <c r="A6382" t="s">
        <v>13</v>
      </c>
      <c r="B6382" s="23">
        <v>43545</v>
      </c>
      <c r="C6382" t="s">
        <v>9</v>
      </c>
      <c r="D6382" t="s">
        <v>63</v>
      </c>
      <c r="E6382" t="s">
        <v>64</v>
      </c>
      <c r="F6382" t="s">
        <v>22</v>
      </c>
      <c r="G6382" s="11">
        <v>7.65</v>
      </c>
      <c r="H6382">
        <v>7.65</v>
      </c>
    </row>
    <row r="6383" spans="1:8">
      <c r="A6383" t="s">
        <v>14</v>
      </c>
      <c r="B6383" s="23">
        <v>43545</v>
      </c>
      <c r="C6383" t="s">
        <v>9</v>
      </c>
      <c r="D6383" t="s">
        <v>63</v>
      </c>
      <c r="E6383" t="s">
        <v>64</v>
      </c>
      <c r="F6383" t="s">
        <v>22</v>
      </c>
      <c r="G6383" s="11">
        <v>7.71</v>
      </c>
      <c r="H6383">
        <v>7.71</v>
      </c>
    </row>
    <row r="6384" spans="1:8">
      <c r="A6384" t="s">
        <v>16</v>
      </c>
      <c r="B6384" s="23">
        <v>43545</v>
      </c>
      <c r="C6384" t="s">
        <v>9</v>
      </c>
      <c r="D6384" t="s">
        <v>63</v>
      </c>
      <c r="E6384" t="s">
        <v>64</v>
      </c>
      <c r="F6384" t="s">
        <v>22</v>
      </c>
      <c r="G6384" s="11">
        <v>7.77</v>
      </c>
      <c r="H6384">
        <v>7.77</v>
      </c>
    </row>
    <row r="6385" spans="1:8">
      <c r="A6385" t="s">
        <v>15</v>
      </c>
      <c r="B6385" s="23">
        <v>43545</v>
      </c>
      <c r="C6385" t="s">
        <v>9</v>
      </c>
      <c r="D6385" t="s">
        <v>63</v>
      </c>
      <c r="E6385" t="s">
        <v>64</v>
      </c>
      <c r="F6385" t="s">
        <v>22</v>
      </c>
      <c r="G6385" s="11">
        <v>7.82</v>
      </c>
      <c r="H6385">
        <v>7.82</v>
      </c>
    </row>
    <row r="6386" spans="1:8">
      <c r="A6386" t="s">
        <v>8</v>
      </c>
      <c r="B6386" s="23">
        <v>43545</v>
      </c>
      <c r="C6386" t="s">
        <v>9</v>
      </c>
      <c r="D6386" t="s">
        <v>63</v>
      </c>
      <c r="E6386" t="s">
        <v>64</v>
      </c>
      <c r="F6386" t="s">
        <v>22</v>
      </c>
      <c r="G6386" s="11">
        <v>7.9</v>
      </c>
      <c r="H6386">
        <v>7.9</v>
      </c>
    </row>
    <row r="6387" spans="1:8">
      <c r="A6387" t="s">
        <v>8</v>
      </c>
      <c r="B6387" s="23">
        <v>43545</v>
      </c>
      <c r="C6387" t="s">
        <v>9</v>
      </c>
      <c r="D6387" t="s">
        <v>65</v>
      </c>
      <c r="E6387" t="s">
        <v>80</v>
      </c>
      <c r="F6387" t="s">
        <v>12</v>
      </c>
      <c r="G6387" s="11" t="s">
        <v>12</v>
      </c>
      <c r="H6387" s="6">
        <v>4.9999500000000004E-3</v>
      </c>
    </row>
    <row r="6388" spans="1:8">
      <c r="A6388" t="s">
        <v>13</v>
      </c>
      <c r="B6388" s="23">
        <v>43545</v>
      </c>
      <c r="C6388" t="s">
        <v>9</v>
      </c>
      <c r="D6388" t="s">
        <v>65</v>
      </c>
      <c r="E6388" t="s">
        <v>80</v>
      </c>
      <c r="F6388" t="s">
        <v>12</v>
      </c>
      <c r="G6388" s="11" t="s">
        <v>12</v>
      </c>
      <c r="H6388" s="6">
        <v>4.9999500000000004E-3</v>
      </c>
    </row>
    <row r="6389" spans="1:8">
      <c r="A6389" t="s">
        <v>14</v>
      </c>
      <c r="B6389" s="23">
        <v>43545</v>
      </c>
      <c r="C6389" t="s">
        <v>9</v>
      </c>
      <c r="D6389" t="s">
        <v>65</v>
      </c>
      <c r="E6389" t="s">
        <v>80</v>
      </c>
      <c r="F6389" t="s">
        <v>12</v>
      </c>
      <c r="G6389" s="11" t="s">
        <v>12</v>
      </c>
      <c r="H6389" s="6">
        <v>4.9999500000000004E-3</v>
      </c>
    </row>
    <row r="6390" spans="1:8">
      <c r="A6390" t="s">
        <v>15</v>
      </c>
      <c r="B6390" s="23">
        <v>43545</v>
      </c>
      <c r="C6390" t="s">
        <v>9</v>
      </c>
      <c r="D6390" t="s">
        <v>65</v>
      </c>
      <c r="E6390" t="s">
        <v>80</v>
      </c>
      <c r="F6390" t="s">
        <v>12</v>
      </c>
      <c r="G6390" s="11" t="s">
        <v>12</v>
      </c>
      <c r="H6390" s="6">
        <v>4.9999500000000004E-3</v>
      </c>
    </row>
    <row r="6391" spans="1:8">
      <c r="A6391" t="s">
        <v>16</v>
      </c>
      <c r="B6391" s="23">
        <v>43545</v>
      </c>
      <c r="C6391" t="s">
        <v>9</v>
      </c>
      <c r="D6391" t="s">
        <v>65</v>
      </c>
      <c r="E6391" t="s">
        <v>80</v>
      </c>
      <c r="F6391" t="s">
        <v>12</v>
      </c>
      <c r="G6391" s="11" t="s">
        <v>12</v>
      </c>
      <c r="H6391" s="6">
        <v>4.9999500000000004E-3</v>
      </c>
    </row>
    <row r="6392" spans="1:8">
      <c r="A6392" t="s">
        <v>8</v>
      </c>
      <c r="B6392" s="23">
        <v>43545</v>
      </c>
      <c r="C6392" t="s">
        <v>9</v>
      </c>
      <c r="D6392" t="s">
        <v>66</v>
      </c>
      <c r="E6392" t="s">
        <v>19</v>
      </c>
      <c r="F6392" t="s">
        <v>27</v>
      </c>
      <c r="G6392" s="11" t="s">
        <v>27</v>
      </c>
      <c r="H6392" s="6">
        <v>1.9999800000000002E-3</v>
      </c>
    </row>
    <row r="6393" spans="1:8">
      <c r="A6393" t="s">
        <v>13</v>
      </c>
      <c r="B6393" s="23">
        <v>43545</v>
      </c>
      <c r="C6393" t="s">
        <v>9</v>
      </c>
      <c r="D6393" t="s">
        <v>66</v>
      </c>
      <c r="E6393" t="s">
        <v>19</v>
      </c>
      <c r="F6393" t="s">
        <v>27</v>
      </c>
      <c r="G6393" s="11" t="s">
        <v>27</v>
      </c>
      <c r="H6393" s="6">
        <v>1.9999800000000002E-3</v>
      </c>
    </row>
    <row r="6394" spans="1:8">
      <c r="A6394" t="s">
        <v>14</v>
      </c>
      <c r="B6394" s="23">
        <v>43545</v>
      </c>
      <c r="C6394" t="s">
        <v>9</v>
      </c>
      <c r="D6394" t="s">
        <v>66</v>
      </c>
      <c r="E6394" t="s">
        <v>19</v>
      </c>
      <c r="F6394" t="s">
        <v>27</v>
      </c>
      <c r="G6394" s="11" t="s">
        <v>27</v>
      </c>
      <c r="H6394" s="6">
        <v>1.9999800000000002E-3</v>
      </c>
    </row>
    <row r="6395" spans="1:8">
      <c r="A6395" t="s">
        <v>15</v>
      </c>
      <c r="B6395" s="23">
        <v>43545</v>
      </c>
      <c r="C6395" t="s">
        <v>9</v>
      </c>
      <c r="D6395" t="s">
        <v>66</v>
      </c>
      <c r="E6395" t="s">
        <v>19</v>
      </c>
      <c r="F6395" t="s">
        <v>27</v>
      </c>
      <c r="G6395" s="11" t="s">
        <v>27</v>
      </c>
      <c r="H6395" s="6">
        <v>1.9999800000000002E-3</v>
      </c>
    </row>
    <row r="6396" spans="1:8">
      <c r="A6396" t="s">
        <v>16</v>
      </c>
      <c r="B6396" s="23">
        <v>43545</v>
      </c>
      <c r="C6396" t="s">
        <v>9</v>
      </c>
      <c r="D6396" t="s">
        <v>66</v>
      </c>
      <c r="E6396" t="s">
        <v>19</v>
      </c>
      <c r="F6396" t="s">
        <v>27</v>
      </c>
      <c r="G6396" s="11" t="s">
        <v>27</v>
      </c>
      <c r="H6396" s="6">
        <v>1.9999800000000002E-3</v>
      </c>
    </row>
    <row r="6397" spans="1:8">
      <c r="A6397" t="s">
        <v>8</v>
      </c>
      <c r="B6397" s="23">
        <v>43545</v>
      </c>
      <c r="C6397" t="s">
        <v>9</v>
      </c>
      <c r="D6397" t="s">
        <v>67</v>
      </c>
      <c r="E6397" t="s">
        <v>19</v>
      </c>
      <c r="F6397" t="s">
        <v>68</v>
      </c>
      <c r="G6397" s="11" t="s">
        <v>68</v>
      </c>
      <c r="H6397" s="6">
        <v>1.5999840000000001E-2</v>
      </c>
    </row>
    <row r="6398" spans="1:8">
      <c r="A6398" t="s">
        <v>13</v>
      </c>
      <c r="B6398" s="23">
        <v>43545</v>
      </c>
      <c r="C6398" t="s">
        <v>9</v>
      </c>
      <c r="D6398" t="s">
        <v>67</v>
      </c>
      <c r="E6398" t="s">
        <v>19</v>
      </c>
      <c r="F6398" t="s">
        <v>68</v>
      </c>
      <c r="G6398" s="11" t="s">
        <v>68</v>
      </c>
      <c r="H6398" s="6">
        <v>1.5999840000000001E-2</v>
      </c>
    </row>
    <row r="6399" spans="1:8">
      <c r="A6399" t="s">
        <v>14</v>
      </c>
      <c r="B6399" s="23">
        <v>43545</v>
      </c>
      <c r="C6399" t="s">
        <v>9</v>
      </c>
      <c r="D6399" t="s">
        <v>67</v>
      </c>
      <c r="E6399" t="s">
        <v>19</v>
      </c>
      <c r="F6399" t="s">
        <v>68</v>
      </c>
      <c r="G6399" s="11" t="s">
        <v>68</v>
      </c>
      <c r="H6399" s="6">
        <v>1.5999840000000001E-2</v>
      </c>
    </row>
    <row r="6400" spans="1:8">
      <c r="A6400" t="s">
        <v>15</v>
      </c>
      <c r="B6400" s="23">
        <v>43545</v>
      </c>
      <c r="C6400" t="s">
        <v>9</v>
      </c>
      <c r="D6400" t="s">
        <v>67</v>
      </c>
      <c r="E6400" t="s">
        <v>19</v>
      </c>
      <c r="F6400" t="s">
        <v>68</v>
      </c>
      <c r="G6400" s="11" t="s">
        <v>68</v>
      </c>
      <c r="H6400" s="6">
        <v>1.5999840000000001E-2</v>
      </c>
    </row>
    <row r="6401" spans="1:8">
      <c r="A6401" t="s">
        <v>16</v>
      </c>
      <c r="B6401" s="23">
        <v>43545</v>
      </c>
      <c r="C6401" t="s">
        <v>9</v>
      </c>
      <c r="D6401" t="s">
        <v>67</v>
      </c>
      <c r="E6401" t="s">
        <v>19</v>
      </c>
      <c r="F6401" t="s">
        <v>68</v>
      </c>
      <c r="G6401" s="11" t="s">
        <v>68</v>
      </c>
      <c r="H6401" s="6">
        <v>1.5999840000000001E-2</v>
      </c>
    </row>
    <row r="6402" spans="1:8">
      <c r="A6402" t="s">
        <v>15</v>
      </c>
      <c r="B6402" s="23">
        <v>43545</v>
      </c>
      <c r="C6402" t="s">
        <v>9</v>
      </c>
      <c r="D6402" t="s">
        <v>69</v>
      </c>
      <c r="E6402" t="s">
        <v>19</v>
      </c>
      <c r="F6402" t="s">
        <v>49</v>
      </c>
      <c r="G6402" s="11">
        <v>1.33</v>
      </c>
      <c r="H6402">
        <v>1.33</v>
      </c>
    </row>
    <row r="6403" spans="1:8">
      <c r="A6403" t="s">
        <v>8</v>
      </c>
      <c r="B6403" s="23">
        <v>43545</v>
      </c>
      <c r="C6403" t="s">
        <v>9</v>
      </c>
      <c r="D6403" t="s">
        <v>69</v>
      </c>
      <c r="E6403" t="s">
        <v>19</v>
      </c>
      <c r="F6403" t="s">
        <v>49</v>
      </c>
      <c r="G6403" s="11">
        <v>1.39</v>
      </c>
      <c r="H6403">
        <v>1.39</v>
      </c>
    </row>
    <row r="6404" spans="1:8">
      <c r="A6404" t="s">
        <v>14</v>
      </c>
      <c r="B6404" s="23">
        <v>43545</v>
      </c>
      <c r="C6404" t="s">
        <v>9</v>
      </c>
      <c r="D6404" t="s">
        <v>69</v>
      </c>
      <c r="E6404" t="s">
        <v>19</v>
      </c>
      <c r="F6404" t="s">
        <v>49</v>
      </c>
      <c r="G6404" s="11">
        <v>1.53</v>
      </c>
      <c r="H6404">
        <v>1.53</v>
      </c>
    </row>
    <row r="6405" spans="1:8">
      <c r="A6405" t="s">
        <v>13</v>
      </c>
      <c r="B6405" s="23">
        <v>43545</v>
      </c>
      <c r="C6405" t="s">
        <v>9</v>
      </c>
      <c r="D6405" t="s">
        <v>69</v>
      </c>
      <c r="E6405" t="s">
        <v>19</v>
      </c>
      <c r="F6405" t="s">
        <v>49</v>
      </c>
      <c r="G6405" s="11">
        <v>1.64</v>
      </c>
      <c r="H6405">
        <v>1.64</v>
      </c>
    </row>
    <row r="6406" spans="1:8">
      <c r="A6406" t="s">
        <v>16</v>
      </c>
      <c r="B6406" s="23">
        <v>43545</v>
      </c>
      <c r="C6406" t="s">
        <v>9</v>
      </c>
      <c r="D6406" t="s">
        <v>69</v>
      </c>
      <c r="E6406" t="s">
        <v>19</v>
      </c>
      <c r="F6406" t="s">
        <v>49</v>
      </c>
      <c r="G6406" s="11">
        <v>3.12</v>
      </c>
      <c r="H6406">
        <v>3.12</v>
      </c>
    </row>
    <row r="6407" spans="1:8">
      <c r="A6407" t="s">
        <v>8</v>
      </c>
      <c r="B6407" s="23">
        <v>43545</v>
      </c>
      <c r="C6407" t="s">
        <v>9</v>
      </c>
      <c r="D6407" t="s">
        <v>70</v>
      </c>
      <c r="E6407" t="s">
        <v>80</v>
      </c>
      <c r="F6407" t="s">
        <v>12</v>
      </c>
      <c r="G6407" s="11" t="s">
        <v>12</v>
      </c>
      <c r="H6407" s="6">
        <v>4.9999500000000004E-3</v>
      </c>
    </row>
    <row r="6408" spans="1:8">
      <c r="A6408" t="s">
        <v>14</v>
      </c>
      <c r="B6408" s="23">
        <v>43545</v>
      </c>
      <c r="C6408" t="s">
        <v>9</v>
      </c>
      <c r="D6408" t="s">
        <v>70</v>
      </c>
      <c r="E6408" t="s">
        <v>80</v>
      </c>
      <c r="F6408" t="s">
        <v>12</v>
      </c>
      <c r="G6408" s="11" t="s">
        <v>12</v>
      </c>
      <c r="H6408" s="6">
        <v>4.9999500000000004E-3</v>
      </c>
    </row>
    <row r="6409" spans="1:8">
      <c r="A6409" t="s">
        <v>15</v>
      </c>
      <c r="B6409" s="23">
        <v>43545</v>
      </c>
      <c r="C6409" t="s">
        <v>9</v>
      </c>
      <c r="D6409" t="s">
        <v>70</v>
      </c>
      <c r="E6409" t="s">
        <v>80</v>
      </c>
      <c r="F6409" t="s">
        <v>12</v>
      </c>
      <c r="G6409" s="11" t="s">
        <v>12</v>
      </c>
      <c r="H6409" s="6">
        <v>4.9999500000000004E-3</v>
      </c>
    </row>
    <row r="6410" spans="1:8">
      <c r="A6410" t="s">
        <v>16</v>
      </c>
      <c r="B6410" s="23">
        <v>43545</v>
      </c>
      <c r="C6410" t="s">
        <v>9</v>
      </c>
      <c r="D6410" t="s">
        <v>70</v>
      </c>
      <c r="E6410" t="s">
        <v>80</v>
      </c>
      <c r="F6410" t="s">
        <v>12</v>
      </c>
      <c r="G6410" s="11" t="s">
        <v>12</v>
      </c>
      <c r="H6410" s="6">
        <v>4.9999500000000004E-3</v>
      </c>
    </row>
    <row r="6411" spans="1:8">
      <c r="A6411" t="s">
        <v>13</v>
      </c>
      <c r="B6411" s="23">
        <v>43545</v>
      </c>
      <c r="C6411" t="s">
        <v>9</v>
      </c>
      <c r="D6411" t="s">
        <v>70</v>
      </c>
      <c r="E6411" t="s">
        <v>80</v>
      </c>
      <c r="F6411" t="s">
        <v>12</v>
      </c>
      <c r="G6411" s="11">
        <v>7.92E-3</v>
      </c>
      <c r="H6411">
        <v>7.92E-3</v>
      </c>
    </row>
    <row r="6412" spans="1:8">
      <c r="A6412" t="s">
        <v>16</v>
      </c>
      <c r="B6412" s="23">
        <v>43545</v>
      </c>
      <c r="C6412" t="s">
        <v>9</v>
      </c>
      <c r="D6412" t="s">
        <v>71</v>
      </c>
      <c r="E6412" t="s">
        <v>80</v>
      </c>
      <c r="F6412" t="s">
        <v>22</v>
      </c>
      <c r="G6412" s="11" t="s">
        <v>22</v>
      </c>
      <c r="H6412" s="6">
        <v>0.99999000000000005</v>
      </c>
    </row>
    <row r="6413" spans="1:8">
      <c r="A6413" t="s">
        <v>8</v>
      </c>
      <c r="B6413" s="23">
        <v>43545</v>
      </c>
      <c r="C6413" t="s">
        <v>9</v>
      </c>
      <c r="D6413" t="s">
        <v>71</v>
      </c>
      <c r="E6413" t="s">
        <v>80</v>
      </c>
      <c r="F6413" t="s">
        <v>22</v>
      </c>
      <c r="G6413" s="11">
        <v>2.09</v>
      </c>
      <c r="H6413">
        <v>2.09</v>
      </c>
    </row>
    <row r="6414" spans="1:8">
      <c r="A6414" t="s">
        <v>13</v>
      </c>
      <c r="B6414" s="23">
        <v>43545</v>
      </c>
      <c r="C6414" t="s">
        <v>9</v>
      </c>
      <c r="D6414" t="s">
        <v>71</v>
      </c>
      <c r="E6414" t="s">
        <v>80</v>
      </c>
      <c r="F6414" t="s">
        <v>22</v>
      </c>
      <c r="G6414" s="11">
        <v>2.82</v>
      </c>
      <c r="H6414">
        <v>2.82</v>
      </c>
    </row>
    <row r="6415" spans="1:8">
      <c r="A6415" t="s">
        <v>15</v>
      </c>
      <c r="B6415" s="23">
        <v>43545</v>
      </c>
      <c r="C6415" t="s">
        <v>9</v>
      </c>
      <c r="D6415" t="s">
        <v>71</v>
      </c>
      <c r="E6415" t="s">
        <v>80</v>
      </c>
      <c r="F6415" t="s">
        <v>22</v>
      </c>
      <c r="G6415" s="11">
        <v>2.92</v>
      </c>
      <c r="H6415">
        <v>2.92</v>
      </c>
    </row>
    <row r="6416" spans="1:8">
      <c r="A6416" t="s">
        <v>14</v>
      </c>
      <c r="B6416" s="23">
        <v>43545</v>
      </c>
      <c r="C6416" t="s">
        <v>9</v>
      </c>
      <c r="D6416" t="s">
        <v>71</v>
      </c>
      <c r="E6416" t="s">
        <v>80</v>
      </c>
      <c r="F6416" t="s">
        <v>22</v>
      </c>
      <c r="G6416" s="11">
        <v>5.24</v>
      </c>
      <c r="H6416">
        <v>5.24</v>
      </c>
    </row>
    <row r="6417" spans="1:8">
      <c r="A6417" t="s">
        <v>14</v>
      </c>
      <c r="B6417" s="23">
        <v>43545</v>
      </c>
      <c r="C6417" t="s">
        <v>9</v>
      </c>
      <c r="D6417" t="s">
        <v>72</v>
      </c>
      <c r="E6417" t="s">
        <v>19</v>
      </c>
      <c r="F6417" t="s">
        <v>84</v>
      </c>
      <c r="G6417" s="11">
        <v>14.4</v>
      </c>
      <c r="H6417">
        <v>14.4</v>
      </c>
    </row>
    <row r="6418" spans="1:8">
      <c r="A6418" t="s">
        <v>16</v>
      </c>
      <c r="B6418" s="23">
        <v>43545</v>
      </c>
      <c r="C6418" t="s">
        <v>9</v>
      </c>
      <c r="D6418" t="s">
        <v>72</v>
      </c>
      <c r="E6418" t="s">
        <v>19</v>
      </c>
      <c r="F6418" t="s">
        <v>84</v>
      </c>
      <c r="G6418" s="11">
        <v>23.6</v>
      </c>
      <c r="H6418">
        <v>23.6</v>
      </c>
    </row>
    <row r="6419" spans="1:8">
      <c r="A6419" t="s">
        <v>15</v>
      </c>
      <c r="B6419" s="23">
        <v>43545</v>
      </c>
      <c r="C6419" t="s">
        <v>9</v>
      </c>
      <c r="D6419" t="s">
        <v>72</v>
      </c>
      <c r="E6419" t="s">
        <v>19</v>
      </c>
      <c r="F6419" t="s">
        <v>84</v>
      </c>
      <c r="G6419" s="11">
        <v>191</v>
      </c>
      <c r="H6419">
        <v>191</v>
      </c>
    </row>
    <row r="6420" spans="1:8">
      <c r="A6420" t="s">
        <v>8</v>
      </c>
      <c r="B6420" s="23">
        <v>43545</v>
      </c>
      <c r="C6420" t="s">
        <v>9</v>
      </c>
      <c r="D6420" t="s">
        <v>72</v>
      </c>
      <c r="E6420" t="s">
        <v>19</v>
      </c>
      <c r="F6420" t="s">
        <v>84</v>
      </c>
      <c r="G6420" s="11">
        <v>299</v>
      </c>
      <c r="H6420">
        <v>299</v>
      </c>
    </row>
    <row r="6421" spans="1:8">
      <c r="A6421" t="s">
        <v>13</v>
      </c>
      <c r="B6421" s="23">
        <v>43545</v>
      </c>
      <c r="C6421" t="s">
        <v>9</v>
      </c>
      <c r="D6421" t="s">
        <v>72</v>
      </c>
      <c r="E6421" t="s">
        <v>19</v>
      </c>
      <c r="F6421" t="s">
        <v>84</v>
      </c>
      <c r="G6421" s="11">
        <v>314</v>
      </c>
      <c r="H6421">
        <v>314</v>
      </c>
    </row>
    <row r="6422" spans="1:8">
      <c r="A6422" t="s">
        <v>14</v>
      </c>
      <c r="B6422" s="23">
        <v>43545</v>
      </c>
      <c r="C6422" t="s">
        <v>9</v>
      </c>
      <c r="D6422" t="s">
        <v>73</v>
      </c>
      <c r="E6422" t="s">
        <v>19</v>
      </c>
      <c r="F6422" t="s">
        <v>85</v>
      </c>
      <c r="G6422" s="11">
        <v>121</v>
      </c>
      <c r="H6422">
        <v>121</v>
      </c>
    </row>
    <row r="6423" spans="1:8">
      <c r="A6423" t="s">
        <v>16</v>
      </c>
      <c r="B6423" s="23">
        <v>43545</v>
      </c>
      <c r="C6423" t="s">
        <v>9</v>
      </c>
      <c r="D6423" t="s">
        <v>73</v>
      </c>
      <c r="E6423" t="s">
        <v>19</v>
      </c>
      <c r="F6423" t="s">
        <v>85</v>
      </c>
      <c r="G6423" s="11">
        <v>472</v>
      </c>
      <c r="H6423">
        <v>472</v>
      </c>
    </row>
    <row r="6424" spans="1:8">
      <c r="A6424" t="s">
        <v>13</v>
      </c>
      <c r="B6424" s="23">
        <v>43545</v>
      </c>
      <c r="C6424" t="s">
        <v>9</v>
      </c>
      <c r="D6424" t="s">
        <v>73</v>
      </c>
      <c r="E6424" t="s">
        <v>19</v>
      </c>
      <c r="F6424" t="s">
        <v>85</v>
      </c>
      <c r="G6424" s="11">
        <v>612</v>
      </c>
      <c r="H6424">
        <v>612</v>
      </c>
    </row>
    <row r="6425" spans="1:8">
      <c r="A6425" t="s">
        <v>8</v>
      </c>
      <c r="B6425" s="23">
        <v>43545</v>
      </c>
      <c r="C6425" t="s">
        <v>9</v>
      </c>
      <c r="D6425" t="s">
        <v>73</v>
      </c>
      <c r="E6425" t="s">
        <v>19</v>
      </c>
      <c r="F6425" t="s">
        <v>85</v>
      </c>
      <c r="G6425" s="11">
        <v>909</v>
      </c>
      <c r="H6425">
        <v>909</v>
      </c>
    </row>
    <row r="6426" spans="1:8">
      <c r="A6426" t="s">
        <v>15</v>
      </c>
      <c r="B6426" s="23">
        <v>43545</v>
      </c>
      <c r="C6426" t="s">
        <v>9</v>
      </c>
      <c r="D6426" t="s">
        <v>73</v>
      </c>
      <c r="E6426" t="s">
        <v>19</v>
      </c>
      <c r="F6426" t="s">
        <v>85</v>
      </c>
      <c r="G6426" s="11">
        <v>1260</v>
      </c>
      <c r="H6426">
        <v>1260</v>
      </c>
    </row>
    <row r="6427" spans="1:8">
      <c r="A6427" t="s">
        <v>8</v>
      </c>
      <c r="B6427" s="23">
        <v>43545</v>
      </c>
      <c r="C6427" t="s">
        <v>9</v>
      </c>
      <c r="D6427" t="s">
        <v>74</v>
      </c>
      <c r="E6427" t="s">
        <v>19</v>
      </c>
      <c r="F6427" t="s">
        <v>75</v>
      </c>
      <c r="G6427" s="11" t="s">
        <v>75</v>
      </c>
      <c r="H6427" s="6">
        <v>7.9999200000000006E-3</v>
      </c>
    </row>
    <row r="6428" spans="1:8">
      <c r="A6428" t="s">
        <v>13</v>
      </c>
      <c r="B6428" s="23">
        <v>43545</v>
      </c>
      <c r="C6428" t="s">
        <v>9</v>
      </c>
      <c r="D6428" t="s">
        <v>74</v>
      </c>
      <c r="E6428" t="s">
        <v>19</v>
      </c>
      <c r="F6428" t="s">
        <v>75</v>
      </c>
      <c r="G6428" s="11" t="s">
        <v>75</v>
      </c>
      <c r="H6428" s="6">
        <v>7.9999200000000006E-3</v>
      </c>
    </row>
    <row r="6429" spans="1:8">
      <c r="A6429" t="s">
        <v>14</v>
      </c>
      <c r="B6429" s="23">
        <v>43545</v>
      </c>
      <c r="C6429" t="s">
        <v>9</v>
      </c>
      <c r="D6429" t="s">
        <v>74</v>
      </c>
      <c r="E6429" t="s">
        <v>19</v>
      </c>
      <c r="F6429" t="s">
        <v>75</v>
      </c>
      <c r="G6429" s="11" t="s">
        <v>75</v>
      </c>
      <c r="H6429" s="6">
        <v>7.9999200000000006E-3</v>
      </c>
    </row>
    <row r="6430" spans="1:8">
      <c r="A6430" t="s">
        <v>15</v>
      </c>
      <c r="B6430" s="23">
        <v>43545</v>
      </c>
      <c r="C6430" t="s">
        <v>9</v>
      </c>
      <c r="D6430" t="s">
        <v>74</v>
      </c>
      <c r="E6430" t="s">
        <v>19</v>
      </c>
      <c r="F6430" t="s">
        <v>75</v>
      </c>
      <c r="G6430" s="11" t="s">
        <v>75</v>
      </c>
      <c r="H6430" s="6">
        <v>7.9999200000000006E-3</v>
      </c>
    </row>
    <row r="6431" spans="1:8">
      <c r="A6431" t="s">
        <v>16</v>
      </c>
      <c r="B6431" s="23">
        <v>43545</v>
      </c>
      <c r="C6431" t="s">
        <v>9</v>
      </c>
      <c r="D6431" t="s">
        <v>74</v>
      </c>
      <c r="E6431" t="s">
        <v>19</v>
      </c>
      <c r="F6431" t="s">
        <v>75</v>
      </c>
      <c r="G6431" s="11" t="s">
        <v>75</v>
      </c>
      <c r="H6431" s="6">
        <v>7.9999200000000006E-3</v>
      </c>
    </row>
    <row r="6432" spans="1:8">
      <c r="A6432" t="s">
        <v>16</v>
      </c>
      <c r="B6432" s="23">
        <v>43545</v>
      </c>
      <c r="C6432" t="s">
        <v>9</v>
      </c>
      <c r="D6432" t="s">
        <v>76</v>
      </c>
      <c r="E6432" t="s">
        <v>80</v>
      </c>
      <c r="F6432" t="s">
        <v>22</v>
      </c>
      <c r="G6432" s="11">
        <v>1.03</v>
      </c>
      <c r="H6432">
        <v>1.03</v>
      </c>
    </row>
    <row r="6433" spans="1:8">
      <c r="A6433" t="s">
        <v>15</v>
      </c>
      <c r="B6433" s="23">
        <v>43545</v>
      </c>
      <c r="C6433" t="s">
        <v>9</v>
      </c>
      <c r="D6433" t="s">
        <v>76</v>
      </c>
      <c r="E6433" t="s">
        <v>80</v>
      </c>
      <c r="F6433" t="s">
        <v>22</v>
      </c>
      <c r="G6433" s="11">
        <v>2.2599999999999998</v>
      </c>
      <c r="H6433">
        <v>2.2599999999999998</v>
      </c>
    </row>
    <row r="6434" spans="1:8">
      <c r="A6434" t="s">
        <v>13</v>
      </c>
      <c r="B6434" s="23">
        <v>43545</v>
      </c>
      <c r="C6434" t="s">
        <v>9</v>
      </c>
      <c r="D6434" t="s">
        <v>76</v>
      </c>
      <c r="E6434" t="s">
        <v>80</v>
      </c>
      <c r="F6434" t="s">
        <v>22</v>
      </c>
      <c r="G6434" s="11">
        <v>2.38</v>
      </c>
      <c r="H6434">
        <v>2.38</v>
      </c>
    </row>
    <row r="6435" spans="1:8">
      <c r="A6435" t="s">
        <v>14</v>
      </c>
      <c r="B6435" s="23">
        <v>43545</v>
      </c>
      <c r="C6435" t="s">
        <v>9</v>
      </c>
      <c r="D6435" t="s">
        <v>76</v>
      </c>
      <c r="E6435" t="s">
        <v>80</v>
      </c>
      <c r="F6435" t="s">
        <v>22</v>
      </c>
      <c r="G6435" s="11">
        <v>2.42</v>
      </c>
      <c r="H6435">
        <v>2.42</v>
      </c>
    </row>
    <row r="6436" spans="1:8">
      <c r="A6436" t="s">
        <v>8</v>
      </c>
      <c r="B6436" s="23">
        <v>43545</v>
      </c>
      <c r="C6436" t="s">
        <v>9</v>
      </c>
      <c r="D6436" t="s">
        <v>76</v>
      </c>
      <c r="E6436" t="s">
        <v>80</v>
      </c>
      <c r="F6436" t="s">
        <v>22</v>
      </c>
      <c r="G6436" s="11">
        <v>2.72</v>
      </c>
      <c r="H6436">
        <v>2.72</v>
      </c>
    </row>
    <row r="6437" spans="1:8">
      <c r="A6437" t="s">
        <v>13</v>
      </c>
      <c r="B6437" s="23">
        <v>43522</v>
      </c>
      <c r="C6437" t="s">
        <v>9</v>
      </c>
      <c r="D6437" t="s">
        <v>10</v>
      </c>
      <c r="E6437" t="s">
        <v>80</v>
      </c>
      <c r="F6437" t="s">
        <v>12</v>
      </c>
      <c r="G6437" s="11" t="s">
        <v>12</v>
      </c>
      <c r="H6437" s="6">
        <v>4.9999500000000004E-3</v>
      </c>
    </row>
    <row r="6438" spans="1:8">
      <c r="A6438" t="s">
        <v>16</v>
      </c>
      <c r="B6438" s="23">
        <v>43522</v>
      </c>
      <c r="C6438" t="s">
        <v>9</v>
      </c>
      <c r="D6438" t="s">
        <v>10</v>
      </c>
      <c r="E6438" t="s">
        <v>80</v>
      </c>
      <c r="F6438" t="s">
        <v>12</v>
      </c>
      <c r="G6438" s="11" t="s">
        <v>12</v>
      </c>
      <c r="H6438" s="6">
        <v>4.9999500000000004E-3</v>
      </c>
    </row>
    <row r="6439" spans="1:8">
      <c r="A6439" t="s">
        <v>13</v>
      </c>
      <c r="B6439" s="23">
        <v>43522</v>
      </c>
      <c r="C6439" t="s">
        <v>9</v>
      </c>
      <c r="D6439" t="s">
        <v>17</v>
      </c>
      <c r="E6439" t="s">
        <v>80</v>
      </c>
      <c r="F6439" t="s">
        <v>12</v>
      </c>
      <c r="G6439" s="11" t="s">
        <v>12</v>
      </c>
      <c r="H6439" s="6">
        <v>4.9999500000000004E-3</v>
      </c>
    </row>
    <row r="6440" spans="1:8">
      <c r="A6440" t="s">
        <v>16</v>
      </c>
      <c r="B6440" s="23">
        <v>43522</v>
      </c>
      <c r="C6440" t="s">
        <v>9</v>
      </c>
      <c r="D6440" t="s">
        <v>17</v>
      </c>
      <c r="E6440" t="s">
        <v>80</v>
      </c>
      <c r="F6440" t="s">
        <v>12</v>
      </c>
      <c r="G6440" s="11" t="s">
        <v>12</v>
      </c>
      <c r="H6440" s="6">
        <v>4.9999500000000004E-3</v>
      </c>
    </row>
    <row r="6441" spans="1:8">
      <c r="A6441" t="s">
        <v>16</v>
      </c>
      <c r="B6441" s="23">
        <v>43522</v>
      </c>
      <c r="C6441" t="s">
        <v>9</v>
      </c>
      <c r="D6441" t="s">
        <v>18</v>
      </c>
      <c r="E6441" t="s">
        <v>19</v>
      </c>
      <c r="F6441" t="s">
        <v>81</v>
      </c>
      <c r="G6441" s="11">
        <v>216</v>
      </c>
      <c r="H6441">
        <v>216</v>
      </c>
    </row>
    <row r="6442" spans="1:8">
      <c r="A6442" t="s">
        <v>13</v>
      </c>
      <c r="B6442" s="23">
        <v>43522</v>
      </c>
      <c r="C6442" t="s">
        <v>9</v>
      </c>
      <c r="D6442" t="s">
        <v>18</v>
      </c>
      <c r="E6442" t="s">
        <v>19</v>
      </c>
      <c r="F6442" t="s">
        <v>81</v>
      </c>
      <c r="G6442" s="11">
        <v>225</v>
      </c>
      <c r="H6442">
        <v>225</v>
      </c>
    </row>
    <row r="6443" spans="1:8">
      <c r="A6443" t="s">
        <v>13</v>
      </c>
      <c r="B6443" s="23">
        <v>43522</v>
      </c>
      <c r="C6443" t="s">
        <v>9</v>
      </c>
      <c r="D6443" t="s">
        <v>20</v>
      </c>
      <c r="E6443" t="s">
        <v>80</v>
      </c>
      <c r="F6443" t="s">
        <v>12</v>
      </c>
      <c r="G6443" s="11" t="s">
        <v>12</v>
      </c>
      <c r="H6443" s="6">
        <v>4.9999500000000004E-3</v>
      </c>
    </row>
    <row r="6444" spans="1:8">
      <c r="A6444" t="s">
        <v>16</v>
      </c>
      <c r="B6444" s="23">
        <v>43522</v>
      </c>
      <c r="C6444" t="s">
        <v>9</v>
      </c>
      <c r="D6444" t="s">
        <v>20</v>
      </c>
      <c r="E6444" t="s">
        <v>80</v>
      </c>
      <c r="F6444" t="s">
        <v>12</v>
      </c>
      <c r="G6444" s="11" t="s">
        <v>12</v>
      </c>
      <c r="H6444" s="6">
        <v>4.9999500000000004E-3</v>
      </c>
    </row>
    <row r="6445" spans="1:8">
      <c r="A6445" t="s">
        <v>13</v>
      </c>
      <c r="B6445" s="23">
        <v>43522</v>
      </c>
      <c r="C6445" t="s">
        <v>9</v>
      </c>
      <c r="D6445" t="s">
        <v>21</v>
      </c>
      <c r="E6445" t="s">
        <v>80</v>
      </c>
      <c r="F6445" t="s">
        <v>22</v>
      </c>
      <c r="G6445" s="11" t="s">
        <v>22</v>
      </c>
      <c r="H6445" s="6">
        <v>0.99999000000000005</v>
      </c>
    </row>
    <row r="6446" spans="1:8">
      <c r="A6446" t="s">
        <v>16</v>
      </c>
      <c r="B6446" s="23">
        <v>43522</v>
      </c>
      <c r="C6446" t="s">
        <v>9</v>
      </c>
      <c r="D6446" t="s">
        <v>21</v>
      </c>
      <c r="E6446" t="s">
        <v>80</v>
      </c>
      <c r="F6446" t="s">
        <v>22</v>
      </c>
      <c r="G6446" s="11" t="s">
        <v>22</v>
      </c>
      <c r="H6446" s="6">
        <v>0.99999000000000005</v>
      </c>
    </row>
    <row r="6447" spans="1:8">
      <c r="A6447" t="s">
        <v>13</v>
      </c>
      <c r="B6447" s="23">
        <v>43522</v>
      </c>
      <c r="C6447" t="s">
        <v>9</v>
      </c>
      <c r="D6447" t="s">
        <v>23</v>
      </c>
      <c r="E6447" t="s">
        <v>80</v>
      </c>
      <c r="F6447" t="s">
        <v>46</v>
      </c>
      <c r="G6447" s="11">
        <v>0.58499999999999996</v>
      </c>
      <c r="H6447">
        <v>0.58499999999999996</v>
      </c>
    </row>
    <row r="6448" spans="1:8">
      <c r="A6448" t="s">
        <v>16</v>
      </c>
      <c r="B6448" s="23">
        <v>43522</v>
      </c>
      <c r="C6448" t="s">
        <v>9</v>
      </c>
      <c r="D6448" t="s">
        <v>23</v>
      </c>
      <c r="E6448" t="s">
        <v>80</v>
      </c>
      <c r="F6448" t="s">
        <v>46</v>
      </c>
      <c r="G6448" s="11">
        <v>4.12</v>
      </c>
      <c r="H6448">
        <v>4.12</v>
      </c>
    </row>
    <row r="6449" spans="1:8">
      <c r="A6449" t="s">
        <v>16</v>
      </c>
      <c r="B6449" s="23">
        <v>43522</v>
      </c>
      <c r="C6449" t="s">
        <v>9</v>
      </c>
      <c r="D6449" t="s">
        <v>24</v>
      </c>
      <c r="E6449" t="s">
        <v>80</v>
      </c>
      <c r="F6449" t="s">
        <v>49</v>
      </c>
      <c r="G6449" s="11">
        <v>21.8</v>
      </c>
      <c r="H6449">
        <v>21.8</v>
      </c>
    </row>
    <row r="6450" spans="1:8">
      <c r="A6450" t="s">
        <v>13</v>
      </c>
      <c r="B6450" s="23">
        <v>43522</v>
      </c>
      <c r="C6450" t="s">
        <v>9</v>
      </c>
      <c r="D6450" t="s">
        <v>24</v>
      </c>
      <c r="E6450" t="s">
        <v>80</v>
      </c>
      <c r="F6450" t="s">
        <v>49</v>
      </c>
      <c r="G6450" s="11">
        <v>41.4</v>
      </c>
      <c r="H6450">
        <v>41.4</v>
      </c>
    </row>
    <row r="6451" spans="1:8">
      <c r="A6451" t="s">
        <v>13</v>
      </c>
      <c r="B6451" s="23">
        <v>43522</v>
      </c>
      <c r="C6451" t="s">
        <v>9</v>
      </c>
      <c r="D6451" t="s">
        <v>25</v>
      </c>
      <c r="E6451" t="s">
        <v>80</v>
      </c>
      <c r="F6451" t="s">
        <v>12</v>
      </c>
      <c r="G6451" s="11" t="s">
        <v>12</v>
      </c>
      <c r="H6451" s="6">
        <v>4.9999500000000004E-3</v>
      </c>
    </row>
    <row r="6452" spans="1:8">
      <c r="A6452" t="s">
        <v>16</v>
      </c>
      <c r="B6452" s="23">
        <v>43522</v>
      </c>
      <c r="C6452" t="s">
        <v>9</v>
      </c>
      <c r="D6452" t="s">
        <v>25</v>
      </c>
      <c r="E6452" t="s">
        <v>80</v>
      </c>
      <c r="F6452" t="s">
        <v>12</v>
      </c>
      <c r="G6452" s="11" t="s">
        <v>12</v>
      </c>
      <c r="H6452" s="6">
        <v>4.9999500000000004E-3</v>
      </c>
    </row>
    <row r="6453" spans="1:8">
      <c r="A6453" t="s">
        <v>16</v>
      </c>
      <c r="B6453" s="23">
        <v>43522</v>
      </c>
      <c r="C6453" t="s">
        <v>9</v>
      </c>
      <c r="D6453" t="s">
        <v>26</v>
      </c>
      <c r="E6453" t="s">
        <v>80</v>
      </c>
      <c r="F6453" t="s">
        <v>27</v>
      </c>
      <c r="G6453" s="11" t="s">
        <v>27</v>
      </c>
      <c r="H6453" s="6">
        <v>1.9999800000000002E-3</v>
      </c>
    </row>
    <row r="6454" spans="1:8">
      <c r="A6454" t="s">
        <v>13</v>
      </c>
      <c r="B6454" s="23">
        <v>43522</v>
      </c>
      <c r="C6454" t="s">
        <v>9</v>
      </c>
      <c r="D6454" t="s">
        <v>26</v>
      </c>
      <c r="E6454" t="s">
        <v>80</v>
      </c>
      <c r="F6454" t="s">
        <v>27</v>
      </c>
      <c r="G6454" s="11">
        <v>1.8100000000000002E-2</v>
      </c>
      <c r="H6454">
        <v>1.8100000000000002E-2</v>
      </c>
    </row>
    <row r="6455" spans="1:8">
      <c r="A6455" t="s">
        <v>16</v>
      </c>
      <c r="B6455" s="23">
        <v>43522</v>
      </c>
      <c r="C6455" t="s">
        <v>9</v>
      </c>
      <c r="D6455" t="s">
        <v>28</v>
      </c>
      <c r="E6455" t="s">
        <v>80</v>
      </c>
      <c r="F6455" t="s">
        <v>12</v>
      </c>
      <c r="G6455" s="11" t="s">
        <v>12</v>
      </c>
      <c r="H6455" s="6">
        <v>4.9999500000000004E-3</v>
      </c>
    </row>
    <row r="6456" spans="1:8">
      <c r="A6456" t="s">
        <v>13</v>
      </c>
      <c r="B6456" s="23">
        <v>43522</v>
      </c>
      <c r="C6456" t="s">
        <v>9</v>
      </c>
      <c r="D6456" t="s">
        <v>28</v>
      </c>
      <c r="E6456" t="s">
        <v>80</v>
      </c>
      <c r="F6456" t="s">
        <v>12</v>
      </c>
      <c r="G6456" s="11">
        <v>2.5999999999999999E-2</v>
      </c>
      <c r="H6456">
        <v>2.5999999999999999E-2</v>
      </c>
    </row>
    <row r="6457" spans="1:8">
      <c r="A6457" t="s">
        <v>16</v>
      </c>
      <c r="B6457" s="23">
        <v>43522</v>
      </c>
      <c r="C6457" t="s">
        <v>9</v>
      </c>
      <c r="D6457" t="s">
        <v>29</v>
      </c>
      <c r="E6457" t="s">
        <v>80</v>
      </c>
      <c r="F6457" t="s">
        <v>12</v>
      </c>
      <c r="G6457" s="11" t="s">
        <v>12</v>
      </c>
      <c r="H6457" s="6">
        <v>4.9999500000000004E-3</v>
      </c>
    </row>
    <row r="6458" spans="1:8">
      <c r="A6458" t="s">
        <v>13</v>
      </c>
      <c r="B6458" s="23">
        <v>43522</v>
      </c>
      <c r="C6458" t="s">
        <v>9</v>
      </c>
      <c r="D6458" t="s">
        <v>29</v>
      </c>
      <c r="E6458" t="s">
        <v>80</v>
      </c>
      <c r="F6458" t="s">
        <v>12</v>
      </c>
      <c r="G6458" s="11">
        <v>1.0999999999999999E-2</v>
      </c>
      <c r="H6458">
        <v>1.0999999999999999E-2</v>
      </c>
    </row>
    <row r="6459" spans="1:8">
      <c r="A6459" t="s">
        <v>16</v>
      </c>
      <c r="B6459" s="23">
        <v>43522</v>
      </c>
      <c r="C6459" t="s">
        <v>9</v>
      </c>
      <c r="D6459" t="s">
        <v>30</v>
      </c>
      <c r="E6459" t="s">
        <v>80</v>
      </c>
      <c r="F6459" t="s">
        <v>12</v>
      </c>
      <c r="G6459" s="11" t="s">
        <v>12</v>
      </c>
      <c r="H6459" s="6">
        <v>4.9999500000000004E-3</v>
      </c>
    </row>
    <row r="6460" spans="1:8">
      <c r="A6460" t="s">
        <v>13</v>
      </c>
      <c r="B6460" s="23">
        <v>43522</v>
      </c>
      <c r="C6460" t="s">
        <v>9</v>
      </c>
      <c r="D6460" t="s">
        <v>30</v>
      </c>
      <c r="E6460" t="s">
        <v>80</v>
      </c>
      <c r="F6460" t="s">
        <v>12</v>
      </c>
      <c r="G6460" s="11">
        <v>1.17E-2</v>
      </c>
      <c r="H6460">
        <v>1.17E-2</v>
      </c>
    </row>
    <row r="6461" spans="1:8">
      <c r="A6461" t="s">
        <v>13</v>
      </c>
      <c r="B6461" s="23">
        <v>43522</v>
      </c>
      <c r="C6461" t="s">
        <v>9</v>
      </c>
      <c r="D6461" t="s">
        <v>31</v>
      </c>
      <c r="E6461" t="s">
        <v>80</v>
      </c>
      <c r="F6461" t="s">
        <v>32</v>
      </c>
      <c r="G6461" s="11" t="s">
        <v>32</v>
      </c>
      <c r="H6461" s="6">
        <v>7.9999200000000006E-2</v>
      </c>
    </row>
    <row r="6462" spans="1:8">
      <c r="A6462" t="s">
        <v>16</v>
      </c>
      <c r="B6462" s="23">
        <v>43522</v>
      </c>
      <c r="C6462" t="s">
        <v>9</v>
      </c>
      <c r="D6462" t="s">
        <v>31</v>
      </c>
      <c r="E6462" t="s">
        <v>80</v>
      </c>
      <c r="F6462" t="s">
        <v>32</v>
      </c>
      <c r="G6462" s="11" t="s">
        <v>32</v>
      </c>
      <c r="H6462" s="6">
        <v>7.9999200000000006E-2</v>
      </c>
    </row>
    <row r="6463" spans="1:8">
      <c r="A6463" t="s">
        <v>16</v>
      </c>
      <c r="B6463" s="23">
        <v>43522</v>
      </c>
      <c r="C6463" t="s">
        <v>9</v>
      </c>
      <c r="D6463" t="s">
        <v>33</v>
      </c>
      <c r="E6463" t="s">
        <v>19</v>
      </c>
      <c r="F6463" t="s">
        <v>49</v>
      </c>
      <c r="G6463" s="11">
        <v>101</v>
      </c>
      <c r="H6463">
        <v>101</v>
      </c>
    </row>
    <row r="6464" spans="1:8">
      <c r="A6464" t="s">
        <v>13</v>
      </c>
      <c r="B6464" s="23">
        <v>43522</v>
      </c>
      <c r="C6464" t="s">
        <v>9</v>
      </c>
      <c r="D6464" t="s">
        <v>33</v>
      </c>
      <c r="E6464" t="s">
        <v>19</v>
      </c>
      <c r="F6464" t="s">
        <v>49</v>
      </c>
      <c r="G6464" s="11">
        <v>198</v>
      </c>
      <c r="H6464">
        <v>198</v>
      </c>
    </row>
    <row r="6465" spans="1:8">
      <c r="A6465" t="s">
        <v>16</v>
      </c>
      <c r="B6465" s="23">
        <v>43522</v>
      </c>
      <c r="C6465" t="s">
        <v>9</v>
      </c>
      <c r="D6465" t="s">
        <v>34</v>
      </c>
      <c r="E6465" t="s">
        <v>19</v>
      </c>
      <c r="F6465" t="s">
        <v>82</v>
      </c>
      <c r="G6465" s="11">
        <v>39</v>
      </c>
      <c r="H6465">
        <v>39</v>
      </c>
    </row>
    <row r="6466" spans="1:8">
      <c r="A6466" t="s">
        <v>13</v>
      </c>
      <c r="B6466" s="23">
        <v>43522</v>
      </c>
      <c r="C6466" t="s">
        <v>9</v>
      </c>
      <c r="D6466" t="s">
        <v>34</v>
      </c>
      <c r="E6466" t="s">
        <v>19</v>
      </c>
      <c r="F6466" t="s">
        <v>82</v>
      </c>
      <c r="G6466" s="11">
        <v>320</v>
      </c>
      <c r="H6466">
        <v>320</v>
      </c>
    </row>
    <row r="6467" spans="1:8">
      <c r="A6467" t="s">
        <v>13</v>
      </c>
      <c r="B6467" s="23">
        <v>43522</v>
      </c>
      <c r="C6467" t="s">
        <v>9</v>
      </c>
      <c r="D6467" t="s">
        <v>35</v>
      </c>
      <c r="E6467" t="s">
        <v>80</v>
      </c>
      <c r="F6467" t="s">
        <v>22</v>
      </c>
      <c r="G6467" s="11" t="s">
        <v>22</v>
      </c>
      <c r="H6467" s="6">
        <v>0.99999000000000005</v>
      </c>
    </row>
    <row r="6468" spans="1:8">
      <c r="A6468" t="s">
        <v>16</v>
      </c>
      <c r="B6468" s="23">
        <v>43522</v>
      </c>
      <c r="C6468" t="s">
        <v>9</v>
      </c>
      <c r="D6468" t="s">
        <v>35</v>
      </c>
      <c r="E6468" t="s">
        <v>80</v>
      </c>
      <c r="F6468" t="s">
        <v>22</v>
      </c>
      <c r="G6468" s="11" t="s">
        <v>22</v>
      </c>
      <c r="H6468" s="6">
        <v>0.99999000000000005</v>
      </c>
    </row>
    <row r="6469" spans="1:8">
      <c r="A6469" t="s">
        <v>13</v>
      </c>
      <c r="B6469" s="23">
        <v>43522</v>
      </c>
      <c r="C6469" t="s">
        <v>9</v>
      </c>
      <c r="D6469" t="s">
        <v>36</v>
      </c>
      <c r="E6469" t="s">
        <v>80</v>
      </c>
      <c r="F6469" t="s">
        <v>12</v>
      </c>
      <c r="G6469" s="11" t="s">
        <v>12</v>
      </c>
      <c r="H6469" s="6">
        <v>4.9999500000000004E-3</v>
      </c>
    </row>
    <row r="6470" spans="1:8">
      <c r="A6470" t="s">
        <v>16</v>
      </c>
      <c r="B6470" s="23">
        <v>43522</v>
      </c>
      <c r="C6470" t="s">
        <v>9</v>
      </c>
      <c r="D6470" t="s">
        <v>36</v>
      </c>
      <c r="E6470" t="s">
        <v>80</v>
      </c>
      <c r="F6470" t="s">
        <v>12</v>
      </c>
      <c r="G6470" s="11" t="s">
        <v>12</v>
      </c>
      <c r="H6470" s="6">
        <v>4.9999500000000004E-3</v>
      </c>
    </row>
    <row r="6471" spans="1:8">
      <c r="A6471" t="s">
        <v>16</v>
      </c>
      <c r="B6471" s="23">
        <v>43522</v>
      </c>
      <c r="C6471" t="s">
        <v>9</v>
      </c>
      <c r="D6471" t="s">
        <v>37</v>
      </c>
      <c r="E6471" t="s">
        <v>38</v>
      </c>
      <c r="F6471" t="s">
        <v>12</v>
      </c>
      <c r="G6471" s="11">
        <v>1.01</v>
      </c>
      <c r="H6471">
        <v>1.01</v>
      </c>
    </row>
    <row r="6472" spans="1:8">
      <c r="A6472" t="s">
        <v>13</v>
      </c>
      <c r="B6472" s="23">
        <v>43522</v>
      </c>
      <c r="C6472" t="s">
        <v>9</v>
      </c>
      <c r="D6472" t="s">
        <v>37</v>
      </c>
      <c r="E6472" t="s">
        <v>38</v>
      </c>
      <c r="F6472" t="s">
        <v>12</v>
      </c>
      <c r="G6472" s="11">
        <v>2.38</v>
      </c>
      <c r="H6472">
        <v>2.38</v>
      </c>
    </row>
    <row r="6473" spans="1:8">
      <c r="A6473" t="s">
        <v>16</v>
      </c>
      <c r="B6473" s="23">
        <v>43522</v>
      </c>
      <c r="C6473" t="s">
        <v>9</v>
      </c>
      <c r="D6473" t="s">
        <v>39</v>
      </c>
      <c r="E6473" t="s">
        <v>80</v>
      </c>
      <c r="F6473" t="s">
        <v>78</v>
      </c>
      <c r="G6473" s="11" t="s">
        <v>78</v>
      </c>
      <c r="H6473" s="6">
        <v>0.29999700000000001</v>
      </c>
    </row>
    <row r="6474" spans="1:8">
      <c r="A6474" t="s">
        <v>13</v>
      </c>
      <c r="B6474" s="23">
        <v>43522</v>
      </c>
      <c r="C6474" t="s">
        <v>9</v>
      </c>
      <c r="D6474" t="s">
        <v>39</v>
      </c>
      <c r="E6474" t="s">
        <v>80</v>
      </c>
      <c r="F6474" t="s">
        <v>78</v>
      </c>
      <c r="G6474" s="11">
        <v>2.79</v>
      </c>
      <c r="H6474">
        <v>2.79</v>
      </c>
    </row>
    <row r="6475" spans="1:8">
      <c r="A6475" t="s">
        <v>13</v>
      </c>
      <c r="B6475" s="23">
        <v>43522</v>
      </c>
      <c r="C6475" t="s">
        <v>9</v>
      </c>
      <c r="D6475" t="s">
        <v>40</v>
      </c>
      <c r="E6475" t="s">
        <v>19</v>
      </c>
      <c r="F6475" t="s">
        <v>41</v>
      </c>
      <c r="G6475" s="11" t="s">
        <v>41</v>
      </c>
      <c r="H6475" s="6">
        <v>5.9999400000000005E-3</v>
      </c>
    </row>
    <row r="6476" spans="1:8">
      <c r="A6476" t="s">
        <v>16</v>
      </c>
      <c r="B6476" s="23">
        <v>43522</v>
      </c>
      <c r="C6476" t="s">
        <v>9</v>
      </c>
      <c r="D6476" t="s">
        <v>40</v>
      </c>
      <c r="E6476" t="s">
        <v>19</v>
      </c>
      <c r="F6476" t="s">
        <v>41</v>
      </c>
      <c r="G6476" s="11" t="s">
        <v>41</v>
      </c>
      <c r="H6476" s="6">
        <v>5.9999400000000005E-3</v>
      </c>
    </row>
    <row r="6477" spans="1:8">
      <c r="A6477" t="s">
        <v>13</v>
      </c>
      <c r="B6477" s="23">
        <v>43522</v>
      </c>
      <c r="C6477" t="s">
        <v>9</v>
      </c>
      <c r="D6477" t="s">
        <v>42</v>
      </c>
      <c r="E6477" t="s">
        <v>80</v>
      </c>
      <c r="F6477" t="s">
        <v>12</v>
      </c>
      <c r="G6477" s="11" t="s">
        <v>12</v>
      </c>
      <c r="H6477" s="6">
        <v>4.9999500000000004E-3</v>
      </c>
    </row>
    <row r="6478" spans="1:8">
      <c r="A6478" t="s">
        <v>16</v>
      </c>
      <c r="B6478" s="23">
        <v>43522</v>
      </c>
      <c r="C6478" t="s">
        <v>9</v>
      </c>
      <c r="D6478" t="s">
        <v>42</v>
      </c>
      <c r="E6478" t="s">
        <v>80</v>
      </c>
      <c r="F6478" t="s">
        <v>12</v>
      </c>
      <c r="G6478" s="11" t="s">
        <v>12</v>
      </c>
      <c r="H6478" s="6">
        <v>4.9999500000000004E-3</v>
      </c>
    </row>
    <row r="6479" spans="1:8">
      <c r="A6479" t="s">
        <v>16</v>
      </c>
      <c r="B6479" s="23">
        <v>43522</v>
      </c>
      <c r="C6479" t="s">
        <v>9</v>
      </c>
      <c r="D6479" t="s">
        <v>43</v>
      </c>
      <c r="E6479" t="s">
        <v>80</v>
      </c>
      <c r="F6479" t="s">
        <v>12</v>
      </c>
      <c r="G6479" s="11" t="s">
        <v>12</v>
      </c>
      <c r="H6479" s="6">
        <v>4.9999500000000004E-3</v>
      </c>
    </row>
    <row r="6480" spans="1:8">
      <c r="A6480" t="s">
        <v>13</v>
      </c>
      <c r="B6480" s="23">
        <v>43522</v>
      </c>
      <c r="C6480" t="s">
        <v>9</v>
      </c>
      <c r="D6480" t="s">
        <v>43</v>
      </c>
      <c r="E6480" t="s">
        <v>80</v>
      </c>
      <c r="F6480" t="s">
        <v>12</v>
      </c>
      <c r="G6480" s="11">
        <v>1.8100000000000002E-2</v>
      </c>
      <c r="H6480">
        <v>1.8100000000000002E-2</v>
      </c>
    </row>
    <row r="6481" spans="1:8">
      <c r="A6481" t="s">
        <v>13</v>
      </c>
      <c r="B6481" s="23">
        <v>43522</v>
      </c>
      <c r="C6481" t="s">
        <v>9</v>
      </c>
      <c r="D6481" t="s">
        <v>44</v>
      </c>
      <c r="E6481" t="s">
        <v>80</v>
      </c>
      <c r="F6481" t="s">
        <v>12</v>
      </c>
      <c r="G6481" s="11" t="s">
        <v>12</v>
      </c>
      <c r="H6481" s="6">
        <v>4.9999500000000004E-3</v>
      </c>
    </row>
    <row r="6482" spans="1:8">
      <c r="A6482" t="s">
        <v>16</v>
      </c>
      <c r="B6482" s="23">
        <v>43522</v>
      </c>
      <c r="C6482" t="s">
        <v>9</v>
      </c>
      <c r="D6482" t="s">
        <v>44</v>
      </c>
      <c r="E6482" t="s">
        <v>80</v>
      </c>
      <c r="F6482" t="s">
        <v>12</v>
      </c>
      <c r="G6482" s="11" t="s">
        <v>12</v>
      </c>
      <c r="H6482" s="6">
        <v>4.9999500000000004E-3</v>
      </c>
    </row>
    <row r="6483" spans="1:8">
      <c r="A6483" t="s">
        <v>13</v>
      </c>
      <c r="B6483" s="23">
        <v>43522</v>
      </c>
      <c r="C6483" t="s">
        <v>9</v>
      </c>
      <c r="D6483" t="s">
        <v>45</v>
      </c>
      <c r="E6483" t="s">
        <v>19</v>
      </c>
      <c r="F6483" t="s">
        <v>46</v>
      </c>
      <c r="G6483" s="11" t="s">
        <v>46</v>
      </c>
      <c r="H6483" s="6">
        <v>0.49999500000000002</v>
      </c>
    </row>
    <row r="6484" spans="1:8">
      <c r="A6484" t="s">
        <v>16</v>
      </c>
      <c r="B6484" s="23">
        <v>43522</v>
      </c>
      <c r="C6484" t="s">
        <v>9</v>
      </c>
      <c r="D6484" t="s">
        <v>45</v>
      </c>
      <c r="E6484" t="s">
        <v>19</v>
      </c>
      <c r="F6484" t="s">
        <v>46</v>
      </c>
      <c r="G6484" s="11" t="s">
        <v>46</v>
      </c>
      <c r="H6484" s="6">
        <v>0.49999500000000002</v>
      </c>
    </row>
    <row r="6485" spans="1:8">
      <c r="A6485" t="s">
        <v>13</v>
      </c>
      <c r="B6485" s="23">
        <v>43522</v>
      </c>
      <c r="C6485" t="s">
        <v>9</v>
      </c>
      <c r="D6485" t="s">
        <v>47</v>
      </c>
      <c r="E6485" t="s">
        <v>80</v>
      </c>
      <c r="F6485" t="s">
        <v>12</v>
      </c>
      <c r="G6485" s="11" t="s">
        <v>12</v>
      </c>
      <c r="H6485" s="6">
        <v>4.9999500000000004E-3</v>
      </c>
    </row>
    <row r="6486" spans="1:8">
      <c r="A6486" t="s">
        <v>16</v>
      </c>
      <c r="B6486" s="23">
        <v>43522</v>
      </c>
      <c r="C6486" t="s">
        <v>9</v>
      </c>
      <c r="D6486" t="s">
        <v>47</v>
      </c>
      <c r="E6486" t="s">
        <v>80</v>
      </c>
      <c r="F6486" t="s">
        <v>12</v>
      </c>
      <c r="G6486" s="11" t="s">
        <v>12</v>
      </c>
      <c r="H6486" s="6">
        <v>4.9999500000000004E-3</v>
      </c>
    </row>
    <row r="6487" spans="1:8">
      <c r="A6487" t="s">
        <v>13</v>
      </c>
      <c r="B6487" s="23">
        <v>43522</v>
      </c>
      <c r="C6487" t="s">
        <v>9</v>
      </c>
      <c r="D6487" t="s">
        <v>48</v>
      </c>
      <c r="E6487" t="s">
        <v>80</v>
      </c>
      <c r="F6487" t="s">
        <v>49</v>
      </c>
      <c r="G6487" s="11" t="s">
        <v>49</v>
      </c>
      <c r="H6487" s="6">
        <v>0.19999800000000001</v>
      </c>
    </row>
    <row r="6488" spans="1:8">
      <c r="A6488" t="s">
        <v>16</v>
      </c>
      <c r="B6488" s="23">
        <v>43522</v>
      </c>
      <c r="C6488" t="s">
        <v>9</v>
      </c>
      <c r="D6488" t="s">
        <v>48</v>
      </c>
      <c r="E6488" t="s">
        <v>80</v>
      </c>
      <c r="F6488" t="s">
        <v>49</v>
      </c>
      <c r="G6488" s="11" t="s">
        <v>49</v>
      </c>
      <c r="H6488" s="6">
        <v>0.19999800000000001</v>
      </c>
    </row>
    <row r="6489" spans="1:8">
      <c r="A6489" t="s">
        <v>13</v>
      </c>
      <c r="B6489" s="23">
        <v>43522</v>
      </c>
      <c r="C6489" t="s">
        <v>9</v>
      </c>
      <c r="D6489" t="s">
        <v>50</v>
      </c>
      <c r="E6489" t="s">
        <v>19</v>
      </c>
      <c r="F6489" t="s">
        <v>83</v>
      </c>
      <c r="G6489" s="11">
        <v>36.6</v>
      </c>
      <c r="H6489">
        <v>36.6</v>
      </c>
    </row>
    <row r="6490" spans="1:8">
      <c r="A6490" t="s">
        <v>16</v>
      </c>
      <c r="B6490" s="23">
        <v>43522</v>
      </c>
      <c r="C6490" t="s">
        <v>9</v>
      </c>
      <c r="D6490" t="s">
        <v>50</v>
      </c>
      <c r="E6490" t="s">
        <v>19</v>
      </c>
      <c r="F6490" t="s">
        <v>83</v>
      </c>
      <c r="G6490" s="11">
        <v>49.7</v>
      </c>
      <c r="H6490">
        <v>49.7</v>
      </c>
    </row>
    <row r="6491" spans="1:8">
      <c r="A6491" t="s">
        <v>13</v>
      </c>
      <c r="B6491" s="23">
        <v>43522</v>
      </c>
      <c r="C6491" t="s">
        <v>9</v>
      </c>
      <c r="D6491" t="s">
        <v>51</v>
      </c>
      <c r="E6491" t="s">
        <v>80</v>
      </c>
      <c r="F6491" t="s">
        <v>52</v>
      </c>
      <c r="G6491" s="11" t="s">
        <v>52</v>
      </c>
      <c r="H6491" s="6">
        <v>9.9999000000000008E-3</v>
      </c>
    </row>
    <row r="6492" spans="1:8">
      <c r="A6492" t="s">
        <v>16</v>
      </c>
      <c r="B6492" s="23">
        <v>43522</v>
      </c>
      <c r="C6492" t="s">
        <v>9</v>
      </c>
      <c r="D6492" t="s">
        <v>51</v>
      </c>
      <c r="E6492" t="s">
        <v>80</v>
      </c>
      <c r="F6492" t="s">
        <v>52</v>
      </c>
      <c r="G6492" s="11" t="s">
        <v>52</v>
      </c>
      <c r="H6492" s="6">
        <v>9.9999000000000008E-3</v>
      </c>
    </row>
    <row r="6493" spans="1:8">
      <c r="A6493" t="s">
        <v>13</v>
      </c>
      <c r="B6493" s="23">
        <v>43522</v>
      </c>
      <c r="C6493" t="s">
        <v>9</v>
      </c>
      <c r="D6493" t="s">
        <v>53</v>
      </c>
      <c r="E6493" t="s">
        <v>80</v>
      </c>
      <c r="F6493" t="s">
        <v>54</v>
      </c>
      <c r="G6493" s="11">
        <v>220</v>
      </c>
      <c r="H6493">
        <v>220</v>
      </c>
    </row>
    <row r="6494" spans="1:8">
      <c r="A6494" t="s">
        <v>16</v>
      </c>
      <c r="B6494" s="23">
        <v>43522</v>
      </c>
      <c r="C6494" t="s">
        <v>9</v>
      </c>
      <c r="D6494" t="s">
        <v>53</v>
      </c>
      <c r="E6494" t="s">
        <v>80</v>
      </c>
      <c r="F6494" t="s">
        <v>54</v>
      </c>
      <c r="G6494" s="11">
        <v>256</v>
      </c>
      <c r="H6494">
        <v>256</v>
      </c>
    </row>
    <row r="6495" spans="1:8">
      <c r="A6495" t="s">
        <v>13</v>
      </c>
      <c r="B6495" s="23">
        <v>43522</v>
      </c>
      <c r="C6495" t="s">
        <v>9</v>
      </c>
      <c r="D6495" t="s">
        <v>55</v>
      </c>
      <c r="E6495" t="s">
        <v>80</v>
      </c>
      <c r="F6495" t="s">
        <v>56</v>
      </c>
      <c r="G6495" s="11" t="s">
        <v>56</v>
      </c>
      <c r="H6495" s="6">
        <v>2.9999700000000002</v>
      </c>
    </row>
    <row r="6496" spans="1:8">
      <c r="A6496" t="s">
        <v>16</v>
      </c>
      <c r="B6496" s="23">
        <v>43522</v>
      </c>
      <c r="C6496" t="s">
        <v>9</v>
      </c>
      <c r="D6496" t="s">
        <v>55</v>
      </c>
      <c r="E6496" t="s">
        <v>80</v>
      </c>
      <c r="F6496" t="s">
        <v>56</v>
      </c>
      <c r="G6496" s="11" t="s">
        <v>56</v>
      </c>
      <c r="H6496" s="6">
        <v>2.9999700000000002</v>
      </c>
    </row>
    <row r="6497" spans="1:8">
      <c r="A6497" t="s">
        <v>13</v>
      </c>
      <c r="B6497" s="23">
        <v>43522</v>
      </c>
      <c r="C6497" t="s">
        <v>9</v>
      </c>
      <c r="D6497" t="s">
        <v>57</v>
      </c>
      <c r="E6497" t="s">
        <v>80</v>
      </c>
      <c r="F6497" t="s">
        <v>52</v>
      </c>
      <c r="G6497" s="11" t="s">
        <v>52</v>
      </c>
      <c r="H6497" s="6">
        <v>9.9999000000000008E-3</v>
      </c>
    </row>
    <row r="6498" spans="1:8">
      <c r="A6498" t="s">
        <v>16</v>
      </c>
      <c r="B6498" s="23">
        <v>43522</v>
      </c>
      <c r="C6498" t="s">
        <v>9</v>
      </c>
      <c r="D6498" t="s">
        <v>57</v>
      </c>
      <c r="E6498" t="s">
        <v>80</v>
      </c>
      <c r="F6498" t="s">
        <v>52</v>
      </c>
      <c r="G6498" s="11" t="s">
        <v>52</v>
      </c>
      <c r="H6498" s="6">
        <v>9.9999000000000008E-3</v>
      </c>
    </row>
    <row r="6499" spans="1:8">
      <c r="A6499" t="s">
        <v>16</v>
      </c>
      <c r="B6499" s="23">
        <v>43522</v>
      </c>
      <c r="C6499" t="s">
        <v>9</v>
      </c>
      <c r="D6499" t="s">
        <v>58</v>
      </c>
      <c r="E6499" t="s">
        <v>80</v>
      </c>
      <c r="F6499" t="s">
        <v>59</v>
      </c>
      <c r="G6499" s="11" t="s">
        <v>59</v>
      </c>
      <c r="H6499" s="6">
        <v>0.39999600000000002</v>
      </c>
    </row>
    <row r="6500" spans="1:8">
      <c r="A6500" t="s">
        <v>13</v>
      </c>
      <c r="B6500" s="23">
        <v>43522</v>
      </c>
      <c r="C6500" t="s">
        <v>9</v>
      </c>
      <c r="D6500" t="s">
        <v>58</v>
      </c>
      <c r="E6500" t="s">
        <v>80</v>
      </c>
      <c r="F6500" t="s">
        <v>59</v>
      </c>
      <c r="G6500" s="11">
        <v>3.57</v>
      </c>
      <c r="H6500">
        <v>3.57</v>
      </c>
    </row>
    <row r="6501" spans="1:8">
      <c r="A6501" t="s">
        <v>16</v>
      </c>
      <c r="B6501" s="23">
        <v>43522</v>
      </c>
      <c r="C6501" t="s">
        <v>9</v>
      </c>
      <c r="D6501" t="s">
        <v>60</v>
      </c>
      <c r="E6501" t="s">
        <v>19</v>
      </c>
      <c r="F6501" t="s">
        <v>78</v>
      </c>
      <c r="G6501" s="11">
        <v>8.36</v>
      </c>
      <c r="H6501">
        <v>8.36</v>
      </c>
    </row>
    <row r="6502" spans="1:8">
      <c r="A6502" t="s">
        <v>13</v>
      </c>
      <c r="B6502" s="23">
        <v>43522</v>
      </c>
      <c r="C6502" t="s">
        <v>9</v>
      </c>
      <c r="D6502" t="s">
        <v>60</v>
      </c>
      <c r="E6502" t="s">
        <v>19</v>
      </c>
      <c r="F6502" t="s">
        <v>78</v>
      </c>
      <c r="G6502" s="11">
        <v>8.51</v>
      </c>
      <c r="H6502">
        <v>8.51</v>
      </c>
    </row>
    <row r="6503" spans="1:8">
      <c r="A6503" t="s">
        <v>16</v>
      </c>
      <c r="B6503" s="23">
        <v>43522</v>
      </c>
      <c r="C6503" t="s">
        <v>9</v>
      </c>
      <c r="D6503" t="s">
        <v>61</v>
      </c>
      <c r="E6503" t="s">
        <v>80</v>
      </c>
      <c r="F6503" t="s">
        <v>62</v>
      </c>
      <c r="G6503" s="11" t="s">
        <v>62</v>
      </c>
      <c r="H6503" s="6">
        <v>8.1999180000000005E-2</v>
      </c>
    </row>
    <row r="6504" spans="1:8">
      <c r="A6504" t="s">
        <v>13</v>
      </c>
      <c r="B6504" s="23">
        <v>43522</v>
      </c>
      <c r="C6504" t="s">
        <v>9</v>
      </c>
      <c r="D6504" t="s">
        <v>61</v>
      </c>
      <c r="E6504" t="s">
        <v>80</v>
      </c>
      <c r="F6504" t="s">
        <v>62</v>
      </c>
      <c r="G6504" s="11">
        <v>0.108</v>
      </c>
      <c r="H6504">
        <v>0.108</v>
      </c>
    </row>
    <row r="6505" spans="1:8">
      <c r="A6505" t="s">
        <v>16</v>
      </c>
      <c r="B6505" s="23">
        <v>43522</v>
      </c>
      <c r="C6505" t="s">
        <v>9</v>
      </c>
      <c r="D6505" t="s">
        <v>63</v>
      </c>
      <c r="E6505" t="s">
        <v>64</v>
      </c>
      <c r="F6505" t="s">
        <v>22</v>
      </c>
      <c r="G6505" s="11">
        <v>7.88</v>
      </c>
      <c r="H6505">
        <v>7.88</v>
      </c>
    </row>
    <row r="6506" spans="1:8">
      <c r="A6506" t="s">
        <v>13</v>
      </c>
      <c r="B6506" s="23">
        <v>43522</v>
      </c>
      <c r="C6506" t="s">
        <v>9</v>
      </c>
      <c r="D6506" t="s">
        <v>63</v>
      </c>
      <c r="E6506" t="s">
        <v>64</v>
      </c>
      <c r="F6506" t="s">
        <v>22</v>
      </c>
      <c r="G6506" s="11">
        <v>7.96</v>
      </c>
      <c r="H6506">
        <v>7.96</v>
      </c>
    </row>
    <row r="6507" spans="1:8">
      <c r="A6507" t="s">
        <v>13</v>
      </c>
      <c r="B6507" s="23">
        <v>43522</v>
      </c>
      <c r="C6507" t="s">
        <v>9</v>
      </c>
      <c r="D6507" t="s">
        <v>65</v>
      </c>
      <c r="E6507" t="s">
        <v>80</v>
      </c>
      <c r="F6507" t="s">
        <v>12</v>
      </c>
      <c r="G6507" s="11" t="s">
        <v>12</v>
      </c>
      <c r="H6507" s="6">
        <v>4.9999500000000004E-3</v>
      </c>
    </row>
    <row r="6508" spans="1:8">
      <c r="A6508" t="s">
        <v>16</v>
      </c>
      <c r="B6508" s="23">
        <v>43522</v>
      </c>
      <c r="C6508" t="s">
        <v>9</v>
      </c>
      <c r="D6508" t="s">
        <v>65</v>
      </c>
      <c r="E6508" t="s">
        <v>80</v>
      </c>
      <c r="F6508" t="s">
        <v>12</v>
      </c>
      <c r="G6508" s="11" t="s">
        <v>12</v>
      </c>
      <c r="H6508" s="6">
        <v>4.9999500000000004E-3</v>
      </c>
    </row>
    <row r="6509" spans="1:8">
      <c r="A6509" t="s">
        <v>13</v>
      </c>
      <c r="B6509" s="23">
        <v>43522</v>
      </c>
      <c r="C6509" t="s">
        <v>9</v>
      </c>
      <c r="D6509" t="s">
        <v>66</v>
      </c>
      <c r="E6509" t="s">
        <v>19</v>
      </c>
      <c r="F6509" t="s">
        <v>27</v>
      </c>
      <c r="G6509" s="11" t="s">
        <v>27</v>
      </c>
      <c r="H6509" s="6">
        <v>1.9999800000000002E-3</v>
      </c>
    </row>
    <row r="6510" spans="1:8">
      <c r="A6510" t="s">
        <v>16</v>
      </c>
      <c r="B6510" s="23">
        <v>43522</v>
      </c>
      <c r="C6510" t="s">
        <v>9</v>
      </c>
      <c r="D6510" t="s">
        <v>66</v>
      </c>
      <c r="E6510" t="s">
        <v>19</v>
      </c>
      <c r="F6510" t="s">
        <v>27</v>
      </c>
      <c r="G6510" s="11" t="s">
        <v>27</v>
      </c>
      <c r="H6510" s="6">
        <v>1.9999800000000002E-3</v>
      </c>
    </row>
    <row r="6511" spans="1:8">
      <c r="A6511" t="s">
        <v>13</v>
      </c>
      <c r="B6511" s="23">
        <v>43522</v>
      </c>
      <c r="C6511" t="s">
        <v>9</v>
      </c>
      <c r="D6511" t="s">
        <v>67</v>
      </c>
      <c r="E6511" t="s">
        <v>19</v>
      </c>
      <c r="F6511" t="s">
        <v>68</v>
      </c>
      <c r="G6511" s="11" t="s">
        <v>68</v>
      </c>
      <c r="H6511" s="6">
        <v>1.5999840000000001E-2</v>
      </c>
    </row>
    <row r="6512" spans="1:8">
      <c r="A6512" t="s">
        <v>16</v>
      </c>
      <c r="B6512" s="23">
        <v>43522</v>
      </c>
      <c r="C6512" t="s">
        <v>9</v>
      </c>
      <c r="D6512" t="s">
        <v>67</v>
      </c>
      <c r="E6512" t="s">
        <v>19</v>
      </c>
      <c r="F6512" t="s">
        <v>68</v>
      </c>
      <c r="G6512" s="11" t="s">
        <v>68</v>
      </c>
      <c r="H6512" s="6">
        <v>1.5999840000000001E-2</v>
      </c>
    </row>
    <row r="6513" spans="1:8">
      <c r="A6513" t="s">
        <v>13</v>
      </c>
      <c r="B6513" s="23">
        <v>43522</v>
      </c>
      <c r="C6513" t="s">
        <v>9</v>
      </c>
      <c r="D6513" t="s">
        <v>69</v>
      </c>
      <c r="E6513" t="s">
        <v>19</v>
      </c>
      <c r="F6513" t="s">
        <v>49</v>
      </c>
      <c r="G6513" s="11">
        <v>1.7</v>
      </c>
      <c r="H6513">
        <v>1.7</v>
      </c>
    </row>
    <row r="6514" spans="1:8">
      <c r="A6514" t="s">
        <v>16</v>
      </c>
      <c r="B6514" s="23">
        <v>43522</v>
      </c>
      <c r="C6514" t="s">
        <v>9</v>
      </c>
      <c r="D6514" t="s">
        <v>69</v>
      </c>
      <c r="E6514" t="s">
        <v>19</v>
      </c>
      <c r="F6514" t="s">
        <v>49</v>
      </c>
      <c r="G6514" s="11">
        <v>2.4</v>
      </c>
      <c r="H6514">
        <v>2.4</v>
      </c>
    </row>
    <row r="6515" spans="1:8">
      <c r="A6515" t="s">
        <v>16</v>
      </c>
      <c r="B6515" s="23">
        <v>43522</v>
      </c>
      <c r="C6515" t="s">
        <v>9</v>
      </c>
      <c r="D6515" t="s">
        <v>70</v>
      </c>
      <c r="E6515" t="s">
        <v>80</v>
      </c>
      <c r="F6515" t="s">
        <v>12</v>
      </c>
      <c r="G6515" s="11" t="s">
        <v>12</v>
      </c>
      <c r="H6515" s="6">
        <v>4.9999500000000004E-3</v>
      </c>
    </row>
    <row r="6516" spans="1:8">
      <c r="A6516" t="s">
        <v>13</v>
      </c>
      <c r="B6516" s="23">
        <v>43522</v>
      </c>
      <c r="C6516" t="s">
        <v>9</v>
      </c>
      <c r="D6516" t="s">
        <v>70</v>
      </c>
      <c r="E6516" t="s">
        <v>80</v>
      </c>
      <c r="F6516" t="s">
        <v>12</v>
      </c>
      <c r="G6516" s="11">
        <v>2.29E-2</v>
      </c>
      <c r="H6516">
        <v>2.29E-2</v>
      </c>
    </row>
    <row r="6517" spans="1:8">
      <c r="A6517" t="s">
        <v>16</v>
      </c>
      <c r="B6517" s="23">
        <v>43522</v>
      </c>
      <c r="C6517" t="s">
        <v>9</v>
      </c>
      <c r="D6517" t="s">
        <v>71</v>
      </c>
      <c r="E6517" t="s">
        <v>80</v>
      </c>
      <c r="F6517" t="s">
        <v>22</v>
      </c>
      <c r="G6517" s="11" t="s">
        <v>22</v>
      </c>
      <c r="H6517" s="6">
        <v>0.99999000000000005</v>
      </c>
    </row>
    <row r="6518" spans="1:8">
      <c r="A6518" t="s">
        <v>13</v>
      </c>
      <c r="B6518" s="23">
        <v>43522</v>
      </c>
      <c r="C6518" t="s">
        <v>9</v>
      </c>
      <c r="D6518" t="s">
        <v>71</v>
      </c>
      <c r="E6518" t="s">
        <v>80</v>
      </c>
      <c r="F6518" t="s">
        <v>22</v>
      </c>
      <c r="G6518" s="11">
        <v>2.13</v>
      </c>
      <c r="H6518">
        <v>2.13</v>
      </c>
    </row>
    <row r="6519" spans="1:8">
      <c r="A6519" t="s">
        <v>16</v>
      </c>
      <c r="B6519" s="23">
        <v>43522</v>
      </c>
      <c r="C6519" t="s">
        <v>9</v>
      </c>
      <c r="D6519" t="s">
        <v>72</v>
      </c>
      <c r="E6519" t="s">
        <v>19</v>
      </c>
      <c r="F6519" t="s">
        <v>84</v>
      </c>
      <c r="G6519" s="11">
        <v>11.6</v>
      </c>
      <c r="H6519">
        <v>11.6</v>
      </c>
    </row>
    <row r="6520" spans="1:8">
      <c r="A6520" t="s">
        <v>13</v>
      </c>
      <c r="B6520" s="23">
        <v>43522</v>
      </c>
      <c r="C6520" t="s">
        <v>9</v>
      </c>
      <c r="D6520" t="s">
        <v>72</v>
      </c>
      <c r="E6520" t="s">
        <v>19</v>
      </c>
      <c r="F6520" t="s">
        <v>84</v>
      </c>
      <c r="G6520" s="11">
        <v>333</v>
      </c>
      <c r="H6520">
        <v>333</v>
      </c>
    </row>
    <row r="6521" spans="1:8">
      <c r="A6521" t="s">
        <v>16</v>
      </c>
      <c r="B6521" s="23">
        <v>43522</v>
      </c>
      <c r="C6521" t="s">
        <v>9</v>
      </c>
      <c r="D6521" t="s">
        <v>73</v>
      </c>
      <c r="E6521" t="s">
        <v>19</v>
      </c>
      <c r="F6521" t="s">
        <v>85</v>
      </c>
      <c r="G6521" s="11">
        <v>370</v>
      </c>
      <c r="H6521">
        <v>370</v>
      </c>
    </row>
    <row r="6522" spans="1:8">
      <c r="A6522" t="s">
        <v>13</v>
      </c>
      <c r="B6522" s="23">
        <v>43522</v>
      </c>
      <c r="C6522" t="s">
        <v>9</v>
      </c>
      <c r="D6522" t="s">
        <v>73</v>
      </c>
      <c r="E6522" t="s">
        <v>19</v>
      </c>
      <c r="F6522" t="s">
        <v>85</v>
      </c>
      <c r="G6522" s="11">
        <v>722</v>
      </c>
      <c r="H6522">
        <v>722</v>
      </c>
    </row>
    <row r="6523" spans="1:8">
      <c r="A6523" t="s">
        <v>13</v>
      </c>
      <c r="B6523" s="23">
        <v>43522</v>
      </c>
      <c r="C6523" t="s">
        <v>9</v>
      </c>
      <c r="D6523" t="s">
        <v>74</v>
      </c>
      <c r="E6523" t="s">
        <v>19</v>
      </c>
      <c r="F6523" t="s">
        <v>75</v>
      </c>
      <c r="G6523" s="11" t="s">
        <v>75</v>
      </c>
      <c r="H6523" s="6">
        <v>7.9999200000000006E-3</v>
      </c>
    </row>
    <row r="6524" spans="1:8">
      <c r="A6524" t="s">
        <v>16</v>
      </c>
      <c r="B6524" s="23">
        <v>43522</v>
      </c>
      <c r="C6524" t="s">
        <v>9</v>
      </c>
      <c r="D6524" t="s">
        <v>74</v>
      </c>
      <c r="E6524" t="s">
        <v>19</v>
      </c>
      <c r="F6524" t="s">
        <v>75</v>
      </c>
      <c r="G6524" s="11" t="s">
        <v>75</v>
      </c>
      <c r="H6524" s="6">
        <v>7.9999200000000006E-3</v>
      </c>
    </row>
    <row r="6525" spans="1:8">
      <c r="A6525" t="s">
        <v>16</v>
      </c>
      <c r="B6525" s="23">
        <v>43522</v>
      </c>
      <c r="C6525" t="s">
        <v>9</v>
      </c>
      <c r="D6525" t="s">
        <v>76</v>
      </c>
      <c r="E6525" t="s">
        <v>80</v>
      </c>
      <c r="F6525" t="s">
        <v>22</v>
      </c>
      <c r="G6525" s="11">
        <v>1.45</v>
      </c>
      <c r="H6525">
        <v>1.45</v>
      </c>
    </row>
    <row r="6526" spans="1:8">
      <c r="A6526" t="s">
        <v>13</v>
      </c>
      <c r="B6526" s="23">
        <v>43522</v>
      </c>
      <c r="C6526" t="s">
        <v>9</v>
      </c>
      <c r="D6526" t="s">
        <v>76</v>
      </c>
      <c r="E6526" t="s">
        <v>80</v>
      </c>
      <c r="F6526" t="s">
        <v>22</v>
      </c>
      <c r="G6526" s="11">
        <v>8.5500000000000007</v>
      </c>
      <c r="H6526">
        <v>8.5500000000000007</v>
      </c>
    </row>
    <row r="6527" spans="1:8">
      <c r="A6527" t="s">
        <v>8</v>
      </c>
      <c r="B6527" s="23">
        <v>43504</v>
      </c>
      <c r="C6527" t="s">
        <v>9</v>
      </c>
      <c r="D6527" t="s">
        <v>10</v>
      </c>
      <c r="E6527" t="s">
        <v>80</v>
      </c>
      <c r="F6527" t="s">
        <v>12</v>
      </c>
      <c r="G6527" s="11" t="s">
        <v>12</v>
      </c>
      <c r="H6527" s="6">
        <v>4.9999500000000004E-3</v>
      </c>
    </row>
    <row r="6528" spans="1:8">
      <c r="A6528" t="s">
        <v>13</v>
      </c>
      <c r="B6528" s="23">
        <v>43504</v>
      </c>
      <c r="C6528" t="s">
        <v>9</v>
      </c>
      <c r="D6528" t="s">
        <v>10</v>
      </c>
      <c r="E6528" t="s">
        <v>88</v>
      </c>
      <c r="F6528" t="s">
        <v>12</v>
      </c>
      <c r="G6528" s="11" t="s">
        <v>12</v>
      </c>
      <c r="H6528" s="6">
        <v>4.9999500000000004E-3</v>
      </c>
    </row>
    <row r="6529" spans="1:8">
      <c r="A6529" t="s">
        <v>14</v>
      </c>
      <c r="B6529" s="23">
        <v>43504</v>
      </c>
      <c r="C6529" t="s">
        <v>9</v>
      </c>
      <c r="D6529" t="s">
        <v>10</v>
      </c>
      <c r="E6529" t="s">
        <v>80</v>
      </c>
      <c r="F6529" t="s">
        <v>12</v>
      </c>
      <c r="G6529" s="11" t="s">
        <v>12</v>
      </c>
      <c r="H6529" s="6">
        <v>4.9999500000000004E-3</v>
      </c>
    </row>
    <row r="6530" spans="1:8">
      <c r="A6530" t="s">
        <v>16</v>
      </c>
      <c r="B6530" s="23">
        <v>43504</v>
      </c>
      <c r="C6530" t="s">
        <v>9</v>
      </c>
      <c r="D6530" t="s">
        <v>10</v>
      </c>
      <c r="E6530" t="s">
        <v>80</v>
      </c>
      <c r="F6530" t="s">
        <v>12</v>
      </c>
      <c r="G6530" s="11" t="s">
        <v>12</v>
      </c>
      <c r="H6530" s="6">
        <v>4.9999500000000004E-3</v>
      </c>
    </row>
    <row r="6531" spans="1:8">
      <c r="A6531" t="s">
        <v>89</v>
      </c>
      <c r="B6531" s="23">
        <v>43504</v>
      </c>
      <c r="C6531" t="s">
        <v>9</v>
      </c>
      <c r="D6531" t="s">
        <v>10</v>
      </c>
      <c r="E6531" t="s">
        <v>80</v>
      </c>
      <c r="F6531" t="s">
        <v>12</v>
      </c>
      <c r="G6531" s="11" t="s">
        <v>12</v>
      </c>
      <c r="H6531" s="6">
        <v>4.9999500000000004E-3</v>
      </c>
    </row>
    <row r="6532" spans="1:8">
      <c r="A6532" t="s">
        <v>8</v>
      </c>
      <c r="B6532" s="23">
        <v>43504</v>
      </c>
      <c r="C6532" t="s">
        <v>9</v>
      </c>
      <c r="D6532" t="s">
        <v>17</v>
      </c>
      <c r="E6532" t="s">
        <v>80</v>
      </c>
      <c r="F6532" t="s">
        <v>12</v>
      </c>
      <c r="G6532" s="11" t="s">
        <v>12</v>
      </c>
      <c r="H6532" s="6">
        <v>4.9999500000000004E-3</v>
      </c>
    </row>
    <row r="6533" spans="1:8">
      <c r="A6533" t="s">
        <v>13</v>
      </c>
      <c r="B6533" s="23">
        <v>43504</v>
      </c>
      <c r="C6533" t="s">
        <v>9</v>
      </c>
      <c r="D6533" t="s">
        <v>17</v>
      </c>
      <c r="E6533" t="s">
        <v>88</v>
      </c>
      <c r="F6533" t="s">
        <v>12</v>
      </c>
      <c r="G6533" s="11" t="s">
        <v>12</v>
      </c>
      <c r="H6533" s="6">
        <v>4.9999500000000004E-3</v>
      </c>
    </row>
    <row r="6534" spans="1:8">
      <c r="A6534" t="s">
        <v>14</v>
      </c>
      <c r="B6534" s="23">
        <v>43504</v>
      </c>
      <c r="C6534" t="s">
        <v>9</v>
      </c>
      <c r="D6534" t="s">
        <v>17</v>
      </c>
      <c r="E6534" t="s">
        <v>80</v>
      </c>
      <c r="F6534" t="s">
        <v>12</v>
      </c>
      <c r="G6534" s="11" t="s">
        <v>12</v>
      </c>
      <c r="H6534" s="6">
        <v>4.9999500000000004E-3</v>
      </c>
    </row>
    <row r="6535" spans="1:8">
      <c r="A6535" t="s">
        <v>16</v>
      </c>
      <c r="B6535" s="23">
        <v>43504</v>
      </c>
      <c r="C6535" t="s">
        <v>9</v>
      </c>
      <c r="D6535" t="s">
        <v>17</v>
      </c>
      <c r="E6535" t="s">
        <v>80</v>
      </c>
      <c r="F6535" t="s">
        <v>12</v>
      </c>
      <c r="G6535" s="11" t="s">
        <v>12</v>
      </c>
      <c r="H6535" s="6">
        <v>4.9999500000000004E-3</v>
      </c>
    </row>
    <row r="6536" spans="1:8">
      <c r="A6536" t="s">
        <v>89</v>
      </c>
      <c r="B6536" s="23">
        <v>43504</v>
      </c>
      <c r="C6536" t="s">
        <v>9</v>
      </c>
      <c r="D6536" t="s">
        <v>17</v>
      </c>
      <c r="E6536" t="s">
        <v>80</v>
      </c>
      <c r="F6536" t="s">
        <v>12</v>
      </c>
      <c r="G6536" s="11" t="s">
        <v>12</v>
      </c>
      <c r="H6536" s="6">
        <v>4.9999500000000004E-3</v>
      </c>
    </row>
    <row r="6537" spans="1:8">
      <c r="A6537" t="s">
        <v>8</v>
      </c>
      <c r="B6537" s="23">
        <v>43504</v>
      </c>
      <c r="C6537" t="s">
        <v>9</v>
      </c>
      <c r="D6537" t="s">
        <v>18</v>
      </c>
      <c r="E6537" t="s">
        <v>19</v>
      </c>
      <c r="F6537" t="s">
        <v>81</v>
      </c>
      <c r="G6537" s="11">
        <v>150</v>
      </c>
      <c r="H6537">
        <v>150</v>
      </c>
    </row>
    <row r="6538" spans="1:8">
      <c r="A6538" t="s">
        <v>89</v>
      </c>
      <c r="B6538" s="23">
        <v>43504</v>
      </c>
      <c r="C6538" t="s">
        <v>9</v>
      </c>
      <c r="D6538" t="s">
        <v>18</v>
      </c>
      <c r="E6538" t="s">
        <v>19</v>
      </c>
      <c r="F6538" t="s">
        <v>81</v>
      </c>
      <c r="G6538" s="11">
        <v>180</v>
      </c>
      <c r="H6538">
        <v>180</v>
      </c>
    </row>
    <row r="6539" spans="1:8">
      <c r="A6539" t="s">
        <v>16</v>
      </c>
      <c r="B6539" s="23">
        <v>43504</v>
      </c>
      <c r="C6539" t="s">
        <v>9</v>
      </c>
      <c r="D6539" t="s">
        <v>18</v>
      </c>
      <c r="E6539" t="s">
        <v>19</v>
      </c>
      <c r="F6539" t="s">
        <v>81</v>
      </c>
      <c r="G6539" s="11">
        <v>230</v>
      </c>
      <c r="H6539">
        <v>230</v>
      </c>
    </row>
    <row r="6540" spans="1:8">
      <c r="A6540" t="s">
        <v>14</v>
      </c>
      <c r="B6540" s="23">
        <v>43504</v>
      </c>
      <c r="C6540" t="s">
        <v>9</v>
      </c>
      <c r="D6540" t="s">
        <v>18</v>
      </c>
      <c r="E6540" t="s">
        <v>19</v>
      </c>
      <c r="F6540" t="s">
        <v>81</v>
      </c>
      <c r="G6540" s="11">
        <v>245</v>
      </c>
      <c r="H6540">
        <v>245</v>
      </c>
    </row>
    <row r="6541" spans="1:8">
      <c r="A6541" t="s">
        <v>13</v>
      </c>
      <c r="B6541" s="23">
        <v>43504</v>
      </c>
      <c r="C6541" t="s">
        <v>9</v>
      </c>
      <c r="D6541" t="s">
        <v>18</v>
      </c>
      <c r="E6541" t="s">
        <v>19</v>
      </c>
      <c r="F6541" t="s">
        <v>81</v>
      </c>
      <c r="G6541" s="11">
        <v>406</v>
      </c>
      <c r="H6541">
        <v>406</v>
      </c>
    </row>
    <row r="6542" spans="1:8">
      <c r="A6542" t="s">
        <v>8</v>
      </c>
      <c r="B6542" s="23">
        <v>43504</v>
      </c>
      <c r="C6542" t="s">
        <v>9</v>
      </c>
      <c r="D6542" t="s">
        <v>20</v>
      </c>
      <c r="E6542" t="s">
        <v>80</v>
      </c>
      <c r="F6542" t="s">
        <v>12</v>
      </c>
      <c r="G6542" s="11" t="s">
        <v>12</v>
      </c>
      <c r="H6542" s="6">
        <v>4.9999500000000004E-3</v>
      </c>
    </row>
    <row r="6543" spans="1:8">
      <c r="A6543" t="s">
        <v>13</v>
      </c>
      <c r="B6543" s="23">
        <v>43504</v>
      </c>
      <c r="C6543" t="s">
        <v>9</v>
      </c>
      <c r="D6543" t="s">
        <v>20</v>
      </c>
      <c r="E6543" t="s">
        <v>88</v>
      </c>
      <c r="F6543" t="s">
        <v>12</v>
      </c>
      <c r="G6543" s="11" t="s">
        <v>12</v>
      </c>
      <c r="H6543" s="6">
        <v>4.9999500000000004E-3</v>
      </c>
    </row>
    <row r="6544" spans="1:8">
      <c r="A6544" t="s">
        <v>14</v>
      </c>
      <c r="B6544" s="23">
        <v>43504</v>
      </c>
      <c r="C6544" t="s">
        <v>9</v>
      </c>
      <c r="D6544" t="s">
        <v>20</v>
      </c>
      <c r="E6544" t="s">
        <v>80</v>
      </c>
      <c r="F6544" t="s">
        <v>12</v>
      </c>
      <c r="G6544" s="11" t="s">
        <v>12</v>
      </c>
      <c r="H6544" s="6">
        <v>4.9999500000000004E-3</v>
      </c>
    </row>
    <row r="6545" spans="1:8">
      <c r="A6545" t="s">
        <v>16</v>
      </c>
      <c r="B6545" s="23">
        <v>43504</v>
      </c>
      <c r="C6545" t="s">
        <v>9</v>
      </c>
      <c r="D6545" t="s">
        <v>20</v>
      </c>
      <c r="E6545" t="s">
        <v>80</v>
      </c>
      <c r="F6545" t="s">
        <v>12</v>
      </c>
      <c r="G6545" s="11" t="s">
        <v>12</v>
      </c>
      <c r="H6545" s="6">
        <v>4.9999500000000004E-3</v>
      </c>
    </row>
    <row r="6546" spans="1:8">
      <c r="A6546" t="s">
        <v>89</v>
      </c>
      <c r="B6546" s="23">
        <v>43504</v>
      </c>
      <c r="C6546" t="s">
        <v>9</v>
      </c>
      <c r="D6546" t="s">
        <v>20</v>
      </c>
      <c r="E6546" t="s">
        <v>80</v>
      </c>
      <c r="F6546" t="s">
        <v>12</v>
      </c>
      <c r="G6546" s="11" t="s">
        <v>12</v>
      </c>
      <c r="H6546" s="6">
        <v>4.9999500000000004E-3</v>
      </c>
    </row>
    <row r="6547" spans="1:8">
      <c r="A6547" t="s">
        <v>8</v>
      </c>
      <c r="B6547" s="23">
        <v>43504</v>
      </c>
      <c r="C6547" t="s">
        <v>9</v>
      </c>
      <c r="D6547" t="s">
        <v>21</v>
      </c>
      <c r="E6547" t="s">
        <v>80</v>
      </c>
      <c r="F6547" t="s">
        <v>22</v>
      </c>
      <c r="G6547" s="11" t="s">
        <v>22</v>
      </c>
      <c r="H6547" s="6">
        <v>0.99999000000000005</v>
      </c>
    </row>
    <row r="6548" spans="1:8">
      <c r="A6548" t="s">
        <v>13</v>
      </c>
      <c r="B6548" s="23">
        <v>43504</v>
      </c>
      <c r="C6548" t="s">
        <v>9</v>
      </c>
      <c r="D6548" t="s">
        <v>21</v>
      </c>
      <c r="E6548" s="1" t="s">
        <v>88</v>
      </c>
      <c r="F6548" t="s">
        <v>22</v>
      </c>
      <c r="G6548" s="11" t="s">
        <v>22</v>
      </c>
      <c r="H6548" s="6">
        <v>0.99999000000000005</v>
      </c>
    </row>
    <row r="6549" spans="1:8">
      <c r="A6549" t="s">
        <v>14</v>
      </c>
      <c r="B6549" s="23">
        <v>43504</v>
      </c>
      <c r="C6549" t="s">
        <v>9</v>
      </c>
      <c r="D6549" t="s">
        <v>21</v>
      </c>
      <c r="E6549" t="s">
        <v>80</v>
      </c>
      <c r="F6549" t="s">
        <v>22</v>
      </c>
      <c r="G6549" s="11" t="s">
        <v>22</v>
      </c>
      <c r="H6549" s="6">
        <v>0.99999000000000005</v>
      </c>
    </row>
    <row r="6550" spans="1:8">
      <c r="A6550" t="s">
        <v>16</v>
      </c>
      <c r="B6550" s="23">
        <v>43504</v>
      </c>
      <c r="C6550" t="s">
        <v>9</v>
      </c>
      <c r="D6550" t="s">
        <v>21</v>
      </c>
      <c r="E6550" t="s">
        <v>80</v>
      </c>
      <c r="F6550" t="s">
        <v>22</v>
      </c>
      <c r="G6550" s="11" t="s">
        <v>22</v>
      </c>
      <c r="H6550" s="6">
        <v>0.99999000000000005</v>
      </c>
    </row>
    <row r="6551" spans="1:8">
      <c r="A6551" t="s">
        <v>89</v>
      </c>
      <c r="B6551" s="23">
        <v>43504</v>
      </c>
      <c r="C6551" t="s">
        <v>9</v>
      </c>
      <c r="D6551" t="s">
        <v>21</v>
      </c>
      <c r="E6551" t="s">
        <v>80</v>
      </c>
      <c r="F6551" t="s">
        <v>22</v>
      </c>
      <c r="G6551" s="11" t="s">
        <v>22</v>
      </c>
      <c r="H6551" s="6">
        <v>0.99999000000000005</v>
      </c>
    </row>
    <row r="6552" spans="1:8">
      <c r="A6552" t="s">
        <v>13</v>
      </c>
      <c r="B6552" s="23">
        <v>43504</v>
      </c>
      <c r="C6552" t="s">
        <v>9</v>
      </c>
      <c r="D6552" t="s">
        <v>23</v>
      </c>
      <c r="E6552" s="1" t="s">
        <v>88</v>
      </c>
      <c r="F6552" t="s">
        <v>46</v>
      </c>
      <c r="G6552" s="11">
        <v>1.6</v>
      </c>
      <c r="H6552">
        <v>1.6</v>
      </c>
    </row>
    <row r="6553" spans="1:8">
      <c r="A6553" t="s">
        <v>8</v>
      </c>
      <c r="B6553" s="23">
        <v>43504</v>
      </c>
      <c r="C6553" t="s">
        <v>9</v>
      </c>
      <c r="D6553" t="s">
        <v>23</v>
      </c>
      <c r="E6553" t="s">
        <v>80</v>
      </c>
      <c r="F6553" t="s">
        <v>46</v>
      </c>
      <c r="G6553" s="11">
        <v>1.81</v>
      </c>
      <c r="H6553">
        <v>1.81</v>
      </c>
    </row>
    <row r="6554" spans="1:8">
      <c r="A6554" t="s">
        <v>14</v>
      </c>
      <c r="B6554" s="23">
        <v>43504</v>
      </c>
      <c r="C6554" t="s">
        <v>9</v>
      </c>
      <c r="D6554" t="s">
        <v>23</v>
      </c>
      <c r="E6554" t="s">
        <v>80</v>
      </c>
      <c r="F6554" t="s">
        <v>46</v>
      </c>
      <c r="G6554" s="11">
        <v>3.73</v>
      </c>
      <c r="H6554">
        <v>3.73</v>
      </c>
    </row>
    <row r="6555" spans="1:8">
      <c r="A6555" t="s">
        <v>16</v>
      </c>
      <c r="B6555" s="23">
        <v>43504</v>
      </c>
      <c r="C6555" t="s">
        <v>9</v>
      </c>
      <c r="D6555" t="s">
        <v>23</v>
      </c>
      <c r="E6555" t="s">
        <v>80</v>
      </c>
      <c r="F6555" t="s">
        <v>46</v>
      </c>
      <c r="G6555" s="11">
        <v>5</v>
      </c>
      <c r="H6555">
        <v>5</v>
      </c>
    </row>
    <row r="6556" spans="1:8">
      <c r="A6556" t="s">
        <v>89</v>
      </c>
      <c r="B6556" s="23">
        <v>43504</v>
      </c>
      <c r="C6556" t="s">
        <v>9</v>
      </c>
      <c r="D6556" t="s">
        <v>23</v>
      </c>
      <c r="E6556" t="s">
        <v>80</v>
      </c>
      <c r="F6556" t="s">
        <v>46</v>
      </c>
      <c r="G6556" s="11">
        <v>8.4700000000000006</v>
      </c>
      <c r="H6556">
        <v>8.4700000000000006</v>
      </c>
    </row>
    <row r="6557" spans="1:8">
      <c r="A6557" t="s">
        <v>8</v>
      </c>
      <c r="B6557" s="23">
        <v>43504</v>
      </c>
      <c r="C6557" t="s">
        <v>9</v>
      </c>
      <c r="D6557" t="s">
        <v>24</v>
      </c>
      <c r="E6557" t="s">
        <v>80</v>
      </c>
      <c r="F6557" t="s">
        <v>49</v>
      </c>
      <c r="G6557" s="11">
        <v>24.9</v>
      </c>
      <c r="H6557">
        <v>24.9</v>
      </c>
    </row>
    <row r="6558" spans="1:8">
      <c r="A6558" t="s">
        <v>16</v>
      </c>
      <c r="B6558" s="23">
        <v>43504</v>
      </c>
      <c r="C6558" t="s">
        <v>9</v>
      </c>
      <c r="D6558" t="s">
        <v>24</v>
      </c>
      <c r="E6558" t="s">
        <v>80</v>
      </c>
      <c r="F6558" t="s">
        <v>49</v>
      </c>
      <c r="G6558" s="11">
        <v>27.2</v>
      </c>
      <c r="H6558">
        <v>27.2</v>
      </c>
    </row>
    <row r="6559" spans="1:8">
      <c r="A6559" t="s">
        <v>89</v>
      </c>
      <c r="B6559" s="23">
        <v>43504</v>
      </c>
      <c r="C6559" t="s">
        <v>9</v>
      </c>
      <c r="D6559" t="s">
        <v>24</v>
      </c>
      <c r="E6559" t="s">
        <v>80</v>
      </c>
      <c r="F6559" t="s">
        <v>49</v>
      </c>
      <c r="G6559" s="11">
        <v>29.1</v>
      </c>
      <c r="H6559">
        <v>29.1</v>
      </c>
    </row>
    <row r="6560" spans="1:8">
      <c r="A6560" t="s">
        <v>13</v>
      </c>
      <c r="B6560" s="23">
        <v>43504</v>
      </c>
      <c r="C6560" t="s">
        <v>9</v>
      </c>
      <c r="D6560" t="s">
        <v>24</v>
      </c>
      <c r="E6560" s="1" t="s">
        <v>88</v>
      </c>
      <c r="F6560" t="s">
        <v>49</v>
      </c>
      <c r="G6560" s="11">
        <v>54.3</v>
      </c>
      <c r="H6560">
        <v>54.3</v>
      </c>
    </row>
    <row r="6561" spans="1:8">
      <c r="A6561" t="s">
        <v>14</v>
      </c>
      <c r="B6561" s="23">
        <v>43504</v>
      </c>
      <c r="C6561" t="s">
        <v>9</v>
      </c>
      <c r="D6561" t="s">
        <v>24</v>
      </c>
      <c r="E6561" t="s">
        <v>80</v>
      </c>
      <c r="F6561" t="s">
        <v>49</v>
      </c>
      <c r="G6561" s="11">
        <v>61.6</v>
      </c>
      <c r="H6561">
        <v>61.6</v>
      </c>
    </row>
    <row r="6562" spans="1:8">
      <c r="A6562" t="s">
        <v>8</v>
      </c>
      <c r="B6562" s="23">
        <v>43504</v>
      </c>
      <c r="C6562" t="s">
        <v>9</v>
      </c>
      <c r="D6562" t="s">
        <v>25</v>
      </c>
      <c r="E6562" t="s">
        <v>80</v>
      </c>
      <c r="F6562" t="s">
        <v>12</v>
      </c>
      <c r="G6562" s="11" t="s">
        <v>12</v>
      </c>
      <c r="H6562" s="6">
        <v>4.9999500000000004E-3</v>
      </c>
    </row>
    <row r="6563" spans="1:8">
      <c r="A6563" t="s">
        <v>14</v>
      </c>
      <c r="B6563" s="23">
        <v>43504</v>
      </c>
      <c r="C6563" t="s">
        <v>9</v>
      </c>
      <c r="D6563" t="s">
        <v>25</v>
      </c>
      <c r="E6563" t="s">
        <v>80</v>
      </c>
      <c r="F6563" t="s">
        <v>12</v>
      </c>
      <c r="G6563" s="11" t="s">
        <v>12</v>
      </c>
      <c r="H6563" s="6">
        <v>4.9999500000000004E-3</v>
      </c>
    </row>
    <row r="6564" spans="1:8">
      <c r="A6564" t="s">
        <v>16</v>
      </c>
      <c r="B6564" s="23">
        <v>43504</v>
      </c>
      <c r="C6564" t="s">
        <v>9</v>
      </c>
      <c r="D6564" t="s">
        <v>25</v>
      </c>
      <c r="E6564" t="s">
        <v>80</v>
      </c>
      <c r="F6564" t="s">
        <v>12</v>
      </c>
      <c r="G6564" s="11" t="s">
        <v>12</v>
      </c>
      <c r="H6564" s="6">
        <v>4.9999500000000004E-3</v>
      </c>
    </row>
    <row r="6565" spans="1:8">
      <c r="A6565" t="s">
        <v>89</v>
      </c>
      <c r="B6565" s="23">
        <v>43504</v>
      </c>
      <c r="C6565" t="s">
        <v>9</v>
      </c>
      <c r="D6565" t="s">
        <v>25</v>
      </c>
      <c r="E6565" t="s">
        <v>80</v>
      </c>
      <c r="F6565" t="s">
        <v>12</v>
      </c>
      <c r="G6565" s="11" t="s">
        <v>12</v>
      </c>
      <c r="H6565" s="6">
        <v>4.9999500000000004E-3</v>
      </c>
    </row>
    <row r="6566" spans="1:8">
      <c r="A6566" t="s">
        <v>13</v>
      </c>
      <c r="B6566" s="23">
        <v>43504</v>
      </c>
      <c r="C6566" t="s">
        <v>9</v>
      </c>
      <c r="D6566" t="s">
        <v>25</v>
      </c>
      <c r="E6566" t="s">
        <v>88</v>
      </c>
      <c r="F6566" t="s">
        <v>12</v>
      </c>
      <c r="G6566" s="11">
        <v>2.1999999999999999E-2</v>
      </c>
      <c r="H6566">
        <v>2.1999999999999999E-2</v>
      </c>
    </row>
    <row r="6567" spans="1:8">
      <c r="A6567" t="s">
        <v>8</v>
      </c>
      <c r="B6567" s="23">
        <v>43504</v>
      </c>
      <c r="C6567" t="s">
        <v>9</v>
      </c>
      <c r="D6567" t="s">
        <v>26</v>
      </c>
      <c r="E6567" t="s">
        <v>80</v>
      </c>
      <c r="F6567" t="s">
        <v>27</v>
      </c>
      <c r="G6567" s="11" t="s">
        <v>27</v>
      </c>
      <c r="H6567" s="6">
        <v>1.9999800000000002E-3</v>
      </c>
    </row>
    <row r="6568" spans="1:8">
      <c r="A6568" t="s">
        <v>14</v>
      </c>
      <c r="B6568" s="23">
        <v>43504</v>
      </c>
      <c r="C6568" t="s">
        <v>9</v>
      </c>
      <c r="D6568" t="s">
        <v>26</v>
      </c>
      <c r="E6568" t="s">
        <v>80</v>
      </c>
      <c r="F6568" t="s">
        <v>27</v>
      </c>
      <c r="G6568" s="11" t="s">
        <v>27</v>
      </c>
      <c r="H6568" s="6">
        <v>1.9999800000000002E-3</v>
      </c>
    </row>
    <row r="6569" spans="1:8">
      <c r="A6569" t="s">
        <v>16</v>
      </c>
      <c r="B6569" s="23">
        <v>43504</v>
      </c>
      <c r="C6569" t="s">
        <v>9</v>
      </c>
      <c r="D6569" t="s">
        <v>26</v>
      </c>
      <c r="E6569" t="s">
        <v>80</v>
      </c>
      <c r="F6569" t="s">
        <v>27</v>
      </c>
      <c r="G6569" s="11" t="s">
        <v>27</v>
      </c>
      <c r="H6569" s="6">
        <v>1.9999800000000002E-3</v>
      </c>
    </row>
    <row r="6570" spans="1:8">
      <c r="A6570" t="s">
        <v>89</v>
      </c>
      <c r="B6570" s="23">
        <v>43504</v>
      </c>
      <c r="C6570" t="s">
        <v>9</v>
      </c>
      <c r="D6570" t="s">
        <v>26</v>
      </c>
      <c r="E6570" t="s">
        <v>80</v>
      </c>
      <c r="F6570" t="s">
        <v>27</v>
      </c>
      <c r="G6570" s="11">
        <v>1.7100000000000001E-2</v>
      </c>
      <c r="H6570">
        <v>1.7100000000000001E-2</v>
      </c>
    </row>
    <row r="6571" spans="1:8">
      <c r="A6571" t="s">
        <v>13</v>
      </c>
      <c r="B6571" s="23">
        <v>43504</v>
      </c>
      <c r="C6571" t="s">
        <v>9</v>
      </c>
      <c r="D6571" t="s">
        <v>26</v>
      </c>
      <c r="E6571" t="s">
        <v>88</v>
      </c>
      <c r="F6571" t="s">
        <v>27</v>
      </c>
      <c r="G6571" s="11">
        <v>3.5499999999999997E-2</v>
      </c>
      <c r="H6571">
        <v>3.5499999999999997E-2</v>
      </c>
    </row>
    <row r="6572" spans="1:8">
      <c r="A6572" t="s">
        <v>8</v>
      </c>
      <c r="B6572" s="23">
        <v>43504</v>
      </c>
      <c r="C6572" t="s">
        <v>9</v>
      </c>
      <c r="D6572" t="s">
        <v>28</v>
      </c>
      <c r="E6572" t="s">
        <v>80</v>
      </c>
      <c r="F6572" t="s">
        <v>12</v>
      </c>
      <c r="G6572" s="11" t="s">
        <v>12</v>
      </c>
      <c r="H6572" s="6">
        <v>4.9999500000000004E-3</v>
      </c>
    </row>
    <row r="6573" spans="1:8">
      <c r="A6573" t="s">
        <v>14</v>
      </c>
      <c r="B6573" s="23">
        <v>43504</v>
      </c>
      <c r="C6573" t="s">
        <v>9</v>
      </c>
      <c r="D6573" t="s">
        <v>28</v>
      </c>
      <c r="E6573" t="s">
        <v>80</v>
      </c>
      <c r="F6573" t="s">
        <v>12</v>
      </c>
      <c r="G6573" s="11" t="s">
        <v>12</v>
      </c>
      <c r="H6573" s="6">
        <v>4.9999500000000004E-3</v>
      </c>
    </row>
    <row r="6574" spans="1:8">
      <c r="A6574" t="s">
        <v>16</v>
      </c>
      <c r="B6574" s="23">
        <v>43504</v>
      </c>
      <c r="C6574" t="s">
        <v>9</v>
      </c>
      <c r="D6574" t="s">
        <v>28</v>
      </c>
      <c r="E6574" t="s">
        <v>80</v>
      </c>
      <c r="F6574" t="s">
        <v>12</v>
      </c>
      <c r="G6574" s="11" t="s">
        <v>12</v>
      </c>
      <c r="H6574" s="6">
        <v>4.9999500000000004E-3</v>
      </c>
    </row>
    <row r="6575" spans="1:8">
      <c r="A6575" t="s">
        <v>89</v>
      </c>
      <c r="B6575" s="23">
        <v>43504</v>
      </c>
      <c r="C6575" t="s">
        <v>9</v>
      </c>
      <c r="D6575" t="s">
        <v>28</v>
      </c>
      <c r="E6575" t="s">
        <v>80</v>
      </c>
      <c r="F6575" t="s">
        <v>12</v>
      </c>
      <c r="G6575" s="11">
        <v>2.3E-2</v>
      </c>
      <c r="H6575">
        <v>2.3E-2</v>
      </c>
    </row>
    <row r="6576" spans="1:8">
      <c r="A6576" t="s">
        <v>13</v>
      </c>
      <c r="B6576" s="23">
        <v>43504</v>
      </c>
      <c r="C6576" t="s">
        <v>9</v>
      </c>
      <c r="D6576" t="s">
        <v>28</v>
      </c>
      <c r="E6576" t="s">
        <v>88</v>
      </c>
      <c r="F6576" t="s">
        <v>12</v>
      </c>
      <c r="G6576" s="11">
        <v>3.7699999999999997E-2</v>
      </c>
      <c r="H6576">
        <v>3.7699999999999997E-2</v>
      </c>
    </row>
    <row r="6577" spans="1:8">
      <c r="A6577" t="s">
        <v>8</v>
      </c>
      <c r="B6577" s="23">
        <v>43504</v>
      </c>
      <c r="C6577" t="s">
        <v>9</v>
      </c>
      <c r="D6577" t="s">
        <v>29</v>
      </c>
      <c r="E6577" t="s">
        <v>80</v>
      </c>
      <c r="F6577" t="s">
        <v>12</v>
      </c>
      <c r="G6577" s="11" t="s">
        <v>12</v>
      </c>
      <c r="H6577" s="6">
        <v>4.9999500000000004E-3</v>
      </c>
    </row>
    <row r="6578" spans="1:8">
      <c r="A6578" t="s">
        <v>14</v>
      </c>
      <c r="B6578" s="23">
        <v>43504</v>
      </c>
      <c r="C6578" t="s">
        <v>9</v>
      </c>
      <c r="D6578" t="s">
        <v>29</v>
      </c>
      <c r="E6578" t="s">
        <v>80</v>
      </c>
      <c r="F6578" t="s">
        <v>12</v>
      </c>
      <c r="G6578" s="11" t="s">
        <v>12</v>
      </c>
      <c r="H6578" s="6">
        <v>4.9999500000000004E-3</v>
      </c>
    </row>
    <row r="6579" spans="1:8">
      <c r="A6579" t="s">
        <v>16</v>
      </c>
      <c r="B6579" s="23">
        <v>43504</v>
      </c>
      <c r="C6579" t="s">
        <v>9</v>
      </c>
      <c r="D6579" t="s">
        <v>29</v>
      </c>
      <c r="E6579" t="s">
        <v>80</v>
      </c>
      <c r="F6579" t="s">
        <v>12</v>
      </c>
      <c r="G6579" s="11" t="s">
        <v>12</v>
      </c>
      <c r="H6579" s="6">
        <v>4.9999500000000004E-3</v>
      </c>
    </row>
    <row r="6580" spans="1:8">
      <c r="A6580" t="s">
        <v>89</v>
      </c>
      <c r="B6580" s="23">
        <v>43504</v>
      </c>
      <c r="C6580" t="s">
        <v>9</v>
      </c>
      <c r="D6580" t="s">
        <v>29</v>
      </c>
      <c r="E6580" t="s">
        <v>80</v>
      </c>
      <c r="F6580" t="s">
        <v>12</v>
      </c>
      <c r="G6580" s="11">
        <v>2.0199999999999999E-2</v>
      </c>
      <c r="H6580">
        <v>2.0199999999999999E-2</v>
      </c>
    </row>
    <row r="6581" spans="1:8">
      <c r="A6581" t="s">
        <v>13</v>
      </c>
      <c r="B6581" s="23">
        <v>43504</v>
      </c>
      <c r="C6581" t="s">
        <v>9</v>
      </c>
      <c r="D6581" t="s">
        <v>29</v>
      </c>
      <c r="E6581" t="s">
        <v>88</v>
      </c>
      <c r="F6581" t="s">
        <v>12</v>
      </c>
      <c r="G6581" s="11">
        <v>4.5900000000000003E-2</v>
      </c>
      <c r="H6581">
        <v>4.5900000000000003E-2</v>
      </c>
    </row>
    <row r="6582" spans="1:8">
      <c r="A6582" t="s">
        <v>8</v>
      </c>
      <c r="B6582" s="23">
        <v>43504</v>
      </c>
      <c r="C6582" t="s">
        <v>9</v>
      </c>
      <c r="D6582" t="s">
        <v>30</v>
      </c>
      <c r="E6582" t="s">
        <v>80</v>
      </c>
      <c r="F6582" t="s">
        <v>12</v>
      </c>
      <c r="G6582" s="11" t="s">
        <v>12</v>
      </c>
      <c r="H6582" s="6">
        <v>4.9999500000000004E-3</v>
      </c>
    </row>
    <row r="6583" spans="1:8">
      <c r="A6583" t="s">
        <v>14</v>
      </c>
      <c r="B6583" s="23">
        <v>43504</v>
      </c>
      <c r="C6583" t="s">
        <v>9</v>
      </c>
      <c r="D6583" t="s">
        <v>30</v>
      </c>
      <c r="E6583" t="s">
        <v>80</v>
      </c>
      <c r="F6583" t="s">
        <v>12</v>
      </c>
      <c r="G6583" s="11" t="s">
        <v>12</v>
      </c>
      <c r="H6583" s="6">
        <v>4.9999500000000004E-3</v>
      </c>
    </row>
    <row r="6584" spans="1:8">
      <c r="A6584" t="s">
        <v>16</v>
      </c>
      <c r="B6584" s="23">
        <v>43504</v>
      </c>
      <c r="C6584" t="s">
        <v>9</v>
      </c>
      <c r="D6584" t="s">
        <v>30</v>
      </c>
      <c r="E6584" t="s">
        <v>80</v>
      </c>
      <c r="F6584" t="s">
        <v>12</v>
      </c>
      <c r="G6584" s="11" t="s">
        <v>12</v>
      </c>
      <c r="H6584" s="6">
        <v>4.9999500000000004E-3</v>
      </c>
    </row>
    <row r="6585" spans="1:8">
      <c r="A6585" t="s">
        <v>89</v>
      </c>
      <c r="B6585" s="23">
        <v>43504</v>
      </c>
      <c r="C6585" t="s">
        <v>9</v>
      </c>
      <c r="D6585" t="s">
        <v>30</v>
      </c>
      <c r="E6585" t="s">
        <v>80</v>
      </c>
      <c r="F6585" t="s">
        <v>12</v>
      </c>
      <c r="G6585" s="11">
        <v>1.21E-2</v>
      </c>
      <c r="H6585">
        <v>1.21E-2</v>
      </c>
    </row>
    <row r="6586" spans="1:8">
      <c r="A6586" t="s">
        <v>13</v>
      </c>
      <c r="B6586" s="23">
        <v>43504</v>
      </c>
      <c r="C6586" t="s">
        <v>9</v>
      </c>
      <c r="D6586" t="s">
        <v>30</v>
      </c>
      <c r="E6586" t="s">
        <v>88</v>
      </c>
      <c r="F6586" t="s">
        <v>12</v>
      </c>
      <c r="G6586" s="11">
        <v>2.53E-2</v>
      </c>
      <c r="H6586">
        <v>2.53E-2</v>
      </c>
    </row>
    <row r="6587" spans="1:8">
      <c r="A6587" t="s">
        <v>8</v>
      </c>
      <c r="B6587" s="23">
        <v>43504</v>
      </c>
      <c r="C6587" t="s">
        <v>9</v>
      </c>
      <c r="D6587" t="s">
        <v>31</v>
      </c>
      <c r="E6587" t="s">
        <v>80</v>
      </c>
      <c r="F6587" t="s">
        <v>32</v>
      </c>
      <c r="G6587" s="11" t="s">
        <v>32</v>
      </c>
      <c r="H6587" s="6">
        <v>7.9999200000000006E-2</v>
      </c>
    </row>
    <row r="6588" spans="1:8">
      <c r="A6588" t="s">
        <v>14</v>
      </c>
      <c r="B6588" s="23">
        <v>43504</v>
      </c>
      <c r="C6588" t="s">
        <v>9</v>
      </c>
      <c r="D6588" t="s">
        <v>31</v>
      </c>
      <c r="E6588" t="s">
        <v>80</v>
      </c>
      <c r="F6588" t="s">
        <v>32</v>
      </c>
      <c r="G6588" s="11" t="s">
        <v>32</v>
      </c>
      <c r="H6588" s="6">
        <v>7.9999200000000006E-2</v>
      </c>
    </row>
    <row r="6589" spans="1:8">
      <c r="A6589" t="s">
        <v>16</v>
      </c>
      <c r="B6589" s="23">
        <v>43504</v>
      </c>
      <c r="C6589" t="s">
        <v>9</v>
      </c>
      <c r="D6589" t="s">
        <v>31</v>
      </c>
      <c r="E6589" t="s">
        <v>80</v>
      </c>
      <c r="F6589" t="s">
        <v>32</v>
      </c>
      <c r="G6589" s="11" t="s">
        <v>32</v>
      </c>
      <c r="H6589" s="6">
        <v>7.9999200000000006E-2</v>
      </c>
    </row>
    <row r="6590" spans="1:8">
      <c r="A6590" t="s">
        <v>89</v>
      </c>
      <c r="B6590" s="23">
        <v>43504</v>
      </c>
      <c r="C6590" t="s">
        <v>9</v>
      </c>
      <c r="D6590" t="s">
        <v>31</v>
      </c>
      <c r="E6590" t="s">
        <v>80</v>
      </c>
      <c r="F6590" t="s">
        <v>32</v>
      </c>
      <c r="G6590" s="11" t="s">
        <v>32</v>
      </c>
      <c r="H6590" s="6">
        <v>7.9999200000000006E-2</v>
      </c>
    </row>
    <row r="6591" spans="1:8">
      <c r="A6591" t="s">
        <v>13</v>
      </c>
      <c r="B6591" s="23">
        <v>43504</v>
      </c>
      <c r="C6591" t="s">
        <v>9</v>
      </c>
      <c r="D6591" t="s">
        <v>31</v>
      </c>
      <c r="E6591" s="1" t="s">
        <v>88</v>
      </c>
      <c r="F6591" t="s">
        <v>32</v>
      </c>
      <c r="G6591" s="11">
        <v>9.6299999999999997E-2</v>
      </c>
      <c r="H6591">
        <v>9.6299999999999997E-2</v>
      </c>
    </row>
    <row r="6592" spans="1:8">
      <c r="A6592" t="s">
        <v>16</v>
      </c>
      <c r="B6592" s="23">
        <v>43504</v>
      </c>
      <c r="C6592" t="s">
        <v>9</v>
      </c>
      <c r="D6592" t="s">
        <v>33</v>
      </c>
      <c r="E6592" t="s">
        <v>19</v>
      </c>
      <c r="F6592" t="s">
        <v>49</v>
      </c>
      <c r="G6592" s="11">
        <v>107</v>
      </c>
      <c r="H6592">
        <v>107</v>
      </c>
    </row>
    <row r="6593" spans="1:8">
      <c r="A6593" t="s">
        <v>14</v>
      </c>
      <c r="B6593" s="23">
        <v>43504</v>
      </c>
      <c r="C6593" t="s">
        <v>9</v>
      </c>
      <c r="D6593" t="s">
        <v>33</v>
      </c>
      <c r="E6593" t="s">
        <v>19</v>
      </c>
      <c r="F6593" t="s">
        <v>49</v>
      </c>
      <c r="G6593" s="11">
        <v>109</v>
      </c>
      <c r="H6593">
        <v>109</v>
      </c>
    </row>
    <row r="6594" spans="1:8">
      <c r="A6594" t="s">
        <v>89</v>
      </c>
      <c r="B6594" s="23">
        <v>43504</v>
      </c>
      <c r="C6594" t="s">
        <v>9</v>
      </c>
      <c r="D6594" t="s">
        <v>33</v>
      </c>
      <c r="E6594" t="s">
        <v>19</v>
      </c>
      <c r="F6594" t="s">
        <v>49</v>
      </c>
      <c r="G6594" s="11">
        <v>181</v>
      </c>
      <c r="H6594">
        <v>181</v>
      </c>
    </row>
    <row r="6595" spans="1:8">
      <c r="A6595" t="s">
        <v>13</v>
      </c>
      <c r="B6595" s="23">
        <v>43504</v>
      </c>
      <c r="C6595" t="s">
        <v>9</v>
      </c>
      <c r="D6595" t="s">
        <v>33</v>
      </c>
      <c r="E6595" s="1" t="s">
        <v>19</v>
      </c>
      <c r="F6595" t="s">
        <v>49</v>
      </c>
      <c r="G6595" s="11">
        <v>236</v>
      </c>
      <c r="H6595">
        <v>236</v>
      </c>
    </row>
    <row r="6596" spans="1:8">
      <c r="A6596" t="s">
        <v>8</v>
      </c>
      <c r="B6596" s="23">
        <v>43504</v>
      </c>
      <c r="C6596" t="s">
        <v>9</v>
      </c>
      <c r="D6596" t="s">
        <v>33</v>
      </c>
      <c r="E6596" t="s">
        <v>19</v>
      </c>
      <c r="F6596" t="s">
        <v>49</v>
      </c>
      <c r="G6596" s="11">
        <v>303</v>
      </c>
      <c r="H6596">
        <v>303</v>
      </c>
    </row>
    <row r="6597" spans="1:8">
      <c r="A6597" t="s">
        <v>89</v>
      </c>
      <c r="B6597" s="23">
        <v>43504</v>
      </c>
      <c r="C6597" t="s">
        <v>9</v>
      </c>
      <c r="D6597" t="s">
        <v>34</v>
      </c>
      <c r="E6597" t="s">
        <v>19</v>
      </c>
      <c r="F6597" t="s">
        <v>82</v>
      </c>
      <c r="G6597" s="11">
        <v>31.9</v>
      </c>
      <c r="H6597">
        <v>31.9</v>
      </c>
    </row>
    <row r="6598" spans="1:8">
      <c r="A6598" t="s">
        <v>16</v>
      </c>
      <c r="B6598" s="23">
        <v>43504</v>
      </c>
      <c r="C6598" t="s">
        <v>9</v>
      </c>
      <c r="D6598" t="s">
        <v>34</v>
      </c>
      <c r="E6598" t="s">
        <v>19</v>
      </c>
      <c r="F6598" t="s">
        <v>82</v>
      </c>
      <c r="G6598" s="11">
        <v>37.9</v>
      </c>
      <c r="H6598">
        <v>37.9</v>
      </c>
    </row>
    <row r="6599" spans="1:8">
      <c r="A6599" t="s">
        <v>14</v>
      </c>
      <c r="B6599" s="23">
        <v>43504</v>
      </c>
      <c r="C6599" t="s">
        <v>9</v>
      </c>
      <c r="D6599" t="s">
        <v>34</v>
      </c>
      <c r="E6599" t="s">
        <v>19</v>
      </c>
      <c r="F6599" t="s">
        <v>82</v>
      </c>
      <c r="G6599" s="11">
        <v>55.7</v>
      </c>
      <c r="H6599">
        <v>55.7</v>
      </c>
    </row>
    <row r="6600" spans="1:8">
      <c r="A6600" t="s">
        <v>8</v>
      </c>
      <c r="B6600" s="23">
        <v>43504</v>
      </c>
      <c r="C6600" t="s">
        <v>9</v>
      </c>
      <c r="D6600" t="s">
        <v>34</v>
      </c>
      <c r="E6600" t="s">
        <v>19</v>
      </c>
      <c r="F6600" t="s">
        <v>82</v>
      </c>
      <c r="G6600" s="11">
        <v>132</v>
      </c>
      <c r="H6600">
        <v>132</v>
      </c>
    </row>
    <row r="6601" spans="1:8">
      <c r="A6601" t="s">
        <v>13</v>
      </c>
      <c r="B6601" s="23">
        <v>43504</v>
      </c>
      <c r="C6601" t="s">
        <v>9</v>
      </c>
      <c r="D6601" t="s">
        <v>34</v>
      </c>
      <c r="E6601" s="1" t="s">
        <v>19</v>
      </c>
      <c r="F6601" t="s">
        <v>81</v>
      </c>
      <c r="G6601" s="11">
        <v>382</v>
      </c>
      <c r="H6601">
        <v>382</v>
      </c>
    </row>
    <row r="6602" spans="1:8">
      <c r="A6602" t="s">
        <v>8</v>
      </c>
      <c r="B6602" s="23">
        <v>43504</v>
      </c>
      <c r="C6602" t="s">
        <v>9</v>
      </c>
      <c r="D6602" t="s">
        <v>35</v>
      </c>
      <c r="E6602" t="s">
        <v>80</v>
      </c>
      <c r="F6602" t="s">
        <v>22</v>
      </c>
      <c r="G6602" s="11" t="s">
        <v>22</v>
      </c>
      <c r="H6602" s="6">
        <v>0.99999000000000005</v>
      </c>
    </row>
    <row r="6603" spans="1:8">
      <c r="A6603" t="s">
        <v>13</v>
      </c>
      <c r="B6603" s="23">
        <v>43504</v>
      </c>
      <c r="C6603" t="s">
        <v>9</v>
      </c>
      <c r="D6603" t="s">
        <v>35</v>
      </c>
      <c r="E6603" s="1" t="s">
        <v>88</v>
      </c>
      <c r="F6603" t="s">
        <v>22</v>
      </c>
      <c r="G6603" s="11" t="s">
        <v>22</v>
      </c>
      <c r="H6603" s="6">
        <v>0.99999000000000005</v>
      </c>
    </row>
    <row r="6604" spans="1:8">
      <c r="A6604" t="s">
        <v>14</v>
      </c>
      <c r="B6604" s="23">
        <v>43504</v>
      </c>
      <c r="C6604" t="s">
        <v>9</v>
      </c>
      <c r="D6604" t="s">
        <v>35</v>
      </c>
      <c r="E6604" t="s">
        <v>80</v>
      </c>
      <c r="F6604" t="s">
        <v>22</v>
      </c>
      <c r="G6604" s="11" t="s">
        <v>22</v>
      </c>
      <c r="H6604" s="6">
        <v>0.99999000000000005</v>
      </c>
    </row>
    <row r="6605" spans="1:8">
      <c r="A6605" t="s">
        <v>16</v>
      </c>
      <c r="B6605" s="23">
        <v>43504</v>
      </c>
      <c r="C6605" t="s">
        <v>9</v>
      </c>
      <c r="D6605" t="s">
        <v>35</v>
      </c>
      <c r="E6605" t="s">
        <v>80</v>
      </c>
      <c r="F6605" t="s">
        <v>22</v>
      </c>
      <c r="G6605" s="11" t="s">
        <v>22</v>
      </c>
      <c r="H6605" s="6">
        <v>0.99999000000000005</v>
      </c>
    </row>
    <row r="6606" spans="1:8">
      <c r="A6606" t="s">
        <v>89</v>
      </c>
      <c r="B6606" s="23">
        <v>43504</v>
      </c>
      <c r="C6606" t="s">
        <v>9</v>
      </c>
      <c r="D6606" t="s">
        <v>35</v>
      </c>
      <c r="E6606" t="s">
        <v>80</v>
      </c>
      <c r="F6606" t="s">
        <v>22</v>
      </c>
      <c r="G6606" s="11" t="s">
        <v>22</v>
      </c>
      <c r="H6606" s="6">
        <v>0.99999000000000005</v>
      </c>
    </row>
    <row r="6607" spans="1:8">
      <c r="A6607" t="s">
        <v>8</v>
      </c>
      <c r="B6607" s="23">
        <v>43504</v>
      </c>
      <c r="C6607" t="s">
        <v>9</v>
      </c>
      <c r="D6607" t="s">
        <v>36</v>
      </c>
      <c r="E6607" t="s">
        <v>80</v>
      </c>
      <c r="F6607" t="s">
        <v>12</v>
      </c>
      <c r="G6607" s="11" t="s">
        <v>12</v>
      </c>
      <c r="H6607" s="6">
        <v>4.9999500000000004E-3</v>
      </c>
    </row>
    <row r="6608" spans="1:8">
      <c r="A6608" t="s">
        <v>14</v>
      </c>
      <c r="B6608" s="23">
        <v>43504</v>
      </c>
      <c r="C6608" t="s">
        <v>9</v>
      </c>
      <c r="D6608" t="s">
        <v>36</v>
      </c>
      <c r="E6608" t="s">
        <v>80</v>
      </c>
      <c r="F6608" t="s">
        <v>12</v>
      </c>
      <c r="G6608" s="11" t="s">
        <v>12</v>
      </c>
      <c r="H6608" s="6">
        <v>4.9999500000000004E-3</v>
      </c>
    </row>
    <row r="6609" spans="1:8">
      <c r="A6609" t="s">
        <v>16</v>
      </c>
      <c r="B6609" s="23">
        <v>43504</v>
      </c>
      <c r="C6609" t="s">
        <v>9</v>
      </c>
      <c r="D6609" t="s">
        <v>36</v>
      </c>
      <c r="E6609" t="s">
        <v>80</v>
      </c>
      <c r="F6609" t="s">
        <v>12</v>
      </c>
      <c r="G6609" s="11" t="s">
        <v>12</v>
      </c>
      <c r="H6609" s="6">
        <v>4.9999500000000004E-3</v>
      </c>
    </row>
    <row r="6610" spans="1:8">
      <c r="A6610" t="s">
        <v>89</v>
      </c>
      <c r="B6610" s="23">
        <v>43504</v>
      </c>
      <c r="C6610" t="s">
        <v>9</v>
      </c>
      <c r="D6610" t="s">
        <v>36</v>
      </c>
      <c r="E6610" t="s">
        <v>80</v>
      </c>
      <c r="F6610" t="s">
        <v>12</v>
      </c>
      <c r="G6610" s="11" t="s">
        <v>12</v>
      </c>
      <c r="H6610" s="6">
        <v>4.9999500000000004E-3</v>
      </c>
    </row>
    <row r="6611" spans="1:8">
      <c r="A6611" t="s">
        <v>13</v>
      </c>
      <c r="B6611" s="23">
        <v>43504</v>
      </c>
      <c r="C6611" t="s">
        <v>9</v>
      </c>
      <c r="D6611" t="s">
        <v>36</v>
      </c>
      <c r="E6611" t="s">
        <v>88</v>
      </c>
      <c r="F6611" t="s">
        <v>12</v>
      </c>
      <c r="G6611" s="11">
        <v>1.6799999999999999E-2</v>
      </c>
      <c r="H6611">
        <v>1.6799999999999999E-2</v>
      </c>
    </row>
    <row r="6612" spans="1:8">
      <c r="A6612" t="s">
        <v>14</v>
      </c>
      <c r="B6612" s="23">
        <v>43504</v>
      </c>
      <c r="C6612" t="s">
        <v>9</v>
      </c>
      <c r="D6612" t="s">
        <v>37</v>
      </c>
      <c r="E6612" t="s">
        <v>38</v>
      </c>
      <c r="F6612" t="s">
        <v>12</v>
      </c>
      <c r="G6612" s="11">
        <v>0.79</v>
      </c>
      <c r="H6612">
        <v>0.79</v>
      </c>
    </row>
    <row r="6613" spans="1:8">
      <c r="A6613" t="s">
        <v>16</v>
      </c>
      <c r="B6613" s="23">
        <v>43504</v>
      </c>
      <c r="C6613" t="s">
        <v>9</v>
      </c>
      <c r="D6613" t="s">
        <v>37</v>
      </c>
      <c r="E6613" t="s">
        <v>38</v>
      </c>
      <c r="F6613" t="s">
        <v>12</v>
      </c>
      <c r="G6613" s="11">
        <v>0.82299999999999995</v>
      </c>
      <c r="H6613">
        <v>0.82299999999999995</v>
      </c>
    </row>
    <row r="6614" spans="1:8">
      <c r="A6614" t="s">
        <v>89</v>
      </c>
      <c r="B6614" s="23">
        <v>43504</v>
      </c>
      <c r="C6614" t="s">
        <v>9</v>
      </c>
      <c r="D6614" t="s">
        <v>37</v>
      </c>
      <c r="E6614" t="s">
        <v>38</v>
      </c>
      <c r="F6614" t="s">
        <v>12</v>
      </c>
      <c r="G6614" s="11">
        <v>1.1200000000000001</v>
      </c>
      <c r="H6614">
        <v>1.1200000000000001</v>
      </c>
    </row>
    <row r="6615" spans="1:8">
      <c r="A6615" t="s">
        <v>13</v>
      </c>
      <c r="B6615" s="23">
        <v>43504</v>
      </c>
      <c r="C6615" t="s">
        <v>9</v>
      </c>
      <c r="D6615" t="s">
        <v>37</v>
      </c>
      <c r="E6615" t="s">
        <v>38</v>
      </c>
      <c r="F6615" t="s">
        <v>12</v>
      </c>
      <c r="G6615" s="11">
        <v>2.7</v>
      </c>
      <c r="H6615">
        <v>2.7</v>
      </c>
    </row>
    <row r="6616" spans="1:8">
      <c r="A6616" t="s">
        <v>8</v>
      </c>
      <c r="B6616" s="23">
        <v>43504</v>
      </c>
      <c r="C6616" t="s">
        <v>9</v>
      </c>
      <c r="D6616" t="s">
        <v>37</v>
      </c>
      <c r="E6616" t="s">
        <v>38</v>
      </c>
      <c r="F6616" t="s">
        <v>12</v>
      </c>
      <c r="G6616" s="11">
        <v>2.8</v>
      </c>
      <c r="H6616">
        <v>2.8</v>
      </c>
    </row>
    <row r="6617" spans="1:8">
      <c r="A6617" t="s">
        <v>16</v>
      </c>
      <c r="B6617" s="23">
        <v>43504</v>
      </c>
      <c r="C6617" t="s">
        <v>9</v>
      </c>
      <c r="D6617" t="s">
        <v>39</v>
      </c>
      <c r="E6617" t="s">
        <v>80</v>
      </c>
      <c r="F6617" t="s">
        <v>78</v>
      </c>
      <c r="G6617" s="11">
        <v>0.42699999999999999</v>
      </c>
      <c r="H6617">
        <v>0.42699999999999999</v>
      </c>
    </row>
    <row r="6618" spans="1:8">
      <c r="A6618" t="s">
        <v>8</v>
      </c>
      <c r="B6618" s="23">
        <v>43504</v>
      </c>
      <c r="C6618" t="s">
        <v>9</v>
      </c>
      <c r="D6618" t="s">
        <v>39</v>
      </c>
      <c r="E6618" t="s">
        <v>80</v>
      </c>
      <c r="F6618" t="s">
        <v>78</v>
      </c>
      <c r="G6618" s="11">
        <v>1.58</v>
      </c>
      <c r="H6618">
        <v>1.58</v>
      </c>
    </row>
    <row r="6619" spans="1:8">
      <c r="A6619" t="s">
        <v>89</v>
      </c>
      <c r="B6619" s="23">
        <v>43504</v>
      </c>
      <c r="C6619" t="s">
        <v>9</v>
      </c>
      <c r="D6619" t="s">
        <v>39</v>
      </c>
      <c r="E6619" t="s">
        <v>80</v>
      </c>
      <c r="F6619" t="s">
        <v>78</v>
      </c>
      <c r="G6619" s="11">
        <v>1.99</v>
      </c>
      <c r="H6619">
        <v>1.99</v>
      </c>
    </row>
    <row r="6620" spans="1:8">
      <c r="A6620" t="s">
        <v>13</v>
      </c>
      <c r="B6620" s="23">
        <v>43504</v>
      </c>
      <c r="C6620" t="s">
        <v>9</v>
      </c>
      <c r="D6620" t="s">
        <v>39</v>
      </c>
      <c r="E6620" s="1" t="s">
        <v>88</v>
      </c>
      <c r="F6620" t="s">
        <v>78</v>
      </c>
      <c r="G6620" s="11">
        <v>2.62</v>
      </c>
      <c r="H6620">
        <v>2.62</v>
      </c>
    </row>
    <row r="6621" spans="1:8">
      <c r="A6621" t="s">
        <v>14</v>
      </c>
      <c r="B6621" s="23">
        <v>43504</v>
      </c>
      <c r="C6621" t="s">
        <v>9</v>
      </c>
      <c r="D6621" t="s">
        <v>39</v>
      </c>
      <c r="E6621" t="s">
        <v>80</v>
      </c>
      <c r="F6621" t="s">
        <v>78</v>
      </c>
      <c r="G6621" s="11">
        <v>3.29</v>
      </c>
      <c r="H6621">
        <v>3.29</v>
      </c>
    </row>
    <row r="6622" spans="1:8">
      <c r="A6622" t="s">
        <v>8</v>
      </c>
      <c r="B6622" s="23">
        <v>43504</v>
      </c>
      <c r="C6622" t="s">
        <v>9</v>
      </c>
      <c r="D6622" t="s">
        <v>40</v>
      </c>
      <c r="E6622" t="s">
        <v>19</v>
      </c>
      <c r="F6622" t="s">
        <v>41</v>
      </c>
      <c r="G6622" s="11" t="s">
        <v>41</v>
      </c>
      <c r="H6622" s="6">
        <v>5.9999400000000005E-3</v>
      </c>
    </row>
    <row r="6623" spans="1:8">
      <c r="A6623" t="s">
        <v>13</v>
      </c>
      <c r="B6623" s="23">
        <v>43504</v>
      </c>
      <c r="C6623" t="s">
        <v>9</v>
      </c>
      <c r="D6623" t="s">
        <v>40</v>
      </c>
      <c r="E6623" s="1" t="s">
        <v>19</v>
      </c>
      <c r="F6623" t="s">
        <v>41</v>
      </c>
      <c r="G6623" s="11" t="s">
        <v>41</v>
      </c>
      <c r="H6623" s="6">
        <v>5.9999400000000005E-3</v>
      </c>
    </row>
    <row r="6624" spans="1:8">
      <c r="A6624" t="s">
        <v>14</v>
      </c>
      <c r="B6624" s="23">
        <v>43504</v>
      </c>
      <c r="C6624" t="s">
        <v>9</v>
      </c>
      <c r="D6624" t="s">
        <v>40</v>
      </c>
      <c r="E6624" t="s">
        <v>19</v>
      </c>
      <c r="F6624" t="s">
        <v>41</v>
      </c>
      <c r="G6624" s="11" t="s">
        <v>41</v>
      </c>
      <c r="H6624" s="6">
        <v>5.9999400000000005E-3</v>
      </c>
    </row>
    <row r="6625" spans="1:8">
      <c r="A6625" t="s">
        <v>16</v>
      </c>
      <c r="B6625" s="23">
        <v>43504</v>
      </c>
      <c r="C6625" t="s">
        <v>9</v>
      </c>
      <c r="D6625" t="s">
        <v>40</v>
      </c>
      <c r="E6625" t="s">
        <v>19</v>
      </c>
      <c r="F6625" t="s">
        <v>41</v>
      </c>
      <c r="G6625" s="11" t="s">
        <v>41</v>
      </c>
      <c r="H6625" s="6">
        <v>5.9999400000000005E-3</v>
      </c>
    </row>
    <row r="6626" spans="1:8">
      <c r="A6626" t="s">
        <v>89</v>
      </c>
      <c r="B6626" s="23">
        <v>43504</v>
      </c>
      <c r="C6626" t="s">
        <v>9</v>
      </c>
      <c r="D6626" t="s">
        <v>40</v>
      </c>
      <c r="E6626" t="s">
        <v>19</v>
      </c>
      <c r="F6626" t="s">
        <v>41</v>
      </c>
      <c r="G6626" s="11" t="s">
        <v>41</v>
      </c>
      <c r="H6626" s="6">
        <v>5.9999400000000005E-3</v>
      </c>
    </row>
    <row r="6627" spans="1:8">
      <c r="A6627" t="s">
        <v>8</v>
      </c>
      <c r="B6627" s="23">
        <v>43504</v>
      </c>
      <c r="C6627" t="s">
        <v>9</v>
      </c>
      <c r="D6627" t="s">
        <v>42</v>
      </c>
      <c r="E6627" t="s">
        <v>80</v>
      </c>
      <c r="F6627" t="s">
        <v>12</v>
      </c>
      <c r="G6627" s="11" t="s">
        <v>12</v>
      </c>
      <c r="H6627" s="6">
        <v>4.9999500000000004E-3</v>
      </c>
    </row>
    <row r="6628" spans="1:8">
      <c r="A6628" t="s">
        <v>13</v>
      </c>
      <c r="B6628" s="23">
        <v>43504</v>
      </c>
      <c r="C6628" t="s">
        <v>9</v>
      </c>
      <c r="D6628" t="s">
        <v>42</v>
      </c>
      <c r="E6628" t="s">
        <v>88</v>
      </c>
      <c r="F6628" t="s">
        <v>12</v>
      </c>
      <c r="G6628" s="11" t="s">
        <v>12</v>
      </c>
      <c r="H6628" s="6">
        <v>4.9999500000000004E-3</v>
      </c>
    </row>
    <row r="6629" spans="1:8">
      <c r="A6629" t="s">
        <v>14</v>
      </c>
      <c r="B6629" s="23">
        <v>43504</v>
      </c>
      <c r="C6629" t="s">
        <v>9</v>
      </c>
      <c r="D6629" t="s">
        <v>42</v>
      </c>
      <c r="E6629" t="s">
        <v>80</v>
      </c>
      <c r="F6629" t="s">
        <v>12</v>
      </c>
      <c r="G6629" s="11" t="s">
        <v>12</v>
      </c>
      <c r="H6629" s="6">
        <v>4.9999500000000004E-3</v>
      </c>
    </row>
    <row r="6630" spans="1:8">
      <c r="A6630" t="s">
        <v>16</v>
      </c>
      <c r="B6630" s="23">
        <v>43504</v>
      </c>
      <c r="C6630" t="s">
        <v>9</v>
      </c>
      <c r="D6630" t="s">
        <v>42</v>
      </c>
      <c r="E6630" t="s">
        <v>80</v>
      </c>
      <c r="F6630" t="s">
        <v>12</v>
      </c>
      <c r="G6630" s="11" t="s">
        <v>12</v>
      </c>
      <c r="H6630" s="6">
        <v>4.9999500000000004E-3</v>
      </c>
    </row>
    <row r="6631" spans="1:8">
      <c r="A6631" t="s">
        <v>89</v>
      </c>
      <c r="B6631" s="23">
        <v>43504</v>
      </c>
      <c r="C6631" t="s">
        <v>9</v>
      </c>
      <c r="D6631" t="s">
        <v>42</v>
      </c>
      <c r="E6631" t="s">
        <v>80</v>
      </c>
      <c r="F6631" t="s">
        <v>12</v>
      </c>
      <c r="G6631" s="11" t="s">
        <v>12</v>
      </c>
      <c r="H6631" s="6">
        <v>4.9999500000000004E-3</v>
      </c>
    </row>
    <row r="6632" spans="1:8">
      <c r="A6632" t="s">
        <v>8</v>
      </c>
      <c r="B6632" s="23">
        <v>43504</v>
      </c>
      <c r="C6632" t="s">
        <v>9</v>
      </c>
      <c r="D6632" t="s">
        <v>43</v>
      </c>
      <c r="E6632" t="s">
        <v>80</v>
      </c>
      <c r="F6632" t="s">
        <v>12</v>
      </c>
      <c r="G6632" s="11" t="s">
        <v>12</v>
      </c>
      <c r="H6632" s="6">
        <v>4.9999500000000004E-3</v>
      </c>
    </row>
    <row r="6633" spans="1:8">
      <c r="A6633" t="s">
        <v>14</v>
      </c>
      <c r="B6633" s="23">
        <v>43504</v>
      </c>
      <c r="C6633" t="s">
        <v>9</v>
      </c>
      <c r="D6633" t="s">
        <v>43</v>
      </c>
      <c r="E6633" t="s">
        <v>80</v>
      </c>
      <c r="F6633" t="s">
        <v>12</v>
      </c>
      <c r="G6633" s="11" t="s">
        <v>12</v>
      </c>
      <c r="H6633" s="6">
        <v>4.9999500000000004E-3</v>
      </c>
    </row>
    <row r="6634" spans="1:8">
      <c r="A6634" t="s">
        <v>16</v>
      </c>
      <c r="B6634" s="23">
        <v>43504</v>
      </c>
      <c r="C6634" t="s">
        <v>9</v>
      </c>
      <c r="D6634" t="s">
        <v>43</v>
      </c>
      <c r="E6634" t="s">
        <v>80</v>
      </c>
      <c r="F6634" t="s">
        <v>12</v>
      </c>
      <c r="G6634" s="11" t="s">
        <v>12</v>
      </c>
      <c r="H6634" s="6">
        <v>4.9999500000000004E-3</v>
      </c>
    </row>
    <row r="6635" spans="1:8">
      <c r="A6635" t="s">
        <v>89</v>
      </c>
      <c r="B6635" s="23">
        <v>43504</v>
      </c>
      <c r="C6635" t="s">
        <v>9</v>
      </c>
      <c r="D6635" t="s">
        <v>43</v>
      </c>
      <c r="E6635" t="s">
        <v>80</v>
      </c>
      <c r="F6635" t="s">
        <v>12</v>
      </c>
      <c r="G6635" s="11">
        <v>2.01E-2</v>
      </c>
      <c r="H6635">
        <v>2.01E-2</v>
      </c>
    </row>
    <row r="6636" spans="1:8">
      <c r="A6636" t="s">
        <v>13</v>
      </c>
      <c r="B6636" s="23">
        <v>43504</v>
      </c>
      <c r="C6636" t="s">
        <v>9</v>
      </c>
      <c r="D6636" t="s">
        <v>43</v>
      </c>
      <c r="E6636" t="s">
        <v>88</v>
      </c>
      <c r="F6636" t="s">
        <v>12</v>
      </c>
      <c r="G6636" s="11">
        <v>3.7499999999999999E-2</v>
      </c>
      <c r="H6636">
        <v>3.7499999999999999E-2</v>
      </c>
    </row>
    <row r="6637" spans="1:8">
      <c r="A6637" t="s">
        <v>8</v>
      </c>
      <c r="B6637" s="23">
        <v>43504</v>
      </c>
      <c r="C6637" t="s">
        <v>9</v>
      </c>
      <c r="D6637" t="s">
        <v>44</v>
      </c>
      <c r="E6637" t="s">
        <v>80</v>
      </c>
      <c r="F6637" t="s">
        <v>12</v>
      </c>
      <c r="G6637" s="11" t="s">
        <v>12</v>
      </c>
      <c r="H6637" s="6">
        <v>4.9999500000000004E-3</v>
      </c>
    </row>
    <row r="6638" spans="1:8">
      <c r="A6638" t="s">
        <v>13</v>
      </c>
      <c r="B6638" s="23">
        <v>43504</v>
      </c>
      <c r="C6638" t="s">
        <v>9</v>
      </c>
      <c r="D6638" t="s">
        <v>44</v>
      </c>
      <c r="E6638" t="s">
        <v>88</v>
      </c>
      <c r="F6638" t="s">
        <v>12</v>
      </c>
      <c r="G6638" s="11" t="s">
        <v>12</v>
      </c>
      <c r="H6638" s="6">
        <v>4.9999500000000004E-3</v>
      </c>
    </row>
    <row r="6639" spans="1:8">
      <c r="A6639" t="s">
        <v>14</v>
      </c>
      <c r="B6639" s="23">
        <v>43504</v>
      </c>
      <c r="C6639" t="s">
        <v>9</v>
      </c>
      <c r="D6639" t="s">
        <v>44</v>
      </c>
      <c r="E6639" t="s">
        <v>80</v>
      </c>
      <c r="F6639" t="s">
        <v>12</v>
      </c>
      <c r="G6639" s="11" t="s">
        <v>12</v>
      </c>
      <c r="H6639" s="6">
        <v>4.9999500000000004E-3</v>
      </c>
    </row>
    <row r="6640" spans="1:8">
      <c r="A6640" t="s">
        <v>16</v>
      </c>
      <c r="B6640" s="23">
        <v>43504</v>
      </c>
      <c r="C6640" t="s">
        <v>9</v>
      </c>
      <c r="D6640" t="s">
        <v>44</v>
      </c>
      <c r="E6640" t="s">
        <v>80</v>
      </c>
      <c r="F6640" t="s">
        <v>12</v>
      </c>
      <c r="G6640" s="11" t="s">
        <v>12</v>
      </c>
      <c r="H6640" s="6">
        <v>4.9999500000000004E-3</v>
      </c>
    </row>
    <row r="6641" spans="1:8">
      <c r="A6641" t="s">
        <v>89</v>
      </c>
      <c r="B6641" s="23">
        <v>43504</v>
      </c>
      <c r="C6641" t="s">
        <v>9</v>
      </c>
      <c r="D6641" t="s">
        <v>44</v>
      </c>
      <c r="E6641" t="s">
        <v>80</v>
      </c>
      <c r="F6641" t="s">
        <v>12</v>
      </c>
      <c r="G6641" s="11" t="s">
        <v>12</v>
      </c>
      <c r="H6641" s="6">
        <v>4.9999500000000004E-3</v>
      </c>
    </row>
    <row r="6642" spans="1:8">
      <c r="A6642" t="s">
        <v>8</v>
      </c>
      <c r="B6642" s="23">
        <v>43504</v>
      </c>
      <c r="C6642" t="s">
        <v>9</v>
      </c>
      <c r="D6642" t="s">
        <v>45</v>
      </c>
      <c r="E6642" t="s">
        <v>19</v>
      </c>
      <c r="F6642" t="s">
        <v>46</v>
      </c>
      <c r="G6642" s="11" t="s">
        <v>46</v>
      </c>
      <c r="H6642" s="6">
        <v>0.49999500000000002</v>
      </c>
    </row>
    <row r="6643" spans="1:8">
      <c r="A6643" t="s">
        <v>13</v>
      </c>
      <c r="B6643" s="23">
        <v>43504</v>
      </c>
      <c r="C6643" t="s">
        <v>9</v>
      </c>
      <c r="D6643" t="s">
        <v>45</v>
      </c>
      <c r="E6643" t="s">
        <v>19</v>
      </c>
      <c r="F6643" t="s">
        <v>46</v>
      </c>
      <c r="G6643" s="11" t="s">
        <v>46</v>
      </c>
      <c r="H6643" s="6">
        <v>0.49999500000000002</v>
      </c>
    </row>
    <row r="6644" spans="1:8">
      <c r="A6644" t="s">
        <v>14</v>
      </c>
      <c r="B6644" s="23">
        <v>43504</v>
      </c>
      <c r="C6644" t="s">
        <v>9</v>
      </c>
      <c r="D6644" t="s">
        <v>45</v>
      </c>
      <c r="E6644" t="s">
        <v>19</v>
      </c>
      <c r="F6644" t="s">
        <v>46</v>
      </c>
      <c r="G6644" s="11" t="s">
        <v>46</v>
      </c>
      <c r="H6644" s="6">
        <v>0.49999500000000002</v>
      </c>
    </row>
    <row r="6645" spans="1:8">
      <c r="A6645" t="s">
        <v>16</v>
      </c>
      <c r="B6645" s="23">
        <v>43504</v>
      </c>
      <c r="C6645" t="s">
        <v>9</v>
      </c>
      <c r="D6645" t="s">
        <v>45</v>
      </c>
      <c r="E6645" t="s">
        <v>19</v>
      </c>
      <c r="F6645" t="s">
        <v>46</v>
      </c>
      <c r="G6645" s="11" t="s">
        <v>46</v>
      </c>
      <c r="H6645" s="6">
        <v>0.49999500000000002</v>
      </c>
    </row>
    <row r="6646" spans="1:8">
      <c r="A6646" t="s">
        <v>89</v>
      </c>
      <c r="B6646" s="23">
        <v>43504</v>
      </c>
      <c r="C6646" t="s">
        <v>9</v>
      </c>
      <c r="D6646" t="s">
        <v>45</v>
      </c>
      <c r="E6646" t="s">
        <v>19</v>
      </c>
      <c r="F6646" t="s">
        <v>46</v>
      </c>
      <c r="G6646" s="11" t="s">
        <v>46</v>
      </c>
      <c r="H6646" s="6">
        <v>0.49999500000000002</v>
      </c>
    </row>
    <row r="6647" spans="1:8">
      <c r="A6647" t="s">
        <v>8</v>
      </c>
      <c r="B6647" s="23">
        <v>43504</v>
      </c>
      <c r="C6647" t="s">
        <v>9</v>
      </c>
      <c r="D6647" t="s">
        <v>47</v>
      </c>
      <c r="E6647" t="s">
        <v>80</v>
      </c>
      <c r="F6647" t="s">
        <v>12</v>
      </c>
      <c r="G6647" s="11" t="s">
        <v>12</v>
      </c>
      <c r="H6647" s="6">
        <v>4.9999500000000004E-3</v>
      </c>
    </row>
    <row r="6648" spans="1:8">
      <c r="A6648" t="s">
        <v>14</v>
      </c>
      <c r="B6648" s="23">
        <v>43504</v>
      </c>
      <c r="C6648" t="s">
        <v>9</v>
      </c>
      <c r="D6648" t="s">
        <v>47</v>
      </c>
      <c r="E6648" t="s">
        <v>80</v>
      </c>
      <c r="F6648" t="s">
        <v>12</v>
      </c>
      <c r="G6648" s="11" t="s">
        <v>12</v>
      </c>
      <c r="H6648" s="6">
        <v>4.9999500000000004E-3</v>
      </c>
    </row>
    <row r="6649" spans="1:8">
      <c r="A6649" t="s">
        <v>16</v>
      </c>
      <c r="B6649" s="23">
        <v>43504</v>
      </c>
      <c r="C6649" t="s">
        <v>9</v>
      </c>
      <c r="D6649" t="s">
        <v>47</v>
      </c>
      <c r="E6649" t="s">
        <v>80</v>
      </c>
      <c r="F6649" t="s">
        <v>12</v>
      </c>
      <c r="G6649" s="11" t="s">
        <v>12</v>
      </c>
      <c r="H6649" s="6">
        <v>4.9999500000000004E-3</v>
      </c>
    </row>
    <row r="6650" spans="1:8">
      <c r="A6650" t="s">
        <v>89</v>
      </c>
      <c r="B6650" s="23">
        <v>43504</v>
      </c>
      <c r="C6650" t="s">
        <v>9</v>
      </c>
      <c r="D6650" t="s">
        <v>47</v>
      </c>
      <c r="E6650" t="s">
        <v>80</v>
      </c>
      <c r="F6650" t="s">
        <v>12</v>
      </c>
      <c r="G6650" s="11">
        <v>1.2200000000000001E-2</v>
      </c>
      <c r="H6650">
        <v>1.2200000000000001E-2</v>
      </c>
    </row>
    <row r="6651" spans="1:8">
      <c r="A6651" t="s">
        <v>13</v>
      </c>
      <c r="B6651" s="23">
        <v>43504</v>
      </c>
      <c r="C6651" t="s">
        <v>9</v>
      </c>
      <c r="D6651" t="s">
        <v>47</v>
      </c>
      <c r="E6651" t="s">
        <v>88</v>
      </c>
      <c r="F6651" t="s">
        <v>12</v>
      </c>
      <c r="G6651" s="11">
        <v>1.95E-2</v>
      </c>
      <c r="H6651">
        <v>1.95E-2</v>
      </c>
    </row>
    <row r="6652" spans="1:8">
      <c r="A6652" t="s">
        <v>8</v>
      </c>
      <c r="B6652" s="23">
        <v>43504</v>
      </c>
      <c r="C6652" t="s">
        <v>9</v>
      </c>
      <c r="D6652" t="s">
        <v>48</v>
      </c>
      <c r="E6652" t="s">
        <v>80</v>
      </c>
      <c r="F6652" t="s">
        <v>49</v>
      </c>
      <c r="G6652" s="11" t="s">
        <v>49</v>
      </c>
      <c r="H6652" s="6">
        <v>0.19999800000000001</v>
      </c>
    </row>
    <row r="6653" spans="1:8">
      <c r="A6653" t="s">
        <v>14</v>
      </c>
      <c r="B6653" s="23">
        <v>43504</v>
      </c>
      <c r="C6653" t="s">
        <v>9</v>
      </c>
      <c r="D6653" t="s">
        <v>48</v>
      </c>
      <c r="E6653" t="s">
        <v>80</v>
      </c>
      <c r="F6653" t="s">
        <v>49</v>
      </c>
      <c r="G6653" s="11" t="s">
        <v>49</v>
      </c>
      <c r="H6653" s="6">
        <v>0.19999800000000001</v>
      </c>
    </row>
    <row r="6654" spans="1:8">
      <c r="A6654" t="s">
        <v>16</v>
      </c>
      <c r="B6654" s="23">
        <v>43504</v>
      </c>
      <c r="C6654" t="s">
        <v>9</v>
      </c>
      <c r="D6654" t="s">
        <v>48</v>
      </c>
      <c r="E6654" t="s">
        <v>80</v>
      </c>
      <c r="F6654" t="s">
        <v>49</v>
      </c>
      <c r="G6654" s="11">
        <v>0.20699999999999999</v>
      </c>
      <c r="H6654">
        <v>0.20699999999999999</v>
      </c>
    </row>
    <row r="6655" spans="1:8">
      <c r="A6655" t="s">
        <v>13</v>
      </c>
      <c r="B6655" s="23">
        <v>43504</v>
      </c>
      <c r="C6655" t="s">
        <v>9</v>
      </c>
      <c r="D6655" t="s">
        <v>48</v>
      </c>
      <c r="E6655" s="1" t="s">
        <v>88</v>
      </c>
      <c r="F6655" t="s">
        <v>49</v>
      </c>
      <c r="G6655" s="11">
        <v>0.48799999999999999</v>
      </c>
      <c r="H6655">
        <v>0.48799999999999999</v>
      </c>
    </row>
    <row r="6656" spans="1:8">
      <c r="A6656" t="s">
        <v>89</v>
      </c>
      <c r="B6656" s="23">
        <v>43504</v>
      </c>
      <c r="C6656" t="s">
        <v>9</v>
      </c>
      <c r="D6656" t="s">
        <v>48</v>
      </c>
      <c r="E6656" t="s">
        <v>80</v>
      </c>
      <c r="F6656" t="s">
        <v>49</v>
      </c>
      <c r="G6656" s="11">
        <v>0.61899999999999999</v>
      </c>
      <c r="H6656">
        <v>0.61899999999999999</v>
      </c>
    </row>
    <row r="6657" spans="1:8">
      <c r="A6657" t="s">
        <v>14</v>
      </c>
      <c r="B6657" s="23">
        <v>43504</v>
      </c>
      <c r="C6657" t="s">
        <v>9</v>
      </c>
      <c r="D6657" t="s">
        <v>50</v>
      </c>
      <c r="E6657" t="s">
        <v>19</v>
      </c>
      <c r="F6657" t="s">
        <v>83</v>
      </c>
      <c r="G6657" s="11">
        <v>43</v>
      </c>
      <c r="H6657">
        <v>43</v>
      </c>
    </row>
    <row r="6658" spans="1:8">
      <c r="A6658" t="s">
        <v>13</v>
      </c>
      <c r="B6658" s="23">
        <v>43504</v>
      </c>
      <c r="C6658" t="s">
        <v>9</v>
      </c>
      <c r="D6658" t="s">
        <v>50</v>
      </c>
      <c r="E6658" s="1" t="s">
        <v>19</v>
      </c>
      <c r="F6658" t="s">
        <v>83</v>
      </c>
      <c r="G6658" s="11">
        <v>44.1</v>
      </c>
      <c r="H6658">
        <v>44.1</v>
      </c>
    </row>
    <row r="6659" spans="1:8">
      <c r="A6659" t="s">
        <v>16</v>
      </c>
      <c r="B6659" s="23">
        <v>43504</v>
      </c>
      <c r="C6659" t="s">
        <v>9</v>
      </c>
      <c r="D6659" t="s">
        <v>50</v>
      </c>
      <c r="E6659" t="s">
        <v>19</v>
      </c>
      <c r="F6659" t="s">
        <v>83</v>
      </c>
      <c r="G6659" s="11">
        <v>52.7</v>
      </c>
      <c r="H6659">
        <v>52.7</v>
      </c>
    </row>
    <row r="6660" spans="1:8">
      <c r="A6660" t="s">
        <v>89</v>
      </c>
      <c r="B6660" s="23">
        <v>43504</v>
      </c>
      <c r="C6660" t="s">
        <v>9</v>
      </c>
      <c r="D6660" t="s">
        <v>50</v>
      </c>
      <c r="E6660" t="s">
        <v>19</v>
      </c>
      <c r="F6660" t="s">
        <v>83</v>
      </c>
      <c r="G6660" s="11">
        <v>55.5</v>
      </c>
      <c r="H6660">
        <v>55.5</v>
      </c>
    </row>
    <row r="6661" spans="1:8">
      <c r="A6661" t="s">
        <v>8</v>
      </c>
      <c r="B6661" s="23">
        <v>43504</v>
      </c>
      <c r="C6661" t="s">
        <v>9</v>
      </c>
      <c r="D6661" t="s">
        <v>50</v>
      </c>
      <c r="E6661" t="s">
        <v>19</v>
      </c>
      <c r="F6661" t="s">
        <v>83</v>
      </c>
      <c r="G6661" s="11">
        <v>58.3</v>
      </c>
      <c r="H6661">
        <v>58.3</v>
      </c>
    </row>
    <row r="6662" spans="1:8">
      <c r="A6662" t="s">
        <v>8</v>
      </c>
      <c r="B6662" s="23">
        <v>43504</v>
      </c>
      <c r="C6662" t="s">
        <v>9</v>
      </c>
      <c r="D6662" t="s">
        <v>51</v>
      </c>
      <c r="E6662" t="s">
        <v>80</v>
      </c>
      <c r="F6662" t="s">
        <v>52</v>
      </c>
      <c r="G6662" s="11" t="s">
        <v>52</v>
      </c>
      <c r="H6662" s="6">
        <v>9.9999000000000008E-3</v>
      </c>
    </row>
    <row r="6663" spans="1:8">
      <c r="A6663" t="s">
        <v>13</v>
      </c>
      <c r="B6663" s="23">
        <v>43504</v>
      </c>
      <c r="C6663" t="s">
        <v>9</v>
      </c>
      <c r="D6663" t="s">
        <v>51</v>
      </c>
      <c r="E6663" s="1" t="s">
        <v>88</v>
      </c>
      <c r="F6663" t="s">
        <v>52</v>
      </c>
      <c r="G6663" s="11" t="s">
        <v>52</v>
      </c>
      <c r="H6663" s="6">
        <v>9.9999000000000008E-3</v>
      </c>
    </row>
    <row r="6664" spans="1:8">
      <c r="A6664" t="s">
        <v>14</v>
      </c>
      <c r="B6664" s="23">
        <v>43504</v>
      </c>
      <c r="C6664" t="s">
        <v>9</v>
      </c>
      <c r="D6664" t="s">
        <v>51</v>
      </c>
      <c r="E6664" t="s">
        <v>80</v>
      </c>
      <c r="F6664" t="s">
        <v>52</v>
      </c>
      <c r="G6664" s="11" t="s">
        <v>52</v>
      </c>
      <c r="H6664" s="6">
        <v>9.9999000000000008E-3</v>
      </c>
    </row>
    <row r="6665" spans="1:8">
      <c r="A6665" t="s">
        <v>16</v>
      </c>
      <c r="B6665" s="23">
        <v>43504</v>
      </c>
      <c r="C6665" t="s">
        <v>9</v>
      </c>
      <c r="D6665" t="s">
        <v>51</v>
      </c>
      <c r="E6665" t="s">
        <v>80</v>
      </c>
      <c r="F6665" t="s">
        <v>52</v>
      </c>
      <c r="G6665" s="11" t="s">
        <v>52</v>
      </c>
      <c r="H6665" s="6">
        <v>9.9999000000000008E-3</v>
      </c>
    </row>
    <row r="6666" spans="1:8">
      <c r="A6666" t="s">
        <v>89</v>
      </c>
      <c r="B6666" s="23">
        <v>43504</v>
      </c>
      <c r="C6666" t="s">
        <v>9</v>
      </c>
      <c r="D6666" t="s">
        <v>51</v>
      </c>
      <c r="E6666" t="s">
        <v>80</v>
      </c>
      <c r="F6666" t="s">
        <v>52</v>
      </c>
      <c r="G6666" s="11" t="s">
        <v>52</v>
      </c>
      <c r="H6666" s="6">
        <v>9.9999000000000008E-3</v>
      </c>
    </row>
    <row r="6667" spans="1:8">
      <c r="A6667" t="s">
        <v>8</v>
      </c>
      <c r="B6667" s="23">
        <v>43504</v>
      </c>
      <c r="C6667" t="s">
        <v>9</v>
      </c>
      <c r="D6667" t="s">
        <v>53</v>
      </c>
      <c r="E6667" t="s">
        <v>80</v>
      </c>
      <c r="F6667" t="s">
        <v>54</v>
      </c>
      <c r="G6667" s="11" t="s">
        <v>54</v>
      </c>
      <c r="H6667" s="6">
        <v>99.999000000000009</v>
      </c>
    </row>
    <row r="6668" spans="1:8">
      <c r="A6668" t="s">
        <v>14</v>
      </c>
      <c r="B6668" s="23">
        <v>43504</v>
      </c>
      <c r="C6668" t="s">
        <v>9</v>
      </c>
      <c r="D6668" t="s">
        <v>53</v>
      </c>
      <c r="E6668" t="s">
        <v>80</v>
      </c>
      <c r="F6668" t="s">
        <v>54</v>
      </c>
      <c r="G6668" s="11" t="s">
        <v>54</v>
      </c>
      <c r="H6668" s="6">
        <v>99.999000000000009</v>
      </c>
    </row>
    <row r="6669" spans="1:8">
      <c r="A6669" t="s">
        <v>16</v>
      </c>
      <c r="B6669" s="23">
        <v>43504</v>
      </c>
      <c r="C6669" t="s">
        <v>9</v>
      </c>
      <c r="D6669" t="s">
        <v>53</v>
      </c>
      <c r="E6669" t="s">
        <v>80</v>
      </c>
      <c r="F6669" t="s">
        <v>54</v>
      </c>
      <c r="G6669" s="11" t="s">
        <v>54</v>
      </c>
      <c r="H6669" s="6">
        <v>99.999000000000009</v>
      </c>
    </row>
    <row r="6670" spans="1:8">
      <c r="A6670" t="s">
        <v>13</v>
      </c>
      <c r="B6670" s="23">
        <v>43504</v>
      </c>
      <c r="C6670" t="s">
        <v>9</v>
      </c>
      <c r="D6670" t="s">
        <v>53</v>
      </c>
      <c r="E6670" s="1" t="s">
        <v>88</v>
      </c>
      <c r="F6670" t="s">
        <v>54</v>
      </c>
      <c r="G6670" s="11">
        <v>254</v>
      </c>
      <c r="H6670">
        <v>254</v>
      </c>
    </row>
    <row r="6671" spans="1:8">
      <c r="A6671" t="s">
        <v>89</v>
      </c>
      <c r="B6671" s="23">
        <v>43504</v>
      </c>
      <c r="C6671" t="s">
        <v>9</v>
      </c>
      <c r="D6671" t="s">
        <v>53</v>
      </c>
      <c r="E6671" t="s">
        <v>80</v>
      </c>
      <c r="F6671" t="s">
        <v>54</v>
      </c>
      <c r="G6671" s="11">
        <v>421</v>
      </c>
      <c r="H6671">
        <v>421</v>
      </c>
    </row>
    <row r="6672" spans="1:8">
      <c r="A6672" t="s">
        <v>14</v>
      </c>
      <c r="B6672" s="23">
        <v>43504</v>
      </c>
      <c r="C6672" t="s">
        <v>9</v>
      </c>
      <c r="D6672" t="s">
        <v>55</v>
      </c>
      <c r="E6672" t="s">
        <v>80</v>
      </c>
      <c r="F6672" t="s">
        <v>56</v>
      </c>
      <c r="G6672" s="11" t="s">
        <v>56</v>
      </c>
      <c r="H6672" s="6">
        <v>2.9999700000000002</v>
      </c>
    </row>
    <row r="6673" spans="1:8">
      <c r="A6673" t="s">
        <v>16</v>
      </c>
      <c r="B6673" s="23">
        <v>43504</v>
      </c>
      <c r="C6673" t="s">
        <v>9</v>
      </c>
      <c r="D6673" t="s">
        <v>55</v>
      </c>
      <c r="E6673" t="s">
        <v>80</v>
      </c>
      <c r="F6673" t="s">
        <v>56</v>
      </c>
      <c r="G6673" s="11" t="s">
        <v>56</v>
      </c>
      <c r="H6673" s="6">
        <v>2.9999700000000002</v>
      </c>
    </row>
    <row r="6674" spans="1:8">
      <c r="A6674" t="s">
        <v>89</v>
      </c>
      <c r="B6674" s="23">
        <v>43504</v>
      </c>
      <c r="C6674" t="s">
        <v>9</v>
      </c>
      <c r="D6674" t="s">
        <v>55</v>
      </c>
      <c r="E6674" t="s">
        <v>80</v>
      </c>
      <c r="F6674" t="s">
        <v>56</v>
      </c>
      <c r="G6674" s="11" t="s">
        <v>56</v>
      </c>
      <c r="H6674" s="6">
        <v>2.9999700000000002</v>
      </c>
    </row>
    <row r="6675" spans="1:8">
      <c r="A6675" t="s">
        <v>13</v>
      </c>
      <c r="B6675" s="23">
        <v>43504</v>
      </c>
      <c r="C6675" t="s">
        <v>9</v>
      </c>
      <c r="D6675" t="s">
        <v>55</v>
      </c>
      <c r="E6675" s="1" t="s">
        <v>88</v>
      </c>
      <c r="F6675" t="s">
        <v>56</v>
      </c>
      <c r="G6675" s="11">
        <v>3.3</v>
      </c>
      <c r="H6675">
        <v>3.3</v>
      </c>
    </row>
    <row r="6676" spans="1:8">
      <c r="A6676" t="s">
        <v>8</v>
      </c>
      <c r="B6676" s="23">
        <v>43504</v>
      </c>
      <c r="C6676" t="s">
        <v>9</v>
      </c>
      <c r="D6676" t="s">
        <v>55</v>
      </c>
      <c r="E6676" t="s">
        <v>80</v>
      </c>
      <c r="F6676" t="s">
        <v>56</v>
      </c>
      <c r="G6676" s="11">
        <v>16.399999999999999</v>
      </c>
      <c r="H6676">
        <v>16.399999999999999</v>
      </c>
    </row>
    <row r="6677" spans="1:8">
      <c r="A6677" t="s">
        <v>8</v>
      </c>
      <c r="B6677" s="23">
        <v>43504</v>
      </c>
      <c r="C6677" t="s">
        <v>9</v>
      </c>
      <c r="D6677" t="s">
        <v>57</v>
      </c>
      <c r="E6677" t="s">
        <v>80</v>
      </c>
      <c r="F6677" t="s">
        <v>52</v>
      </c>
      <c r="G6677" s="11" t="s">
        <v>52</v>
      </c>
      <c r="H6677" s="6">
        <v>9.9999000000000008E-3</v>
      </c>
    </row>
    <row r="6678" spans="1:8">
      <c r="A6678" t="s">
        <v>13</v>
      </c>
      <c r="B6678" s="23">
        <v>43504</v>
      </c>
      <c r="C6678" t="s">
        <v>9</v>
      </c>
      <c r="D6678" t="s">
        <v>57</v>
      </c>
      <c r="E6678" t="s">
        <v>88</v>
      </c>
      <c r="F6678" s="1" t="s">
        <v>52</v>
      </c>
      <c r="G6678" s="11" t="s">
        <v>52</v>
      </c>
      <c r="H6678" s="7">
        <v>9.9999000000000008E-3</v>
      </c>
    </row>
    <row r="6679" spans="1:8">
      <c r="A6679" t="s">
        <v>14</v>
      </c>
      <c r="B6679" s="23">
        <v>43504</v>
      </c>
      <c r="C6679" t="s">
        <v>9</v>
      </c>
      <c r="D6679" t="s">
        <v>57</v>
      </c>
      <c r="E6679" t="s">
        <v>80</v>
      </c>
      <c r="F6679" t="s">
        <v>52</v>
      </c>
      <c r="G6679" s="11" t="s">
        <v>52</v>
      </c>
      <c r="H6679" s="6">
        <v>9.9999000000000008E-3</v>
      </c>
    </row>
    <row r="6680" spans="1:8">
      <c r="A6680" t="s">
        <v>16</v>
      </c>
      <c r="B6680" s="23">
        <v>43504</v>
      </c>
      <c r="C6680" t="s">
        <v>9</v>
      </c>
      <c r="D6680" t="s">
        <v>57</v>
      </c>
      <c r="E6680" t="s">
        <v>80</v>
      </c>
      <c r="F6680" t="s">
        <v>52</v>
      </c>
      <c r="G6680" s="11" t="s">
        <v>52</v>
      </c>
      <c r="H6680" s="6">
        <v>9.9999000000000008E-3</v>
      </c>
    </row>
    <row r="6681" spans="1:8">
      <c r="A6681" t="s">
        <v>89</v>
      </c>
      <c r="B6681" s="23">
        <v>43504</v>
      </c>
      <c r="C6681" t="s">
        <v>9</v>
      </c>
      <c r="D6681" t="s">
        <v>57</v>
      </c>
      <c r="E6681" t="s">
        <v>80</v>
      </c>
      <c r="F6681" t="s">
        <v>52</v>
      </c>
      <c r="G6681" s="11" t="s">
        <v>52</v>
      </c>
      <c r="H6681" s="6">
        <v>9.9999000000000008E-3</v>
      </c>
    </row>
    <row r="6682" spans="1:8">
      <c r="A6682" t="s">
        <v>16</v>
      </c>
      <c r="B6682" s="23">
        <v>43504</v>
      </c>
      <c r="C6682" t="s">
        <v>9</v>
      </c>
      <c r="D6682" t="s">
        <v>58</v>
      </c>
      <c r="E6682" t="s">
        <v>80</v>
      </c>
      <c r="F6682" t="s">
        <v>59</v>
      </c>
      <c r="G6682" s="11" t="s">
        <v>59</v>
      </c>
      <c r="H6682" s="6">
        <v>0.39999600000000002</v>
      </c>
    </row>
    <row r="6683" spans="1:8">
      <c r="A6683" t="s">
        <v>14</v>
      </c>
      <c r="B6683" s="23">
        <v>43504</v>
      </c>
      <c r="C6683" t="s">
        <v>9</v>
      </c>
      <c r="D6683" t="s">
        <v>58</v>
      </c>
      <c r="E6683" t="s">
        <v>80</v>
      </c>
      <c r="F6683" t="s">
        <v>59</v>
      </c>
      <c r="G6683" s="11">
        <v>0.45500000000000002</v>
      </c>
      <c r="H6683">
        <v>0.45500000000000002</v>
      </c>
    </row>
    <row r="6684" spans="1:8">
      <c r="A6684" t="s">
        <v>8</v>
      </c>
      <c r="B6684" s="23">
        <v>43504</v>
      </c>
      <c r="C6684" t="s">
        <v>9</v>
      </c>
      <c r="D6684" t="s">
        <v>58</v>
      </c>
      <c r="E6684" t="s">
        <v>80</v>
      </c>
      <c r="F6684" t="s">
        <v>59</v>
      </c>
      <c r="G6684" s="11">
        <v>0.6</v>
      </c>
      <c r="H6684">
        <v>0.6</v>
      </c>
    </row>
    <row r="6685" spans="1:8">
      <c r="A6685" t="s">
        <v>89</v>
      </c>
      <c r="B6685" s="23">
        <v>43504</v>
      </c>
      <c r="C6685" t="s">
        <v>9</v>
      </c>
      <c r="D6685" t="s">
        <v>58</v>
      </c>
      <c r="E6685" t="s">
        <v>80</v>
      </c>
      <c r="F6685" t="s">
        <v>59</v>
      </c>
      <c r="G6685" s="11">
        <v>0.91200000000000003</v>
      </c>
      <c r="H6685">
        <v>0.91200000000000003</v>
      </c>
    </row>
    <row r="6686" spans="1:8">
      <c r="A6686" t="s">
        <v>13</v>
      </c>
      <c r="B6686" s="23">
        <v>43504</v>
      </c>
      <c r="C6686" t="s">
        <v>9</v>
      </c>
      <c r="D6686" t="s">
        <v>58</v>
      </c>
      <c r="E6686" s="1" t="s">
        <v>88</v>
      </c>
      <c r="F6686" t="s">
        <v>59</v>
      </c>
      <c r="G6686" s="11">
        <v>3.83</v>
      </c>
      <c r="H6686">
        <v>3.83</v>
      </c>
    </row>
    <row r="6687" spans="1:8">
      <c r="A6687" t="s">
        <v>8</v>
      </c>
      <c r="B6687" s="23">
        <v>43504</v>
      </c>
      <c r="C6687" t="s">
        <v>9</v>
      </c>
      <c r="D6687" t="s">
        <v>60</v>
      </c>
      <c r="E6687" t="s">
        <v>19</v>
      </c>
      <c r="F6687" t="s">
        <v>78</v>
      </c>
      <c r="G6687" s="11">
        <v>7.04</v>
      </c>
      <c r="H6687">
        <v>7.04</v>
      </c>
    </row>
    <row r="6688" spans="1:8">
      <c r="A6688" t="s">
        <v>16</v>
      </c>
      <c r="B6688" s="23">
        <v>43504</v>
      </c>
      <c r="C6688" t="s">
        <v>9</v>
      </c>
      <c r="D6688" t="s">
        <v>60</v>
      </c>
      <c r="E6688" t="s">
        <v>19</v>
      </c>
      <c r="F6688" t="s">
        <v>78</v>
      </c>
      <c r="G6688" s="11">
        <v>7.94</v>
      </c>
      <c r="H6688">
        <v>7.94</v>
      </c>
    </row>
    <row r="6689" spans="1:8">
      <c r="A6689" t="s">
        <v>14</v>
      </c>
      <c r="B6689" s="23">
        <v>43504</v>
      </c>
      <c r="C6689" t="s">
        <v>9</v>
      </c>
      <c r="D6689" t="s">
        <v>60</v>
      </c>
      <c r="E6689" t="s">
        <v>19</v>
      </c>
      <c r="F6689" t="s">
        <v>78</v>
      </c>
      <c r="G6689" s="11">
        <v>8.4600000000000009</v>
      </c>
      <c r="H6689">
        <v>8.4600000000000009</v>
      </c>
    </row>
    <row r="6690" spans="1:8">
      <c r="A6690" t="s">
        <v>89</v>
      </c>
      <c r="B6690" s="23">
        <v>43504</v>
      </c>
      <c r="C6690" t="s">
        <v>9</v>
      </c>
      <c r="D6690" t="s">
        <v>60</v>
      </c>
      <c r="E6690" t="s">
        <v>19</v>
      </c>
      <c r="F6690" t="s">
        <v>78</v>
      </c>
      <c r="G6690" s="11">
        <v>8.7899999999999991</v>
      </c>
      <c r="H6690">
        <v>8.7899999999999991</v>
      </c>
    </row>
    <row r="6691" spans="1:8">
      <c r="A6691" t="s">
        <v>13</v>
      </c>
      <c r="B6691" s="23">
        <v>43504</v>
      </c>
      <c r="C6691" t="s">
        <v>9</v>
      </c>
      <c r="D6691" t="s">
        <v>60</v>
      </c>
      <c r="E6691" t="s">
        <v>19</v>
      </c>
      <c r="F6691" t="s">
        <v>78</v>
      </c>
      <c r="G6691" s="11">
        <v>9.33</v>
      </c>
      <c r="H6691">
        <v>9.33</v>
      </c>
    </row>
    <row r="6692" spans="1:8">
      <c r="A6692" t="s">
        <v>8</v>
      </c>
      <c r="B6692" s="23">
        <v>43504</v>
      </c>
      <c r="C6692" t="s">
        <v>9</v>
      </c>
      <c r="D6692" t="s">
        <v>61</v>
      </c>
      <c r="E6692" t="s">
        <v>80</v>
      </c>
      <c r="F6692" t="s">
        <v>62</v>
      </c>
      <c r="G6692" s="11" t="s">
        <v>62</v>
      </c>
      <c r="H6692" s="6">
        <v>8.1999180000000005E-2</v>
      </c>
    </row>
    <row r="6693" spans="1:8">
      <c r="A6693" t="s">
        <v>14</v>
      </c>
      <c r="B6693" s="23">
        <v>43504</v>
      </c>
      <c r="C6693" t="s">
        <v>9</v>
      </c>
      <c r="D6693" t="s">
        <v>61</v>
      </c>
      <c r="E6693" t="s">
        <v>80</v>
      </c>
      <c r="F6693" t="s">
        <v>62</v>
      </c>
      <c r="G6693" s="11" t="s">
        <v>62</v>
      </c>
      <c r="H6693" s="6">
        <v>8.1999180000000005E-2</v>
      </c>
    </row>
    <row r="6694" spans="1:8">
      <c r="A6694" t="s">
        <v>16</v>
      </c>
      <c r="B6694" s="23">
        <v>43504</v>
      </c>
      <c r="C6694" t="s">
        <v>9</v>
      </c>
      <c r="D6694" t="s">
        <v>61</v>
      </c>
      <c r="E6694" t="s">
        <v>80</v>
      </c>
      <c r="F6694" t="s">
        <v>62</v>
      </c>
      <c r="G6694" s="11" t="s">
        <v>62</v>
      </c>
      <c r="H6694" s="6">
        <v>8.1999180000000005E-2</v>
      </c>
    </row>
    <row r="6695" spans="1:8">
      <c r="A6695" t="s">
        <v>89</v>
      </c>
      <c r="B6695" s="23">
        <v>43504</v>
      </c>
      <c r="C6695" t="s">
        <v>9</v>
      </c>
      <c r="D6695" t="s">
        <v>61</v>
      </c>
      <c r="E6695" t="s">
        <v>80</v>
      </c>
      <c r="F6695" t="s">
        <v>62</v>
      </c>
      <c r="G6695" s="11">
        <v>0.129</v>
      </c>
      <c r="H6695">
        <v>0.129</v>
      </c>
    </row>
    <row r="6696" spans="1:8">
      <c r="A6696" t="s">
        <v>13</v>
      </c>
      <c r="B6696" s="23">
        <v>43504</v>
      </c>
      <c r="C6696" t="s">
        <v>9</v>
      </c>
      <c r="D6696" t="s">
        <v>61</v>
      </c>
      <c r="E6696" t="s">
        <v>88</v>
      </c>
      <c r="F6696" t="s">
        <v>62</v>
      </c>
      <c r="G6696" s="11">
        <v>0.28799999999999998</v>
      </c>
      <c r="H6696">
        <v>0.28799999999999998</v>
      </c>
    </row>
    <row r="6697" spans="1:8">
      <c r="A6697" t="s">
        <v>13</v>
      </c>
      <c r="B6697" s="23">
        <v>43504</v>
      </c>
      <c r="C6697" t="s">
        <v>9</v>
      </c>
      <c r="D6697" t="s">
        <v>63</v>
      </c>
      <c r="E6697" s="1" t="s">
        <v>64</v>
      </c>
      <c r="F6697" t="s">
        <v>90</v>
      </c>
      <c r="G6697" s="11">
        <v>7.49</v>
      </c>
      <c r="H6697">
        <v>7.49</v>
      </c>
    </row>
    <row r="6698" spans="1:8">
      <c r="A6698" t="s">
        <v>14</v>
      </c>
      <c r="B6698" s="23">
        <v>43504</v>
      </c>
      <c r="C6698" t="s">
        <v>9</v>
      </c>
      <c r="D6698" t="s">
        <v>63</v>
      </c>
      <c r="E6698" t="s">
        <v>64</v>
      </c>
      <c r="F6698" t="s">
        <v>22</v>
      </c>
      <c r="G6698" s="11">
        <v>7.71</v>
      </c>
      <c r="H6698">
        <v>7.71</v>
      </c>
    </row>
    <row r="6699" spans="1:8">
      <c r="A6699" t="s">
        <v>16</v>
      </c>
      <c r="B6699" s="23">
        <v>43504</v>
      </c>
      <c r="C6699" t="s">
        <v>9</v>
      </c>
      <c r="D6699" t="s">
        <v>63</v>
      </c>
      <c r="E6699" t="s">
        <v>64</v>
      </c>
      <c r="F6699" t="s">
        <v>22</v>
      </c>
      <c r="G6699" s="11">
        <v>7.71</v>
      </c>
      <c r="H6699">
        <v>7.71</v>
      </c>
    </row>
    <row r="6700" spans="1:8">
      <c r="A6700" t="s">
        <v>8</v>
      </c>
      <c r="B6700" s="23">
        <v>43504</v>
      </c>
      <c r="C6700" t="s">
        <v>9</v>
      </c>
      <c r="D6700" t="s">
        <v>63</v>
      </c>
      <c r="E6700" t="s">
        <v>64</v>
      </c>
      <c r="F6700" t="s">
        <v>22</v>
      </c>
      <c r="G6700" s="11">
        <v>7.84</v>
      </c>
      <c r="H6700">
        <v>7.84</v>
      </c>
    </row>
    <row r="6701" spans="1:8">
      <c r="A6701" t="s">
        <v>89</v>
      </c>
      <c r="B6701" s="23">
        <v>43504</v>
      </c>
      <c r="C6701" t="s">
        <v>9</v>
      </c>
      <c r="D6701" t="s">
        <v>63</v>
      </c>
      <c r="E6701" t="s">
        <v>64</v>
      </c>
      <c r="F6701" t="s">
        <v>22</v>
      </c>
      <c r="G6701" s="11">
        <v>7.91</v>
      </c>
      <c r="H6701">
        <v>7.91</v>
      </c>
    </row>
    <row r="6702" spans="1:8">
      <c r="A6702" t="s">
        <v>8</v>
      </c>
      <c r="B6702" s="23">
        <v>43504</v>
      </c>
      <c r="C6702" t="s">
        <v>9</v>
      </c>
      <c r="D6702" t="s">
        <v>65</v>
      </c>
      <c r="E6702" t="s">
        <v>80</v>
      </c>
      <c r="F6702" t="s">
        <v>12</v>
      </c>
      <c r="G6702" s="11" t="s">
        <v>12</v>
      </c>
      <c r="H6702" s="6">
        <v>4.9999500000000004E-3</v>
      </c>
    </row>
    <row r="6703" spans="1:8">
      <c r="A6703" t="s">
        <v>14</v>
      </c>
      <c r="B6703" s="23">
        <v>43504</v>
      </c>
      <c r="C6703" t="s">
        <v>9</v>
      </c>
      <c r="D6703" t="s">
        <v>65</v>
      </c>
      <c r="E6703" t="s">
        <v>80</v>
      </c>
      <c r="F6703" t="s">
        <v>12</v>
      </c>
      <c r="G6703" s="11" t="s">
        <v>12</v>
      </c>
      <c r="H6703" s="6">
        <v>4.9999500000000004E-3</v>
      </c>
    </row>
    <row r="6704" spans="1:8">
      <c r="A6704" t="s">
        <v>16</v>
      </c>
      <c r="B6704" s="23">
        <v>43504</v>
      </c>
      <c r="C6704" t="s">
        <v>9</v>
      </c>
      <c r="D6704" t="s">
        <v>65</v>
      </c>
      <c r="E6704" t="s">
        <v>80</v>
      </c>
      <c r="F6704" t="s">
        <v>12</v>
      </c>
      <c r="G6704" s="11" t="s">
        <v>12</v>
      </c>
      <c r="H6704" s="6">
        <v>4.9999500000000004E-3</v>
      </c>
    </row>
    <row r="6705" spans="1:8">
      <c r="A6705" t="s">
        <v>89</v>
      </c>
      <c r="B6705" s="23">
        <v>43504</v>
      </c>
      <c r="C6705" t="s">
        <v>9</v>
      </c>
      <c r="D6705" t="s">
        <v>65</v>
      </c>
      <c r="E6705" t="s">
        <v>80</v>
      </c>
      <c r="F6705" t="s">
        <v>12</v>
      </c>
      <c r="G6705" s="11" t="s">
        <v>12</v>
      </c>
      <c r="H6705" s="6">
        <v>4.9999500000000004E-3</v>
      </c>
    </row>
    <row r="6706" spans="1:8">
      <c r="A6706" t="s">
        <v>13</v>
      </c>
      <c r="B6706" s="23">
        <v>43504</v>
      </c>
      <c r="C6706" t="s">
        <v>9</v>
      </c>
      <c r="D6706" t="s">
        <v>65</v>
      </c>
      <c r="E6706" t="s">
        <v>88</v>
      </c>
      <c r="F6706" t="s">
        <v>12</v>
      </c>
      <c r="G6706" s="11">
        <v>8.77E-3</v>
      </c>
      <c r="H6706">
        <v>8.77E-3</v>
      </c>
    </row>
    <row r="6707" spans="1:8">
      <c r="A6707" t="s">
        <v>8</v>
      </c>
      <c r="B6707" s="23">
        <v>43504</v>
      </c>
      <c r="C6707" t="s">
        <v>9</v>
      </c>
      <c r="D6707" t="s">
        <v>66</v>
      </c>
      <c r="E6707" t="s">
        <v>19</v>
      </c>
      <c r="F6707" t="s">
        <v>27</v>
      </c>
      <c r="G6707" s="11" t="s">
        <v>27</v>
      </c>
      <c r="H6707" s="6">
        <v>1.9999800000000002E-3</v>
      </c>
    </row>
    <row r="6708" spans="1:8">
      <c r="A6708" t="s">
        <v>13</v>
      </c>
      <c r="B6708" s="23">
        <v>43504</v>
      </c>
      <c r="C6708" t="s">
        <v>9</v>
      </c>
      <c r="D6708" t="s">
        <v>66</v>
      </c>
      <c r="E6708" s="1" t="s">
        <v>19</v>
      </c>
      <c r="F6708" t="s">
        <v>27</v>
      </c>
      <c r="G6708" s="11" t="s">
        <v>27</v>
      </c>
      <c r="H6708" s="6">
        <v>1.9999800000000002E-3</v>
      </c>
    </row>
    <row r="6709" spans="1:8">
      <c r="A6709" t="s">
        <v>14</v>
      </c>
      <c r="B6709" s="23">
        <v>43504</v>
      </c>
      <c r="C6709" t="s">
        <v>9</v>
      </c>
      <c r="D6709" t="s">
        <v>66</v>
      </c>
      <c r="E6709" t="s">
        <v>19</v>
      </c>
      <c r="F6709" t="s">
        <v>27</v>
      </c>
      <c r="G6709" s="11" t="s">
        <v>27</v>
      </c>
      <c r="H6709" s="6">
        <v>1.9999800000000002E-3</v>
      </c>
    </row>
    <row r="6710" spans="1:8">
      <c r="A6710" t="s">
        <v>16</v>
      </c>
      <c r="B6710" s="23">
        <v>43504</v>
      </c>
      <c r="C6710" t="s">
        <v>9</v>
      </c>
      <c r="D6710" t="s">
        <v>66</v>
      </c>
      <c r="E6710" t="s">
        <v>19</v>
      </c>
      <c r="F6710" t="s">
        <v>27</v>
      </c>
      <c r="G6710" s="11" t="s">
        <v>27</v>
      </c>
      <c r="H6710" s="6">
        <v>1.9999800000000002E-3</v>
      </c>
    </row>
    <row r="6711" spans="1:8">
      <c r="A6711" t="s">
        <v>89</v>
      </c>
      <c r="B6711" s="23">
        <v>43504</v>
      </c>
      <c r="C6711" t="s">
        <v>9</v>
      </c>
      <c r="D6711" t="s">
        <v>66</v>
      </c>
      <c r="E6711" t="s">
        <v>19</v>
      </c>
      <c r="F6711" t="s">
        <v>27</v>
      </c>
      <c r="G6711" s="11" t="s">
        <v>27</v>
      </c>
      <c r="H6711" s="6">
        <v>1.9999800000000002E-3</v>
      </c>
    </row>
    <row r="6712" spans="1:8">
      <c r="A6712" t="s">
        <v>8</v>
      </c>
      <c r="B6712" s="23">
        <v>43504</v>
      </c>
      <c r="C6712" t="s">
        <v>9</v>
      </c>
      <c r="D6712" t="s">
        <v>67</v>
      </c>
      <c r="E6712" t="s">
        <v>19</v>
      </c>
      <c r="F6712" t="s">
        <v>68</v>
      </c>
      <c r="G6712" s="11" t="s">
        <v>68</v>
      </c>
      <c r="H6712" s="6">
        <v>1.5999840000000001E-2</v>
      </c>
    </row>
    <row r="6713" spans="1:8">
      <c r="A6713" t="s">
        <v>13</v>
      </c>
      <c r="B6713" s="23">
        <v>43504</v>
      </c>
      <c r="C6713" t="s">
        <v>9</v>
      </c>
      <c r="D6713" t="s">
        <v>67</v>
      </c>
      <c r="E6713" s="1" t="s">
        <v>19</v>
      </c>
      <c r="F6713" s="1" t="s">
        <v>68</v>
      </c>
      <c r="G6713" s="11" t="s">
        <v>68</v>
      </c>
      <c r="H6713" s="7">
        <v>1.5999840000000001E-2</v>
      </c>
    </row>
    <row r="6714" spans="1:8">
      <c r="A6714" t="s">
        <v>14</v>
      </c>
      <c r="B6714" s="23">
        <v>43504</v>
      </c>
      <c r="C6714" t="s">
        <v>9</v>
      </c>
      <c r="D6714" t="s">
        <v>67</v>
      </c>
      <c r="E6714" t="s">
        <v>19</v>
      </c>
      <c r="F6714" t="s">
        <v>68</v>
      </c>
      <c r="G6714" s="11" t="s">
        <v>68</v>
      </c>
      <c r="H6714" s="6">
        <v>1.5999840000000001E-2</v>
      </c>
    </row>
    <row r="6715" spans="1:8">
      <c r="A6715" t="s">
        <v>16</v>
      </c>
      <c r="B6715" s="23">
        <v>43504</v>
      </c>
      <c r="C6715" t="s">
        <v>9</v>
      </c>
      <c r="D6715" t="s">
        <v>67</v>
      </c>
      <c r="E6715" t="s">
        <v>19</v>
      </c>
      <c r="F6715" t="s">
        <v>68</v>
      </c>
      <c r="G6715" s="11" t="s">
        <v>68</v>
      </c>
      <c r="H6715" s="6">
        <v>1.5999840000000001E-2</v>
      </c>
    </row>
    <row r="6716" spans="1:8">
      <c r="A6716" t="s">
        <v>89</v>
      </c>
      <c r="B6716" s="23">
        <v>43504</v>
      </c>
      <c r="C6716" t="s">
        <v>9</v>
      </c>
      <c r="D6716" t="s">
        <v>67</v>
      </c>
      <c r="E6716" t="s">
        <v>19</v>
      </c>
      <c r="F6716" t="s">
        <v>68</v>
      </c>
      <c r="G6716" s="11" t="s">
        <v>68</v>
      </c>
      <c r="H6716" s="6">
        <v>1.5999840000000001E-2</v>
      </c>
    </row>
    <row r="6717" spans="1:8">
      <c r="A6717" t="s">
        <v>14</v>
      </c>
      <c r="B6717" s="23">
        <v>43504</v>
      </c>
      <c r="C6717" t="s">
        <v>9</v>
      </c>
      <c r="D6717" t="s">
        <v>69</v>
      </c>
      <c r="E6717" t="s">
        <v>19</v>
      </c>
      <c r="F6717" t="s">
        <v>49</v>
      </c>
      <c r="G6717" s="11">
        <v>1.51</v>
      </c>
      <c r="H6717">
        <v>1.51</v>
      </c>
    </row>
    <row r="6718" spans="1:8">
      <c r="A6718" t="s">
        <v>13</v>
      </c>
      <c r="B6718" s="23">
        <v>43504</v>
      </c>
      <c r="C6718" t="s">
        <v>9</v>
      </c>
      <c r="D6718" t="s">
        <v>69</v>
      </c>
      <c r="E6718" s="1" t="s">
        <v>19</v>
      </c>
      <c r="F6718" t="s">
        <v>49</v>
      </c>
      <c r="G6718" s="11">
        <v>1.88</v>
      </c>
      <c r="H6718">
        <v>1.88</v>
      </c>
    </row>
    <row r="6719" spans="1:8">
      <c r="A6719" t="s">
        <v>8</v>
      </c>
      <c r="B6719" s="23">
        <v>43504</v>
      </c>
      <c r="C6719" t="s">
        <v>9</v>
      </c>
      <c r="D6719" t="s">
        <v>69</v>
      </c>
      <c r="E6719" t="s">
        <v>19</v>
      </c>
      <c r="F6719" t="s">
        <v>49</v>
      </c>
      <c r="G6719" s="11">
        <v>1.97</v>
      </c>
      <c r="H6719">
        <v>1.97</v>
      </c>
    </row>
    <row r="6720" spans="1:8">
      <c r="A6720" t="s">
        <v>16</v>
      </c>
      <c r="B6720" s="23">
        <v>43504</v>
      </c>
      <c r="C6720" t="s">
        <v>9</v>
      </c>
      <c r="D6720" t="s">
        <v>69</v>
      </c>
      <c r="E6720" t="s">
        <v>19</v>
      </c>
      <c r="F6720" t="s">
        <v>49</v>
      </c>
      <c r="G6720" s="11">
        <v>2.5299999999999998</v>
      </c>
      <c r="H6720">
        <v>2.5299999999999998</v>
      </c>
    </row>
    <row r="6721" spans="1:8">
      <c r="A6721" t="s">
        <v>89</v>
      </c>
      <c r="B6721" s="23">
        <v>43504</v>
      </c>
      <c r="C6721" t="s">
        <v>9</v>
      </c>
      <c r="D6721" t="s">
        <v>69</v>
      </c>
      <c r="E6721" t="s">
        <v>19</v>
      </c>
      <c r="F6721" t="s">
        <v>49</v>
      </c>
      <c r="G6721" s="11">
        <v>3.53</v>
      </c>
      <c r="H6721">
        <v>3.53</v>
      </c>
    </row>
    <row r="6722" spans="1:8">
      <c r="A6722" t="s">
        <v>8</v>
      </c>
      <c r="B6722" s="23">
        <v>43504</v>
      </c>
      <c r="C6722" t="s">
        <v>9</v>
      </c>
      <c r="D6722" t="s">
        <v>70</v>
      </c>
      <c r="E6722" t="s">
        <v>80</v>
      </c>
      <c r="F6722" t="s">
        <v>12</v>
      </c>
      <c r="G6722" s="11" t="s">
        <v>12</v>
      </c>
      <c r="H6722" s="6">
        <v>4.9999500000000004E-3</v>
      </c>
    </row>
    <row r="6723" spans="1:8">
      <c r="A6723" t="s">
        <v>14</v>
      </c>
      <c r="B6723" s="23">
        <v>43504</v>
      </c>
      <c r="C6723" t="s">
        <v>9</v>
      </c>
      <c r="D6723" t="s">
        <v>70</v>
      </c>
      <c r="E6723" t="s">
        <v>80</v>
      </c>
      <c r="F6723" t="s">
        <v>12</v>
      </c>
      <c r="G6723" s="11" t="s">
        <v>12</v>
      </c>
      <c r="H6723" s="6">
        <v>4.9999500000000004E-3</v>
      </c>
    </row>
    <row r="6724" spans="1:8">
      <c r="A6724" t="s">
        <v>16</v>
      </c>
      <c r="B6724" s="23">
        <v>43504</v>
      </c>
      <c r="C6724" t="s">
        <v>9</v>
      </c>
      <c r="D6724" t="s">
        <v>70</v>
      </c>
      <c r="E6724" t="s">
        <v>80</v>
      </c>
      <c r="F6724" t="s">
        <v>12</v>
      </c>
      <c r="G6724" s="11" t="s">
        <v>12</v>
      </c>
      <c r="H6724" s="6">
        <v>4.9999500000000004E-3</v>
      </c>
    </row>
    <row r="6725" spans="1:8">
      <c r="A6725" t="s">
        <v>89</v>
      </c>
      <c r="B6725" s="23">
        <v>43504</v>
      </c>
      <c r="C6725" t="s">
        <v>9</v>
      </c>
      <c r="D6725" t="s">
        <v>70</v>
      </c>
      <c r="E6725" t="s">
        <v>80</v>
      </c>
      <c r="F6725" t="s">
        <v>12</v>
      </c>
      <c r="G6725" s="11">
        <v>2.41E-2</v>
      </c>
      <c r="H6725">
        <v>2.41E-2</v>
      </c>
    </row>
    <row r="6726" spans="1:8">
      <c r="A6726" t="s">
        <v>13</v>
      </c>
      <c r="B6726" s="23">
        <v>43504</v>
      </c>
      <c r="C6726" t="s">
        <v>9</v>
      </c>
      <c r="D6726" t="s">
        <v>70</v>
      </c>
      <c r="E6726" t="s">
        <v>88</v>
      </c>
      <c r="F6726" t="s">
        <v>12</v>
      </c>
      <c r="G6726" s="11">
        <v>3.85E-2</v>
      </c>
      <c r="H6726">
        <v>3.85E-2</v>
      </c>
    </row>
    <row r="6727" spans="1:8">
      <c r="A6727" t="s">
        <v>16</v>
      </c>
      <c r="B6727" s="23">
        <v>43504</v>
      </c>
      <c r="C6727" t="s">
        <v>9</v>
      </c>
      <c r="D6727" t="s">
        <v>71</v>
      </c>
      <c r="E6727" t="s">
        <v>80</v>
      </c>
      <c r="F6727" t="s">
        <v>22</v>
      </c>
      <c r="G6727" s="11" t="s">
        <v>22</v>
      </c>
      <c r="H6727" s="6">
        <v>0.99999000000000005</v>
      </c>
    </row>
    <row r="6728" spans="1:8">
      <c r="A6728" t="s">
        <v>89</v>
      </c>
      <c r="B6728" s="23">
        <v>43504</v>
      </c>
      <c r="C6728" t="s">
        <v>9</v>
      </c>
      <c r="D6728" t="s">
        <v>71</v>
      </c>
      <c r="E6728" t="s">
        <v>80</v>
      </c>
      <c r="F6728" t="s">
        <v>22</v>
      </c>
      <c r="G6728" s="11" t="s">
        <v>22</v>
      </c>
      <c r="H6728" s="6">
        <v>0.99999000000000005</v>
      </c>
    </row>
    <row r="6729" spans="1:8">
      <c r="A6729" t="s">
        <v>8</v>
      </c>
      <c r="B6729" s="23">
        <v>43504</v>
      </c>
      <c r="C6729" t="s">
        <v>9</v>
      </c>
      <c r="D6729" t="s">
        <v>71</v>
      </c>
      <c r="E6729" t="s">
        <v>80</v>
      </c>
      <c r="F6729" t="s">
        <v>22</v>
      </c>
      <c r="G6729" s="11">
        <v>1.49</v>
      </c>
      <c r="H6729">
        <v>1.49</v>
      </c>
    </row>
    <row r="6730" spans="1:8">
      <c r="A6730" t="s">
        <v>13</v>
      </c>
      <c r="B6730" s="23">
        <v>43504</v>
      </c>
      <c r="C6730" t="s">
        <v>9</v>
      </c>
      <c r="D6730" t="s">
        <v>71</v>
      </c>
      <c r="E6730" s="1" t="s">
        <v>88</v>
      </c>
      <c r="F6730" t="s">
        <v>22</v>
      </c>
      <c r="G6730" s="11">
        <v>2.77</v>
      </c>
      <c r="H6730">
        <v>2.77</v>
      </c>
    </row>
    <row r="6731" spans="1:8">
      <c r="A6731" t="s">
        <v>14</v>
      </c>
      <c r="B6731" s="23">
        <v>43504</v>
      </c>
      <c r="C6731" t="s">
        <v>9</v>
      </c>
      <c r="D6731" t="s">
        <v>71</v>
      </c>
      <c r="E6731" t="s">
        <v>80</v>
      </c>
      <c r="F6731" t="s">
        <v>22</v>
      </c>
      <c r="G6731" s="11">
        <v>4.6900000000000004</v>
      </c>
      <c r="H6731">
        <v>4.6900000000000004</v>
      </c>
    </row>
    <row r="6732" spans="1:8">
      <c r="A6732" t="s">
        <v>16</v>
      </c>
      <c r="B6732" s="23">
        <v>43504</v>
      </c>
      <c r="C6732" t="s">
        <v>9</v>
      </c>
      <c r="D6732" t="s">
        <v>72</v>
      </c>
      <c r="E6732" t="s">
        <v>19</v>
      </c>
      <c r="F6732" t="s">
        <v>84</v>
      </c>
      <c r="G6732" s="11">
        <v>12</v>
      </c>
      <c r="H6732">
        <v>12</v>
      </c>
    </row>
    <row r="6733" spans="1:8">
      <c r="A6733" t="s">
        <v>14</v>
      </c>
      <c r="B6733" s="23">
        <v>43504</v>
      </c>
      <c r="C6733" t="s">
        <v>9</v>
      </c>
      <c r="D6733" t="s">
        <v>72</v>
      </c>
      <c r="E6733" t="s">
        <v>19</v>
      </c>
      <c r="F6733" t="s">
        <v>84</v>
      </c>
      <c r="G6733" s="11">
        <v>14.3</v>
      </c>
      <c r="H6733">
        <v>14.3</v>
      </c>
    </row>
    <row r="6734" spans="1:8">
      <c r="A6734" t="s">
        <v>89</v>
      </c>
      <c r="B6734" s="23">
        <v>43504</v>
      </c>
      <c r="C6734" t="s">
        <v>9</v>
      </c>
      <c r="D6734" t="s">
        <v>72</v>
      </c>
      <c r="E6734" t="s">
        <v>19</v>
      </c>
      <c r="F6734" t="s">
        <v>84</v>
      </c>
      <c r="G6734" s="11">
        <v>19.8</v>
      </c>
      <c r="H6734">
        <v>19.8</v>
      </c>
    </row>
    <row r="6735" spans="1:8">
      <c r="A6735" t="s">
        <v>13</v>
      </c>
      <c r="B6735" s="23">
        <v>43504</v>
      </c>
      <c r="C6735" t="s">
        <v>9</v>
      </c>
      <c r="D6735" t="s">
        <v>72</v>
      </c>
      <c r="E6735" s="1" t="s">
        <v>19</v>
      </c>
      <c r="F6735" t="s">
        <v>79</v>
      </c>
      <c r="G6735" s="11">
        <v>361</v>
      </c>
      <c r="H6735">
        <v>361</v>
      </c>
    </row>
    <row r="6736" spans="1:8">
      <c r="A6736" t="s">
        <v>8</v>
      </c>
      <c r="B6736" s="23">
        <v>43504</v>
      </c>
      <c r="C6736" t="s">
        <v>9</v>
      </c>
      <c r="D6736" t="s">
        <v>72</v>
      </c>
      <c r="E6736" t="s">
        <v>19</v>
      </c>
      <c r="F6736" t="s">
        <v>84</v>
      </c>
      <c r="G6736" s="11">
        <v>374</v>
      </c>
      <c r="H6736">
        <v>374</v>
      </c>
    </row>
    <row r="6737" spans="1:8">
      <c r="A6737" t="s">
        <v>14</v>
      </c>
      <c r="B6737" s="23">
        <v>43504</v>
      </c>
      <c r="C6737" t="s">
        <v>9</v>
      </c>
      <c r="D6737" t="s">
        <v>73</v>
      </c>
      <c r="E6737" t="s">
        <v>19</v>
      </c>
      <c r="F6737" t="s">
        <v>85</v>
      </c>
      <c r="G6737" s="11">
        <v>122</v>
      </c>
      <c r="H6737">
        <v>122</v>
      </c>
    </row>
    <row r="6738" spans="1:8">
      <c r="A6738" t="s">
        <v>16</v>
      </c>
      <c r="B6738" s="23">
        <v>43504</v>
      </c>
      <c r="C6738" t="s">
        <v>9</v>
      </c>
      <c r="D6738" t="s">
        <v>73</v>
      </c>
      <c r="E6738" t="s">
        <v>19</v>
      </c>
      <c r="F6738" t="s">
        <v>85</v>
      </c>
      <c r="G6738" s="11">
        <v>194</v>
      </c>
      <c r="H6738">
        <v>194</v>
      </c>
    </row>
    <row r="6739" spans="1:8">
      <c r="A6739" t="s">
        <v>89</v>
      </c>
      <c r="B6739" s="23">
        <v>43504</v>
      </c>
      <c r="C6739" t="s">
        <v>9</v>
      </c>
      <c r="D6739" t="s">
        <v>73</v>
      </c>
      <c r="E6739" t="s">
        <v>19</v>
      </c>
      <c r="F6739" t="s">
        <v>85</v>
      </c>
      <c r="G6739" s="11">
        <v>449</v>
      </c>
      <c r="H6739">
        <v>449</v>
      </c>
    </row>
    <row r="6740" spans="1:8">
      <c r="A6740" t="s">
        <v>13</v>
      </c>
      <c r="B6740" s="23">
        <v>43504</v>
      </c>
      <c r="C6740" t="s">
        <v>9</v>
      </c>
      <c r="D6740" t="s">
        <v>73</v>
      </c>
      <c r="E6740" s="1" t="s">
        <v>19</v>
      </c>
      <c r="F6740" t="s">
        <v>81</v>
      </c>
      <c r="G6740" s="11">
        <v>768</v>
      </c>
      <c r="H6740">
        <v>768</v>
      </c>
    </row>
    <row r="6741" spans="1:8">
      <c r="A6741" t="s">
        <v>8</v>
      </c>
      <c r="B6741" s="23">
        <v>43504</v>
      </c>
      <c r="C6741" t="s">
        <v>9</v>
      </c>
      <c r="D6741" t="s">
        <v>73</v>
      </c>
      <c r="E6741" t="s">
        <v>19</v>
      </c>
      <c r="F6741" t="s">
        <v>85</v>
      </c>
      <c r="G6741" s="11">
        <v>1410</v>
      </c>
      <c r="H6741">
        <v>1410</v>
      </c>
    </row>
    <row r="6742" spans="1:8">
      <c r="A6742" t="s">
        <v>8</v>
      </c>
      <c r="B6742" s="23">
        <v>43504</v>
      </c>
      <c r="C6742" t="s">
        <v>9</v>
      </c>
      <c r="D6742" t="s">
        <v>74</v>
      </c>
      <c r="E6742" t="s">
        <v>19</v>
      </c>
      <c r="F6742" t="s">
        <v>75</v>
      </c>
      <c r="G6742" s="11" t="s">
        <v>75</v>
      </c>
      <c r="H6742" s="6">
        <v>7.9999200000000006E-3</v>
      </c>
    </row>
    <row r="6743" spans="1:8">
      <c r="A6743" t="s">
        <v>13</v>
      </c>
      <c r="B6743" s="23">
        <v>43504</v>
      </c>
      <c r="C6743" t="s">
        <v>9</v>
      </c>
      <c r="D6743" t="s">
        <v>74</v>
      </c>
      <c r="E6743" s="1" t="s">
        <v>19</v>
      </c>
      <c r="F6743" s="1" t="s">
        <v>75</v>
      </c>
      <c r="G6743" s="11" t="s">
        <v>75</v>
      </c>
      <c r="H6743" s="7">
        <v>7.9999200000000006E-3</v>
      </c>
    </row>
    <row r="6744" spans="1:8">
      <c r="A6744" t="s">
        <v>14</v>
      </c>
      <c r="B6744" s="23">
        <v>43504</v>
      </c>
      <c r="C6744" t="s">
        <v>9</v>
      </c>
      <c r="D6744" t="s">
        <v>74</v>
      </c>
      <c r="E6744" t="s">
        <v>19</v>
      </c>
      <c r="F6744" t="s">
        <v>75</v>
      </c>
      <c r="G6744" s="11" t="s">
        <v>75</v>
      </c>
      <c r="H6744" s="6">
        <v>7.9999200000000006E-3</v>
      </c>
    </row>
    <row r="6745" spans="1:8">
      <c r="A6745" t="s">
        <v>16</v>
      </c>
      <c r="B6745" s="23">
        <v>43504</v>
      </c>
      <c r="C6745" t="s">
        <v>9</v>
      </c>
      <c r="D6745" t="s">
        <v>74</v>
      </c>
      <c r="E6745" t="s">
        <v>19</v>
      </c>
      <c r="F6745" t="s">
        <v>75</v>
      </c>
      <c r="G6745" s="11" t="s">
        <v>75</v>
      </c>
      <c r="H6745" s="6">
        <v>7.9999200000000006E-3</v>
      </c>
    </row>
    <row r="6746" spans="1:8">
      <c r="A6746" t="s">
        <v>89</v>
      </c>
      <c r="B6746" s="23">
        <v>43504</v>
      </c>
      <c r="C6746" t="s">
        <v>9</v>
      </c>
      <c r="D6746" t="s">
        <v>74</v>
      </c>
      <c r="E6746" t="s">
        <v>19</v>
      </c>
      <c r="F6746" t="s">
        <v>75</v>
      </c>
      <c r="G6746" s="11" t="s">
        <v>75</v>
      </c>
      <c r="H6746" s="6">
        <v>7.9999200000000006E-3</v>
      </c>
    </row>
    <row r="6747" spans="1:8">
      <c r="A6747" t="s">
        <v>14</v>
      </c>
      <c r="B6747" s="23">
        <v>43504</v>
      </c>
      <c r="C6747" t="s">
        <v>9</v>
      </c>
      <c r="D6747" t="s">
        <v>76</v>
      </c>
      <c r="E6747" t="s">
        <v>80</v>
      </c>
      <c r="F6747" t="s">
        <v>22</v>
      </c>
      <c r="G6747" s="11">
        <v>1.95</v>
      </c>
      <c r="H6747">
        <v>1.95</v>
      </c>
    </row>
    <row r="6748" spans="1:8">
      <c r="A6748" t="s">
        <v>8</v>
      </c>
      <c r="B6748" s="23">
        <v>43504</v>
      </c>
      <c r="C6748" t="s">
        <v>9</v>
      </c>
      <c r="D6748" t="s">
        <v>76</v>
      </c>
      <c r="E6748" t="s">
        <v>80</v>
      </c>
      <c r="F6748" t="s">
        <v>22</v>
      </c>
      <c r="G6748" s="11">
        <v>2.64</v>
      </c>
      <c r="H6748">
        <v>2.64</v>
      </c>
    </row>
    <row r="6749" spans="1:8">
      <c r="A6749" t="s">
        <v>89</v>
      </c>
      <c r="B6749" s="23">
        <v>43504</v>
      </c>
      <c r="C6749" t="s">
        <v>9</v>
      </c>
      <c r="D6749" t="s">
        <v>76</v>
      </c>
      <c r="E6749" t="s">
        <v>80</v>
      </c>
      <c r="F6749" t="s">
        <v>22</v>
      </c>
      <c r="G6749" s="11">
        <v>3.89</v>
      </c>
      <c r="H6749">
        <v>3.89</v>
      </c>
    </row>
    <row r="6750" spans="1:8">
      <c r="A6750" t="s">
        <v>16</v>
      </c>
      <c r="B6750" s="23">
        <v>43504</v>
      </c>
      <c r="C6750" t="s">
        <v>9</v>
      </c>
      <c r="D6750" t="s">
        <v>76</v>
      </c>
      <c r="E6750" t="s">
        <v>80</v>
      </c>
      <c r="F6750" t="s">
        <v>22</v>
      </c>
      <c r="G6750" s="11">
        <v>7.62</v>
      </c>
      <c r="H6750">
        <v>7.62</v>
      </c>
    </row>
    <row r="6751" spans="1:8">
      <c r="A6751" t="s">
        <v>13</v>
      </c>
      <c r="B6751" s="23">
        <v>43504</v>
      </c>
      <c r="C6751" t="s">
        <v>9</v>
      </c>
      <c r="D6751" t="s">
        <v>76</v>
      </c>
      <c r="E6751" s="1" t="s">
        <v>88</v>
      </c>
      <c r="F6751" t="s">
        <v>22</v>
      </c>
      <c r="G6751" s="11">
        <v>9.0399999999999991</v>
      </c>
      <c r="H6751">
        <v>9.0399999999999991</v>
      </c>
    </row>
    <row r="6752" spans="1:8">
      <c r="A6752" t="s">
        <v>8</v>
      </c>
      <c r="B6752" s="23">
        <v>43427</v>
      </c>
      <c r="C6752" t="s">
        <v>9</v>
      </c>
      <c r="D6752" t="s">
        <v>10</v>
      </c>
      <c r="E6752" t="s">
        <v>88</v>
      </c>
      <c r="F6752" t="s">
        <v>12</v>
      </c>
      <c r="G6752" s="11" t="s">
        <v>12</v>
      </c>
      <c r="H6752" s="6">
        <v>4.9999500000000004E-3</v>
      </c>
    </row>
    <row r="6753" spans="1:8">
      <c r="A6753" t="s">
        <v>15</v>
      </c>
      <c r="B6753" s="23">
        <v>43427</v>
      </c>
      <c r="C6753" t="s">
        <v>9</v>
      </c>
      <c r="D6753" t="s">
        <v>10</v>
      </c>
      <c r="E6753" t="s">
        <v>88</v>
      </c>
      <c r="F6753" t="s">
        <v>12</v>
      </c>
      <c r="G6753" s="11" t="s">
        <v>12</v>
      </c>
      <c r="H6753" s="6">
        <v>4.9999500000000004E-3</v>
      </c>
    </row>
    <row r="6754" spans="1:8">
      <c r="A6754" t="s">
        <v>16</v>
      </c>
      <c r="B6754" s="23">
        <v>43427</v>
      </c>
      <c r="C6754" t="s">
        <v>9</v>
      </c>
      <c r="D6754" t="s">
        <v>10</v>
      </c>
      <c r="E6754" t="s">
        <v>88</v>
      </c>
      <c r="F6754" t="s">
        <v>12</v>
      </c>
      <c r="G6754" s="11" t="s">
        <v>12</v>
      </c>
      <c r="H6754" s="6">
        <v>4.9999500000000004E-3</v>
      </c>
    </row>
    <row r="6755" spans="1:8">
      <c r="A6755" t="s">
        <v>89</v>
      </c>
      <c r="B6755" s="23">
        <v>43427</v>
      </c>
      <c r="C6755" t="s">
        <v>9</v>
      </c>
      <c r="D6755" t="s">
        <v>10</v>
      </c>
      <c r="E6755" t="s">
        <v>88</v>
      </c>
      <c r="F6755" t="s">
        <v>12</v>
      </c>
      <c r="G6755" s="11" t="s">
        <v>12</v>
      </c>
      <c r="H6755" s="6">
        <v>4.9999500000000004E-3</v>
      </c>
    </row>
    <row r="6756" spans="1:8">
      <c r="A6756" t="s">
        <v>8</v>
      </c>
      <c r="B6756" s="23">
        <v>43427</v>
      </c>
      <c r="C6756" t="s">
        <v>9</v>
      </c>
      <c r="D6756" t="s">
        <v>17</v>
      </c>
      <c r="E6756" t="s">
        <v>88</v>
      </c>
      <c r="F6756" t="s">
        <v>12</v>
      </c>
      <c r="G6756" s="11" t="s">
        <v>12</v>
      </c>
      <c r="H6756" s="6">
        <v>4.9999500000000004E-3</v>
      </c>
    </row>
    <row r="6757" spans="1:8">
      <c r="A6757" t="s">
        <v>15</v>
      </c>
      <c r="B6757" s="23">
        <v>43427</v>
      </c>
      <c r="C6757" t="s">
        <v>9</v>
      </c>
      <c r="D6757" t="s">
        <v>17</v>
      </c>
      <c r="E6757" t="s">
        <v>88</v>
      </c>
      <c r="F6757" t="s">
        <v>12</v>
      </c>
      <c r="G6757" s="11" t="s">
        <v>12</v>
      </c>
      <c r="H6757" s="6">
        <v>4.9999500000000004E-3</v>
      </c>
    </row>
    <row r="6758" spans="1:8">
      <c r="A6758" t="s">
        <v>16</v>
      </c>
      <c r="B6758" s="23">
        <v>43427</v>
      </c>
      <c r="C6758" t="s">
        <v>9</v>
      </c>
      <c r="D6758" t="s">
        <v>17</v>
      </c>
      <c r="E6758" t="s">
        <v>88</v>
      </c>
      <c r="F6758" t="s">
        <v>12</v>
      </c>
      <c r="G6758" s="11" t="s">
        <v>12</v>
      </c>
      <c r="H6758" s="6">
        <v>4.9999500000000004E-3</v>
      </c>
    </row>
    <row r="6759" spans="1:8">
      <c r="A6759" t="s">
        <v>89</v>
      </c>
      <c r="B6759" s="23">
        <v>43427</v>
      </c>
      <c r="C6759" t="s">
        <v>9</v>
      </c>
      <c r="D6759" t="s">
        <v>17</v>
      </c>
      <c r="E6759" t="s">
        <v>88</v>
      </c>
      <c r="F6759" t="s">
        <v>12</v>
      </c>
      <c r="G6759" s="11" t="s">
        <v>12</v>
      </c>
      <c r="H6759" s="6">
        <v>4.9999500000000004E-3</v>
      </c>
    </row>
    <row r="6760" spans="1:8">
      <c r="A6760" t="s">
        <v>8</v>
      </c>
      <c r="B6760" s="23">
        <v>43427</v>
      </c>
      <c r="C6760" t="s">
        <v>9</v>
      </c>
      <c r="D6760" t="s">
        <v>18</v>
      </c>
      <c r="E6760" t="s">
        <v>19</v>
      </c>
      <c r="F6760" t="s">
        <v>81</v>
      </c>
      <c r="G6760" s="11">
        <v>118</v>
      </c>
      <c r="H6760">
        <v>118</v>
      </c>
    </row>
    <row r="6761" spans="1:8">
      <c r="A6761" t="s">
        <v>15</v>
      </c>
      <c r="B6761" s="23">
        <v>43427</v>
      </c>
      <c r="C6761" t="s">
        <v>9</v>
      </c>
      <c r="D6761" t="s">
        <v>18</v>
      </c>
      <c r="E6761" t="s">
        <v>19</v>
      </c>
      <c r="F6761" t="s">
        <v>81</v>
      </c>
      <c r="G6761" s="11">
        <v>159</v>
      </c>
      <c r="H6761">
        <v>159</v>
      </c>
    </row>
    <row r="6762" spans="1:8">
      <c r="A6762" t="s">
        <v>89</v>
      </c>
      <c r="B6762" s="23">
        <v>43427</v>
      </c>
      <c r="C6762" t="s">
        <v>9</v>
      </c>
      <c r="D6762" t="s">
        <v>18</v>
      </c>
      <c r="E6762" t="s">
        <v>19</v>
      </c>
      <c r="F6762" t="s">
        <v>81</v>
      </c>
      <c r="G6762" s="11">
        <v>187</v>
      </c>
      <c r="H6762">
        <v>187</v>
      </c>
    </row>
    <row r="6763" spans="1:8">
      <c r="A6763" t="s">
        <v>16</v>
      </c>
      <c r="B6763" s="23">
        <v>43427</v>
      </c>
      <c r="C6763" t="s">
        <v>9</v>
      </c>
      <c r="D6763" t="s">
        <v>18</v>
      </c>
      <c r="E6763" t="s">
        <v>19</v>
      </c>
      <c r="F6763" t="s">
        <v>81</v>
      </c>
      <c r="G6763" s="11">
        <v>228</v>
      </c>
      <c r="H6763">
        <v>228</v>
      </c>
    </row>
    <row r="6764" spans="1:8">
      <c r="A6764" t="s">
        <v>8</v>
      </c>
      <c r="B6764" s="23">
        <v>43427</v>
      </c>
      <c r="C6764" t="s">
        <v>9</v>
      </c>
      <c r="D6764" t="s">
        <v>20</v>
      </c>
      <c r="E6764" t="s">
        <v>88</v>
      </c>
      <c r="F6764" t="s">
        <v>12</v>
      </c>
      <c r="G6764" s="11" t="s">
        <v>12</v>
      </c>
      <c r="H6764" s="6">
        <v>4.9999500000000004E-3</v>
      </c>
    </row>
    <row r="6765" spans="1:8">
      <c r="A6765" t="s">
        <v>15</v>
      </c>
      <c r="B6765" s="23">
        <v>43427</v>
      </c>
      <c r="C6765" t="s">
        <v>9</v>
      </c>
      <c r="D6765" t="s">
        <v>20</v>
      </c>
      <c r="E6765" t="s">
        <v>88</v>
      </c>
      <c r="F6765" t="s">
        <v>12</v>
      </c>
      <c r="G6765" s="11" t="s">
        <v>12</v>
      </c>
      <c r="H6765" s="6">
        <v>4.9999500000000004E-3</v>
      </c>
    </row>
    <row r="6766" spans="1:8">
      <c r="A6766" t="s">
        <v>16</v>
      </c>
      <c r="B6766" s="23">
        <v>43427</v>
      </c>
      <c r="C6766" t="s">
        <v>9</v>
      </c>
      <c r="D6766" t="s">
        <v>20</v>
      </c>
      <c r="E6766" t="s">
        <v>88</v>
      </c>
      <c r="F6766" t="s">
        <v>12</v>
      </c>
      <c r="G6766" s="11" t="s">
        <v>12</v>
      </c>
      <c r="H6766" s="6">
        <v>4.9999500000000004E-3</v>
      </c>
    </row>
    <row r="6767" spans="1:8">
      <c r="A6767" t="s">
        <v>89</v>
      </c>
      <c r="B6767" s="23">
        <v>43427</v>
      </c>
      <c r="C6767" t="s">
        <v>9</v>
      </c>
      <c r="D6767" t="s">
        <v>20</v>
      </c>
      <c r="E6767" t="s">
        <v>88</v>
      </c>
      <c r="F6767" t="s">
        <v>12</v>
      </c>
      <c r="G6767" s="11" t="s">
        <v>12</v>
      </c>
      <c r="H6767" s="6">
        <v>4.9999500000000004E-3</v>
      </c>
    </row>
    <row r="6768" spans="1:8">
      <c r="A6768" t="s">
        <v>8</v>
      </c>
      <c r="B6768" s="23">
        <v>43427</v>
      </c>
      <c r="C6768" t="s">
        <v>9</v>
      </c>
      <c r="D6768" t="s">
        <v>21</v>
      </c>
      <c r="E6768" s="1" t="s">
        <v>88</v>
      </c>
      <c r="F6768" t="s">
        <v>22</v>
      </c>
      <c r="G6768" s="11" t="s">
        <v>22</v>
      </c>
      <c r="H6768" s="6">
        <v>0.99999000000000005</v>
      </c>
    </row>
    <row r="6769" spans="1:8">
      <c r="A6769" t="s">
        <v>15</v>
      </c>
      <c r="B6769" s="23">
        <v>43427</v>
      </c>
      <c r="C6769" t="s">
        <v>9</v>
      </c>
      <c r="D6769" t="s">
        <v>21</v>
      </c>
      <c r="E6769" s="1" t="s">
        <v>88</v>
      </c>
      <c r="F6769" t="s">
        <v>22</v>
      </c>
      <c r="G6769" s="11" t="s">
        <v>22</v>
      </c>
      <c r="H6769" s="6">
        <v>0.99999000000000005</v>
      </c>
    </row>
    <row r="6770" spans="1:8">
      <c r="A6770" t="s">
        <v>16</v>
      </c>
      <c r="B6770" s="23">
        <v>43427</v>
      </c>
      <c r="C6770" t="s">
        <v>9</v>
      </c>
      <c r="D6770" t="s">
        <v>21</v>
      </c>
      <c r="E6770" s="1" t="s">
        <v>88</v>
      </c>
      <c r="F6770" t="s">
        <v>22</v>
      </c>
      <c r="G6770" s="11" t="s">
        <v>22</v>
      </c>
      <c r="H6770" s="6">
        <v>0.99999000000000005</v>
      </c>
    </row>
    <row r="6771" spans="1:8">
      <c r="A6771" t="s">
        <v>89</v>
      </c>
      <c r="B6771" s="23">
        <v>43427</v>
      </c>
      <c r="C6771" t="s">
        <v>9</v>
      </c>
      <c r="D6771" t="s">
        <v>21</v>
      </c>
      <c r="E6771" s="1" t="s">
        <v>88</v>
      </c>
      <c r="F6771" t="s">
        <v>22</v>
      </c>
      <c r="G6771" s="11" t="s">
        <v>22</v>
      </c>
      <c r="H6771" s="6">
        <v>0.99999000000000005</v>
      </c>
    </row>
    <row r="6772" spans="1:8">
      <c r="A6772" t="s">
        <v>8</v>
      </c>
      <c r="B6772" s="23">
        <v>43427</v>
      </c>
      <c r="C6772" t="s">
        <v>9</v>
      </c>
      <c r="D6772" t="s">
        <v>23</v>
      </c>
      <c r="E6772" s="1" t="s">
        <v>88</v>
      </c>
      <c r="F6772" t="s">
        <v>46</v>
      </c>
      <c r="G6772" s="11">
        <v>2.17</v>
      </c>
      <c r="H6772">
        <v>2.17</v>
      </c>
    </row>
    <row r="6773" spans="1:8">
      <c r="A6773" t="s">
        <v>15</v>
      </c>
      <c r="B6773" s="23">
        <v>43427</v>
      </c>
      <c r="C6773" t="s">
        <v>9</v>
      </c>
      <c r="D6773" t="s">
        <v>23</v>
      </c>
      <c r="E6773" s="1" t="s">
        <v>88</v>
      </c>
      <c r="F6773" t="s">
        <v>46</v>
      </c>
      <c r="G6773" s="11">
        <v>3.7</v>
      </c>
      <c r="H6773">
        <v>3.7</v>
      </c>
    </row>
    <row r="6774" spans="1:8">
      <c r="A6774" t="s">
        <v>16</v>
      </c>
      <c r="B6774" s="23">
        <v>43427</v>
      </c>
      <c r="C6774" t="s">
        <v>9</v>
      </c>
      <c r="D6774" t="s">
        <v>23</v>
      </c>
      <c r="E6774" s="1" t="s">
        <v>88</v>
      </c>
      <c r="F6774" t="s">
        <v>46</v>
      </c>
      <c r="G6774" s="11">
        <v>4.67</v>
      </c>
      <c r="H6774">
        <v>4.67</v>
      </c>
    </row>
    <row r="6775" spans="1:8">
      <c r="A6775" t="s">
        <v>89</v>
      </c>
      <c r="B6775" s="23">
        <v>43427</v>
      </c>
      <c r="C6775" t="s">
        <v>9</v>
      </c>
      <c r="D6775" t="s">
        <v>23</v>
      </c>
      <c r="E6775" s="1" t="s">
        <v>88</v>
      </c>
      <c r="F6775" t="s">
        <v>46</v>
      </c>
      <c r="G6775" s="11">
        <v>8</v>
      </c>
      <c r="H6775">
        <v>8</v>
      </c>
    </row>
    <row r="6776" spans="1:8">
      <c r="A6776" t="s">
        <v>16</v>
      </c>
      <c r="B6776" s="23">
        <v>43427</v>
      </c>
      <c r="C6776" t="s">
        <v>9</v>
      </c>
      <c r="D6776" t="s">
        <v>23</v>
      </c>
      <c r="E6776" s="1" t="s">
        <v>88</v>
      </c>
      <c r="F6776" t="s">
        <v>49</v>
      </c>
      <c r="G6776" s="11">
        <v>29.1</v>
      </c>
      <c r="H6776">
        <v>29.1</v>
      </c>
    </row>
    <row r="6777" spans="1:8">
      <c r="A6777" t="s">
        <v>15</v>
      </c>
      <c r="B6777" s="23">
        <v>43427</v>
      </c>
      <c r="C6777" t="s">
        <v>9</v>
      </c>
      <c r="D6777" t="s">
        <v>24</v>
      </c>
      <c r="E6777" s="1" t="s">
        <v>88</v>
      </c>
      <c r="F6777" t="s">
        <v>49</v>
      </c>
      <c r="G6777" s="11">
        <v>6.99</v>
      </c>
      <c r="H6777">
        <v>6.99</v>
      </c>
    </row>
    <row r="6778" spans="1:8">
      <c r="A6778" t="s">
        <v>89</v>
      </c>
      <c r="B6778" s="23">
        <v>43427</v>
      </c>
      <c r="C6778" t="s">
        <v>9</v>
      </c>
      <c r="D6778" t="s">
        <v>24</v>
      </c>
      <c r="E6778" s="1" t="s">
        <v>88</v>
      </c>
      <c r="F6778" t="s">
        <v>49</v>
      </c>
      <c r="G6778" s="11">
        <v>22.5</v>
      </c>
      <c r="H6778">
        <v>22.5</v>
      </c>
    </row>
    <row r="6779" spans="1:8">
      <c r="A6779" t="s">
        <v>8</v>
      </c>
      <c r="B6779" s="23">
        <v>43427</v>
      </c>
      <c r="C6779" t="s">
        <v>9</v>
      </c>
      <c r="D6779" t="s">
        <v>24</v>
      </c>
      <c r="E6779" s="1" t="s">
        <v>88</v>
      </c>
      <c r="F6779" t="s">
        <v>49</v>
      </c>
      <c r="G6779" s="11">
        <v>27.6</v>
      </c>
      <c r="H6779">
        <v>27.6</v>
      </c>
    </row>
    <row r="6780" spans="1:8">
      <c r="A6780" t="s">
        <v>8</v>
      </c>
      <c r="B6780" s="23">
        <v>43427</v>
      </c>
      <c r="C6780" t="s">
        <v>9</v>
      </c>
      <c r="D6780" t="s">
        <v>25</v>
      </c>
      <c r="E6780" t="s">
        <v>88</v>
      </c>
      <c r="F6780" t="s">
        <v>12</v>
      </c>
      <c r="G6780" s="11" t="s">
        <v>12</v>
      </c>
      <c r="H6780" s="6">
        <v>4.9999500000000004E-3</v>
      </c>
    </row>
    <row r="6781" spans="1:8">
      <c r="A6781" t="s">
        <v>15</v>
      </c>
      <c r="B6781" s="23">
        <v>43427</v>
      </c>
      <c r="C6781" t="s">
        <v>9</v>
      </c>
      <c r="D6781" t="s">
        <v>25</v>
      </c>
      <c r="E6781" t="s">
        <v>88</v>
      </c>
      <c r="F6781" t="s">
        <v>12</v>
      </c>
      <c r="G6781" s="11" t="s">
        <v>12</v>
      </c>
      <c r="H6781" s="6">
        <v>4.9999500000000004E-3</v>
      </c>
    </row>
    <row r="6782" spans="1:8">
      <c r="A6782" t="s">
        <v>16</v>
      </c>
      <c r="B6782" s="23">
        <v>43427</v>
      </c>
      <c r="C6782" t="s">
        <v>9</v>
      </c>
      <c r="D6782" t="s">
        <v>25</v>
      </c>
      <c r="E6782" t="s">
        <v>88</v>
      </c>
      <c r="F6782" t="s">
        <v>12</v>
      </c>
      <c r="G6782" s="11" t="s">
        <v>12</v>
      </c>
      <c r="H6782" s="6">
        <v>4.9999500000000004E-3</v>
      </c>
    </row>
    <row r="6783" spans="1:8">
      <c r="A6783" t="s">
        <v>89</v>
      </c>
      <c r="B6783" s="23">
        <v>43427</v>
      </c>
      <c r="C6783" t="s">
        <v>9</v>
      </c>
      <c r="D6783" t="s">
        <v>25</v>
      </c>
      <c r="E6783" t="s">
        <v>88</v>
      </c>
      <c r="F6783" t="s">
        <v>12</v>
      </c>
      <c r="G6783" s="11" t="s">
        <v>12</v>
      </c>
      <c r="H6783" s="6">
        <v>4.9999500000000004E-3</v>
      </c>
    </row>
    <row r="6784" spans="1:8">
      <c r="A6784" t="s">
        <v>8</v>
      </c>
      <c r="B6784" s="23">
        <v>43427</v>
      </c>
      <c r="C6784" t="s">
        <v>9</v>
      </c>
      <c r="D6784" t="s">
        <v>26</v>
      </c>
      <c r="E6784" t="s">
        <v>88</v>
      </c>
      <c r="F6784" t="s">
        <v>27</v>
      </c>
      <c r="G6784" s="11" t="s">
        <v>27</v>
      </c>
      <c r="H6784" s="6">
        <v>1.9999800000000002E-3</v>
      </c>
    </row>
    <row r="6785" spans="1:8">
      <c r="A6785" t="s">
        <v>15</v>
      </c>
      <c r="B6785" s="23">
        <v>43427</v>
      </c>
      <c r="C6785" t="s">
        <v>9</v>
      </c>
      <c r="D6785" t="s">
        <v>26</v>
      </c>
      <c r="E6785" t="s">
        <v>88</v>
      </c>
      <c r="F6785" t="s">
        <v>27</v>
      </c>
      <c r="G6785" s="11" t="s">
        <v>27</v>
      </c>
      <c r="H6785" s="6">
        <v>1.9999800000000002E-3</v>
      </c>
    </row>
    <row r="6786" spans="1:8">
      <c r="A6786" t="s">
        <v>16</v>
      </c>
      <c r="B6786" s="23">
        <v>43427</v>
      </c>
      <c r="C6786" t="s">
        <v>9</v>
      </c>
      <c r="D6786" t="s">
        <v>26</v>
      </c>
      <c r="E6786" t="s">
        <v>88</v>
      </c>
      <c r="F6786" t="s">
        <v>27</v>
      </c>
      <c r="G6786" s="11" t="s">
        <v>27</v>
      </c>
      <c r="H6786" s="6">
        <v>1.9999800000000002E-3</v>
      </c>
    </row>
    <row r="6787" spans="1:8">
      <c r="A6787" t="s">
        <v>89</v>
      </c>
      <c r="B6787" s="23">
        <v>43427</v>
      </c>
      <c r="C6787" t="s">
        <v>9</v>
      </c>
      <c r="D6787" t="s">
        <v>26</v>
      </c>
      <c r="E6787" t="s">
        <v>88</v>
      </c>
      <c r="F6787" t="s">
        <v>27</v>
      </c>
      <c r="G6787" s="11" t="s">
        <v>27</v>
      </c>
      <c r="H6787" s="6">
        <v>1.9999800000000002E-3</v>
      </c>
    </row>
    <row r="6788" spans="1:8">
      <c r="A6788" t="s">
        <v>8</v>
      </c>
      <c r="B6788" s="23">
        <v>43427</v>
      </c>
      <c r="C6788" t="s">
        <v>9</v>
      </c>
      <c r="D6788" t="s">
        <v>28</v>
      </c>
      <c r="E6788" t="s">
        <v>88</v>
      </c>
      <c r="F6788" t="s">
        <v>12</v>
      </c>
      <c r="G6788" s="11" t="s">
        <v>12</v>
      </c>
      <c r="H6788" s="6">
        <v>4.9999500000000004E-3</v>
      </c>
    </row>
    <row r="6789" spans="1:8">
      <c r="A6789" t="s">
        <v>16</v>
      </c>
      <c r="B6789" s="23">
        <v>43427</v>
      </c>
      <c r="C6789" t="s">
        <v>9</v>
      </c>
      <c r="D6789" t="s">
        <v>28</v>
      </c>
      <c r="E6789" t="s">
        <v>88</v>
      </c>
      <c r="F6789" t="s">
        <v>12</v>
      </c>
      <c r="G6789" s="11" t="s">
        <v>12</v>
      </c>
      <c r="H6789" s="6">
        <v>4.9999500000000004E-3</v>
      </c>
    </row>
    <row r="6790" spans="1:8">
      <c r="A6790" t="s">
        <v>89</v>
      </c>
      <c r="B6790" s="23">
        <v>43427</v>
      </c>
      <c r="C6790" t="s">
        <v>9</v>
      </c>
      <c r="D6790" t="s">
        <v>28</v>
      </c>
      <c r="E6790" t="s">
        <v>88</v>
      </c>
      <c r="F6790" t="s">
        <v>12</v>
      </c>
      <c r="G6790" s="11" t="s">
        <v>12</v>
      </c>
      <c r="H6790" s="6">
        <v>4.9999500000000004E-3</v>
      </c>
    </row>
    <row r="6791" spans="1:8">
      <c r="A6791" t="s">
        <v>15</v>
      </c>
      <c r="B6791" s="23">
        <v>43427</v>
      </c>
      <c r="C6791" t="s">
        <v>9</v>
      </c>
      <c r="D6791" t="s">
        <v>28</v>
      </c>
      <c r="E6791" t="s">
        <v>88</v>
      </c>
      <c r="F6791" t="s">
        <v>12</v>
      </c>
      <c r="G6791" s="11">
        <v>6.4799999999999996E-3</v>
      </c>
      <c r="H6791">
        <v>6.4799999999999996E-3</v>
      </c>
    </row>
    <row r="6792" spans="1:8">
      <c r="A6792" t="s">
        <v>8</v>
      </c>
      <c r="B6792" s="23">
        <v>43427</v>
      </c>
      <c r="C6792" t="s">
        <v>9</v>
      </c>
      <c r="D6792" t="s">
        <v>29</v>
      </c>
      <c r="E6792" t="s">
        <v>88</v>
      </c>
      <c r="F6792" t="s">
        <v>12</v>
      </c>
      <c r="G6792" s="11" t="s">
        <v>12</v>
      </c>
      <c r="H6792" s="6">
        <v>4.9999500000000004E-3</v>
      </c>
    </row>
    <row r="6793" spans="1:8">
      <c r="A6793" t="s">
        <v>15</v>
      </c>
      <c r="B6793" s="23">
        <v>43427</v>
      </c>
      <c r="C6793" t="s">
        <v>9</v>
      </c>
      <c r="D6793" t="s">
        <v>29</v>
      </c>
      <c r="E6793" t="s">
        <v>88</v>
      </c>
      <c r="F6793" t="s">
        <v>12</v>
      </c>
      <c r="G6793" s="11" t="s">
        <v>12</v>
      </c>
      <c r="H6793" s="6">
        <v>4.9999500000000004E-3</v>
      </c>
    </row>
    <row r="6794" spans="1:8">
      <c r="A6794" t="s">
        <v>16</v>
      </c>
      <c r="B6794" s="23">
        <v>43427</v>
      </c>
      <c r="C6794" t="s">
        <v>9</v>
      </c>
      <c r="D6794" t="s">
        <v>29</v>
      </c>
      <c r="E6794" t="s">
        <v>88</v>
      </c>
      <c r="F6794" t="s">
        <v>12</v>
      </c>
      <c r="G6794" s="11" t="s">
        <v>12</v>
      </c>
      <c r="H6794" s="6">
        <v>4.9999500000000004E-3</v>
      </c>
    </row>
    <row r="6795" spans="1:8">
      <c r="A6795" t="s">
        <v>89</v>
      </c>
      <c r="B6795" s="23">
        <v>43427</v>
      </c>
      <c r="C6795" t="s">
        <v>9</v>
      </c>
      <c r="D6795" t="s">
        <v>29</v>
      </c>
      <c r="E6795" t="s">
        <v>88</v>
      </c>
      <c r="F6795" t="s">
        <v>12</v>
      </c>
      <c r="G6795" s="11" t="s">
        <v>12</v>
      </c>
      <c r="H6795" s="6">
        <v>4.9999500000000004E-3</v>
      </c>
    </row>
    <row r="6796" spans="1:8">
      <c r="A6796" t="s">
        <v>8</v>
      </c>
      <c r="B6796" s="23">
        <v>43427</v>
      </c>
      <c r="C6796" t="s">
        <v>9</v>
      </c>
      <c r="D6796" t="s">
        <v>30</v>
      </c>
      <c r="E6796" t="s">
        <v>88</v>
      </c>
      <c r="F6796" t="s">
        <v>12</v>
      </c>
      <c r="G6796" s="11" t="s">
        <v>12</v>
      </c>
      <c r="H6796" s="6">
        <v>4.9999500000000004E-3</v>
      </c>
    </row>
    <row r="6797" spans="1:8">
      <c r="A6797" t="s">
        <v>15</v>
      </c>
      <c r="B6797" s="23">
        <v>43427</v>
      </c>
      <c r="C6797" t="s">
        <v>9</v>
      </c>
      <c r="D6797" t="s">
        <v>30</v>
      </c>
      <c r="E6797" t="s">
        <v>88</v>
      </c>
      <c r="F6797" t="s">
        <v>12</v>
      </c>
      <c r="G6797" s="11" t="s">
        <v>12</v>
      </c>
      <c r="H6797" s="6">
        <v>4.9999500000000004E-3</v>
      </c>
    </row>
    <row r="6798" spans="1:8">
      <c r="A6798" t="s">
        <v>16</v>
      </c>
      <c r="B6798" s="23">
        <v>43427</v>
      </c>
      <c r="C6798" t="s">
        <v>9</v>
      </c>
      <c r="D6798" t="s">
        <v>30</v>
      </c>
      <c r="E6798" t="s">
        <v>88</v>
      </c>
      <c r="F6798" t="s">
        <v>12</v>
      </c>
      <c r="G6798" s="11" t="s">
        <v>12</v>
      </c>
      <c r="H6798" s="6">
        <v>4.9999500000000004E-3</v>
      </c>
    </row>
    <row r="6799" spans="1:8">
      <c r="A6799" t="s">
        <v>89</v>
      </c>
      <c r="B6799" s="23">
        <v>43427</v>
      </c>
      <c r="C6799" t="s">
        <v>9</v>
      </c>
      <c r="D6799" t="s">
        <v>30</v>
      </c>
      <c r="E6799" t="s">
        <v>88</v>
      </c>
      <c r="F6799" t="s">
        <v>12</v>
      </c>
      <c r="G6799" s="11" t="s">
        <v>12</v>
      </c>
      <c r="H6799" s="6">
        <v>4.9999500000000004E-3</v>
      </c>
    </row>
    <row r="6800" spans="1:8">
      <c r="A6800" t="s">
        <v>8</v>
      </c>
      <c r="B6800" s="23">
        <v>43427</v>
      </c>
      <c r="C6800" t="s">
        <v>9</v>
      </c>
      <c r="D6800" t="s">
        <v>31</v>
      </c>
      <c r="E6800" s="1" t="s">
        <v>88</v>
      </c>
      <c r="F6800" t="s">
        <v>32</v>
      </c>
      <c r="G6800" s="11" t="s">
        <v>32</v>
      </c>
      <c r="H6800" s="6">
        <v>7.9999200000000006E-2</v>
      </c>
    </row>
    <row r="6801" spans="1:8">
      <c r="A6801" t="s">
        <v>15</v>
      </c>
      <c r="B6801" s="23">
        <v>43427</v>
      </c>
      <c r="C6801" t="s">
        <v>9</v>
      </c>
      <c r="D6801" t="s">
        <v>31</v>
      </c>
      <c r="E6801" s="1" t="s">
        <v>88</v>
      </c>
      <c r="F6801" t="s">
        <v>32</v>
      </c>
      <c r="G6801" s="11" t="s">
        <v>32</v>
      </c>
      <c r="H6801" s="6">
        <v>7.9999200000000006E-2</v>
      </c>
    </row>
    <row r="6802" spans="1:8">
      <c r="A6802" t="s">
        <v>16</v>
      </c>
      <c r="B6802" s="23">
        <v>43427</v>
      </c>
      <c r="C6802" t="s">
        <v>9</v>
      </c>
      <c r="D6802" t="s">
        <v>31</v>
      </c>
      <c r="E6802" s="1" t="s">
        <v>88</v>
      </c>
      <c r="F6802" t="s">
        <v>32</v>
      </c>
      <c r="G6802" s="11" t="s">
        <v>32</v>
      </c>
      <c r="H6802" s="6">
        <v>7.9999200000000006E-2</v>
      </c>
    </row>
    <row r="6803" spans="1:8" ht="14.45" customHeight="1">
      <c r="A6803" t="s">
        <v>89</v>
      </c>
      <c r="B6803" s="23">
        <v>43427</v>
      </c>
      <c r="C6803" t="s">
        <v>9</v>
      </c>
      <c r="D6803" t="s">
        <v>31</v>
      </c>
      <c r="E6803" s="1" t="s">
        <v>88</v>
      </c>
      <c r="F6803" t="s">
        <v>32</v>
      </c>
      <c r="G6803" s="11" t="s">
        <v>32</v>
      </c>
      <c r="H6803" s="6">
        <v>7.9999200000000006E-2</v>
      </c>
    </row>
    <row r="6804" spans="1:8">
      <c r="A6804" t="s">
        <v>16</v>
      </c>
      <c r="B6804" s="23">
        <v>43427</v>
      </c>
      <c r="C6804" t="s">
        <v>9</v>
      </c>
      <c r="D6804" t="s">
        <v>33</v>
      </c>
      <c r="E6804" s="1" t="s">
        <v>19</v>
      </c>
      <c r="F6804" t="s">
        <v>49</v>
      </c>
      <c r="G6804" s="11">
        <v>104</v>
      </c>
      <c r="H6804">
        <v>104</v>
      </c>
    </row>
    <row r="6805" spans="1:8" ht="14.45" customHeight="1">
      <c r="A6805" t="s">
        <v>89</v>
      </c>
      <c r="B6805" s="23">
        <v>43427</v>
      </c>
      <c r="C6805" t="s">
        <v>9</v>
      </c>
      <c r="D6805" t="s">
        <v>33</v>
      </c>
      <c r="E6805" s="1" t="s">
        <v>19</v>
      </c>
      <c r="F6805" t="s">
        <v>49</v>
      </c>
      <c r="G6805" s="11">
        <v>187</v>
      </c>
      <c r="H6805">
        <v>187</v>
      </c>
    </row>
    <row r="6806" spans="1:8">
      <c r="A6806" t="s">
        <v>15</v>
      </c>
      <c r="B6806" s="23">
        <v>43427</v>
      </c>
      <c r="C6806" t="s">
        <v>9</v>
      </c>
      <c r="D6806" t="s">
        <v>33</v>
      </c>
      <c r="E6806" s="1" t="s">
        <v>19</v>
      </c>
      <c r="F6806" t="s">
        <v>49</v>
      </c>
      <c r="G6806" s="11">
        <v>277</v>
      </c>
      <c r="H6806">
        <v>277</v>
      </c>
    </row>
    <row r="6807" spans="1:8">
      <c r="A6807" t="s">
        <v>8</v>
      </c>
      <c r="B6807" s="23">
        <v>43427</v>
      </c>
      <c r="C6807" t="s">
        <v>9</v>
      </c>
      <c r="D6807" t="s">
        <v>33</v>
      </c>
      <c r="E6807" s="1" t="s">
        <v>19</v>
      </c>
      <c r="F6807" t="s">
        <v>49</v>
      </c>
      <c r="G6807" s="11">
        <v>427</v>
      </c>
      <c r="H6807">
        <v>427</v>
      </c>
    </row>
    <row r="6808" spans="1:8">
      <c r="A6808" t="s">
        <v>89</v>
      </c>
      <c r="B6808" s="23">
        <v>43427</v>
      </c>
      <c r="C6808" t="s">
        <v>9</v>
      </c>
      <c r="D6808" t="s">
        <v>34</v>
      </c>
      <c r="E6808" s="1" t="s">
        <v>19</v>
      </c>
      <c r="F6808" t="s">
        <v>81</v>
      </c>
      <c r="G6808" s="11">
        <v>33.1</v>
      </c>
      <c r="H6808">
        <v>33.1</v>
      </c>
    </row>
    <row r="6809" spans="1:8">
      <c r="A6809" t="s">
        <v>16</v>
      </c>
      <c r="B6809" s="23">
        <v>43427</v>
      </c>
      <c r="C6809" t="s">
        <v>9</v>
      </c>
      <c r="D6809" t="s">
        <v>34</v>
      </c>
      <c r="E6809" s="1" t="s">
        <v>19</v>
      </c>
      <c r="F6809" t="s">
        <v>81</v>
      </c>
      <c r="G6809" s="11">
        <v>38.299999999999997</v>
      </c>
      <c r="H6809">
        <v>38.299999999999997</v>
      </c>
    </row>
    <row r="6810" spans="1:8">
      <c r="A6810" t="s">
        <v>15</v>
      </c>
      <c r="B6810" s="23">
        <v>43427</v>
      </c>
      <c r="C6810" t="s">
        <v>9</v>
      </c>
      <c r="D6810" t="s">
        <v>34</v>
      </c>
      <c r="E6810" s="1" t="s">
        <v>19</v>
      </c>
      <c r="F6810" t="s">
        <v>81</v>
      </c>
      <c r="G6810" s="11">
        <v>53.2</v>
      </c>
      <c r="H6810">
        <v>53.2</v>
      </c>
    </row>
    <row r="6811" spans="1:8">
      <c r="A6811" t="s">
        <v>8</v>
      </c>
      <c r="B6811" s="23">
        <v>43427</v>
      </c>
      <c r="C6811" t="s">
        <v>9</v>
      </c>
      <c r="D6811" t="s">
        <v>34</v>
      </c>
      <c r="E6811" s="1" t="s">
        <v>19</v>
      </c>
      <c r="F6811" t="s">
        <v>81</v>
      </c>
      <c r="G6811" s="11">
        <v>172</v>
      </c>
      <c r="H6811">
        <v>172</v>
      </c>
    </row>
    <row r="6812" spans="1:8">
      <c r="A6812" t="s">
        <v>8</v>
      </c>
      <c r="B6812" s="23">
        <v>43427</v>
      </c>
      <c r="C6812" t="s">
        <v>9</v>
      </c>
      <c r="D6812" t="s">
        <v>35</v>
      </c>
      <c r="E6812" s="1" t="s">
        <v>88</v>
      </c>
      <c r="F6812" t="s">
        <v>22</v>
      </c>
      <c r="G6812" s="11" t="s">
        <v>22</v>
      </c>
      <c r="H6812" s="6">
        <v>0.99999000000000005</v>
      </c>
    </row>
    <row r="6813" spans="1:8">
      <c r="A6813" t="s">
        <v>15</v>
      </c>
      <c r="B6813" s="23">
        <v>43427</v>
      </c>
      <c r="C6813" t="s">
        <v>9</v>
      </c>
      <c r="D6813" t="s">
        <v>35</v>
      </c>
      <c r="E6813" s="1" t="s">
        <v>88</v>
      </c>
      <c r="F6813" t="s">
        <v>22</v>
      </c>
      <c r="G6813" s="11" t="s">
        <v>22</v>
      </c>
      <c r="H6813" s="6">
        <v>0.99999000000000005</v>
      </c>
    </row>
    <row r="6814" spans="1:8">
      <c r="A6814" t="s">
        <v>16</v>
      </c>
      <c r="B6814" s="23">
        <v>43427</v>
      </c>
      <c r="C6814" t="s">
        <v>9</v>
      </c>
      <c r="D6814" t="s">
        <v>35</v>
      </c>
      <c r="E6814" s="1" t="s">
        <v>88</v>
      </c>
      <c r="F6814" t="s">
        <v>22</v>
      </c>
      <c r="G6814" s="11" t="s">
        <v>22</v>
      </c>
      <c r="H6814" s="6">
        <v>0.99999000000000005</v>
      </c>
    </row>
    <row r="6815" spans="1:8">
      <c r="A6815" t="s">
        <v>89</v>
      </c>
      <c r="B6815" s="23">
        <v>43427</v>
      </c>
      <c r="C6815" t="s">
        <v>9</v>
      </c>
      <c r="D6815" t="s">
        <v>35</v>
      </c>
      <c r="E6815" s="1" t="s">
        <v>88</v>
      </c>
      <c r="F6815" t="s">
        <v>22</v>
      </c>
      <c r="G6815" s="11" t="s">
        <v>22</v>
      </c>
      <c r="H6815" s="6">
        <v>0.99999000000000005</v>
      </c>
    </row>
    <row r="6816" spans="1:8">
      <c r="A6816" t="s">
        <v>8</v>
      </c>
      <c r="B6816" s="23">
        <v>43427</v>
      </c>
      <c r="C6816" t="s">
        <v>9</v>
      </c>
      <c r="D6816" t="s">
        <v>36</v>
      </c>
      <c r="E6816" t="s">
        <v>88</v>
      </c>
      <c r="F6816" t="s">
        <v>12</v>
      </c>
      <c r="G6816" s="11" t="s">
        <v>12</v>
      </c>
      <c r="H6816" s="6">
        <v>4.9999500000000004E-3</v>
      </c>
    </row>
    <row r="6817" spans="1:8">
      <c r="A6817" t="s">
        <v>15</v>
      </c>
      <c r="B6817" s="23">
        <v>43427</v>
      </c>
      <c r="C6817" t="s">
        <v>9</v>
      </c>
      <c r="D6817" t="s">
        <v>36</v>
      </c>
      <c r="E6817" t="s">
        <v>88</v>
      </c>
      <c r="F6817" t="s">
        <v>12</v>
      </c>
      <c r="G6817" s="11" t="s">
        <v>12</v>
      </c>
      <c r="H6817" s="6">
        <v>4.9999500000000004E-3</v>
      </c>
    </row>
    <row r="6818" spans="1:8">
      <c r="A6818" t="s">
        <v>16</v>
      </c>
      <c r="B6818" s="23">
        <v>43427</v>
      </c>
      <c r="C6818" t="s">
        <v>9</v>
      </c>
      <c r="D6818" t="s">
        <v>36</v>
      </c>
      <c r="E6818" t="s">
        <v>88</v>
      </c>
      <c r="F6818" t="s">
        <v>12</v>
      </c>
      <c r="G6818" s="11" t="s">
        <v>12</v>
      </c>
      <c r="H6818" s="6">
        <v>4.9999500000000004E-3</v>
      </c>
    </row>
    <row r="6819" spans="1:8">
      <c r="A6819" t="s">
        <v>89</v>
      </c>
      <c r="B6819" s="23">
        <v>43427</v>
      </c>
      <c r="C6819" t="s">
        <v>9</v>
      </c>
      <c r="D6819" t="s">
        <v>36</v>
      </c>
      <c r="E6819" t="s">
        <v>88</v>
      </c>
      <c r="F6819" t="s">
        <v>12</v>
      </c>
      <c r="G6819" s="11" t="s">
        <v>12</v>
      </c>
      <c r="H6819" s="6">
        <v>4.9999500000000004E-3</v>
      </c>
    </row>
    <row r="6820" spans="1:8">
      <c r="A6820" t="s">
        <v>16</v>
      </c>
      <c r="B6820" s="23">
        <v>43427</v>
      </c>
      <c r="C6820" t="s">
        <v>9</v>
      </c>
      <c r="D6820" t="s">
        <v>37</v>
      </c>
      <c r="E6820" t="s">
        <v>38</v>
      </c>
      <c r="F6820" t="s">
        <v>12</v>
      </c>
      <c r="G6820" s="11">
        <v>0.79300000000000004</v>
      </c>
      <c r="H6820">
        <v>0.79300000000000004</v>
      </c>
    </row>
    <row r="6821" spans="1:8">
      <c r="A6821" t="s">
        <v>89</v>
      </c>
      <c r="B6821" s="23">
        <v>43427</v>
      </c>
      <c r="C6821" t="s">
        <v>9</v>
      </c>
      <c r="D6821" t="s">
        <v>37</v>
      </c>
      <c r="E6821" t="s">
        <v>38</v>
      </c>
      <c r="F6821" t="s">
        <v>12</v>
      </c>
      <c r="G6821" s="11">
        <v>1.1399999999999999</v>
      </c>
      <c r="H6821">
        <v>1.1399999999999999</v>
      </c>
    </row>
    <row r="6822" spans="1:8">
      <c r="A6822" t="s">
        <v>15</v>
      </c>
      <c r="B6822" s="23">
        <v>43427</v>
      </c>
      <c r="C6822" t="s">
        <v>9</v>
      </c>
      <c r="D6822" t="s">
        <v>37</v>
      </c>
      <c r="E6822" t="s">
        <v>38</v>
      </c>
      <c r="F6822" t="s">
        <v>12</v>
      </c>
      <c r="G6822" s="11">
        <v>1.7</v>
      </c>
      <c r="H6822">
        <v>1.7</v>
      </c>
    </row>
    <row r="6823" spans="1:8">
      <c r="A6823" t="s">
        <v>8</v>
      </c>
      <c r="B6823" s="23">
        <v>43427</v>
      </c>
      <c r="C6823" t="s">
        <v>9</v>
      </c>
      <c r="D6823" t="s">
        <v>37</v>
      </c>
      <c r="E6823" t="s">
        <v>38</v>
      </c>
      <c r="F6823" t="s">
        <v>12</v>
      </c>
      <c r="G6823" s="11">
        <v>3.44</v>
      </c>
      <c r="H6823">
        <v>3.44</v>
      </c>
    </row>
    <row r="6824" spans="1:8">
      <c r="A6824" t="s">
        <v>15</v>
      </c>
      <c r="B6824" s="23">
        <v>43427</v>
      </c>
      <c r="C6824" t="s">
        <v>9</v>
      </c>
      <c r="D6824" t="s">
        <v>39</v>
      </c>
      <c r="E6824" s="1" t="s">
        <v>88</v>
      </c>
      <c r="F6824" t="s">
        <v>78</v>
      </c>
      <c r="G6824" s="11" t="s">
        <v>78</v>
      </c>
      <c r="H6824" s="6">
        <v>0.29999700000000001</v>
      </c>
    </row>
    <row r="6825" spans="1:8">
      <c r="A6825" t="s">
        <v>16</v>
      </c>
      <c r="B6825" s="23">
        <v>43427</v>
      </c>
      <c r="C6825" t="s">
        <v>9</v>
      </c>
      <c r="D6825" t="s">
        <v>39</v>
      </c>
      <c r="E6825" s="1" t="s">
        <v>88</v>
      </c>
      <c r="F6825" t="s">
        <v>78</v>
      </c>
      <c r="G6825" s="11" t="s">
        <v>78</v>
      </c>
      <c r="H6825" s="6">
        <v>0.29999700000000001</v>
      </c>
    </row>
    <row r="6826" spans="1:8">
      <c r="A6826" t="s">
        <v>89</v>
      </c>
      <c r="B6826" s="23">
        <v>43427</v>
      </c>
      <c r="C6826" t="s">
        <v>9</v>
      </c>
      <c r="D6826" t="s">
        <v>39</v>
      </c>
      <c r="E6826" s="1" t="s">
        <v>88</v>
      </c>
      <c r="F6826" t="s">
        <v>78</v>
      </c>
      <c r="G6826" s="11" t="s">
        <v>78</v>
      </c>
      <c r="H6826" s="6">
        <v>0.29999700000000001</v>
      </c>
    </row>
    <row r="6827" spans="1:8">
      <c r="A6827" t="s">
        <v>8</v>
      </c>
      <c r="B6827" s="23">
        <v>43427</v>
      </c>
      <c r="C6827" t="s">
        <v>9</v>
      </c>
      <c r="D6827" t="s">
        <v>39</v>
      </c>
      <c r="E6827" s="1" t="s">
        <v>88</v>
      </c>
      <c r="F6827" t="s">
        <v>78</v>
      </c>
      <c r="G6827" s="11">
        <v>0.70699999999999996</v>
      </c>
      <c r="H6827">
        <v>0.70699999999999996</v>
      </c>
    </row>
    <row r="6828" spans="1:8">
      <c r="A6828" t="s">
        <v>8</v>
      </c>
      <c r="B6828" s="23">
        <v>43427</v>
      </c>
      <c r="C6828" t="s">
        <v>9</v>
      </c>
      <c r="D6828" t="s">
        <v>40</v>
      </c>
      <c r="E6828" s="1" t="s">
        <v>19</v>
      </c>
      <c r="F6828" t="s">
        <v>41</v>
      </c>
      <c r="G6828" s="11" t="s">
        <v>41</v>
      </c>
      <c r="H6828" s="6">
        <v>5.9999400000000005E-3</v>
      </c>
    </row>
    <row r="6829" spans="1:8">
      <c r="A6829" t="s">
        <v>15</v>
      </c>
      <c r="B6829" s="23">
        <v>43427</v>
      </c>
      <c r="C6829" t="s">
        <v>9</v>
      </c>
      <c r="D6829" t="s">
        <v>40</v>
      </c>
      <c r="E6829" s="1" t="s">
        <v>19</v>
      </c>
      <c r="F6829" t="s">
        <v>41</v>
      </c>
      <c r="G6829" s="11" t="s">
        <v>41</v>
      </c>
      <c r="H6829" s="6">
        <v>5.9999400000000005E-3</v>
      </c>
    </row>
    <row r="6830" spans="1:8">
      <c r="A6830" t="s">
        <v>16</v>
      </c>
      <c r="B6830" s="23">
        <v>43427</v>
      </c>
      <c r="C6830" t="s">
        <v>9</v>
      </c>
      <c r="D6830" t="s">
        <v>40</v>
      </c>
      <c r="E6830" s="1" t="s">
        <v>19</v>
      </c>
      <c r="F6830" t="s">
        <v>41</v>
      </c>
      <c r="G6830" s="11" t="s">
        <v>41</v>
      </c>
      <c r="H6830" s="6">
        <v>5.9999400000000005E-3</v>
      </c>
    </row>
    <row r="6831" spans="1:8">
      <c r="A6831" t="s">
        <v>89</v>
      </c>
      <c r="B6831" s="23">
        <v>43427</v>
      </c>
      <c r="C6831" t="s">
        <v>9</v>
      </c>
      <c r="D6831" t="s">
        <v>40</v>
      </c>
      <c r="E6831" s="1" t="s">
        <v>19</v>
      </c>
      <c r="F6831" t="s">
        <v>41</v>
      </c>
      <c r="G6831" s="11" t="s">
        <v>41</v>
      </c>
      <c r="H6831" s="6">
        <v>5.9999400000000005E-3</v>
      </c>
    </row>
    <row r="6832" spans="1:8">
      <c r="A6832" t="s">
        <v>8</v>
      </c>
      <c r="B6832" s="23">
        <v>43427</v>
      </c>
      <c r="C6832" t="s">
        <v>9</v>
      </c>
      <c r="D6832" t="s">
        <v>42</v>
      </c>
      <c r="E6832" t="s">
        <v>88</v>
      </c>
      <c r="F6832" t="s">
        <v>12</v>
      </c>
      <c r="G6832" s="11" t="s">
        <v>12</v>
      </c>
      <c r="H6832" s="6">
        <v>4.9999500000000004E-3</v>
      </c>
    </row>
    <row r="6833" spans="1:8">
      <c r="A6833" t="s">
        <v>15</v>
      </c>
      <c r="B6833" s="23">
        <v>43427</v>
      </c>
      <c r="C6833" t="s">
        <v>9</v>
      </c>
      <c r="D6833" t="s">
        <v>42</v>
      </c>
      <c r="E6833" t="s">
        <v>88</v>
      </c>
      <c r="F6833" t="s">
        <v>12</v>
      </c>
      <c r="G6833" s="11" t="s">
        <v>12</v>
      </c>
      <c r="H6833" s="6">
        <v>4.9999500000000004E-3</v>
      </c>
    </row>
    <row r="6834" spans="1:8">
      <c r="A6834" t="s">
        <v>16</v>
      </c>
      <c r="B6834" s="23">
        <v>43427</v>
      </c>
      <c r="C6834" t="s">
        <v>9</v>
      </c>
      <c r="D6834" t="s">
        <v>42</v>
      </c>
      <c r="E6834" t="s">
        <v>88</v>
      </c>
      <c r="F6834" t="s">
        <v>12</v>
      </c>
      <c r="G6834" s="11" t="s">
        <v>12</v>
      </c>
      <c r="H6834" s="6">
        <v>4.9999500000000004E-3</v>
      </c>
    </row>
    <row r="6835" spans="1:8">
      <c r="A6835" t="s">
        <v>89</v>
      </c>
      <c r="B6835" s="23">
        <v>43427</v>
      </c>
      <c r="C6835" t="s">
        <v>9</v>
      </c>
      <c r="D6835" t="s">
        <v>42</v>
      </c>
      <c r="E6835" t="s">
        <v>88</v>
      </c>
      <c r="F6835" t="s">
        <v>12</v>
      </c>
      <c r="G6835" s="11" t="s">
        <v>12</v>
      </c>
      <c r="H6835" s="6">
        <v>4.9999500000000004E-3</v>
      </c>
    </row>
    <row r="6836" spans="1:8">
      <c r="A6836" t="s">
        <v>8</v>
      </c>
      <c r="B6836" s="23">
        <v>43427</v>
      </c>
      <c r="C6836" t="s">
        <v>9</v>
      </c>
      <c r="D6836" t="s">
        <v>43</v>
      </c>
      <c r="E6836" t="s">
        <v>88</v>
      </c>
      <c r="F6836" t="s">
        <v>12</v>
      </c>
      <c r="G6836" s="11" t="s">
        <v>12</v>
      </c>
      <c r="H6836" s="6">
        <v>4.9999500000000004E-3</v>
      </c>
    </row>
    <row r="6837" spans="1:8">
      <c r="A6837" t="s">
        <v>15</v>
      </c>
      <c r="B6837" s="23">
        <v>43427</v>
      </c>
      <c r="C6837" t="s">
        <v>9</v>
      </c>
      <c r="D6837" t="s">
        <v>43</v>
      </c>
      <c r="E6837" t="s">
        <v>88</v>
      </c>
      <c r="F6837" t="s">
        <v>12</v>
      </c>
      <c r="G6837" s="11" t="s">
        <v>12</v>
      </c>
      <c r="H6837" s="6">
        <v>4.9999500000000004E-3</v>
      </c>
    </row>
    <row r="6838" spans="1:8">
      <c r="A6838" t="s">
        <v>16</v>
      </c>
      <c r="B6838" s="23">
        <v>43427</v>
      </c>
      <c r="C6838" t="s">
        <v>9</v>
      </c>
      <c r="D6838" t="s">
        <v>43</v>
      </c>
      <c r="E6838" t="s">
        <v>88</v>
      </c>
      <c r="F6838" t="s">
        <v>12</v>
      </c>
      <c r="G6838" s="11" t="s">
        <v>12</v>
      </c>
      <c r="H6838" s="6">
        <v>4.9999500000000004E-3</v>
      </c>
    </row>
    <row r="6839" spans="1:8">
      <c r="A6839" t="s">
        <v>89</v>
      </c>
      <c r="B6839" s="23">
        <v>43427</v>
      </c>
      <c r="C6839" t="s">
        <v>9</v>
      </c>
      <c r="D6839" t="s">
        <v>43</v>
      </c>
      <c r="E6839" t="s">
        <v>88</v>
      </c>
      <c r="F6839" t="s">
        <v>12</v>
      </c>
      <c r="G6839" s="11" t="s">
        <v>12</v>
      </c>
      <c r="H6839" s="6">
        <v>4.9999500000000004E-3</v>
      </c>
    </row>
    <row r="6840" spans="1:8">
      <c r="A6840" t="s">
        <v>8</v>
      </c>
      <c r="B6840" s="23">
        <v>43427</v>
      </c>
      <c r="C6840" t="s">
        <v>9</v>
      </c>
      <c r="D6840" t="s">
        <v>44</v>
      </c>
      <c r="E6840" t="s">
        <v>88</v>
      </c>
      <c r="F6840" t="s">
        <v>12</v>
      </c>
      <c r="G6840" s="11" t="s">
        <v>12</v>
      </c>
      <c r="H6840" s="6">
        <v>4.9999500000000004E-3</v>
      </c>
    </row>
    <row r="6841" spans="1:8">
      <c r="A6841" t="s">
        <v>15</v>
      </c>
      <c r="B6841" s="23">
        <v>43427</v>
      </c>
      <c r="C6841" t="s">
        <v>9</v>
      </c>
      <c r="D6841" t="s">
        <v>44</v>
      </c>
      <c r="E6841" t="s">
        <v>88</v>
      </c>
      <c r="F6841" t="s">
        <v>12</v>
      </c>
      <c r="G6841" s="11" t="s">
        <v>12</v>
      </c>
      <c r="H6841" s="6">
        <v>4.9999500000000004E-3</v>
      </c>
    </row>
    <row r="6842" spans="1:8">
      <c r="A6842" t="s">
        <v>16</v>
      </c>
      <c r="B6842" s="23">
        <v>43427</v>
      </c>
      <c r="C6842" t="s">
        <v>9</v>
      </c>
      <c r="D6842" t="s">
        <v>44</v>
      </c>
      <c r="E6842" t="s">
        <v>88</v>
      </c>
      <c r="F6842" t="s">
        <v>12</v>
      </c>
      <c r="G6842" s="11" t="s">
        <v>12</v>
      </c>
      <c r="H6842" s="6">
        <v>4.9999500000000004E-3</v>
      </c>
    </row>
    <row r="6843" spans="1:8">
      <c r="A6843" t="s">
        <v>89</v>
      </c>
      <c r="B6843" s="23">
        <v>43427</v>
      </c>
      <c r="C6843" t="s">
        <v>9</v>
      </c>
      <c r="D6843" t="s">
        <v>44</v>
      </c>
      <c r="E6843" t="s">
        <v>88</v>
      </c>
      <c r="F6843" t="s">
        <v>12</v>
      </c>
      <c r="G6843" s="11" t="s">
        <v>12</v>
      </c>
      <c r="H6843" s="6">
        <v>4.9999500000000004E-3</v>
      </c>
    </row>
    <row r="6844" spans="1:8">
      <c r="A6844" t="s">
        <v>8</v>
      </c>
      <c r="B6844" s="23">
        <v>43427</v>
      </c>
      <c r="C6844" t="s">
        <v>9</v>
      </c>
      <c r="D6844" t="s">
        <v>45</v>
      </c>
      <c r="E6844" t="s">
        <v>19</v>
      </c>
      <c r="F6844" t="s">
        <v>46</v>
      </c>
      <c r="G6844" s="11" t="s">
        <v>46</v>
      </c>
      <c r="H6844" s="6">
        <v>0.49999500000000002</v>
      </c>
    </row>
    <row r="6845" spans="1:8">
      <c r="A6845" t="s">
        <v>16</v>
      </c>
      <c r="B6845" s="23">
        <v>43427</v>
      </c>
      <c r="C6845" t="s">
        <v>9</v>
      </c>
      <c r="D6845" t="s">
        <v>45</v>
      </c>
      <c r="E6845" t="s">
        <v>19</v>
      </c>
      <c r="F6845" t="s">
        <v>46</v>
      </c>
      <c r="G6845" s="11" t="s">
        <v>46</v>
      </c>
      <c r="H6845" s="6">
        <v>0.49999500000000002</v>
      </c>
    </row>
    <row r="6846" spans="1:8">
      <c r="A6846" t="s">
        <v>89</v>
      </c>
      <c r="B6846" s="23">
        <v>43427</v>
      </c>
      <c r="C6846" t="s">
        <v>9</v>
      </c>
      <c r="D6846" t="s">
        <v>45</v>
      </c>
      <c r="E6846" t="s">
        <v>19</v>
      </c>
      <c r="F6846" t="s">
        <v>46</v>
      </c>
      <c r="G6846" s="11" t="s">
        <v>46</v>
      </c>
      <c r="H6846" s="6">
        <v>0.49999500000000002</v>
      </c>
    </row>
    <row r="6847" spans="1:8">
      <c r="A6847" t="s">
        <v>15</v>
      </c>
      <c r="B6847" s="23">
        <v>43427</v>
      </c>
      <c r="C6847" t="s">
        <v>9</v>
      </c>
      <c r="D6847" t="s">
        <v>45</v>
      </c>
      <c r="E6847" t="s">
        <v>19</v>
      </c>
      <c r="F6847" t="s">
        <v>46</v>
      </c>
      <c r="G6847" s="11">
        <v>0.74</v>
      </c>
      <c r="H6847">
        <v>0.74</v>
      </c>
    </row>
    <row r="6848" spans="1:8">
      <c r="A6848" t="s">
        <v>8</v>
      </c>
      <c r="B6848" s="23">
        <v>43427</v>
      </c>
      <c r="C6848" t="s">
        <v>9</v>
      </c>
      <c r="D6848" t="s">
        <v>47</v>
      </c>
      <c r="E6848" t="s">
        <v>88</v>
      </c>
      <c r="F6848" t="s">
        <v>12</v>
      </c>
      <c r="G6848" s="11" t="s">
        <v>12</v>
      </c>
      <c r="H6848" s="6">
        <v>4.9999500000000004E-3</v>
      </c>
    </row>
    <row r="6849" spans="1:8">
      <c r="A6849" t="s">
        <v>15</v>
      </c>
      <c r="B6849" s="23">
        <v>43427</v>
      </c>
      <c r="C6849" t="s">
        <v>9</v>
      </c>
      <c r="D6849" t="s">
        <v>47</v>
      </c>
      <c r="E6849" t="s">
        <v>88</v>
      </c>
      <c r="F6849" t="s">
        <v>12</v>
      </c>
      <c r="G6849" s="11" t="s">
        <v>12</v>
      </c>
      <c r="H6849" s="6">
        <v>4.9999500000000004E-3</v>
      </c>
    </row>
    <row r="6850" spans="1:8">
      <c r="A6850" t="s">
        <v>16</v>
      </c>
      <c r="B6850" s="23">
        <v>43427</v>
      </c>
      <c r="C6850" t="s">
        <v>9</v>
      </c>
      <c r="D6850" t="s">
        <v>47</v>
      </c>
      <c r="E6850" t="s">
        <v>88</v>
      </c>
      <c r="F6850" t="s">
        <v>12</v>
      </c>
      <c r="G6850" s="11" t="s">
        <v>12</v>
      </c>
      <c r="H6850" s="6">
        <v>4.9999500000000004E-3</v>
      </c>
    </row>
    <row r="6851" spans="1:8">
      <c r="A6851" t="s">
        <v>89</v>
      </c>
      <c r="B6851" s="23">
        <v>43427</v>
      </c>
      <c r="C6851" t="s">
        <v>9</v>
      </c>
      <c r="D6851" t="s">
        <v>47</v>
      </c>
      <c r="E6851" t="s">
        <v>88</v>
      </c>
      <c r="F6851" t="s">
        <v>12</v>
      </c>
      <c r="G6851" s="11" t="s">
        <v>12</v>
      </c>
      <c r="H6851" s="6">
        <v>4.9999500000000004E-3</v>
      </c>
    </row>
    <row r="6852" spans="1:8">
      <c r="A6852" t="s">
        <v>8</v>
      </c>
      <c r="B6852" s="23">
        <v>43427</v>
      </c>
      <c r="C6852" t="s">
        <v>9</v>
      </c>
      <c r="D6852" t="s">
        <v>48</v>
      </c>
      <c r="E6852" s="1" t="s">
        <v>88</v>
      </c>
      <c r="F6852" t="s">
        <v>49</v>
      </c>
      <c r="G6852" s="11" t="s">
        <v>49</v>
      </c>
      <c r="H6852" s="6">
        <v>0.19999800000000001</v>
      </c>
    </row>
    <row r="6853" spans="1:8">
      <c r="A6853" t="s">
        <v>15</v>
      </c>
      <c r="B6853" s="23">
        <v>43427</v>
      </c>
      <c r="C6853" t="s">
        <v>9</v>
      </c>
      <c r="D6853" t="s">
        <v>48</v>
      </c>
      <c r="E6853" s="1" t="s">
        <v>88</v>
      </c>
      <c r="F6853" t="s">
        <v>49</v>
      </c>
      <c r="G6853" s="11" t="s">
        <v>49</v>
      </c>
      <c r="H6853" s="6">
        <v>0.19999800000000001</v>
      </c>
    </row>
    <row r="6854" spans="1:8">
      <c r="A6854" t="s">
        <v>16</v>
      </c>
      <c r="B6854" s="23">
        <v>43427</v>
      </c>
      <c r="C6854" t="s">
        <v>9</v>
      </c>
      <c r="D6854" t="s">
        <v>48</v>
      </c>
      <c r="E6854" s="1" t="s">
        <v>88</v>
      </c>
      <c r="F6854" t="s">
        <v>49</v>
      </c>
      <c r="G6854" s="11" t="s">
        <v>49</v>
      </c>
      <c r="H6854" s="6">
        <v>0.19999800000000001</v>
      </c>
    </row>
    <row r="6855" spans="1:8">
      <c r="A6855" t="s">
        <v>89</v>
      </c>
      <c r="B6855" s="23">
        <v>43427</v>
      </c>
      <c r="C6855" t="s">
        <v>9</v>
      </c>
      <c r="D6855" t="s">
        <v>48</v>
      </c>
      <c r="E6855" s="1" t="s">
        <v>88</v>
      </c>
      <c r="F6855" t="s">
        <v>49</v>
      </c>
      <c r="G6855" s="11" t="s">
        <v>49</v>
      </c>
      <c r="H6855" s="6">
        <v>0.19999800000000001</v>
      </c>
    </row>
    <row r="6856" spans="1:8">
      <c r="A6856" t="s">
        <v>15</v>
      </c>
      <c r="B6856" s="23">
        <v>43427</v>
      </c>
      <c r="C6856" t="s">
        <v>9</v>
      </c>
      <c r="D6856" t="s">
        <v>50</v>
      </c>
      <c r="E6856" s="1" t="s">
        <v>19</v>
      </c>
      <c r="F6856" t="s">
        <v>83</v>
      </c>
      <c r="G6856" s="11">
        <v>38.700000000000003</v>
      </c>
      <c r="H6856">
        <v>38.700000000000003</v>
      </c>
    </row>
    <row r="6857" spans="1:8">
      <c r="A6857" t="s">
        <v>16</v>
      </c>
      <c r="B6857" s="23">
        <v>43427</v>
      </c>
      <c r="C6857" t="s">
        <v>9</v>
      </c>
      <c r="D6857" t="s">
        <v>50</v>
      </c>
      <c r="E6857" s="1" t="s">
        <v>19</v>
      </c>
      <c r="F6857" t="s">
        <v>83</v>
      </c>
      <c r="G6857" s="11">
        <v>49</v>
      </c>
      <c r="H6857">
        <v>49</v>
      </c>
    </row>
    <row r="6858" spans="1:8">
      <c r="A6858" t="s">
        <v>89</v>
      </c>
      <c r="B6858" s="23">
        <v>43427</v>
      </c>
      <c r="C6858" t="s">
        <v>9</v>
      </c>
      <c r="D6858" t="s">
        <v>50</v>
      </c>
      <c r="E6858" s="1" t="s">
        <v>19</v>
      </c>
      <c r="F6858" t="s">
        <v>83</v>
      </c>
      <c r="G6858" s="11">
        <v>51.5</v>
      </c>
      <c r="H6858">
        <v>51.5</v>
      </c>
    </row>
    <row r="6859" spans="1:8">
      <c r="A6859" t="s">
        <v>8</v>
      </c>
      <c r="B6859" s="23">
        <v>43427</v>
      </c>
      <c r="C6859" t="s">
        <v>9</v>
      </c>
      <c r="D6859" t="s">
        <v>50</v>
      </c>
      <c r="E6859" s="1" t="s">
        <v>19</v>
      </c>
      <c r="F6859" t="s">
        <v>83</v>
      </c>
      <c r="G6859" s="11">
        <v>75.2</v>
      </c>
      <c r="H6859">
        <v>75.2</v>
      </c>
    </row>
    <row r="6860" spans="1:8">
      <c r="A6860" t="s">
        <v>8</v>
      </c>
      <c r="B6860" s="23">
        <v>43427</v>
      </c>
      <c r="C6860" t="s">
        <v>9</v>
      </c>
      <c r="D6860" t="s">
        <v>51</v>
      </c>
      <c r="E6860" s="1" t="s">
        <v>88</v>
      </c>
      <c r="F6860" t="s">
        <v>52</v>
      </c>
      <c r="G6860" s="11" t="s">
        <v>52</v>
      </c>
      <c r="H6860" s="6">
        <v>9.9999000000000008E-3</v>
      </c>
    </row>
    <row r="6861" spans="1:8">
      <c r="A6861" t="s">
        <v>15</v>
      </c>
      <c r="B6861" s="23">
        <v>43427</v>
      </c>
      <c r="C6861" t="s">
        <v>9</v>
      </c>
      <c r="D6861" t="s">
        <v>51</v>
      </c>
      <c r="E6861" s="1" t="s">
        <v>88</v>
      </c>
      <c r="F6861" t="s">
        <v>52</v>
      </c>
      <c r="G6861" s="11" t="s">
        <v>52</v>
      </c>
      <c r="H6861" s="6">
        <v>9.9999000000000008E-3</v>
      </c>
    </row>
    <row r="6862" spans="1:8">
      <c r="A6862" t="s">
        <v>16</v>
      </c>
      <c r="B6862" s="23">
        <v>43427</v>
      </c>
      <c r="C6862" t="s">
        <v>9</v>
      </c>
      <c r="D6862" t="s">
        <v>51</v>
      </c>
      <c r="E6862" s="1" t="s">
        <v>88</v>
      </c>
      <c r="F6862" t="s">
        <v>52</v>
      </c>
      <c r="G6862" s="11" t="s">
        <v>52</v>
      </c>
      <c r="H6862" s="6">
        <v>9.9999000000000008E-3</v>
      </c>
    </row>
    <row r="6863" spans="1:8">
      <c r="A6863" t="s">
        <v>89</v>
      </c>
      <c r="B6863" s="23">
        <v>43427</v>
      </c>
      <c r="C6863" t="s">
        <v>9</v>
      </c>
      <c r="D6863" t="s">
        <v>51</v>
      </c>
      <c r="E6863" s="1" t="s">
        <v>88</v>
      </c>
      <c r="F6863" t="s">
        <v>52</v>
      </c>
      <c r="G6863" s="11" t="s">
        <v>52</v>
      </c>
      <c r="H6863" s="6">
        <v>9.9999000000000008E-3</v>
      </c>
    </row>
    <row r="6864" spans="1:8">
      <c r="A6864" t="s">
        <v>8</v>
      </c>
      <c r="B6864" s="23">
        <v>43427</v>
      </c>
      <c r="C6864" t="s">
        <v>9</v>
      </c>
      <c r="D6864" t="s">
        <v>53</v>
      </c>
      <c r="E6864" s="1" t="s">
        <v>88</v>
      </c>
      <c r="F6864" t="s">
        <v>54</v>
      </c>
      <c r="G6864" s="11" t="s">
        <v>54</v>
      </c>
      <c r="H6864" s="6">
        <v>99.999000000000009</v>
      </c>
    </row>
    <row r="6865" spans="1:8">
      <c r="A6865" t="s">
        <v>15</v>
      </c>
      <c r="B6865" s="23">
        <v>43427</v>
      </c>
      <c r="C6865" t="s">
        <v>9</v>
      </c>
      <c r="D6865" t="s">
        <v>53</v>
      </c>
      <c r="E6865" s="1" t="s">
        <v>88</v>
      </c>
      <c r="F6865" t="s">
        <v>54</v>
      </c>
      <c r="G6865" s="11" t="s">
        <v>54</v>
      </c>
      <c r="H6865" s="6">
        <v>99.999000000000009</v>
      </c>
    </row>
    <row r="6866" spans="1:8">
      <c r="A6866" t="s">
        <v>16</v>
      </c>
      <c r="B6866" s="23">
        <v>43427</v>
      </c>
      <c r="C6866" t="s">
        <v>9</v>
      </c>
      <c r="D6866" t="s">
        <v>53</v>
      </c>
      <c r="E6866" s="1" t="s">
        <v>88</v>
      </c>
      <c r="F6866" t="s">
        <v>54</v>
      </c>
      <c r="G6866" s="11" t="s">
        <v>54</v>
      </c>
      <c r="H6866" s="6">
        <v>99.999000000000009</v>
      </c>
    </row>
    <row r="6867" spans="1:8">
      <c r="A6867" t="s">
        <v>89</v>
      </c>
      <c r="B6867" s="23">
        <v>43427</v>
      </c>
      <c r="C6867" t="s">
        <v>9</v>
      </c>
      <c r="D6867" t="s">
        <v>53</v>
      </c>
      <c r="E6867" s="1" t="s">
        <v>88</v>
      </c>
      <c r="F6867" t="s">
        <v>54</v>
      </c>
      <c r="G6867" s="11">
        <v>674</v>
      </c>
      <c r="H6867">
        <v>674</v>
      </c>
    </row>
    <row r="6868" spans="1:8">
      <c r="A6868" t="s">
        <v>16</v>
      </c>
      <c r="B6868" s="23">
        <v>43427</v>
      </c>
      <c r="C6868" t="s">
        <v>9</v>
      </c>
      <c r="D6868" t="s">
        <v>55</v>
      </c>
      <c r="E6868" s="1" t="s">
        <v>88</v>
      </c>
      <c r="F6868" t="s">
        <v>56</v>
      </c>
      <c r="G6868" s="11" t="s">
        <v>56</v>
      </c>
      <c r="H6868" s="6">
        <v>2.9999700000000002</v>
      </c>
    </row>
    <row r="6869" spans="1:8">
      <c r="A6869" t="s">
        <v>89</v>
      </c>
      <c r="B6869" s="23">
        <v>43427</v>
      </c>
      <c r="C6869" t="s">
        <v>9</v>
      </c>
      <c r="D6869" t="s">
        <v>55</v>
      </c>
      <c r="E6869" s="1" t="s">
        <v>88</v>
      </c>
      <c r="F6869" t="s">
        <v>56</v>
      </c>
      <c r="G6869" s="11">
        <v>6.98</v>
      </c>
      <c r="H6869">
        <v>6.98</v>
      </c>
    </row>
    <row r="6870" spans="1:8">
      <c r="A6870" t="s">
        <v>15</v>
      </c>
      <c r="B6870" s="23">
        <v>43427</v>
      </c>
      <c r="C6870" t="s">
        <v>9</v>
      </c>
      <c r="D6870" t="s">
        <v>55</v>
      </c>
      <c r="E6870" s="1" t="s">
        <v>88</v>
      </c>
      <c r="F6870" t="s">
        <v>56</v>
      </c>
      <c r="G6870" s="11">
        <v>11.9</v>
      </c>
      <c r="H6870">
        <v>11.9</v>
      </c>
    </row>
    <row r="6871" spans="1:8">
      <c r="A6871" t="s">
        <v>8</v>
      </c>
      <c r="B6871" s="23">
        <v>43427</v>
      </c>
      <c r="C6871" t="s">
        <v>9</v>
      </c>
      <c r="D6871" t="s">
        <v>55</v>
      </c>
      <c r="E6871" s="1" t="s">
        <v>88</v>
      </c>
      <c r="F6871" t="s">
        <v>56</v>
      </c>
      <c r="G6871" s="11">
        <v>16</v>
      </c>
      <c r="H6871">
        <v>16</v>
      </c>
    </row>
    <row r="6872" spans="1:8">
      <c r="A6872" t="s">
        <v>8</v>
      </c>
      <c r="B6872" s="23">
        <v>43427</v>
      </c>
      <c r="C6872" t="s">
        <v>9</v>
      </c>
      <c r="D6872" t="s">
        <v>57</v>
      </c>
      <c r="E6872" t="s">
        <v>88</v>
      </c>
      <c r="F6872" s="1" t="s">
        <v>52</v>
      </c>
      <c r="G6872" s="11" t="s">
        <v>52</v>
      </c>
      <c r="H6872" s="7">
        <v>9.9999000000000008E-3</v>
      </c>
    </row>
    <row r="6873" spans="1:8">
      <c r="A6873" t="s">
        <v>15</v>
      </c>
      <c r="B6873" s="23">
        <v>43427</v>
      </c>
      <c r="C6873" t="s">
        <v>9</v>
      </c>
      <c r="D6873" t="s">
        <v>57</v>
      </c>
      <c r="E6873" t="s">
        <v>88</v>
      </c>
      <c r="F6873" s="1" t="s">
        <v>52</v>
      </c>
      <c r="G6873" s="11" t="s">
        <v>52</v>
      </c>
      <c r="H6873" s="7">
        <v>9.9999000000000008E-3</v>
      </c>
    </row>
    <row r="6874" spans="1:8">
      <c r="A6874" t="s">
        <v>16</v>
      </c>
      <c r="B6874" s="23">
        <v>43427</v>
      </c>
      <c r="C6874" t="s">
        <v>9</v>
      </c>
      <c r="D6874" t="s">
        <v>57</v>
      </c>
      <c r="E6874" t="s">
        <v>88</v>
      </c>
      <c r="F6874" s="1" t="s">
        <v>52</v>
      </c>
      <c r="G6874" s="11" t="s">
        <v>52</v>
      </c>
      <c r="H6874" s="7">
        <v>9.9999000000000008E-3</v>
      </c>
    </row>
    <row r="6875" spans="1:8">
      <c r="A6875" t="s">
        <v>89</v>
      </c>
      <c r="B6875" s="23">
        <v>43427</v>
      </c>
      <c r="C6875" t="s">
        <v>9</v>
      </c>
      <c r="D6875" t="s">
        <v>57</v>
      </c>
      <c r="E6875" t="s">
        <v>88</v>
      </c>
      <c r="F6875" s="1" t="s">
        <v>52</v>
      </c>
      <c r="G6875" s="11" t="s">
        <v>52</v>
      </c>
      <c r="H6875" s="7">
        <v>9.9999000000000008E-3</v>
      </c>
    </row>
    <row r="6876" spans="1:8">
      <c r="A6876" t="s">
        <v>15</v>
      </c>
      <c r="B6876" s="23">
        <v>43427</v>
      </c>
      <c r="C6876" t="s">
        <v>9</v>
      </c>
      <c r="D6876" t="s">
        <v>58</v>
      </c>
      <c r="E6876" s="1" t="s">
        <v>88</v>
      </c>
      <c r="F6876" t="s">
        <v>59</v>
      </c>
      <c r="G6876" s="11" t="s">
        <v>59</v>
      </c>
      <c r="H6876" s="6">
        <v>0.39999600000000002</v>
      </c>
    </row>
    <row r="6877" spans="1:8">
      <c r="A6877" t="s">
        <v>16</v>
      </c>
      <c r="B6877" s="23">
        <v>43427</v>
      </c>
      <c r="C6877" t="s">
        <v>9</v>
      </c>
      <c r="D6877" t="s">
        <v>58</v>
      </c>
      <c r="E6877" s="1" t="s">
        <v>88</v>
      </c>
      <c r="F6877" t="s">
        <v>59</v>
      </c>
      <c r="G6877" s="11" t="s">
        <v>59</v>
      </c>
      <c r="H6877" s="6">
        <v>0.39999600000000002</v>
      </c>
    </row>
    <row r="6878" spans="1:8">
      <c r="A6878" t="s">
        <v>8</v>
      </c>
      <c r="B6878" s="23">
        <v>43427</v>
      </c>
      <c r="C6878" t="s">
        <v>9</v>
      </c>
      <c r="D6878" t="s">
        <v>58</v>
      </c>
      <c r="E6878" s="1" t="s">
        <v>88</v>
      </c>
      <c r="F6878" t="s">
        <v>59</v>
      </c>
      <c r="G6878" s="11">
        <v>0.56699999999999995</v>
      </c>
      <c r="H6878">
        <v>0.56699999999999995</v>
      </c>
    </row>
    <row r="6879" spans="1:8">
      <c r="A6879" t="s">
        <v>89</v>
      </c>
      <c r="B6879" s="23">
        <v>43427</v>
      </c>
      <c r="C6879" t="s">
        <v>9</v>
      </c>
      <c r="D6879" t="s">
        <v>58</v>
      </c>
      <c r="E6879" s="1" t="s">
        <v>88</v>
      </c>
      <c r="F6879" t="s">
        <v>59</v>
      </c>
      <c r="G6879" s="11">
        <v>4.22</v>
      </c>
      <c r="H6879">
        <v>4.22</v>
      </c>
    </row>
    <row r="6880" spans="1:8">
      <c r="A6880" t="s">
        <v>16</v>
      </c>
      <c r="B6880" s="23">
        <v>43427</v>
      </c>
      <c r="C6880" t="s">
        <v>9</v>
      </c>
      <c r="D6880" t="s">
        <v>60</v>
      </c>
      <c r="E6880" t="s">
        <v>19</v>
      </c>
      <c r="F6880" t="s">
        <v>78</v>
      </c>
      <c r="G6880" s="11">
        <v>9.52</v>
      </c>
      <c r="H6880">
        <v>9.52</v>
      </c>
    </row>
    <row r="6881" spans="1:8">
      <c r="A6881" t="s">
        <v>15</v>
      </c>
      <c r="B6881" s="23">
        <v>43427</v>
      </c>
      <c r="C6881" t="s">
        <v>9</v>
      </c>
      <c r="D6881" t="s">
        <v>60</v>
      </c>
      <c r="E6881" t="s">
        <v>19</v>
      </c>
      <c r="F6881" t="s">
        <v>78</v>
      </c>
      <c r="G6881" s="11">
        <v>9.5500000000000007</v>
      </c>
      <c r="H6881">
        <v>9.5500000000000007</v>
      </c>
    </row>
    <row r="6882" spans="1:8">
      <c r="A6882" t="s">
        <v>8</v>
      </c>
      <c r="B6882" s="23">
        <v>43427</v>
      </c>
      <c r="C6882" t="s">
        <v>9</v>
      </c>
      <c r="D6882" t="s">
        <v>60</v>
      </c>
      <c r="E6882" t="s">
        <v>19</v>
      </c>
      <c r="F6882" t="s">
        <v>78</v>
      </c>
      <c r="G6882" s="11">
        <v>9.86</v>
      </c>
      <c r="H6882">
        <v>9.86</v>
      </c>
    </row>
    <row r="6883" spans="1:8">
      <c r="A6883" t="s">
        <v>89</v>
      </c>
      <c r="B6883" s="23">
        <v>43427</v>
      </c>
      <c r="C6883" t="s">
        <v>9</v>
      </c>
      <c r="D6883" t="s">
        <v>60</v>
      </c>
      <c r="E6883" t="s">
        <v>19</v>
      </c>
      <c r="F6883" t="s">
        <v>78</v>
      </c>
      <c r="G6883" s="11">
        <v>11.6</v>
      </c>
      <c r="H6883">
        <v>11.6</v>
      </c>
    </row>
    <row r="6884" spans="1:8">
      <c r="A6884" t="s">
        <v>8</v>
      </c>
      <c r="B6884" s="23">
        <v>43427</v>
      </c>
      <c r="C6884" t="s">
        <v>9</v>
      </c>
      <c r="D6884" t="s">
        <v>61</v>
      </c>
      <c r="E6884" t="s">
        <v>88</v>
      </c>
      <c r="F6884" t="s">
        <v>62</v>
      </c>
      <c r="G6884" s="11" t="s">
        <v>62</v>
      </c>
      <c r="H6884" s="6">
        <v>8.1999180000000005E-2</v>
      </c>
    </row>
    <row r="6885" spans="1:8">
      <c r="A6885" t="s">
        <v>15</v>
      </c>
      <c r="B6885" s="23">
        <v>43427</v>
      </c>
      <c r="C6885" t="s">
        <v>9</v>
      </c>
      <c r="D6885" t="s">
        <v>61</v>
      </c>
      <c r="E6885" t="s">
        <v>88</v>
      </c>
      <c r="F6885" t="s">
        <v>62</v>
      </c>
      <c r="G6885" s="11" t="s">
        <v>62</v>
      </c>
      <c r="H6885" s="6">
        <v>8.1999180000000005E-2</v>
      </c>
    </row>
    <row r="6886" spans="1:8">
      <c r="A6886" t="s">
        <v>16</v>
      </c>
      <c r="B6886" s="23">
        <v>43427</v>
      </c>
      <c r="C6886" t="s">
        <v>9</v>
      </c>
      <c r="D6886" t="s">
        <v>61</v>
      </c>
      <c r="E6886" t="s">
        <v>88</v>
      </c>
      <c r="F6886" t="s">
        <v>62</v>
      </c>
      <c r="G6886" s="11" t="s">
        <v>62</v>
      </c>
      <c r="H6886" s="6">
        <v>8.1999180000000005E-2</v>
      </c>
    </row>
    <row r="6887" spans="1:8">
      <c r="A6887" t="s">
        <v>89</v>
      </c>
      <c r="B6887" s="23">
        <v>43427</v>
      </c>
      <c r="C6887" t="s">
        <v>9</v>
      </c>
      <c r="D6887" t="s">
        <v>61</v>
      </c>
      <c r="E6887" t="s">
        <v>88</v>
      </c>
      <c r="F6887" t="s">
        <v>62</v>
      </c>
      <c r="G6887" s="11" t="s">
        <v>62</v>
      </c>
      <c r="H6887" s="6">
        <v>8.1999180000000005E-2</v>
      </c>
    </row>
    <row r="6888" spans="1:8">
      <c r="A6888" t="s">
        <v>16</v>
      </c>
      <c r="B6888" s="23">
        <v>43427</v>
      </c>
      <c r="C6888" t="s">
        <v>9</v>
      </c>
      <c r="D6888" t="s">
        <v>63</v>
      </c>
      <c r="E6888" s="1" t="s">
        <v>64</v>
      </c>
      <c r="F6888" t="s">
        <v>90</v>
      </c>
      <c r="G6888" s="11">
        <v>7.64</v>
      </c>
      <c r="H6888">
        <v>7.64</v>
      </c>
    </row>
    <row r="6889" spans="1:8">
      <c r="A6889" t="s">
        <v>8</v>
      </c>
      <c r="B6889" s="23">
        <v>43427</v>
      </c>
      <c r="C6889" t="s">
        <v>9</v>
      </c>
      <c r="D6889" t="s">
        <v>63</v>
      </c>
      <c r="E6889" s="1" t="s">
        <v>64</v>
      </c>
      <c r="F6889" t="s">
        <v>90</v>
      </c>
      <c r="G6889" s="11">
        <v>7.66</v>
      </c>
      <c r="H6889">
        <v>7.66</v>
      </c>
    </row>
    <row r="6890" spans="1:8">
      <c r="A6890" t="s">
        <v>89</v>
      </c>
      <c r="B6890" s="23">
        <v>43427</v>
      </c>
      <c r="C6890" t="s">
        <v>9</v>
      </c>
      <c r="D6890" t="s">
        <v>63</v>
      </c>
      <c r="E6890" s="1" t="s">
        <v>64</v>
      </c>
      <c r="F6890" t="s">
        <v>90</v>
      </c>
      <c r="G6890" s="11">
        <v>7.69</v>
      </c>
      <c r="H6890">
        <v>7.69</v>
      </c>
    </row>
    <row r="6891" spans="1:8">
      <c r="A6891" t="s">
        <v>15</v>
      </c>
      <c r="B6891" s="23">
        <v>43427</v>
      </c>
      <c r="C6891" t="s">
        <v>9</v>
      </c>
      <c r="D6891" t="s">
        <v>63</v>
      </c>
      <c r="E6891" s="1" t="s">
        <v>64</v>
      </c>
      <c r="F6891" t="s">
        <v>90</v>
      </c>
      <c r="G6891" s="11">
        <v>7.71</v>
      </c>
      <c r="H6891">
        <v>7.71</v>
      </c>
    </row>
    <row r="6892" spans="1:8">
      <c r="A6892" t="s">
        <v>8</v>
      </c>
      <c r="B6892" s="23">
        <v>43427</v>
      </c>
      <c r="C6892" t="s">
        <v>9</v>
      </c>
      <c r="D6892" t="s">
        <v>65</v>
      </c>
      <c r="E6892" t="s">
        <v>88</v>
      </c>
      <c r="F6892" t="s">
        <v>12</v>
      </c>
      <c r="G6892" s="11" t="s">
        <v>12</v>
      </c>
      <c r="H6892" s="6">
        <v>4.9999500000000004E-3</v>
      </c>
    </row>
    <row r="6893" spans="1:8">
      <c r="A6893" t="s">
        <v>15</v>
      </c>
      <c r="B6893" s="23">
        <v>43427</v>
      </c>
      <c r="C6893" t="s">
        <v>9</v>
      </c>
      <c r="D6893" t="s">
        <v>65</v>
      </c>
      <c r="E6893" t="s">
        <v>88</v>
      </c>
      <c r="F6893" t="s">
        <v>12</v>
      </c>
      <c r="G6893" s="11" t="s">
        <v>12</v>
      </c>
      <c r="H6893" s="6">
        <v>4.9999500000000004E-3</v>
      </c>
    </row>
    <row r="6894" spans="1:8">
      <c r="A6894" t="s">
        <v>16</v>
      </c>
      <c r="B6894" s="23">
        <v>43427</v>
      </c>
      <c r="C6894" t="s">
        <v>9</v>
      </c>
      <c r="D6894" t="s">
        <v>65</v>
      </c>
      <c r="E6894" t="s">
        <v>88</v>
      </c>
      <c r="F6894" t="s">
        <v>12</v>
      </c>
      <c r="G6894" s="11" t="s">
        <v>12</v>
      </c>
      <c r="H6894" s="6">
        <v>4.9999500000000004E-3</v>
      </c>
    </row>
    <row r="6895" spans="1:8">
      <c r="A6895" t="s">
        <v>89</v>
      </c>
      <c r="B6895" s="23">
        <v>43427</v>
      </c>
      <c r="C6895" t="s">
        <v>9</v>
      </c>
      <c r="D6895" t="s">
        <v>65</v>
      </c>
      <c r="E6895" t="s">
        <v>88</v>
      </c>
      <c r="F6895" t="s">
        <v>12</v>
      </c>
      <c r="G6895" s="11" t="s">
        <v>12</v>
      </c>
      <c r="H6895" s="6">
        <v>4.9999500000000004E-3</v>
      </c>
    </row>
    <row r="6896" spans="1:8">
      <c r="A6896" t="s">
        <v>8</v>
      </c>
      <c r="B6896" s="23">
        <v>43427</v>
      </c>
      <c r="C6896" t="s">
        <v>9</v>
      </c>
      <c r="D6896" t="s">
        <v>66</v>
      </c>
      <c r="E6896" s="1" t="s">
        <v>19</v>
      </c>
      <c r="F6896" t="s">
        <v>27</v>
      </c>
      <c r="G6896" s="11" t="s">
        <v>27</v>
      </c>
      <c r="H6896" s="6">
        <v>1.9999800000000002E-3</v>
      </c>
    </row>
    <row r="6897" spans="1:8">
      <c r="A6897" t="s">
        <v>15</v>
      </c>
      <c r="B6897" s="23">
        <v>43427</v>
      </c>
      <c r="C6897" t="s">
        <v>9</v>
      </c>
      <c r="D6897" t="s">
        <v>66</v>
      </c>
      <c r="E6897" s="1" t="s">
        <v>19</v>
      </c>
      <c r="F6897" t="s">
        <v>27</v>
      </c>
      <c r="G6897" s="11" t="s">
        <v>27</v>
      </c>
      <c r="H6897" s="6">
        <v>1.9999800000000002E-3</v>
      </c>
    </row>
    <row r="6898" spans="1:8">
      <c r="A6898" t="s">
        <v>16</v>
      </c>
      <c r="B6898" s="23">
        <v>43427</v>
      </c>
      <c r="C6898" t="s">
        <v>9</v>
      </c>
      <c r="D6898" t="s">
        <v>66</v>
      </c>
      <c r="E6898" s="1" t="s">
        <v>19</v>
      </c>
      <c r="F6898" t="s">
        <v>27</v>
      </c>
      <c r="G6898" s="11" t="s">
        <v>27</v>
      </c>
      <c r="H6898" s="6">
        <v>1.9999800000000002E-3</v>
      </c>
    </row>
    <row r="6899" spans="1:8">
      <c r="A6899" t="s">
        <v>89</v>
      </c>
      <c r="B6899" s="23">
        <v>43427</v>
      </c>
      <c r="C6899" t="s">
        <v>9</v>
      </c>
      <c r="D6899" t="s">
        <v>66</v>
      </c>
      <c r="E6899" s="1" t="s">
        <v>19</v>
      </c>
      <c r="F6899" t="s">
        <v>27</v>
      </c>
      <c r="G6899" s="11" t="s">
        <v>27</v>
      </c>
      <c r="H6899" s="6">
        <v>1.9999800000000002E-3</v>
      </c>
    </row>
    <row r="6900" spans="1:8">
      <c r="A6900" t="s">
        <v>8</v>
      </c>
      <c r="B6900" s="23">
        <v>43427</v>
      </c>
      <c r="C6900" t="s">
        <v>9</v>
      </c>
      <c r="D6900" t="s">
        <v>67</v>
      </c>
      <c r="E6900" s="1" t="s">
        <v>19</v>
      </c>
      <c r="F6900" s="1" t="s">
        <v>68</v>
      </c>
      <c r="G6900" s="11" t="s">
        <v>68</v>
      </c>
      <c r="H6900" s="7">
        <v>1.5999840000000001E-2</v>
      </c>
    </row>
    <row r="6901" spans="1:8">
      <c r="A6901" t="s">
        <v>15</v>
      </c>
      <c r="B6901" s="23">
        <v>43427</v>
      </c>
      <c r="C6901" t="s">
        <v>9</v>
      </c>
      <c r="D6901" t="s">
        <v>67</v>
      </c>
      <c r="E6901" s="1" t="s">
        <v>19</v>
      </c>
      <c r="F6901" s="1" t="s">
        <v>68</v>
      </c>
      <c r="G6901" s="11" t="s">
        <v>68</v>
      </c>
      <c r="H6901" s="7">
        <v>1.5999840000000001E-2</v>
      </c>
    </row>
    <row r="6902" spans="1:8">
      <c r="A6902" t="s">
        <v>16</v>
      </c>
      <c r="B6902" s="23">
        <v>43427</v>
      </c>
      <c r="C6902" t="s">
        <v>9</v>
      </c>
      <c r="D6902" t="s">
        <v>67</v>
      </c>
      <c r="E6902" s="1" t="s">
        <v>19</v>
      </c>
      <c r="F6902" s="1" t="s">
        <v>68</v>
      </c>
      <c r="G6902" s="11" t="s">
        <v>68</v>
      </c>
      <c r="H6902" s="7">
        <v>1.5999840000000001E-2</v>
      </c>
    </row>
    <row r="6903" spans="1:8">
      <c r="A6903" t="s">
        <v>89</v>
      </c>
      <c r="B6903" s="23">
        <v>43427</v>
      </c>
      <c r="C6903" t="s">
        <v>9</v>
      </c>
      <c r="D6903" t="s">
        <v>67</v>
      </c>
      <c r="E6903" s="1" t="s">
        <v>19</v>
      </c>
      <c r="F6903" s="1" t="s">
        <v>68</v>
      </c>
      <c r="G6903" s="11" t="s">
        <v>68</v>
      </c>
      <c r="H6903" s="7">
        <v>1.5999840000000001E-2</v>
      </c>
    </row>
    <row r="6904" spans="1:8">
      <c r="A6904" t="s">
        <v>15</v>
      </c>
      <c r="B6904" s="23">
        <v>43427</v>
      </c>
      <c r="C6904" t="s">
        <v>9</v>
      </c>
      <c r="D6904" t="s">
        <v>69</v>
      </c>
      <c r="E6904" s="1" t="s">
        <v>19</v>
      </c>
      <c r="F6904" t="s">
        <v>49</v>
      </c>
      <c r="G6904" s="11">
        <v>1.35</v>
      </c>
      <c r="H6904">
        <v>1.35</v>
      </c>
    </row>
    <row r="6905" spans="1:8">
      <c r="A6905" t="s">
        <v>8</v>
      </c>
      <c r="B6905" s="23">
        <v>43427</v>
      </c>
      <c r="C6905" t="s">
        <v>9</v>
      </c>
      <c r="D6905" t="s">
        <v>69</v>
      </c>
      <c r="E6905" s="1" t="s">
        <v>19</v>
      </c>
      <c r="F6905" t="s">
        <v>49</v>
      </c>
      <c r="G6905" s="11">
        <v>1.87</v>
      </c>
      <c r="H6905">
        <v>1.87</v>
      </c>
    </row>
    <row r="6906" spans="1:8">
      <c r="A6906" t="s">
        <v>16</v>
      </c>
      <c r="B6906" s="23">
        <v>43427</v>
      </c>
      <c r="C6906" t="s">
        <v>9</v>
      </c>
      <c r="D6906" t="s">
        <v>69</v>
      </c>
      <c r="E6906" s="1" t="s">
        <v>19</v>
      </c>
      <c r="F6906" t="s">
        <v>49</v>
      </c>
      <c r="G6906" s="11">
        <v>2.4900000000000002</v>
      </c>
      <c r="H6906">
        <v>2.4900000000000002</v>
      </c>
    </row>
    <row r="6907" spans="1:8">
      <c r="A6907" t="s">
        <v>89</v>
      </c>
      <c r="B6907" s="23">
        <v>43427</v>
      </c>
      <c r="C6907" t="s">
        <v>9</v>
      </c>
      <c r="D6907" t="s">
        <v>69</v>
      </c>
      <c r="E6907" s="1" t="s">
        <v>19</v>
      </c>
      <c r="F6907" t="s">
        <v>49</v>
      </c>
      <c r="G6907" s="11">
        <v>3.31</v>
      </c>
      <c r="H6907">
        <v>3.31</v>
      </c>
    </row>
    <row r="6908" spans="1:8">
      <c r="A6908" t="s">
        <v>8</v>
      </c>
      <c r="B6908" s="23">
        <v>43427</v>
      </c>
      <c r="C6908" t="s">
        <v>9</v>
      </c>
      <c r="D6908" t="s">
        <v>70</v>
      </c>
      <c r="E6908" t="s">
        <v>88</v>
      </c>
      <c r="F6908" t="s">
        <v>12</v>
      </c>
      <c r="G6908" s="11" t="s">
        <v>12</v>
      </c>
      <c r="H6908" s="6">
        <v>4.9999500000000004E-3</v>
      </c>
    </row>
    <row r="6909" spans="1:8">
      <c r="A6909" t="s">
        <v>15</v>
      </c>
      <c r="B6909" s="23">
        <v>43427</v>
      </c>
      <c r="C6909" t="s">
        <v>9</v>
      </c>
      <c r="D6909" t="s">
        <v>70</v>
      </c>
      <c r="E6909" t="s">
        <v>88</v>
      </c>
      <c r="F6909" t="s">
        <v>12</v>
      </c>
      <c r="G6909" s="11" t="s">
        <v>12</v>
      </c>
      <c r="H6909" s="6">
        <v>4.9999500000000004E-3</v>
      </c>
    </row>
    <row r="6910" spans="1:8">
      <c r="A6910" t="s">
        <v>16</v>
      </c>
      <c r="B6910" s="23">
        <v>43427</v>
      </c>
      <c r="C6910" t="s">
        <v>9</v>
      </c>
      <c r="D6910" t="s">
        <v>70</v>
      </c>
      <c r="E6910" t="s">
        <v>88</v>
      </c>
      <c r="F6910" t="s">
        <v>12</v>
      </c>
      <c r="G6910" s="11" t="s">
        <v>12</v>
      </c>
      <c r="H6910" s="6">
        <v>4.9999500000000004E-3</v>
      </c>
    </row>
    <row r="6911" spans="1:8">
      <c r="A6911" t="s">
        <v>89</v>
      </c>
      <c r="B6911" s="23">
        <v>43427</v>
      </c>
      <c r="C6911" t="s">
        <v>9</v>
      </c>
      <c r="D6911" t="s">
        <v>70</v>
      </c>
      <c r="E6911" t="s">
        <v>88</v>
      </c>
      <c r="F6911" t="s">
        <v>12</v>
      </c>
      <c r="G6911" s="11">
        <v>2.0899999999999998E-2</v>
      </c>
      <c r="H6911">
        <v>2.0899999999999998E-2</v>
      </c>
    </row>
    <row r="6912" spans="1:8">
      <c r="A6912" t="s">
        <v>8</v>
      </c>
      <c r="B6912" s="23">
        <v>43427</v>
      </c>
      <c r="C6912" t="s">
        <v>9</v>
      </c>
      <c r="D6912" t="s">
        <v>71</v>
      </c>
      <c r="E6912" s="1" t="s">
        <v>88</v>
      </c>
      <c r="F6912" t="s">
        <v>22</v>
      </c>
      <c r="G6912" s="11" t="s">
        <v>22</v>
      </c>
      <c r="H6912" s="6">
        <v>0.99999000000000005</v>
      </c>
    </row>
    <row r="6913" spans="1:8">
      <c r="A6913" t="s">
        <v>16</v>
      </c>
      <c r="B6913" s="23">
        <v>43427</v>
      </c>
      <c r="C6913" t="s">
        <v>9</v>
      </c>
      <c r="D6913" t="s">
        <v>71</v>
      </c>
      <c r="E6913" s="1" t="s">
        <v>88</v>
      </c>
      <c r="F6913" t="s">
        <v>22</v>
      </c>
      <c r="G6913" s="11" t="s">
        <v>22</v>
      </c>
      <c r="H6913" s="6">
        <v>0.99999000000000005</v>
      </c>
    </row>
    <row r="6914" spans="1:8">
      <c r="A6914" t="s">
        <v>89</v>
      </c>
      <c r="B6914" s="23">
        <v>43427</v>
      </c>
      <c r="C6914" t="s">
        <v>9</v>
      </c>
      <c r="D6914" t="s">
        <v>71</v>
      </c>
      <c r="E6914" s="1" t="s">
        <v>88</v>
      </c>
      <c r="F6914" t="s">
        <v>22</v>
      </c>
      <c r="G6914" s="11">
        <v>1.05</v>
      </c>
      <c r="H6914">
        <v>1.05</v>
      </c>
    </row>
    <row r="6915" spans="1:8">
      <c r="A6915" t="s">
        <v>15</v>
      </c>
      <c r="B6915" s="23">
        <v>43427</v>
      </c>
      <c r="C6915" t="s">
        <v>9</v>
      </c>
      <c r="D6915" t="s">
        <v>71</v>
      </c>
      <c r="E6915" s="1" t="s">
        <v>88</v>
      </c>
      <c r="F6915" t="s">
        <v>22</v>
      </c>
      <c r="G6915" s="11">
        <v>3.46</v>
      </c>
      <c r="H6915">
        <v>3.46</v>
      </c>
    </row>
    <row r="6916" spans="1:8">
      <c r="A6916" t="s">
        <v>16</v>
      </c>
      <c r="B6916" s="23">
        <v>43427</v>
      </c>
      <c r="C6916" t="s">
        <v>9</v>
      </c>
      <c r="D6916" t="s">
        <v>72</v>
      </c>
      <c r="E6916" s="1" t="s">
        <v>19</v>
      </c>
      <c r="F6916" t="s">
        <v>79</v>
      </c>
      <c r="G6916" s="11">
        <v>11.4</v>
      </c>
      <c r="H6916">
        <v>11.4</v>
      </c>
    </row>
    <row r="6917" spans="1:8">
      <c r="A6917" t="s">
        <v>89</v>
      </c>
      <c r="B6917" s="23">
        <v>43427</v>
      </c>
      <c r="C6917" t="s">
        <v>9</v>
      </c>
      <c r="D6917" t="s">
        <v>72</v>
      </c>
      <c r="E6917" s="1" t="s">
        <v>19</v>
      </c>
      <c r="F6917" t="s">
        <v>79</v>
      </c>
      <c r="G6917" s="11">
        <v>19.100000000000001</v>
      </c>
      <c r="H6917">
        <v>19.100000000000001</v>
      </c>
    </row>
    <row r="6918" spans="1:8">
      <c r="A6918" t="s">
        <v>15</v>
      </c>
      <c r="B6918" s="23">
        <v>43427</v>
      </c>
      <c r="C6918" t="s">
        <v>9</v>
      </c>
      <c r="D6918" t="s">
        <v>72</v>
      </c>
      <c r="E6918" s="1" t="s">
        <v>19</v>
      </c>
      <c r="F6918" t="s">
        <v>79</v>
      </c>
      <c r="G6918" s="11">
        <v>118</v>
      </c>
      <c r="H6918">
        <v>118</v>
      </c>
    </row>
    <row r="6919" spans="1:8">
      <c r="A6919" t="s">
        <v>8</v>
      </c>
      <c r="B6919" s="23">
        <v>43427</v>
      </c>
      <c r="C6919" t="s">
        <v>9</v>
      </c>
      <c r="D6919" t="s">
        <v>72</v>
      </c>
      <c r="E6919" s="1" t="s">
        <v>19</v>
      </c>
      <c r="F6919" t="s">
        <v>79</v>
      </c>
      <c r="G6919" s="11">
        <v>432</v>
      </c>
      <c r="H6919">
        <v>432</v>
      </c>
    </row>
    <row r="6920" spans="1:8">
      <c r="A6920" t="s">
        <v>16</v>
      </c>
      <c r="B6920" s="23">
        <v>43427</v>
      </c>
      <c r="C6920" t="s">
        <v>9</v>
      </c>
      <c r="D6920" t="s">
        <v>73</v>
      </c>
      <c r="E6920" s="1" t="s">
        <v>19</v>
      </c>
      <c r="F6920" t="s">
        <v>81</v>
      </c>
      <c r="G6920" s="11">
        <v>171</v>
      </c>
      <c r="H6920">
        <v>171</v>
      </c>
    </row>
    <row r="6921" spans="1:8">
      <c r="A6921" t="s">
        <v>89</v>
      </c>
      <c r="B6921" s="23">
        <v>43427</v>
      </c>
      <c r="C6921" t="s">
        <v>9</v>
      </c>
      <c r="D6921" t="s">
        <v>73</v>
      </c>
      <c r="E6921" s="1" t="s">
        <v>19</v>
      </c>
      <c r="F6921" t="s">
        <v>81</v>
      </c>
      <c r="G6921" s="11">
        <v>479</v>
      </c>
      <c r="H6921">
        <v>479</v>
      </c>
    </row>
    <row r="6922" spans="1:8">
      <c r="A6922" t="s">
        <v>15</v>
      </c>
      <c r="B6922" s="23">
        <v>43427</v>
      </c>
      <c r="C6922" t="s">
        <v>9</v>
      </c>
      <c r="D6922" t="s">
        <v>73</v>
      </c>
      <c r="E6922" s="1" t="s">
        <v>19</v>
      </c>
      <c r="F6922" t="s">
        <v>81</v>
      </c>
      <c r="G6922" s="11">
        <v>814</v>
      </c>
      <c r="H6922">
        <v>814</v>
      </c>
    </row>
    <row r="6923" spans="1:8">
      <c r="A6923" t="s">
        <v>8</v>
      </c>
      <c r="B6923" s="23">
        <v>43427</v>
      </c>
      <c r="C6923" t="s">
        <v>9</v>
      </c>
      <c r="D6923" t="s">
        <v>73</v>
      </c>
      <c r="E6923" s="1" t="s">
        <v>19</v>
      </c>
      <c r="F6923" t="s">
        <v>81</v>
      </c>
      <c r="G6923" s="11">
        <v>1870</v>
      </c>
      <c r="H6923">
        <v>1870</v>
      </c>
    </row>
    <row r="6924" spans="1:8">
      <c r="A6924" t="s">
        <v>8</v>
      </c>
      <c r="B6924" s="23">
        <v>43427</v>
      </c>
      <c r="C6924" t="s">
        <v>9</v>
      </c>
      <c r="D6924" t="s">
        <v>74</v>
      </c>
      <c r="E6924" s="1" t="s">
        <v>19</v>
      </c>
      <c r="F6924" s="1" t="s">
        <v>75</v>
      </c>
      <c r="G6924" s="11" t="s">
        <v>75</v>
      </c>
      <c r="H6924" s="7">
        <v>7.9999200000000006E-3</v>
      </c>
    </row>
    <row r="6925" spans="1:8">
      <c r="A6925" t="s">
        <v>15</v>
      </c>
      <c r="B6925" s="23">
        <v>43427</v>
      </c>
      <c r="C6925" t="s">
        <v>9</v>
      </c>
      <c r="D6925" t="s">
        <v>74</v>
      </c>
      <c r="E6925" s="1" t="s">
        <v>19</v>
      </c>
      <c r="F6925" s="1" t="s">
        <v>75</v>
      </c>
      <c r="G6925" s="11" t="s">
        <v>75</v>
      </c>
      <c r="H6925" s="7">
        <v>7.9999200000000006E-3</v>
      </c>
    </row>
    <row r="6926" spans="1:8">
      <c r="A6926" t="s">
        <v>16</v>
      </c>
      <c r="B6926" s="23">
        <v>43427</v>
      </c>
      <c r="C6926" t="s">
        <v>9</v>
      </c>
      <c r="D6926" t="s">
        <v>74</v>
      </c>
      <c r="E6926" s="1" t="s">
        <v>19</v>
      </c>
      <c r="F6926" s="1" t="s">
        <v>75</v>
      </c>
      <c r="G6926" s="11" t="s">
        <v>75</v>
      </c>
      <c r="H6926" s="7">
        <v>7.9999200000000006E-3</v>
      </c>
    </row>
    <row r="6927" spans="1:8">
      <c r="A6927" t="s">
        <v>89</v>
      </c>
      <c r="B6927" s="23">
        <v>43427</v>
      </c>
      <c r="C6927" t="s">
        <v>9</v>
      </c>
      <c r="D6927" t="s">
        <v>74</v>
      </c>
      <c r="E6927" s="1" t="s">
        <v>19</v>
      </c>
      <c r="F6927" s="1" t="s">
        <v>75</v>
      </c>
      <c r="G6927" s="11" t="s">
        <v>75</v>
      </c>
      <c r="H6927" s="7">
        <v>7.9999200000000006E-3</v>
      </c>
    </row>
    <row r="6928" spans="1:8">
      <c r="A6928" t="s">
        <v>16</v>
      </c>
      <c r="B6928" s="23">
        <v>43427</v>
      </c>
      <c r="C6928" t="s">
        <v>9</v>
      </c>
      <c r="D6928" t="s">
        <v>76</v>
      </c>
      <c r="E6928" s="1" t="s">
        <v>88</v>
      </c>
      <c r="F6928" t="s">
        <v>22</v>
      </c>
      <c r="G6928" s="11">
        <v>1.4</v>
      </c>
      <c r="H6928">
        <v>1.4</v>
      </c>
    </row>
    <row r="6929" spans="1:8">
      <c r="A6929" t="s">
        <v>15</v>
      </c>
      <c r="B6929" s="23">
        <v>43427</v>
      </c>
      <c r="C6929" t="s">
        <v>9</v>
      </c>
      <c r="D6929" t="s">
        <v>76</v>
      </c>
      <c r="E6929" s="1" t="s">
        <v>88</v>
      </c>
      <c r="F6929" t="s">
        <v>22</v>
      </c>
      <c r="G6929" s="11">
        <v>2.15</v>
      </c>
      <c r="H6929">
        <v>2.15</v>
      </c>
    </row>
    <row r="6930" spans="1:8">
      <c r="A6930" t="s">
        <v>89</v>
      </c>
      <c r="B6930" s="23">
        <v>43427</v>
      </c>
      <c r="C6930" t="s">
        <v>9</v>
      </c>
      <c r="D6930" t="s">
        <v>76</v>
      </c>
      <c r="E6930" s="1" t="s">
        <v>88</v>
      </c>
      <c r="F6930" t="s">
        <v>22</v>
      </c>
      <c r="G6930" s="11">
        <v>2.34</v>
      </c>
      <c r="H6930">
        <v>2.34</v>
      </c>
    </row>
    <row r="6931" spans="1:8">
      <c r="A6931" t="s">
        <v>8</v>
      </c>
      <c r="B6931" s="23">
        <v>43427</v>
      </c>
      <c r="C6931" t="s">
        <v>9</v>
      </c>
      <c r="D6931" t="s">
        <v>76</v>
      </c>
      <c r="E6931" s="1" t="s">
        <v>88</v>
      </c>
      <c r="F6931" t="s">
        <v>22</v>
      </c>
      <c r="G6931" s="11">
        <v>3.67</v>
      </c>
      <c r="H6931">
        <v>3.67</v>
      </c>
    </row>
  </sheetData>
  <autoFilter ref="A1:H6931" xr:uid="{4AE7EC49-C927-4D21-BF78-3B6D78CFBFC1}">
    <sortState xmlns:xlrd2="http://schemas.microsoft.com/office/spreadsheetml/2017/richdata2" ref="A2:H6931">
      <sortCondition descending="1" ref="B1:B6931"/>
    </sortState>
  </autoFilter>
  <sortState xmlns:xlrd2="http://schemas.microsoft.com/office/spreadsheetml/2017/richdata2" ref="A2:H6948">
    <sortCondition ref="D2:D6948"/>
    <sortCondition ref="B2:B6948"/>
  </sortState>
  <phoneticPr fontId="25" type="noConversion"/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BE43-E760-462A-979B-339FD2AC4562}">
  <dimension ref="A2:AU98"/>
  <sheetViews>
    <sheetView topLeftCell="AD1" zoomScale="70" zoomScaleNormal="70" workbookViewId="0">
      <selection activeCell="AL28" sqref="AL28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7" width="10.7109375" bestFit="1" customWidth="1"/>
    <col min="10" max="42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48</v>
      </c>
      <c r="AQ2" s="4" t="s">
        <v>3</v>
      </c>
      <c r="AR2" t="s">
        <v>48</v>
      </c>
      <c r="AT2" s="4" t="s">
        <v>3</v>
      </c>
      <c r="AU2" t="s">
        <v>48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0.19999800000000001</v>
      </c>
      <c r="E6">
        <v>0.19999800000000001</v>
      </c>
      <c r="F6">
        <v>0.19999800000000001</v>
      </c>
      <c r="G6">
        <v>0.19999800000000001</v>
      </c>
      <c r="AQ6" s="28" t="s">
        <v>8</v>
      </c>
      <c r="AR6">
        <v>0.19999800000000001</v>
      </c>
      <c r="AT6" s="28" t="s">
        <v>16</v>
      </c>
      <c r="AU6">
        <v>0.19999800000000001</v>
      </c>
    </row>
    <row r="7" spans="1:47">
      <c r="A7" s="5">
        <v>43504</v>
      </c>
      <c r="B7">
        <v>0.19999800000000001</v>
      </c>
      <c r="C7">
        <v>0.48799999999999999</v>
      </c>
      <c r="D7">
        <v>0.19999800000000001</v>
      </c>
      <c r="F7">
        <v>0.20699999999999999</v>
      </c>
      <c r="G7">
        <v>0.61899999999999999</v>
      </c>
      <c r="AQ7" s="28" t="s">
        <v>15</v>
      </c>
      <c r="AR7">
        <v>0.19999800000000001</v>
      </c>
      <c r="AT7" s="5">
        <v>43504</v>
      </c>
    </row>
    <row r="8" spans="1:47">
      <c r="A8" s="5">
        <v>43522</v>
      </c>
      <c r="C8">
        <v>0.19999800000000001</v>
      </c>
      <c r="F8">
        <v>0.19999800000000001</v>
      </c>
      <c r="AQ8" s="28" t="s">
        <v>89</v>
      </c>
      <c r="AR8">
        <v>0.19999800000000001</v>
      </c>
      <c r="AT8" s="28" t="s">
        <v>14</v>
      </c>
      <c r="AU8">
        <v>0.19999800000000001</v>
      </c>
    </row>
    <row r="9" spans="1:47">
      <c r="A9" s="5">
        <v>43545</v>
      </c>
      <c r="B9">
        <v>0.19999800000000001</v>
      </c>
      <c r="C9">
        <v>0.19999800000000001</v>
      </c>
      <c r="D9">
        <v>0.19999800000000001</v>
      </c>
      <c r="E9">
        <v>0.19999800000000001</v>
      </c>
      <c r="F9">
        <v>0.19999800000000001</v>
      </c>
      <c r="AQ9" s="5">
        <v>43504</v>
      </c>
      <c r="AT9" s="28" t="s">
        <v>16</v>
      </c>
      <c r="AU9">
        <v>0.20699999999999999</v>
      </c>
    </row>
    <row r="10" spans="1:47">
      <c r="A10" s="5">
        <v>43556</v>
      </c>
      <c r="B10">
        <v>0.19999800000000001</v>
      </c>
      <c r="C10">
        <v>0.19999800000000001</v>
      </c>
      <c r="D10">
        <v>0.29499999999999998</v>
      </c>
      <c r="E10">
        <v>0.19999800000000001</v>
      </c>
      <c r="F10">
        <v>0.19999800000000001</v>
      </c>
      <c r="AQ10" s="28" t="s">
        <v>8</v>
      </c>
      <c r="AR10">
        <v>0.19999800000000001</v>
      </c>
      <c r="AT10" s="5">
        <v>43522</v>
      </c>
    </row>
    <row r="11" spans="1:47">
      <c r="A11" s="5">
        <v>43570</v>
      </c>
      <c r="B11">
        <v>0.19999800000000001</v>
      </c>
      <c r="C11">
        <v>0.19999800000000001</v>
      </c>
      <c r="D11">
        <v>0.19999800000000001</v>
      </c>
      <c r="E11">
        <v>0.52</v>
      </c>
      <c r="F11">
        <v>0.19999800000000001</v>
      </c>
      <c r="AQ11" s="28" t="s">
        <v>89</v>
      </c>
      <c r="AR11">
        <v>0.61899999999999999</v>
      </c>
      <c r="AT11" s="28" t="s">
        <v>16</v>
      </c>
      <c r="AU11">
        <v>0.19999800000000001</v>
      </c>
    </row>
    <row r="12" spans="1:47">
      <c r="A12" s="5">
        <v>43587</v>
      </c>
      <c r="B12">
        <v>0.19999800000000001</v>
      </c>
      <c r="C12">
        <v>0.19999800000000001</v>
      </c>
      <c r="D12">
        <v>0.19999800000000001</v>
      </c>
      <c r="F12">
        <v>0.19999800000000001</v>
      </c>
      <c r="AQ12" s="5">
        <v>43545</v>
      </c>
      <c r="AT12" s="5">
        <v>43545</v>
      </c>
    </row>
    <row r="13" spans="1:47">
      <c r="A13" s="5">
        <v>43622</v>
      </c>
      <c r="B13">
        <v>0.19999800000000001</v>
      </c>
      <c r="C13">
        <v>0.19999800000000001</v>
      </c>
      <c r="D13">
        <v>0.19999800000000001</v>
      </c>
      <c r="E13">
        <v>0.19999800000000001</v>
      </c>
      <c r="F13">
        <v>0.19999800000000001</v>
      </c>
      <c r="AQ13" s="28" t="s">
        <v>8</v>
      </c>
      <c r="AR13">
        <v>0.19999800000000001</v>
      </c>
      <c r="AT13" s="28" t="s">
        <v>14</v>
      </c>
      <c r="AU13">
        <v>0.19999800000000001</v>
      </c>
    </row>
    <row r="14" spans="1:47">
      <c r="A14" s="5">
        <v>43649</v>
      </c>
      <c r="B14">
        <v>0.19999800000000001</v>
      </c>
      <c r="C14">
        <v>0.19999800000000001</v>
      </c>
      <c r="D14">
        <v>0.19999800000000001</v>
      </c>
      <c r="E14">
        <v>0.19999800000000001</v>
      </c>
      <c r="F14">
        <v>0.19999800000000001</v>
      </c>
      <c r="AQ14" s="28" t="s">
        <v>15</v>
      </c>
      <c r="AR14">
        <v>0.19999800000000001</v>
      </c>
      <c r="AT14" s="28" t="s">
        <v>16</v>
      </c>
      <c r="AU14">
        <v>0.19999800000000001</v>
      </c>
    </row>
    <row r="15" spans="1:47">
      <c r="A15" s="5">
        <v>43677</v>
      </c>
      <c r="B15">
        <v>0.19999800000000001</v>
      </c>
      <c r="C15">
        <v>0.221</v>
      </c>
      <c r="D15">
        <v>0.19999800000000001</v>
      </c>
      <c r="E15">
        <v>0.19999800000000001</v>
      </c>
      <c r="F15">
        <v>0.19999800000000001</v>
      </c>
      <c r="AQ15" s="5">
        <v>43556</v>
      </c>
      <c r="AT15" s="5">
        <v>43556</v>
      </c>
    </row>
    <row r="16" spans="1:47">
      <c r="A16" s="5">
        <v>43719</v>
      </c>
      <c r="B16">
        <v>0.19999800000000001</v>
      </c>
      <c r="C16">
        <v>0.19999800000000001</v>
      </c>
      <c r="D16">
        <v>0.19999800000000001</v>
      </c>
      <c r="E16">
        <v>0.19999800000000001</v>
      </c>
      <c r="F16">
        <v>0.19999800000000001</v>
      </c>
      <c r="AQ16" s="28" t="s">
        <v>8</v>
      </c>
      <c r="AR16">
        <v>0.19999800000000001</v>
      </c>
      <c r="AT16" s="28" t="s">
        <v>14</v>
      </c>
      <c r="AU16">
        <v>0.29499999999999998</v>
      </c>
    </row>
    <row r="17" spans="1:47">
      <c r="A17" s="5">
        <v>43754</v>
      </c>
      <c r="B17">
        <v>0.19999800000000001</v>
      </c>
      <c r="C17">
        <v>0.21099999999999999</v>
      </c>
      <c r="D17">
        <v>0.19999800000000001</v>
      </c>
      <c r="E17">
        <v>0.19999800000000001</v>
      </c>
      <c r="F17">
        <v>0.19999800000000001</v>
      </c>
      <c r="J17" s="52" t="s">
        <v>115</v>
      </c>
      <c r="K17" s="52"/>
      <c r="L17" s="52"/>
      <c r="M17" s="52"/>
      <c r="N17" s="52" t="s">
        <v>115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115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0.19999800000000001</v>
      </c>
      <c r="AT17" s="28" t="s">
        <v>16</v>
      </c>
      <c r="AU17">
        <v>0.19999800000000001</v>
      </c>
    </row>
    <row r="18" spans="1:47">
      <c r="A18" s="5">
        <v>43786</v>
      </c>
      <c r="B18">
        <v>0.19999800000000001</v>
      </c>
      <c r="C18">
        <v>0.19999800000000001</v>
      </c>
      <c r="D18">
        <v>0.19999800000000001</v>
      </c>
      <c r="E18">
        <v>0.19999800000000001</v>
      </c>
      <c r="F18">
        <v>0.19999800000000001</v>
      </c>
      <c r="G18">
        <v>0.19999800000000001</v>
      </c>
      <c r="J18" s="20" t="s">
        <v>97</v>
      </c>
      <c r="K18" s="20">
        <f>MIN(J$26:J$400)</f>
        <v>0.19999800000000001</v>
      </c>
      <c r="L18" s="20">
        <f>MIN(L$26:L$400)</f>
        <v>-1.6094479124841006</v>
      </c>
      <c r="M18" s="30"/>
      <c r="N18" s="20" t="s">
        <v>97</v>
      </c>
      <c r="O18" s="20">
        <f>MIN(N$26:N$400)</f>
        <v>0.19999800000000001</v>
      </c>
      <c r="P18" s="20">
        <f>MIN(P$26:P$400)</f>
        <v>-1.6094479124841006</v>
      </c>
      <c r="Q18" s="30"/>
      <c r="R18" s="20" t="s">
        <v>97</v>
      </c>
      <c r="S18" s="20">
        <f>MIN(R$26:R$400)</f>
        <v>0.19999800000000001</v>
      </c>
      <c r="T18" s="20">
        <f>MIN(T$26:T$400)</f>
        <v>-1.6094479124841006</v>
      </c>
      <c r="U18" s="30"/>
      <c r="V18" s="20" t="s">
        <v>97</v>
      </c>
      <c r="W18" s="20">
        <f>MIN(V$28:V$400)</f>
        <v>0.19999800000000001</v>
      </c>
      <c r="X18" s="20">
        <f>MIN(X$28:X$400)</f>
        <v>-1.6094479124841006</v>
      </c>
      <c r="Y18" s="30"/>
      <c r="Z18" s="20" t="s">
        <v>97</v>
      </c>
      <c r="AA18" s="20">
        <f>MIN(Z$27:Z$400)</f>
        <v>0.19999800000000001</v>
      </c>
      <c r="AB18" s="20">
        <f>MIN(AB$27:AB$400)</f>
        <v>-1.6094479124841006</v>
      </c>
      <c r="AC18" s="30"/>
      <c r="AD18" s="20" t="s">
        <v>97</v>
      </c>
      <c r="AE18" s="20">
        <f>MIN(AD$26:AD$400)</f>
        <v>0.15</v>
      </c>
      <c r="AF18" s="20">
        <f>MIN(AF$26:AF$400)</f>
        <v>-1.8971199848858813</v>
      </c>
      <c r="AG18" s="30"/>
      <c r="AH18" s="20" t="s">
        <v>97</v>
      </c>
      <c r="AI18" s="20">
        <f>MIN(AH$28:AH$400)</f>
        <v>0.19999800000000001</v>
      </c>
      <c r="AJ18" s="20">
        <f>MIN(AJ$28:AJ$400)</f>
        <v>-1.6094479124841006</v>
      </c>
      <c r="AK18" s="30"/>
      <c r="AL18" s="20" t="s">
        <v>97</v>
      </c>
      <c r="AM18" s="20">
        <f>MIN(AL$28:AL$400)</f>
        <v>0.19999800000000001</v>
      </c>
      <c r="AN18" s="20">
        <f>MIN(AN$28:AN$400)</f>
        <v>-1.6094479124841006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0.19999800000000001</v>
      </c>
      <c r="C19">
        <v>0.19999800000000001</v>
      </c>
      <c r="D19">
        <v>0.19999800000000001</v>
      </c>
      <c r="F19">
        <v>0.19999800000000001</v>
      </c>
      <c r="J19" s="20" t="s">
        <v>98</v>
      </c>
      <c r="K19" s="20">
        <f>MAX(J$26:J$400)</f>
        <v>0.25600000000000001</v>
      </c>
      <c r="L19" s="20">
        <f>MAX(L$26:L$400)</f>
        <v>-1.3625778345025745</v>
      </c>
      <c r="M19" s="30"/>
      <c r="N19" s="20" t="s">
        <v>98</v>
      </c>
      <c r="O19" s="20">
        <f>MAX(N$26:N$400)</f>
        <v>0.57599999999999996</v>
      </c>
      <c r="P19" s="20">
        <f>MAX(P$26:P$400)</f>
        <v>-0.55164761828624587</v>
      </c>
      <c r="Q19" s="30"/>
      <c r="R19" s="20" t="s">
        <v>98</v>
      </c>
      <c r="S19" s="20">
        <f>MAX(R$26:R$400)</f>
        <v>1.29</v>
      </c>
      <c r="T19" s="20">
        <f>MAX(T$26:T$400)</f>
        <v>0.25464221837358075</v>
      </c>
      <c r="U19" s="30"/>
      <c r="V19" s="20" t="s">
        <v>98</v>
      </c>
      <c r="W19" s="20">
        <f>MAX(V$28:V$400)</f>
        <v>0.52</v>
      </c>
      <c r="X19" s="20">
        <f>MAX(X$28:X$400)</f>
        <v>-0.65392646740666394</v>
      </c>
      <c r="Y19" s="30"/>
      <c r="Z19" s="20" t="s">
        <v>98</v>
      </c>
      <c r="AA19" s="20">
        <f>MAX(Z$27:Z$400)</f>
        <v>0.58599999999999997</v>
      </c>
      <c r="AB19" s="20">
        <f>MAX(AB$27:AB$400)</f>
        <v>-0.53443548940512453</v>
      </c>
      <c r="AC19" s="30"/>
      <c r="AD19" s="20" t="s">
        <v>98</v>
      </c>
      <c r="AE19" s="20">
        <f>MAX(AD$26:AD$400)</f>
        <v>0.61899999999999999</v>
      </c>
      <c r="AF19" s="20">
        <f>MAX(AF$26:AF$400)</f>
        <v>-0.47965000629754095</v>
      </c>
      <c r="AG19" s="30"/>
      <c r="AH19" s="20" t="s">
        <v>98</v>
      </c>
      <c r="AI19" s="20">
        <f>MAX(AH$28:AH$400)</f>
        <v>0.61899999999999999</v>
      </c>
      <c r="AJ19" s="20">
        <f>MAX(AJ$28:AJ$400)</f>
        <v>-0.47965000629754095</v>
      </c>
      <c r="AK19" s="30"/>
      <c r="AL19" s="20" t="s">
        <v>98</v>
      </c>
      <c r="AM19" s="20">
        <f>MAX(AL$28:AL$400)</f>
        <v>0.58599999999999997</v>
      </c>
      <c r="AN19" s="20">
        <f>MAX(AN$28:AN$400)</f>
        <v>-0.53443548940512453</v>
      </c>
      <c r="AO19" s="30"/>
      <c r="AQ19" s="28" t="s">
        <v>8</v>
      </c>
      <c r="AR19">
        <v>0.19999800000000001</v>
      </c>
      <c r="AT19" s="28" t="s">
        <v>14</v>
      </c>
      <c r="AU19">
        <v>0.19999800000000001</v>
      </c>
    </row>
    <row r="20" spans="1:47">
      <c r="A20" s="5">
        <v>43838</v>
      </c>
      <c r="B20">
        <v>0.19999800000000001</v>
      </c>
      <c r="C20">
        <v>0.19999800000000001</v>
      </c>
      <c r="D20">
        <v>0.19999800000000001</v>
      </c>
      <c r="E20">
        <v>0.19999800000000001</v>
      </c>
      <c r="F20">
        <v>0.84399999999999997</v>
      </c>
      <c r="J20" s="20" t="s">
        <v>99</v>
      </c>
      <c r="K20" s="20">
        <f>MEDIAN(J$26:J$400)</f>
        <v>0.19999800000000001</v>
      </c>
      <c r="L20" s="20">
        <f>MEDIAN(L$26:L$400)</f>
        <v>-1.6094479124841006</v>
      </c>
      <c r="M20" s="30"/>
      <c r="N20" s="20" t="s">
        <v>99</v>
      </c>
      <c r="O20" s="20">
        <f>MEDIAN(N$26:N$400)</f>
        <v>0.19999800000000001</v>
      </c>
      <c r="P20" s="20">
        <f>MEDIAN(P$26:P$400)</f>
        <v>-1.6094479124841006</v>
      </c>
      <c r="Q20" s="30"/>
      <c r="R20" s="20" t="s">
        <v>99</v>
      </c>
      <c r="S20" s="20">
        <f>MEDIAN(R$26:R$400)</f>
        <v>0.19999800000000001</v>
      </c>
      <c r="T20" s="20">
        <f>MEDIAN(T$26:T$400)</f>
        <v>-1.6094479124841006</v>
      </c>
      <c r="U20" s="30"/>
      <c r="V20" s="20" t="s">
        <v>99</v>
      </c>
      <c r="W20" s="20">
        <f>MEDIAN(V$28:V$400)</f>
        <v>0.19999800000000001</v>
      </c>
      <c r="X20" s="20">
        <f>MEDIAN(X$28:X$400)</f>
        <v>-1.6094479124841006</v>
      </c>
      <c r="Y20" s="30"/>
      <c r="Z20" s="20" t="s">
        <v>99</v>
      </c>
      <c r="AA20" s="20">
        <f>MEDIAN(Z$27:Z$400)</f>
        <v>0.19999800000000001</v>
      </c>
      <c r="AB20" s="20">
        <f>MEDIAN(AB$27:AB$400)</f>
        <v>-1.6094479124841006</v>
      </c>
      <c r="AC20" s="30"/>
      <c r="AD20" s="20" t="s">
        <v>99</v>
      </c>
      <c r="AE20" s="20">
        <f>MEDIAN(AD$26:AD$400)</f>
        <v>0.15</v>
      </c>
      <c r="AF20" s="20">
        <f>MEDIAN(AF$26:AF$400)</f>
        <v>-1.8971199848858813</v>
      </c>
      <c r="AG20" s="30"/>
      <c r="AH20" s="20" t="s">
        <v>99</v>
      </c>
      <c r="AI20" s="20">
        <f>MEDIAN(AH$28:AH$400)</f>
        <v>0.19999800000000001</v>
      </c>
      <c r="AJ20" s="20">
        <f>MEDIAN(AJ$28:AJ$400)</f>
        <v>-1.6094479124841006</v>
      </c>
      <c r="AK20" s="30"/>
      <c r="AL20" s="20" t="s">
        <v>99</v>
      </c>
      <c r="AM20" s="20">
        <f>MEDIAN(AL$28:AL$400)</f>
        <v>0.19999800000000001</v>
      </c>
      <c r="AN20" s="20">
        <f>MEDIAN(AN$28:AN$400)</f>
        <v>-1.6094479124841006</v>
      </c>
      <c r="AO20" s="30"/>
      <c r="AQ20" s="28" t="s">
        <v>15</v>
      </c>
      <c r="AR20">
        <v>0.52</v>
      </c>
      <c r="AT20" s="28" t="s">
        <v>16</v>
      </c>
      <c r="AU20">
        <v>0.19999800000000001</v>
      </c>
    </row>
    <row r="21" spans="1:47">
      <c r="A21" s="5">
        <v>43874</v>
      </c>
      <c r="B21">
        <v>0.19999800000000001</v>
      </c>
      <c r="C21">
        <v>0.19999800000000001</v>
      </c>
      <c r="D21">
        <v>0.19999800000000001</v>
      </c>
      <c r="E21">
        <v>0.19999800000000001</v>
      </c>
      <c r="F21">
        <v>0.19999800000000001</v>
      </c>
      <c r="J21" s="20" t="s">
        <v>100</v>
      </c>
      <c r="K21" s="29">
        <f>AVERAGE(J$26:J$400)</f>
        <v>0.20222393548387088</v>
      </c>
      <c r="L21" s="20">
        <f>AVERAGE(L$26:L$400)</f>
        <v>-1.599452593864974</v>
      </c>
      <c r="M21" s="30"/>
      <c r="N21" s="20" t="s">
        <v>100</v>
      </c>
      <c r="O21" s="29">
        <f>AVERAGE(N$26:N$400)</f>
        <v>0.23543166666666657</v>
      </c>
      <c r="P21" s="20">
        <f>AVERAGE(P$26:P$400)</f>
        <v>-1.5046057000580861</v>
      </c>
      <c r="Q21" s="30"/>
      <c r="R21" s="20" t="s">
        <v>100</v>
      </c>
      <c r="S21" s="29">
        <f>AVERAGE(R$26:R$400)</f>
        <v>0.25403159999999991</v>
      </c>
      <c r="T21" s="20">
        <f>AVERAGE(T$26:T$400)</f>
        <v>-1.4867575077487689</v>
      </c>
      <c r="U21" s="30"/>
      <c r="V21" s="20" t="s">
        <v>100</v>
      </c>
      <c r="W21" s="20">
        <f>AVERAGE(V$28:V$400)</f>
        <v>0.2337676153846153</v>
      </c>
      <c r="X21" s="20">
        <f>AVERAGE(X$28:X$400)</f>
        <v>-1.4970337947294636</v>
      </c>
      <c r="Y21" s="30"/>
      <c r="Z21" s="20" t="s">
        <v>100</v>
      </c>
      <c r="AA21" s="29">
        <f>AVERAGE(Z$27:Z$400)</f>
        <v>0.21625632258064509</v>
      </c>
      <c r="AB21" s="20">
        <f>AVERAGE(AB$27:AB$400)</f>
        <v>-1.5591445512601962</v>
      </c>
      <c r="AC21" s="30"/>
      <c r="AD21" s="20" t="s">
        <v>100</v>
      </c>
      <c r="AE21" s="29">
        <f>AVERAGE(AD$26:AD$400)</f>
        <v>0.30633333333333335</v>
      </c>
      <c r="AF21" s="20">
        <f>AVERAGE(AF$26:AF$400)</f>
        <v>-1.4246299920231014</v>
      </c>
      <c r="AG21" s="30"/>
      <c r="AH21" s="20" t="s">
        <v>100</v>
      </c>
      <c r="AI21" s="20">
        <f>AVERAGE(AH$28:AH$400)</f>
        <v>0.22276493333333364</v>
      </c>
      <c r="AJ21" s="20">
        <f>AVERAGE(AJ$28:AJ$400)</f>
        <v>-1.5367409150674332</v>
      </c>
      <c r="AK21" s="30"/>
      <c r="AL21" s="20" t="s">
        <v>100</v>
      </c>
      <c r="AM21" s="20">
        <f>AVERAGE(AL$28:AL$400)</f>
        <v>0.21724823333333362</v>
      </c>
      <c r="AN21" s="20">
        <f>AVERAGE(AN$28:AN$400)</f>
        <v>-1.553180808998379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0.19999800000000001</v>
      </c>
      <c r="C22">
        <v>0.19999800000000001</v>
      </c>
      <c r="D22">
        <v>0.19999800000000001</v>
      </c>
      <c r="E22">
        <v>0.19999800000000001</v>
      </c>
      <c r="F22">
        <v>0.19999800000000001</v>
      </c>
      <c r="J22" s="20" t="s">
        <v>101</v>
      </c>
      <c r="K22" s="29">
        <f>STDEV(J$26:J$400)</f>
        <v>1.024967894760768E-2</v>
      </c>
      <c r="L22" s="20">
        <f>STDEV(L$26:L$400)</f>
        <v>4.5392665380752997E-2</v>
      </c>
      <c r="M22" s="30"/>
      <c r="N22" s="20" t="s">
        <v>101</v>
      </c>
      <c r="O22" s="29">
        <f>STDEV(N$26:N$400)</f>
        <v>0.10535799562422403</v>
      </c>
      <c r="P22" s="20">
        <f>STDEV(P$26:P$400)</f>
        <v>0.30419901221516732</v>
      </c>
      <c r="Q22" s="30"/>
      <c r="R22" s="20" t="s">
        <v>101</v>
      </c>
      <c r="S22" s="29">
        <f>STDEV(R$26:R$400)</f>
        <v>0.20514356504881628</v>
      </c>
      <c r="T22" s="20">
        <f>STDEV(T$26:T$400)</f>
        <v>0.38449882343054315</v>
      </c>
      <c r="U22" s="30"/>
      <c r="V22" s="20" t="s">
        <v>101</v>
      </c>
      <c r="W22" s="20">
        <f>STDEV(V$28:V$400)</f>
        <v>8.6805403522166508E-2</v>
      </c>
      <c r="X22" s="20">
        <f>STDEV(X$28:X$400)</f>
        <v>0.27106179735456987</v>
      </c>
      <c r="Y22" s="30"/>
      <c r="Z22" s="20" t="s">
        <v>101</v>
      </c>
      <c r="AA22" s="29">
        <f>STDEV(Z$27:Z$400)</f>
        <v>7.1207137134975132E-2</v>
      </c>
      <c r="AB22" s="20" t="e">
        <f>STDEV(AB$267:AB$400)</f>
        <v>#DIV/0!</v>
      </c>
      <c r="AC22" s="30"/>
      <c r="AD22" s="20" t="s">
        <v>101</v>
      </c>
      <c r="AE22" s="29">
        <f>STDEV(AD$26:AD$400)</f>
        <v>0.27077727624993447</v>
      </c>
      <c r="AF22" s="20" t="e">
        <f>STDEV(AF$267:AF$400)</f>
        <v>#DIV/0!</v>
      </c>
      <c r="AG22" s="30"/>
      <c r="AH22" s="20" t="s">
        <v>101</v>
      </c>
      <c r="AI22" s="20">
        <f>STDEV(AH$28:AH$400)</f>
        <v>7.8739806316595273E-2</v>
      </c>
      <c r="AJ22" s="20">
        <f>STDEV(AJ$28:AJ$400)</f>
        <v>0.23251023345507638</v>
      </c>
      <c r="AK22" s="30"/>
      <c r="AL22" s="20" t="s">
        <v>101</v>
      </c>
      <c r="AM22" s="20">
        <f>STDEV(AL$28:AL$400)</f>
        <v>6.6685564598665148E-2</v>
      </c>
      <c r="AN22" s="20">
        <f>STDEV(AN$28:AN$400)</f>
        <v>0.20221003802296603</v>
      </c>
      <c r="AO22" s="30"/>
      <c r="AQ22" s="28" t="s">
        <v>8</v>
      </c>
      <c r="AR22">
        <v>0.19999800000000001</v>
      </c>
      <c r="AT22" s="28" t="s">
        <v>14</v>
      </c>
      <c r="AU22">
        <v>0.19999800000000001</v>
      </c>
    </row>
    <row r="23" spans="1:47">
      <c r="A23" s="5">
        <v>43965</v>
      </c>
      <c r="B23">
        <v>0.19999800000000001</v>
      </c>
      <c r="C23">
        <v>0.19999800000000001</v>
      </c>
      <c r="D23">
        <v>0.19999800000000001</v>
      </c>
      <c r="E23">
        <v>0.19999800000000001</v>
      </c>
      <c r="F23">
        <v>0.19999800000000001</v>
      </c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COUNT(R$26:R$400)</f>
        <v>30</v>
      </c>
      <c r="T23" s="20">
        <f>COUNT(T$26:T$400)</f>
        <v>30</v>
      </c>
      <c r="U23" s="30"/>
      <c r="V23" s="20" t="s">
        <v>102</v>
      </c>
      <c r="W23" s="20">
        <f>COUNT(V$28:V$400)</f>
        <v>26</v>
      </c>
      <c r="X23" s="20">
        <f>COUNT(X$28:X$400)</f>
        <v>26</v>
      </c>
      <c r="Y23" s="30"/>
      <c r="Z23" s="20" t="s">
        <v>102</v>
      </c>
      <c r="AA23" s="20">
        <f>COUNT(Z$27:Z$400)</f>
        <v>31</v>
      </c>
      <c r="AB23" s="20">
        <f>COUNT(AB$27:AB$400)</f>
        <v>31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COUNT(AH$28:AH$400)</f>
        <v>60</v>
      </c>
      <c r="AJ23" s="20">
        <f>COUNT(AJ$28:AJ$400)</f>
        <v>60</v>
      </c>
      <c r="AK23" s="30"/>
      <c r="AL23" s="20" t="s">
        <v>102</v>
      </c>
      <c r="AM23" s="20">
        <f>COUNT(AL$28:AL$400)</f>
        <v>60</v>
      </c>
      <c r="AN23" s="20">
        <f>COUNT(AN$28:AN$400)</f>
        <v>60</v>
      </c>
      <c r="AO23" s="30"/>
      <c r="AQ23" s="5">
        <v>43622</v>
      </c>
      <c r="AT23" s="28" t="s">
        <v>16</v>
      </c>
      <c r="AU23">
        <v>0.19999800000000001</v>
      </c>
    </row>
    <row r="24" spans="1:47">
      <c r="A24" s="5">
        <v>43993</v>
      </c>
      <c r="B24">
        <v>0.19999800000000001</v>
      </c>
      <c r="C24">
        <v>0.19999800000000001</v>
      </c>
      <c r="D24">
        <v>0.19999800000000001</v>
      </c>
      <c r="E24">
        <v>0.19999800000000001</v>
      </c>
      <c r="F24">
        <v>0.30599999999999999</v>
      </c>
      <c r="J24" s="57" t="s">
        <v>8</v>
      </c>
      <c r="K24" s="58"/>
      <c r="L24" s="58"/>
      <c r="M24" s="59"/>
      <c r="N24" s="57" t="s">
        <v>13</v>
      </c>
      <c r="O24" s="58"/>
      <c r="P24" s="58"/>
      <c r="Q24" s="59"/>
      <c r="R24" s="57" t="s">
        <v>14</v>
      </c>
      <c r="S24" s="58"/>
      <c r="T24" s="58"/>
      <c r="U24" s="59"/>
      <c r="V24" s="57" t="s">
        <v>15</v>
      </c>
      <c r="W24" s="58"/>
      <c r="X24" s="58"/>
      <c r="Y24" s="59"/>
      <c r="Z24" s="57" t="s">
        <v>16</v>
      </c>
      <c r="AA24" s="58"/>
      <c r="AB24" s="58"/>
      <c r="AC24" s="59"/>
      <c r="AD24" s="57" t="s">
        <v>89</v>
      </c>
      <c r="AE24" s="58"/>
      <c r="AF24" s="58"/>
      <c r="AG24" s="59"/>
      <c r="AH24" s="57" t="s">
        <v>103</v>
      </c>
      <c r="AI24" s="58"/>
      <c r="AJ24" s="58"/>
      <c r="AK24" s="59"/>
      <c r="AL24" s="57" t="s">
        <v>104</v>
      </c>
      <c r="AM24" s="58"/>
      <c r="AN24" s="58"/>
      <c r="AO24" s="59"/>
      <c r="AQ24" s="28" t="s">
        <v>8</v>
      </c>
      <c r="AR24">
        <v>0.19999800000000001</v>
      </c>
      <c r="AT24" s="5">
        <v>43622</v>
      </c>
    </row>
    <row r="25" spans="1:47">
      <c r="A25" s="5">
        <v>44021</v>
      </c>
      <c r="B25">
        <v>0.19999800000000001</v>
      </c>
      <c r="C25">
        <v>0.19999800000000001</v>
      </c>
      <c r="D25">
        <v>0.19999800000000001</v>
      </c>
      <c r="E25">
        <v>0.19999800000000001</v>
      </c>
      <c r="F25">
        <v>0.19999800000000001</v>
      </c>
      <c r="J25" s="37" t="s">
        <v>105</v>
      </c>
      <c r="K25" s="38" t="s">
        <v>106</v>
      </c>
      <c r="L25" s="38" t="s">
        <v>107</v>
      </c>
      <c r="M25" s="39" t="s">
        <v>108</v>
      </c>
      <c r="N25" s="37" t="s">
        <v>105</v>
      </c>
      <c r="O25" s="38" t="s">
        <v>106</v>
      </c>
      <c r="P25" s="38" t="s">
        <v>107</v>
      </c>
      <c r="Q25" s="39" t="s">
        <v>108</v>
      </c>
      <c r="R25" s="37" t="s">
        <v>105</v>
      </c>
      <c r="S25" s="38" t="s">
        <v>106</v>
      </c>
      <c r="T25" s="38" t="s">
        <v>107</v>
      </c>
      <c r="U25" s="39" t="s">
        <v>108</v>
      </c>
      <c r="V25" s="37" t="s">
        <v>105</v>
      </c>
      <c r="W25" s="38" t="s">
        <v>106</v>
      </c>
      <c r="X25" s="38" t="s">
        <v>107</v>
      </c>
      <c r="Y25" s="39" t="s">
        <v>108</v>
      </c>
      <c r="Z25" s="37" t="s">
        <v>105</v>
      </c>
      <c r="AA25" s="38" t="s">
        <v>106</v>
      </c>
      <c r="AB25" s="38" t="s">
        <v>107</v>
      </c>
      <c r="AC25" s="39" t="s">
        <v>108</v>
      </c>
      <c r="AD25" s="37" t="s">
        <v>105</v>
      </c>
      <c r="AE25" s="38" t="s">
        <v>106</v>
      </c>
      <c r="AF25" s="38" t="s">
        <v>107</v>
      </c>
      <c r="AG25" s="39" t="s">
        <v>108</v>
      </c>
      <c r="AH25" s="37" t="s">
        <v>105</v>
      </c>
      <c r="AI25" s="38" t="s">
        <v>106</v>
      </c>
      <c r="AJ25" s="38" t="s">
        <v>107</v>
      </c>
      <c r="AK25" s="39" t="s">
        <v>108</v>
      </c>
      <c r="AL25" s="37" t="s">
        <v>105</v>
      </c>
      <c r="AM25" s="38" t="s">
        <v>106</v>
      </c>
      <c r="AN25" s="38" t="s">
        <v>107</v>
      </c>
      <c r="AO25" s="39" t="s">
        <v>108</v>
      </c>
      <c r="AQ25" s="28" t="s">
        <v>15</v>
      </c>
      <c r="AR25">
        <v>0.19999800000000001</v>
      </c>
      <c r="AT25" s="28" t="s">
        <v>14</v>
      </c>
      <c r="AU25">
        <v>0.19999800000000001</v>
      </c>
    </row>
    <row r="26" spans="1:47">
      <c r="A26" s="5">
        <v>44103</v>
      </c>
      <c r="B26">
        <v>0.19999800000000001</v>
      </c>
      <c r="C26">
        <v>0.19999800000000001</v>
      </c>
      <c r="D26">
        <v>0.19999800000000001</v>
      </c>
      <c r="E26">
        <v>0.19999800000000001</v>
      </c>
      <c r="F26">
        <v>0.19999800000000001</v>
      </c>
      <c r="J26" s="20">
        <v>0.25600000000000001</v>
      </c>
      <c r="K26" s="20">
        <f>(J26-K$21)/K$22</f>
        <v>5.2466096539229357</v>
      </c>
      <c r="L26" s="20">
        <f>LN(J26)</f>
        <v>-1.3625778345025745</v>
      </c>
      <c r="M26" s="20">
        <f>(L26-L$21)/L$22</f>
        <v>5.2183487657201333</v>
      </c>
      <c r="N26" s="20">
        <v>0.57599999999999996</v>
      </c>
      <c r="O26" s="20">
        <f>(N26-O$21)/O$22</f>
        <v>3.2324868304065335</v>
      </c>
      <c r="P26" s="20">
        <f>LN(N26)</f>
        <v>-0.55164761828624587</v>
      </c>
      <c r="Q26" s="20">
        <f>(P26-P$21)/P$22</f>
        <v>3.132679737624493</v>
      </c>
      <c r="R26" s="20">
        <v>1.29</v>
      </c>
      <c r="S26" s="20">
        <f>(R26-S$21)/S$22</f>
        <v>5.0499678103648025</v>
      </c>
      <c r="T26" s="20">
        <f>LN(R26)</f>
        <v>0.25464221837358075</v>
      </c>
      <c r="U26" s="20">
        <f>(T26-T$21)/T$22</f>
        <v>4.5290118460841553</v>
      </c>
      <c r="V26" s="19">
        <v>2.09</v>
      </c>
      <c r="W26" s="20">
        <f>(V26-W$21)/W$22</f>
        <v>21.38383452294395</v>
      </c>
      <c r="X26" s="20">
        <f>LN(V26)</f>
        <v>0.73716406597671957</v>
      </c>
      <c r="Y26" s="20">
        <f>(X26-X$21)/X$22</f>
        <v>8.2423929986108622</v>
      </c>
      <c r="Z26" s="20">
        <v>0.84399999999999997</v>
      </c>
      <c r="AA26" s="20">
        <f>(Z26-AA$21)/AA$22</f>
        <v>8.8157409871632542</v>
      </c>
      <c r="AB26" s="20">
        <f>LN(Z26)</f>
        <v>-0.16960278438617998</v>
      </c>
      <c r="AC26" s="20" t="e">
        <f>(AB26-AB$21)/AB$22</f>
        <v>#DIV/0!</v>
      </c>
      <c r="AD26" s="20">
        <v>0.61899999999999999</v>
      </c>
      <c r="AE26" s="20">
        <f>(AD26-AE$21)/AE$22</f>
        <v>1.1547005383792515</v>
      </c>
      <c r="AF26" s="20">
        <f>LN(AD26)</f>
        <v>-0.47965000629754095</v>
      </c>
      <c r="AG26" s="20" t="e">
        <f>(AF26-AF$21)/AF$22</f>
        <v>#DIV/0!</v>
      </c>
      <c r="AH26" s="19">
        <v>2.09</v>
      </c>
      <c r="AI26" s="20">
        <f>(AH26-AI$21)/AI$22</f>
        <v>23.713991105831891</v>
      </c>
      <c r="AJ26" s="20">
        <f>LN(AH26)</f>
        <v>0.73716406597671957</v>
      </c>
      <c r="AK26" s="20">
        <f>(AJ26-AJ$21)/AJ$22</f>
        <v>9.7798060208111099</v>
      </c>
      <c r="AL26" s="19">
        <v>1.29</v>
      </c>
      <c r="AM26" s="20">
        <f>(AL26-AM$21)/AM$22</f>
        <v>16.086716414906679</v>
      </c>
      <c r="AN26" s="20">
        <f>LN(AL26)</f>
        <v>0.25464221837358075</v>
      </c>
      <c r="AO26" s="20">
        <f>(AN26-AN$21)/AN$22</f>
        <v>8.9403228694642554</v>
      </c>
      <c r="AQ26" s="5">
        <v>43649</v>
      </c>
      <c r="AT26" s="28" t="s">
        <v>16</v>
      </c>
      <c r="AU26">
        <v>0.19999800000000001</v>
      </c>
    </row>
    <row r="27" spans="1:47">
      <c r="A27" s="5">
        <v>44203</v>
      </c>
      <c r="B27">
        <v>0.19999800000000001</v>
      </c>
      <c r="C27">
        <v>0.19999800000000001</v>
      </c>
      <c r="D27">
        <v>0.19999800000000001</v>
      </c>
      <c r="E27">
        <v>0.19999800000000001</v>
      </c>
      <c r="F27">
        <v>0.19999800000000001</v>
      </c>
      <c r="J27" s="20">
        <v>0.21299999999999999</v>
      </c>
      <c r="K27" s="20">
        <f t="shared" ref="K27:K40" si="0">(J27-K$21)/K$22</f>
        <v>1.0513562982033007</v>
      </c>
      <c r="L27" s="20">
        <f t="shared" ref="L27:L40" si="1">LN(J27)</f>
        <v>-1.546463113272712</v>
      </c>
      <c r="M27" s="20">
        <f t="shared" ref="M27:M40" si="2">(L27-L$21)/L$22</f>
        <v>1.1673577690974295</v>
      </c>
      <c r="N27" s="20">
        <v>0.56699999999999995</v>
      </c>
      <c r="O27" s="20">
        <f t="shared" ref="O27:O40" si="3">(N27-O$21)/O$22</f>
        <v>3.147063793012201</v>
      </c>
      <c r="P27" s="20">
        <f t="shared" ref="P27:P40" si="4">LN(N27)</f>
        <v>-0.56739597525438512</v>
      </c>
      <c r="Q27" s="20">
        <f t="shared" ref="Q27:Q40" si="5">(P27-P$21)/P$22</f>
        <v>3.0809098227471887</v>
      </c>
      <c r="R27" s="20">
        <v>0.50700000000000001</v>
      </c>
      <c r="S27" s="20">
        <f t="shared" ref="S27:S39" si="6">(R27-S$21)/S$22</f>
        <v>1.2331286138066448</v>
      </c>
      <c r="T27" s="20">
        <f t="shared" ref="T27:T39" si="7">LN(R27)</f>
        <v>-0.67924427539095389</v>
      </c>
      <c r="U27" s="20">
        <f t="shared" ref="U27:U39" si="8">(T27-T$21)/T$22</f>
        <v>2.100170879986285</v>
      </c>
      <c r="V27" s="19">
        <v>1.17</v>
      </c>
      <c r="W27" s="20">
        <f t="shared" ref="W27:W37" si="9">(V27-W$21)/W$22</f>
        <v>10.785415960612516</v>
      </c>
      <c r="X27" s="20">
        <f t="shared" ref="X27:X37" si="10">LN(V27)</f>
        <v>0.15700374880966469</v>
      </c>
      <c r="Y27" s="20">
        <f t="shared" ref="Y27:Y37" si="11">(X27-X$21)/X$22</f>
        <v>6.1020680880954936</v>
      </c>
      <c r="Z27" s="20">
        <v>0.58599999999999997</v>
      </c>
      <c r="AA27" s="20">
        <f t="shared" ref="AA27:AA41" si="12">(Z27-AA$21)/AA$22</f>
        <v>5.1925086767425483</v>
      </c>
      <c r="AB27" s="20">
        <f t="shared" ref="AB27:AB41" si="13">LN(Z27)</f>
        <v>-0.53443548940512453</v>
      </c>
      <c r="AC27" s="20" t="e">
        <f t="shared" ref="AC27:AC41" si="14">(AB27-AB$21)/AB$22</f>
        <v>#DIV/0!</v>
      </c>
      <c r="AD27" s="20">
        <v>0.15</v>
      </c>
      <c r="AE27" s="20">
        <f t="shared" ref="AE27:AE28" si="15">(AD27-AE$21)/AE$22</f>
        <v>-0.57735026918962584</v>
      </c>
      <c r="AF27" s="20">
        <f t="shared" ref="AF27:AF28" si="16">LN(AD27)</f>
        <v>-1.8971199848858813</v>
      </c>
      <c r="AG27" s="20" t="e">
        <f t="shared" ref="AG27:AG28" si="17">(AF27-AF$21)/AF$22</f>
        <v>#DIV/0!</v>
      </c>
      <c r="AH27" s="19">
        <v>1.17</v>
      </c>
      <c r="AI27" s="20">
        <f t="shared" ref="AI27:AI55" si="18">(AH27-AI$21)/AI$22</f>
        <v>12.029938997538862</v>
      </c>
      <c r="AJ27" s="20">
        <f t="shared" ref="AJ27:AJ55" si="19">LN(AH27)</f>
        <v>0.15700374880966469</v>
      </c>
      <c r="AK27" s="20">
        <f t="shared" ref="AK27:AK55" si="20">(AJ27-AJ$21)/AJ$22</f>
        <v>7.2846026547229314</v>
      </c>
      <c r="AL27" s="19">
        <v>0.84399999999999997</v>
      </c>
      <c r="AM27" s="20">
        <f t="shared" ref="AM27:AM55" si="21">(AL27-AM$21)/AM$22</f>
        <v>9.3986122849623754</v>
      </c>
      <c r="AN27" s="20">
        <f t="shared" ref="AN27:AN55" si="22">LN(AL27)</f>
        <v>-0.16960278438617998</v>
      </c>
      <c r="AO27" s="20">
        <f t="shared" ref="AO27:AO55" si="23">(AN27-AN$21)/AN$22</f>
        <v>6.8422816104463564</v>
      </c>
      <c r="AQ27" s="28" t="s">
        <v>8</v>
      </c>
      <c r="AR27">
        <v>0.19999800000000001</v>
      </c>
      <c r="AT27" s="5">
        <v>43649</v>
      </c>
    </row>
    <row r="28" spans="1:47">
      <c r="A28" s="5">
        <v>44280</v>
      </c>
      <c r="B28">
        <v>0.19999800000000001</v>
      </c>
      <c r="C28">
        <v>0.56699999999999995</v>
      </c>
      <c r="D28">
        <v>0.19999800000000001</v>
      </c>
      <c r="E28">
        <v>0.33900000000000002</v>
      </c>
      <c r="F28">
        <v>0.19999800000000001</v>
      </c>
      <c r="J28" s="20">
        <v>0.19999800000000001</v>
      </c>
      <c r="K28" s="20">
        <f t="shared" si="0"/>
        <v>-0.21717123972848099</v>
      </c>
      <c r="L28" s="20">
        <f t="shared" si="1"/>
        <v>-1.6094479124841006</v>
      </c>
      <c r="M28" s="20">
        <f t="shared" si="2"/>
        <v>-0.22019677706268251</v>
      </c>
      <c r="N28" s="20">
        <v>0.48799999999999999</v>
      </c>
      <c r="O28" s="20">
        <f t="shared" si="3"/>
        <v>2.3972393536619503</v>
      </c>
      <c r="P28" s="20">
        <f t="shared" si="4"/>
        <v>-0.71743987312898994</v>
      </c>
      <c r="Q28" s="20">
        <f t="shared" si="5"/>
        <v>2.5876672682037336</v>
      </c>
      <c r="R28" s="20">
        <v>0.32900000000000001</v>
      </c>
      <c r="S28" s="20">
        <f t="shared" si="6"/>
        <v>0.36544358572573554</v>
      </c>
      <c r="T28" s="20">
        <f t="shared" si="7"/>
        <v>-1.1116975282167652</v>
      </c>
      <c r="U28" s="20">
        <f t="shared" si="8"/>
        <v>0.97545156623803186</v>
      </c>
      <c r="V28" s="20">
        <v>0.52</v>
      </c>
      <c r="W28" s="20">
        <f t="shared" si="9"/>
        <v>3.2974028459218299</v>
      </c>
      <c r="X28" s="20">
        <f t="shared" si="10"/>
        <v>-0.65392646740666394</v>
      </c>
      <c r="Y28" s="20">
        <f t="shared" si="11"/>
        <v>3.1103878729910059</v>
      </c>
      <c r="Z28" s="20">
        <v>0.30599999999999999</v>
      </c>
      <c r="AA28" s="20">
        <f t="shared" si="12"/>
        <v>1.2603185724099992</v>
      </c>
      <c r="AB28" s="20">
        <f t="shared" si="13"/>
        <v>-1.1841701770297564</v>
      </c>
      <c r="AC28" s="20" t="e">
        <f t="shared" si="14"/>
        <v>#DIV/0!</v>
      </c>
      <c r="AD28" s="20">
        <v>0.15</v>
      </c>
      <c r="AE28" s="20">
        <f t="shared" si="15"/>
        <v>-0.57735026918962584</v>
      </c>
      <c r="AF28" s="20">
        <f t="shared" si="16"/>
        <v>-1.8971199848858813</v>
      </c>
      <c r="AG28" s="20" t="e">
        <f t="shared" si="17"/>
        <v>#DIV/0!</v>
      </c>
      <c r="AH28" s="20">
        <v>0.61899999999999999</v>
      </c>
      <c r="AI28" s="20">
        <f t="shared" si="18"/>
        <v>5.0322077892024923</v>
      </c>
      <c r="AJ28" s="20">
        <f t="shared" si="19"/>
        <v>-0.47965000629754095</v>
      </c>
      <c r="AK28" s="20">
        <f t="shared" si="20"/>
        <v>4.5464274542313179</v>
      </c>
      <c r="AL28" s="20">
        <v>0.58599999999999997</v>
      </c>
      <c r="AM28" s="20">
        <f t="shared" si="21"/>
        <v>5.5297089990304684</v>
      </c>
      <c r="AN28" s="20">
        <f t="shared" si="22"/>
        <v>-0.53443548940512453</v>
      </c>
      <c r="AO28" s="20">
        <f t="shared" si="23"/>
        <v>5.0380551309601671</v>
      </c>
      <c r="AQ28" s="28" t="s">
        <v>15</v>
      </c>
      <c r="AR28">
        <v>0.19999800000000001</v>
      </c>
      <c r="AT28" s="28" t="s">
        <v>14</v>
      </c>
      <c r="AU28">
        <v>0.19999800000000001</v>
      </c>
    </row>
    <row r="29" spans="1:47">
      <c r="A29" s="5">
        <v>44384</v>
      </c>
      <c r="B29">
        <v>0.19999800000000001</v>
      </c>
      <c r="C29">
        <v>0.19999800000000001</v>
      </c>
      <c r="D29">
        <v>0.32900000000000001</v>
      </c>
      <c r="E29">
        <v>0.19999800000000001</v>
      </c>
      <c r="F29">
        <v>0.19999800000000001</v>
      </c>
      <c r="J29" s="20">
        <v>0.19999800000000001</v>
      </c>
      <c r="K29" s="20">
        <f t="shared" si="0"/>
        <v>-0.21717123972848099</v>
      </c>
      <c r="L29" s="20">
        <f t="shared" si="1"/>
        <v>-1.6094479124841006</v>
      </c>
      <c r="M29" s="20">
        <f t="shared" si="2"/>
        <v>-0.22019677706268251</v>
      </c>
      <c r="N29" s="20">
        <v>0.221</v>
      </c>
      <c r="O29" s="20">
        <f t="shared" si="3"/>
        <v>-0.13697742236991095</v>
      </c>
      <c r="P29" s="20">
        <f t="shared" si="4"/>
        <v>-1.5095925774643841</v>
      </c>
      <c r="Q29" s="20">
        <f t="shared" si="5"/>
        <v>-1.6393470083889215E-2</v>
      </c>
      <c r="R29" s="20">
        <v>0.29499999999999998</v>
      </c>
      <c r="S29" s="20">
        <f t="shared" si="6"/>
        <v>0.1997059960923033</v>
      </c>
      <c r="T29" s="20">
        <f t="shared" si="7"/>
        <v>-1.2207799226423173</v>
      </c>
      <c r="U29" s="20">
        <f t="shared" si="8"/>
        <v>0.69175136280878247</v>
      </c>
      <c r="V29" s="20">
        <v>0.498</v>
      </c>
      <c r="W29" s="20">
        <f t="shared" si="9"/>
        <v>3.0439624020399911</v>
      </c>
      <c r="X29" s="20">
        <f t="shared" si="10"/>
        <v>-0.69715520195748415</v>
      </c>
      <c r="Y29" s="20">
        <f t="shared" si="11"/>
        <v>2.9509086141182639</v>
      </c>
      <c r="Z29" s="20">
        <v>0.20699999999999999</v>
      </c>
      <c r="AA29" s="20">
        <f t="shared" si="12"/>
        <v>-0.12999150019329495</v>
      </c>
      <c r="AB29" s="20">
        <f t="shared" si="13"/>
        <v>-1.575036485716768</v>
      </c>
      <c r="AC29" s="20" t="e">
        <f t="shared" si="14"/>
        <v>#DIV/0!</v>
      </c>
      <c r="AH29" s="20">
        <v>0.52</v>
      </c>
      <c r="AI29" s="20">
        <f t="shared" si="18"/>
        <v>3.7749021818970472</v>
      </c>
      <c r="AJ29" s="20">
        <f t="shared" si="19"/>
        <v>-0.65392646740666394</v>
      </c>
      <c r="AK29" s="20">
        <f t="shared" si="20"/>
        <v>3.7968842684566786</v>
      </c>
      <c r="AL29" s="20">
        <v>0.50700000000000001</v>
      </c>
      <c r="AM29" s="20">
        <f t="shared" si="21"/>
        <v>4.3450448145784515</v>
      </c>
      <c r="AN29" s="20">
        <f t="shared" si="22"/>
        <v>-0.67924427539095389</v>
      </c>
      <c r="AO29" s="20">
        <f t="shared" si="23"/>
        <v>4.3219245797687238</v>
      </c>
      <c r="AQ29" s="5">
        <v>43677</v>
      </c>
      <c r="AT29" s="28" t="s">
        <v>16</v>
      </c>
      <c r="AU29">
        <v>0.19999800000000001</v>
      </c>
    </row>
    <row r="30" spans="1:47">
      <c r="A30" s="5">
        <v>44475</v>
      </c>
      <c r="B30">
        <v>0.19999800000000001</v>
      </c>
      <c r="C30">
        <v>0.19999800000000001</v>
      </c>
      <c r="D30">
        <v>0.19999800000000001</v>
      </c>
      <c r="E30">
        <v>0.498</v>
      </c>
      <c r="F30">
        <v>0.19999800000000001</v>
      </c>
      <c r="J30" s="20">
        <v>0.19999800000000001</v>
      </c>
      <c r="K30" s="20">
        <f t="shared" si="0"/>
        <v>-0.21717123972848099</v>
      </c>
      <c r="L30" s="20">
        <f t="shared" si="1"/>
        <v>-1.6094479124841006</v>
      </c>
      <c r="M30" s="20">
        <f t="shared" si="2"/>
        <v>-0.22019677706268251</v>
      </c>
      <c r="N30" s="20">
        <v>0.21099999999999999</v>
      </c>
      <c r="O30" s="20">
        <f t="shared" si="3"/>
        <v>-0.23189190836361373</v>
      </c>
      <c r="P30" s="20">
        <f t="shared" si="4"/>
        <v>-1.5558971455060706</v>
      </c>
      <c r="Q30" s="20">
        <f t="shared" si="5"/>
        <v>-0.16861147928943568</v>
      </c>
      <c r="R30" s="20">
        <v>0.19999800000000001</v>
      </c>
      <c r="S30" s="20">
        <f t="shared" si="6"/>
        <v>-0.26339407715344121</v>
      </c>
      <c r="T30" s="20">
        <f t="shared" si="7"/>
        <v>-1.6094479124841006</v>
      </c>
      <c r="U30" s="20">
        <f t="shared" si="8"/>
        <v>-0.31909175596604855</v>
      </c>
      <c r="V30" s="20">
        <v>0.33900000000000002</v>
      </c>
      <c r="W30" s="20">
        <f t="shared" si="9"/>
        <v>1.2122791939848852</v>
      </c>
      <c r="X30" s="20">
        <f t="shared" si="10"/>
        <v>-1.0817551716016867</v>
      </c>
      <c r="Y30" s="20">
        <f t="shared" si="11"/>
        <v>1.5320440843405179</v>
      </c>
      <c r="Z30" s="20">
        <v>0.20499999999999999</v>
      </c>
      <c r="AA30" s="20">
        <f t="shared" si="12"/>
        <v>-0.15807857236709888</v>
      </c>
      <c r="AB30" s="20">
        <f t="shared" si="13"/>
        <v>-1.584745299843729</v>
      </c>
      <c r="AC30" s="20" t="e">
        <f t="shared" si="14"/>
        <v>#DIV/0!</v>
      </c>
      <c r="AH30" s="20">
        <v>0.498</v>
      </c>
      <c r="AI30" s="20">
        <f t="shared" si="18"/>
        <v>3.49550093582917</v>
      </c>
      <c r="AJ30" s="20">
        <f t="shared" si="19"/>
        <v>-0.69715520195748415</v>
      </c>
      <c r="AK30" s="20">
        <f t="shared" si="20"/>
        <v>3.6109624107025229</v>
      </c>
      <c r="AL30" s="20">
        <v>0.32900000000000001</v>
      </c>
      <c r="AM30" s="20">
        <f t="shared" si="21"/>
        <v>1.6758014622688422</v>
      </c>
      <c r="AN30" s="20">
        <f t="shared" si="22"/>
        <v>-1.1116975282167652</v>
      </c>
      <c r="AO30" s="20">
        <f t="shared" si="23"/>
        <v>2.1832906273993791</v>
      </c>
      <c r="AQ30" s="28" t="s">
        <v>8</v>
      </c>
      <c r="AR30">
        <v>0.19999800000000001</v>
      </c>
      <c r="AT30" s="5">
        <v>43677</v>
      </c>
    </row>
    <row r="31" spans="1:47">
      <c r="A31" s="5">
        <v>44574</v>
      </c>
      <c r="B31">
        <v>0.19999800000000001</v>
      </c>
      <c r="C31">
        <v>0.57599999999999996</v>
      </c>
      <c r="D31">
        <v>0.19999800000000001</v>
      </c>
      <c r="E31">
        <v>0.19999800000000001</v>
      </c>
      <c r="F31">
        <v>0.20499999999999999</v>
      </c>
      <c r="J31" s="20">
        <v>0.19999800000000001</v>
      </c>
      <c r="K31" s="20">
        <f t="shared" si="0"/>
        <v>-0.21717123972848099</v>
      </c>
      <c r="L31" s="20">
        <f t="shared" si="1"/>
        <v>-1.6094479124841006</v>
      </c>
      <c r="M31" s="20">
        <f t="shared" si="2"/>
        <v>-0.22019677706268251</v>
      </c>
      <c r="N31" s="20">
        <v>0.19999800000000001</v>
      </c>
      <c r="O31" s="20">
        <f t="shared" si="3"/>
        <v>-0.33631682585388528</v>
      </c>
      <c r="P31" s="20">
        <f t="shared" si="4"/>
        <v>-1.6094479124841006</v>
      </c>
      <c r="Q31" s="20">
        <f t="shared" si="5"/>
        <v>-0.34465007516808438</v>
      </c>
      <c r="R31" s="20">
        <v>0.19999800000000001</v>
      </c>
      <c r="S31" s="20">
        <f t="shared" si="6"/>
        <v>-0.26339407715344121</v>
      </c>
      <c r="T31" s="20">
        <f t="shared" si="7"/>
        <v>-1.6094479124841006</v>
      </c>
      <c r="U31" s="20">
        <f t="shared" si="8"/>
        <v>-0.31909175596604855</v>
      </c>
      <c r="V31" s="20">
        <v>0.27</v>
      </c>
      <c r="W31" s="20">
        <f t="shared" si="9"/>
        <v>0.41739780181002756</v>
      </c>
      <c r="X31" s="20">
        <f t="shared" si="10"/>
        <v>-1.3093333199837622</v>
      </c>
      <c r="Y31" s="20">
        <f t="shared" si="11"/>
        <v>0.69246377238535983</v>
      </c>
      <c r="Z31" s="20">
        <v>0.19999800000000001</v>
      </c>
      <c r="AA31" s="20">
        <f t="shared" si="12"/>
        <v>-0.2283243398737822</v>
      </c>
      <c r="AB31" s="20">
        <f t="shared" si="13"/>
        <v>-1.6094479124841006</v>
      </c>
      <c r="AC31" s="20" t="e">
        <f t="shared" si="14"/>
        <v>#DIV/0!</v>
      </c>
      <c r="AH31" s="20">
        <v>0.33900000000000002</v>
      </c>
      <c r="AI31" s="20">
        <f t="shared" si="18"/>
        <v>1.4761919301567876</v>
      </c>
      <c r="AJ31" s="20">
        <f t="shared" si="19"/>
        <v>-1.0817551716016867</v>
      </c>
      <c r="AK31" s="20">
        <f t="shared" si="20"/>
        <v>1.9568417987660527</v>
      </c>
      <c r="AL31" s="20">
        <v>0.30599999999999999</v>
      </c>
      <c r="AM31" s="20">
        <f t="shared" si="21"/>
        <v>1.3308992313524317</v>
      </c>
      <c r="AN31" s="20">
        <f t="shared" si="22"/>
        <v>-1.1841701770297564</v>
      </c>
      <c r="AO31" s="20">
        <f t="shared" si="23"/>
        <v>1.8248878026852069</v>
      </c>
      <c r="AQ31" s="28" t="s">
        <v>15</v>
      </c>
      <c r="AR31">
        <v>0.19999800000000001</v>
      </c>
      <c r="AT31" s="28" t="s">
        <v>14</v>
      </c>
      <c r="AU31">
        <v>0.19999800000000001</v>
      </c>
    </row>
    <row r="32" spans="1:47">
      <c r="A32" s="5">
        <v>44630</v>
      </c>
      <c r="B32">
        <v>0.19999800000000001</v>
      </c>
      <c r="C32">
        <v>0.19999800000000001</v>
      </c>
      <c r="D32">
        <v>0.19999800000000001</v>
      </c>
      <c r="E32">
        <v>0.27</v>
      </c>
      <c r="F32">
        <v>0.19999800000000001</v>
      </c>
      <c r="J32" s="20">
        <v>0.19999800000000001</v>
      </c>
      <c r="K32" s="20">
        <f t="shared" si="0"/>
        <v>-0.21717123972848099</v>
      </c>
      <c r="L32" s="20">
        <f t="shared" si="1"/>
        <v>-1.6094479124841006</v>
      </c>
      <c r="M32" s="20">
        <f t="shared" si="2"/>
        <v>-0.22019677706268251</v>
      </c>
      <c r="N32" s="20">
        <v>0.19999800000000001</v>
      </c>
      <c r="O32" s="20">
        <f t="shared" si="3"/>
        <v>-0.33631682585388528</v>
      </c>
      <c r="P32" s="20">
        <f t="shared" si="4"/>
        <v>-1.6094479124841006</v>
      </c>
      <c r="Q32" s="20">
        <f t="shared" si="5"/>
        <v>-0.34465007516808438</v>
      </c>
      <c r="R32" s="20">
        <v>0.19999800000000001</v>
      </c>
      <c r="S32" s="20">
        <f t="shared" si="6"/>
        <v>-0.26339407715344121</v>
      </c>
      <c r="T32" s="20">
        <f t="shared" si="7"/>
        <v>-1.6094479124841006</v>
      </c>
      <c r="U32" s="20">
        <f t="shared" si="8"/>
        <v>-0.31909175596604855</v>
      </c>
      <c r="V32" s="20">
        <v>0.251</v>
      </c>
      <c r="W32" s="20">
        <f t="shared" si="9"/>
        <v>0.19851741845753032</v>
      </c>
      <c r="X32" s="20">
        <f t="shared" si="10"/>
        <v>-1.3823023398503531</v>
      </c>
      <c r="Y32" s="20">
        <f t="shared" si="11"/>
        <v>0.42326678269986112</v>
      </c>
      <c r="Z32" s="20">
        <v>0.19999800000000001</v>
      </c>
      <c r="AA32" s="20">
        <f t="shared" si="12"/>
        <v>-0.2283243398737822</v>
      </c>
      <c r="AB32" s="20">
        <f t="shared" si="13"/>
        <v>-1.6094479124841006</v>
      </c>
      <c r="AC32" s="20" t="e">
        <f t="shared" si="14"/>
        <v>#DIV/0!</v>
      </c>
      <c r="AH32" s="20">
        <v>0.27</v>
      </c>
      <c r="AI32" s="20">
        <f t="shared" si="18"/>
        <v>0.59988802203481006</v>
      </c>
      <c r="AJ32" s="20">
        <f t="shared" si="19"/>
        <v>-1.3093333199837622</v>
      </c>
      <c r="AK32" s="20">
        <f t="shared" si="20"/>
        <v>0.97805413423925125</v>
      </c>
      <c r="AL32" s="20">
        <v>0.29499999999999998</v>
      </c>
      <c r="AM32" s="20">
        <f t="shared" si="21"/>
        <v>1.1659459904793656</v>
      </c>
      <c r="AN32" s="20">
        <f t="shared" si="22"/>
        <v>-1.2207799226423173</v>
      </c>
      <c r="AO32" s="20">
        <f t="shared" si="23"/>
        <v>1.643839690679991</v>
      </c>
      <c r="AQ32" s="5">
        <v>43719</v>
      </c>
      <c r="AT32" s="28" t="s">
        <v>16</v>
      </c>
      <c r="AU32">
        <v>0.19999800000000001</v>
      </c>
    </row>
    <row r="33" spans="1:47">
      <c r="A33" s="5">
        <v>44742</v>
      </c>
      <c r="B33">
        <v>0.19999800000000001</v>
      </c>
      <c r="C33">
        <v>0.19999800000000001</v>
      </c>
      <c r="D33">
        <v>0.19999800000000001</v>
      </c>
      <c r="E33">
        <v>0.19999800000000001</v>
      </c>
      <c r="F33">
        <v>0.19999800000000001</v>
      </c>
      <c r="J33" s="20">
        <v>0.19999800000000001</v>
      </c>
      <c r="K33" s="20">
        <f t="shared" si="0"/>
        <v>-0.21717123972848099</v>
      </c>
      <c r="L33" s="20">
        <f t="shared" si="1"/>
        <v>-1.6094479124841006</v>
      </c>
      <c r="M33" s="20">
        <f t="shared" si="2"/>
        <v>-0.22019677706268251</v>
      </c>
      <c r="N33" s="20">
        <v>0.19999800000000001</v>
      </c>
      <c r="O33" s="20">
        <f t="shared" si="3"/>
        <v>-0.33631682585388528</v>
      </c>
      <c r="P33" s="20">
        <f t="shared" si="4"/>
        <v>-1.6094479124841006</v>
      </c>
      <c r="Q33" s="20">
        <f t="shared" si="5"/>
        <v>-0.34465007516808438</v>
      </c>
      <c r="R33" s="20">
        <v>0.19999800000000001</v>
      </c>
      <c r="S33" s="20">
        <f t="shared" si="6"/>
        <v>-0.26339407715344121</v>
      </c>
      <c r="T33" s="20">
        <f t="shared" si="7"/>
        <v>-1.6094479124841006</v>
      </c>
      <c r="U33" s="20">
        <f t="shared" si="8"/>
        <v>-0.31909175596604855</v>
      </c>
      <c r="V33" s="20">
        <v>0.19999800000000001</v>
      </c>
      <c r="W33" s="20">
        <f t="shared" si="9"/>
        <v>-0.38902665058163027</v>
      </c>
      <c r="X33" s="20">
        <f t="shared" si="10"/>
        <v>-1.6094479124841006</v>
      </c>
      <c r="Y33" s="20">
        <f t="shared" si="11"/>
        <v>-0.41471767269214466</v>
      </c>
      <c r="Z33" s="20">
        <v>0.19999800000000001</v>
      </c>
      <c r="AA33" s="20">
        <f t="shared" si="12"/>
        <v>-0.2283243398737822</v>
      </c>
      <c r="AB33" s="20">
        <f t="shared" si="13"/>
        <v>-1.6094479124841006</v>
      </c>
      <c r="AC33" s="20" t="e">
        <f t="shared" si="14"/>
        <v>#DIV/0!</v>
      </c>
      <c r="AH33" s="20">
        <v>0.25600000000000001</v>
      </c>
      <c r="AI33" s="20">
        <f t="shared" si="18"/>
        <v>0.42208722908252461</v>
      </c>
      <c r="AJ33" s="20">
        <f t="shared" si="19"/>
        <v>-1.3625778345025745</v>
      </c>
      <c r="AK33" s="20">
        <f t="shared" si="20"/>
        <v>0.74905554898300386</v>
      </c>
      <c r="AL33" s="20">
        <v>0.20699999999999999</v>
      </c>
      <c r="AM33" s="20">
        <f t="shared" si="21"/>
        <v>-0.15367993650516043</v>
      </c>
      <c r="AN33" s="20">
        <f t="shared" si="22"/>
        <v>-1.575036485716768</v>
      </c>
      <c r="AO33" s="20">
        <f t="shared" si="23"/>
        <v>-0.10808403446275403</v>
      </c>
      <c r="AQ33" s="28" t="s">
        <v>8</v>
      </c>
      <c r="AR33">
        <v>0.19999800000000001</v>
      </c>
      <c r="AT33" s="5">
        <v>43719</v>
      </c>
    </row>
    <row r="34" spans="1:47">
      <c r="A34" s="5">
        <v>44827</v>
      </c>
      <c r="B34">
        <v>0.19999800000000001</v>
      </c>
      <c r="D34">
        <v>0.19999800000000001</v>
      </c>
      <c r="E34">
        <v>0.19999800000000001</v>
      </c>
      <c r="F34">
        <v>0.19999800000000001</v>
      </c>
      <c r="J34" s="20">
        <v>0.19999800000000001</v>
      </c>
      <c r="K34" s="20">
        <f t="shared" si="0"/>
        <v>-0.21717123972848099</v>
      </c>
      <c r="L34" s="20">
        <f t="shared" si="1"/>
        <v>-1.6094479124841006</v>
      </c>
      <c r="M34" s="20">
        <f t="shared" si="2"/>
        <v>-0.22019677706268251</v>
      </c>
      <c r="N34" s="20">
        <v>0.19999800000000001</v>
      </c>
      <c r="O34" s="20">
        <f t="shared" si="3"/>
        <v>-0.33631682585388528</v>
      </c>
      <c r="P34" s="20">
        <f t="shared" si="4"/>
        <v>-1.6094479124841006</v>
      </c>
      <c r="Q34" s="20">
        <f t="shared" si="5"/>
        <v>-0.34465007516808438</v>
      </c>
      <c r="R34" s="20">
        <v>0.19999800000000001</v>
      </c>
      <c r="S34" s="20">
        <f t="shared" si="6"/>
        <v>-0.26339407715344121</v>
      </c>
      <c r="T34" s="20">
        <f t="shared" si="7"/>
        <v>-1.6094479124841006</v>
      </c>
      <c r="U34" s="20">
        <f t="shared" si="8"/>
        <v>-0.31909175596604855</v>
      </c>
      <c r="V34" s="20">
        <v>0.19999800000000001</v>
      </c>
      <c r="W34" s="20">
        <f t="shared" si="9"/>
        <v>-0.38902665058163027</v>
      </c>
      <c r="X34" s="20">
        <f t="shared" si="10"/>
        <v>-1.6094479124841006</v>
      </c>
      <c r="Y34" s="20">
        <f t="shared" si="11"/>
        <v>-0.41471767269214466</v>
      </c>
      <c r="Z34" s="20">
        <v>0.19999800000000001</v>
      </c>
      <c r="AA34" s="20">
        <f t="shared" si="12"/>
        <v>-0.2283243398737822</v>
      </c>
      <c r="AB34" s="20">
        <f t="shared" si="13"/>
        <v>-1.6094479124841006</v>
      </c>
      <c r="AC34" s="20" t="e">
        <f t="shared" si="14"/>
        <v>#DIV/0!</v>
      </c>
      <c r="AH34" s="20">
        <v>0.251</v>
      </c>
      <c r="AI34" s="20">
        <f t="shared" si="18"/>
        <v>0.35858694588527984</v>
      </c>
      <c r="AJ34" s="20">
        <f t="shared" si="19"/>
        <v>-1.3823023398503531</v>
      </c>
      <c r="AK34" s="20">
        <f t="shared" si="20"/>
        <v>0.66422270074800527</v>
      </c>
      <c r="AL34" s="20">
        <v>0.20499999999999999</v>
      </c>
      <c r="AM34" s="20">
        <f t="shared" si="21"/>
        <v>-0.18367143484571788</v>
      </c>
      <c r="AN34" s="20">
        <f t="shared" si="22"/>
        <v>-1.584745299843729</v>
      </c>
      <c r="AO34" s="20">
        <f t="shared" si="23"/>
        <v>-0.15609754665970207</v>
      </c>
      <c r="AQ34" s="28" t="s">
        <v>15</v>
      </c>
      <c r="AR34">
        <v>0.19999800000000001</v>
      </c>
      <c r="AT34" s="28" t="s">
        <v>14</v>
      </c>
      <c r="AU34">
        <v>0.19999800000000001</v>
      </c>
    </row>
    <row r="35" spans="1:47">
      <c r="A35" s="5">
        <v>44938</v>
      </c>
      <c r="B35">
        <v>0.21299999999999999</v>
      </c>
      <c r="C35">
        <v>0.19999800000000001</v>
      </c>
      <c r="D35">
        <v>1.29</v>
      </c>
      <c r="E35">
        <v>2.09</v>
      </c>
      <c r="F35">
        <v>0.19999800000000001</v>
      </c>
      <c r="J35" s="20">
        <v>0.19999800000000001</v>
      </c>
      <c r="K35" s="20">
        <f t="shared" si="0"/>
        <v>-0.21717123972848099</v>
      </c>
      <c r="L35" s="20">
        <f t="shared" si="1"/>
        <v>-1.6094479124841006</v>
      </c>
      <c r="M35" s="20">
        <f t="shared" si="2"/>
        <v>-0.22019677706268251</v>
      </c>
      <c r="N35" s="20">
        <v>0.19999800000000001</v>
      </c>
      <c r="O35" s="20">
        <f t="shared" si="3"/>
        <v>-0.33631682585388528</v>
      </c>
      <c r="P35" s="20">
        <f t="shared" si="4"/>
        <v>-1.6094479124841006</v>
      </c>
      <c r="Q35" s="20">
        <f t="shared" si="5"/>
        <v>-0.34465007516808438</v>
      </c>
      <c r="R35" s="20">
        <v>0.19999800000000001</v>
      </c>
      <c r="S35" s="20">
        <f t="shared" si="6"/>
        <v>-0.26339407715344121</v>
      </c>
      <c r="T35" s="20">
        <f t="shared" si="7"/>
        <v>-1.6094479124841006</v>
      </c>
      <c r="U35" s="20">
        <f t="shared" si="8"/>
        <v>-0.31909175596604855</v>
      </c>
      <c r="V35" s="20">
        <v>0.19999800000000001</v>
      </c>
      <c r="W35" s="20">
        <f t="shared" si="9"/>
        <v>-0.38902665058163027</v>
      </c>
      <c r="X35" s="20">
        <f t="shared" si="10"/>
        <v>-1.6094479124841006</v>
      </c>
      <c r="Y35" s="20">
        <f t="shared" si="11"/>
        <v>-0.41471767269214466</v>
      </c>
      <c r="Z35" s="20">
        <v>0.19999800000000001</v>
      </c>
      <c r="AA35" s="20">
        <f t="shared" si="12"/>
        <v>-0.2283243398737822</v>
      </c>
      <c r="AB35" s="20">
        <f t="shared" si="13"/>
        <v>-1.6094479124841006</v>
      </c>
      <c r="AC35" s="20" t="e">
        <f t="shared" si="14"/>
        <v>#DIV/0!</v>
      </c>
      <c r="AH35" s="20">
        <v>0.21299999999999999</v>
      </c>
      <c r="AI35" s="20">
        <f t="shared" si="18"/>
        <v>-0.12401520641378026</v>
      </c>
      <c r="AJ35" s="20">
        <f t="shared" si="19"/>
        <v>-1.546463113272712</v>
      </c>
      <c r="AK35" s="20">
        <f t="shared" si="20"/>
        <v>-4.1814065818988153E-2</v>
      </c>
      <c r="AL35" s="20">
        <v>0.19999800000000001</v>
      </c>
      <c r="AM35" s="20">
        <f t="shared" si="21"/>
        <v>-0.25868017219545164</v>
      </c>
      <c r="AN35" s="20">
        <f t="shared" si="22"/>
        <v>-1.6094479124841006</v>
      </c>
      <c r="AO35" s="20">
        <f t="shared" si="23"/>
        <v>-0.27826068396926501</v>
      </c>
      <c r="AQ35" s="5">
        <v>43754</v>
      </c>
      <c r="AT35" s="28" t="s">
        <v>16</v>
      </c>
      <c r="AU35">
        <v>0.19999800000000001</v>
      </c>
    </row>
    <row r="36" spans="1:47">
      <c r="A36" s="5">
        <v>45020</v>
      </c>
      <c r="B36">
        <v>0.25600000000000001</v>
      </c>
      <c r="C36">
        <v>0.19999800000000001</v>
      </c>
      <c r="D36">
        <v>0.50700000000000001</v>
      </c>
      <c r="E36">
        <v>1.17</v>
      </c>
      <c r="F36">
        <v>0.19999800000000001</v>
      </c>
      <c r="J36" s="20">
        <v>0.19999800000000001</v>
      </c>
      <c r="K36" s="20">
        <f t="shared" si="0"/>
        <v>-0.21717123972848099</v>
      </c>
      <c r="L36" s="20">
        <f t="shared" si="1"/>
        <v>-1.6094479124841006</v>
      </c>
      <c r="M36" s="20">
        <f t="shared" si="2"/>
        <v>-0.22019677706268251</v>
      </c>
      <c r="N36" s="20">
        <v>0.19999800000000001</v>
      </c>
      <c r="O36" s="20">
        <f t="shared" si="3"/>
        <v>-0.33631682585388528</v>
      </c>
      <c r="P36" s="20">
        <f t="shared" si="4"/>
        <v>-1.6094479124841006</v>
      </c>
      <c r="Q36" s="20">
        <f t="shared" si="5"/>
        <v>-0.34465007516808438</v>
      </c>
      <c r="R36" s="20">
        <v>0.19999800000000001</v>
      </c>
      <c r="S36" s="20">
        <f t="shared" si="6"/>
        <v>-0.26339407715344121</v>
      </c>
      <c r="T36" s="20">
        <f t="shared" si="7"/>
        <v>-1.6094479124841006</v>
      </c>
      <c r="U36" s="20">
        <f t="shared" si="8"/>
        <v>-0.31909175596604855</v>
      </c>
      <c r="V36" s="20">
        <v>0.19999800000000001</v>
      </c>
      <c r="W36" s="20">
        <f t="shared" si="9"/>
        <v>-0.38902665058163027</v>
      </c>
      <c r="X36" s="20">
        <f t="shared" si="10"/>
        <v>-1.6094479124841006</v>
      </c>
      <c r="Y36" s="20">
        <f t="shared" si="11"/>
        <v>-0.41471767269214466</v>
      </c>
      <c r="Z36" s="20">
        <v>0.19999800000000001</v>
      </c>
      <c r="AA36" s="20">
        <f t="shared" si="12"/>
        <v>-0.2283243398737822</v>
      </c>
      <c r="AB36" s="20">
        <f t="shared" si="13"/>
        <v>-1.6094479124841006</v>
      </c>
      <c r="AC36" s="20" t="e">
        <f t="shared" si="14"/>
        <v>#DIV/0!</v>
      </c>
      <c r="AH36" s="20">
        <v>0.19999800000000001</v>
      </c>
      <c r="AI36" s="20">
        <f t="shared" si="18"/>
        <v>-0.28914134283989529</v>
      </c>
      <c r="AJ36" s="20">
        <f t="shared" si="19"/>
        <v>-1.6094479124841006</v>
      </c>
      <c r="AK36" s="20">
        <f t="shared" si="20"/>
        <v>-0.31270450481361389</v>
      </c>
      <c r="AL36" s="20">
        <v>0.19999800000000001</v>
      </c>
      <c r="AM36" s="20">
        <f t="shared" si="21"/>
        <v>-0.25868017219545164</v>
      </c>
      <c r="AN36" s="20">
        <f t="shared" si="22"/>
        <v>-1.6094479124841006</v>
      </c>
      <c r="AO36" s="20">
        <f t="shared" si="23"/>
        <v>-0.27826068396926501</v>
      </c>
      <c r="AQ36" s="28" t="s">
        <v>8</v>
      </c>
      <c r="AR36">
        <v>0.19999800000000001</v>
      </c>
      <c r="AT36" s="5">
        <v>43754</v>
      </c>
    </row>
    <row r="37" spans="1:47">
      <c r="A37" s="5">
        <v>45233</v>
      </c>
      <c r="B37">
        <v>0.19999800000000001</v>
      </c>
      <c r="C37">
        <v>0.19999800000000001</v>
      </c>
      <c r="D37">
        <v>0.19999800000000001</v>
      </c>
      <c r="E37">
        <v>0.251</v>
      </c>
      <c r="F37">
        <v>0.58599999999999997</v>
      </c>
      <c r="J37" s="20">
        <v>0.19999800000000001</v>
      </c>
      <c r="K37" s="20">
        <f t="shared" si="0"/>
        <v>-0.21717123972848099</v>
      </c>
      <c r="L37" s="20">
        <f t="shared" si="1"/>
        <v>-1.6094479124841006</v>
      </c>
      <c r="M37" s="20">
        <f t="shared" si="2"/>
        <v>-0.22019677706268251</v>
      </c>
      <c r="N37" s="20">
        <v>0.19999800000000001</v>
      </c>
      <c r="O37" s="20">
        <f t="shared" si="3"/>
        <v>-0.33631682585388528</v>
      </c>
      <c r="P37" s="20">
        <f t="shared" si="4"/>
        <v>-1.6094479124841006</v>
      </c>
      <c r="Q37" s="20">
        <f t="shared" si="5"/>
        <v>-0.34465007516808438</v>
      </c>
      <c r="R37" s="20">
        <v>0.19999800000000001</v>
      </c>
      <c r="S37" s="20">
        <f t="shared" si="6"/>
        <v>-0.26339407715344121</v>
      </c>
      <c r="T37" s="20">
        <f t="shared" si="7"/>
        <v>-1.6094479124841006</v>
      </c>
      <c r="U37" s="20">
        <f t="shared" si="8"/>
        <v>-0.31909175596604855</v>
      </c>
      <c r="V37" s="20">
        <v>0.19999800000000001</v>
      </c>
      <c r="W37" s="20">
        <f t="shared" si="9"/>
        <v>-0.38902665058163027</v>
      </c>
      <c r="X37" s="20">
        <f t="shared" si="10"/>
        <v>-1.6094479124841006</v>
      </c>
      <c r="Y37" s="20">
        <f t="shared" si="11"/>
        <v>-0.41471767269214466</v>
      </c>
      <c r="Z37" s="20">
        <v>0.19999800000000001</v>
      </c>
      <c r="AA37" s="20">
        <f t="shared" si="12"/>
        <v>-0.2283243398737822</v>
      </c>
      <c r="AB37" s="20">
        <f t="shared" si="13"/>
        <v>-1.6094479124841006</v>
      </c>
      <c r="AC37" s="20" t="e">
        <f t="shared" si="14"/>
        <v>#DIV/0!</v>
      </c>
      <c r="AH37" s="20">
        <v>0.19999800000000001</v>
      </c>
      <c r="AI37" s="20">
        <f t="shared" si="18"/>
        <v>-0.28914134283989529</v>
      </c>
      <c r="AJ37" s="20">
        <f t="shared" si="19"/>
        <v>-1.6094479124841006</v>
      </c>
      <c r="AK37" s="20">
        <f t="shared" si="20"/>
        <v>-0.31270450481361389</v>
      </c>
      <c r="AL37" s="20">
        <v>0.19999800000000001</v>
      </c>
      <c r="AM37" s="20">
        <f t="shared" si="21"/>
        <v>-0.25868017219545164</v>
      </c>
      <c r="AN37" s="20">
        <f t="shared" si="22"/>
        <v>-1.6094479124841006</v>
      </c>
      <c r="AO37" s="20">
        <f t="shared" si="23"/>
        <v>-0.27826068396926501</v>
      </c>
      <c r="AQ37" s="28" t="s">
        <v>15</v>
      </c>
      <c r="AR37">
        <v>0.19999800000000001</v>
      </c>
      <c r="AT37" s="28" t="s">
        <v>14</v>
      </c>
      <c r="AU37">
        <v>0.19999800000000001</v>
      </c>
    </row>
    <row r="38" spans="1:47">
      <c r="J38" s="20">
        <v>0.19999800000000001</v>
      </c>
      <c r="K38" s="20">
        <f t="shared" si="0"/>
        <v>-0.21717123972848099</v>
      </c>
      <c r="L38" s="20">
        <f t="shared" si="1"/>
        <v>-1.6094479124841006</v>
      </c>
      <c r="M38" s="20">
        <f t="shared" si="2"/>
        <v>-0.22019677706268251</v>
      </c>
      <c r="N38" s="20">
        <v>0.19999800000000001</v>
      </c>
      <c r="O38" s="20">
        <f t="shared" si="3"/>
        <v>-0.33631682585388528</v>
      </c>
      <c r="P38" s="20">
        <f t="shared" si="4"/>
        <v>-1.6094479124841006</v>
      </c>
      <c r="Q38" s="20">
        <f t="shared" si="5"/>
        <v>-0.34465007516808438</v>
      </c>
      <c r="R38" s="20">
        <v>0.19999800000000001</v>
      </c>
      <c r="S38" s="20">
        <f t="shared" si="6"/>
        <v>-0.26339407715344121</v>
      </c>
      <c r="T38" s="20">
        <f t="shared" si="7"/>
        <v>-1.6094479124841006</v>
      </c>
      <c r="U38" s="20">
        <f t="shared" si="8"/>
        <v>-0.31909175596604855</v>
      </c>
      <c r="V38" s="20">
        <v>0.19999800000000001</v>
      </c>
      <c r="W38" s="20">
        <f t="shared" ref="W38:W45" si="24">(V38-W$21)/W$22</f>
        <v>-0.38902665058163027</v>
      </c>
      <c r="X38" s="20">
        <f t="shared" ref="X38:X45" si="25">LN(V38)</f>
        <v>-1.6094479124841006</v>
      </c>
      <c r="Y38" s="20">
        <f t="shared" ref="Y38:Y45" si="26">(X38-X$21)/X$22</f>
        <v>-0.41471767269214466</v>
      </c>
      <c r="Z38" s="20">
        <v>0.19999800000000001</v>
      </c>
      <c r="AA38" s="20">
        <f t="shared" si="12"/>
        <v>-0.2283243398737822</v>
      </c>
      <c r="AB38" s="20">
        <f t="shared" si="13"/>
        <v>-1.6094479124841006</v>
      </c>
      <c r="AC38" s="20" t="e">
        <f t="shared" si="14"/>
        <v>#DIV/0!</v>
      </c>
      <c r="AH38" s="20">
        <v>0.19999800000000001</v>
      </c>
      <c r="AI38" s="20">
        <f t="shared" si="18"/>
        <v>-0.28914134283989529</v>
      </c>
      <c r="AJ38" s="20">
        <f t="shared" si="19"/>
        <v>-1.6094479124841006</v>
      </c>
      <c r="AK38" s="20">
        <f t="shared" si="20"/>
        <v>-0.31270450481361389</v>
      </c>
      <c r="AL38" s="20">
        <v>0.19999800000000001</v>
      </c>
      <c r="AM38" s="20">
        <f t="shared" si="21"/>
        <v>-0.25868017219545164</v>
      </c>
      <c r="AN38" s="20">
        <f t="shared" si="22"/>
        <v>-1.6094479124841006</v>
      </c>
      <c r="AO38" s="20">
        <f t="shared" si="23"/>
        <v>-0.27826068396926501</v>
      </c>
      <c r="AQ38" s="5">
        <v>43786</v>
      </c>
      <c r="AT38" s="28" t="s">
        <v>16</v>
      </c>
      <c r="AU38">
        <v>0.19999800000000001</v>
      </c>
    </row>
    <row r="39" spans="1:47">
      <c r="J39" s="20">
        <v>0.19999800000000001</v>
      </c>
      <c r="K39" s="20">
        <f t="shared" si="0"/>
        <v>-0.21717123972848099</v>
      </c>
      <c r="L39" s="20">
        <f t="shared" si="1"/>
        <v>-1.6094479124841006</v>
      </c>
      <c r="M39" s="20">
        <f t="shared" si="2"/>
        <v>-0.22019677706268251</v>
      </c>
      <c r="N39" s="20">
        <v>0.19999800000000001</v>
      </c>
      <c r="O39" s="20">
        <f t="shared" si="3"/>
        <v>-0.33631682585388528</v>
      </c>
      <c r="P39" s="20">
        <f t="shared" si="4"/>
        <v>-1.6094479124841006</v>
      </c>
      <c r="Q39" s="20">
        <f t="shared" si="5"/>
        <v>-0.34465007516808438</v>
      </c>
      <c r="R39" s="20">
        <v>0.19999800000000001</v>
      </c>
      <c r="S39" s="20">
        <f t="shared" si="6"/>
        <v>-0.26339407715344121</v>
      </c>
      <c r="T39" s="20">
        <f t="shared" si="7"/>
        <v>-1.6094479124841006</v>
      </c>
      <c r="U39" s="20">
        <f t="shared" si="8"/>
        <v>-0.31909175596604855</v>
      </c>
      <c r="V39" s="20">
        <v>0.19999800000000001</v>
      </c>
      <c r="W39" s="20">
        <f t="shared" si="24"/>
        <v>-0.38902665058163027</v>
      </c>
      <c r="X39" s="20">
        <f t="shared" si="25"/>
        <v>-1.6094479124841006</v>
      </c>
      <c r="Y39" s="20">
        <f t="shared" si="26"/>
        <v>-0.41471767269214466</v>
      </c>
      <c r="Z39" s="20">
        <v>0.19999800000000001</v>
      </c>
      <c r="AA39" s="20">
        <f t="shared" si="12"/>
        <v>-0.2283243398737822</v>
      </c>
      <c r="AB39" s="20">
        <f t="shared" si="13"/>
        <v>-1.6094479124841006</v>
      </c>
      <c r="AC39" s="20" t="e">
        <f t="shared" si="14"/>
        <v>#DIV/0!</v>
      </c>
      <c r="AH39" s="20">
        <v>0.19999800000000001</v>
      </c>
      <c r="AI39" s="20">
        <f t="shared" si="18"/>
        <v>-0.28914134283989529</v>
      </c>
      <c r="AJ39" s="20">
        <f t="shared" si="19"/>
        <v>-1.6094479124841006</v>
      </c>
      <c r="AK39" s="20">
        <f t="shared" si="20"/>
        <v>-0.31270450481361389</v>
      </c>
      <c r="AL39" s="20">
        <v>0.19999800000000001</v>
      </c>
      <c r="AM39" s="20">
        <f t="shared" si="21"/>
        <v>-0.25868017219545164</v>
      </c>
      <c r="AN39" s="20">
        <f t="shared" si="22"/>
        <v>-1.6094479124841006</v>
      </c>
      <c r="AO39" s="20">
        <f t="shared" si="23"/>
        <v>-0.27826068396926501</v>
      </c>
      <c r="AQ39" s="28" t="s">
        <v>8</v>
      </c>
      <c r="AR39">
        <v>0.19999800000000001</v>
      </c>
      <c r="AT39" s="5">
        <v>43786</v>
      </c>
    </row>
    <row r="40" spans="1:47">
      <c r="J40" s="20">
        <v>0.19999800000000001</v>
      </c>
      <c r="K40" s="20">
        <f t="shared" si="0"/>
        <v>-0.21717123972848099</v>
      </c>
      <c r="L40" s="20">
        <f t="shared" si="1"/>
        <v>-1.6094479124841006</v>
      </c>
      <c r="M40" s="20">
        <f t="shared" si="2"/>
        <v>-0.22019677706268251</v>
      </c>
      <c r="N40" s="20">
        <v>0.19999800000000001</v>
      </c>
      <c r="O40" s="20">
        <f t="shared" si="3"/>
        <v>-0.33631682585388528</v>
      </c>
      <c r="P40" s="20">
        <f t="shared" si="4"/>
        <v>-1.6094479124841006</v>
      </c>
      <c r="Q40" s="20">
        <f t="shared" si="5"/>
        <v>-0.34465007516808438</v>
      </c>
      <c r="R40" s="20">
        <v>0.19999800000000001</v>
      </c>
      <c r="S40" s="20">
        <f t="shared" ref="S40:S47" si="27">(R40-S$21)/S$22</f>
        <v>-0.26339407715344121</v>
      </c>
      <c r="T40" s="20">
        <f t="shared" ref="T40:T47" si="28">LN(R40)</f>
        <v>-1.6094479124841006</v>
      </c>
      <c r="U40" s="20">
        <f t="shared" ref="U40:U47" si="29">(T40-T$21)/T$22</f>
        <v>-0.31909175596604855</v>
      </c>
      <c r="V40" s="20">
        <v>0.19999800000000001</v>
      </c>
      <c r="W40" s="20">
        <f t="shared" si="24"/>
        <v>-0.38902665058163027</v>
      </c>
      <c r="X40" s="20">
        <f t="shared" si="25"/>
        <v>-1.6094479124841006</v>
      </c>
      <c r="Y40" s="20">
        <f t="shared" si="26"/>
        <v>-0.41471767269214466</v>
      </c>
      <c r="Z40" s="20">
        <v>0.19999800000000001</v>
      </c>
      <c r="AA40" s="20">
        <f t="shared" si="12"/>
        <v>-0.2283243398737822</v>
      </c>
      <c r="AB40" s="20">
        <f t="shared" si="13"/>
        <v>-1.6094479124841006</v>
      </c>
      <c r="AC40" s="20" t="e">
        <f t="shared" si="14"/>
        <v>#DIV/0!</v>
      </c>
      <c r="AH40" s="20">
        <v>0.19999800000000001</v>
      </c>
      <c r="AI40" s="20">
        <f t="shared" si="18"/>
        <v>-0.28914134283989529</v>
      </c>
      <c r="AJ40" s="20">
        <f t="shared" si="19"/>
        <v>-1.6094479124841006</v>
      </c>
      <c r="AK40" s="20">
        <f t="shared" si="20"/>
        <v>-0.31270450481361389</v>
      </c>
      <c r="AL40" s="20">
        <v>0.19999800000000001</v>
      </c>
      <c r="AM40" s="20">
        <f t="shared" si="21"/>
        <v>-0.25868017219545164</v>
      </c>
      <c r="AN40" s="20">
        <f t="shared" si="22"/>
        <v>-1.6094479124841006</v>
      </c>
      <c r="AO40" s="20">
        <f t="shared" si="23"/>
        <v>-0.27826068396926501</v>
      </c>
      <c r="AQ40" s="28" t="s">
        <v>15</v>
      </c>
      <c r="AR40">
        <v>0.19999800000000001</v>
      </c>
      <c r="AT40" s="28" t="s">
        <v>14</v>
      </c>
      <c r="AU40">
        <v>0.19999800000000001</v>
      </c>
    </row>
    <row r="41" spans="1:47">
      <c r="J41" s="20">
        <v>0.19999800000000001</v>
      </c>
      <c r="K41" s="20">
        <f t="shared" ref="K41:K48" si="30">(J41-K$21)/K$22</f>
        <v>-0.21717123972848099</v>
      </c>
      <c r="L41" s="20">
        <f t="shared" ref="L41:L48" si="31">LN(J41)</f>
        <v>-1.6094479124841006</v>
      </c>
      <c r="M41" s="20">
        <f t="shared" ref="M41:M48" si="32">(L41-L$21)/L$22</f>
        <v>-0.22019677706268251</v>
      </c>
      <c r="N41" s="20">
        <v>0.19999800000000001</v>
      </c>
      <c r="O41" s="20">
        <f t="shared" ref="O41:O48" si="33">(N41-O$21)/O$22</f>
        <v>-0.33631682585388528</v>
      </c>
      <c r="P41" s="20">
        <f t="shared" ref="P41:P48" si="34">LN(N41)</f>
        <v>-1.6094479124841006</v>
      </c>
      <c r="Q41" s="20">
        <f t="shared" ref="Q41:Q48" si="35">(P41-P$21)/P$22</f>
        <v>-0.34465007516808438</v>
      </c>
      <c r="R41" s="20">
        <v>0.19999800000000001</v>
      </c>
      <c r="S41" s="20">
        <f t="shared" si="27"/>
        <v>-0.26339407715344121</v>
      </c>
      <c r="T41" s="20">
        <f t="shared" si="28"/>
        <v>-1.6094479124841006</v>
      </c>
      <c r="U41" s="20">
        <f t="shared" si="29"/>
        <v>-0.31909175596604855</v>
      </c>
      <c r="V41" s="20">
        <v>0.19999800000000001</v>
      </c>
      <c r="W41" s="20">
        <f t="shared" si="24"/>
        <v>-0.38902665058163027</v>
      </c>
      <c r="X41" s="20">
        <f t="shared" si="25"/>
        <v>-1.6094479124841006</v>
      </c>
      <c r="Y41" s="20">
        <f t="shared" si="26"/>
        <v>-0.41471767269214466</v>
      </c>
      <c r="Z41" s="20">
        <v>0.19999800000000001</v>
      </c>
      <c r="AA41" s="20">
        <f t="shared" si="12"/>
        <v>-0.2283243398737822</v>
      </c>
      <c r="AB41" s="20">
        <f t="shared" si="13"/>
        <v>-1.6094479124841006</v>
      </c>
      <c r="AC41" s="20" t="e">
        <f t="shared" si="14"/>
        <v>#DIV/0!</v>
      </c>
      <c r="AH41" s="20">
        <v>0.19999800000000001</v>
      </c>
      <c r="AI41" s="20">
        <f t="shared" si="18"/>
        <v>-0.28914134283989529</v>
      </c>
      <c r="AJ41" s="20">
        <f t="shared" si="19"/>
        <v>-1.6094479124841006</v>
      </c>
      <c r="AK41" s="20">
        <f t="shared" si="20"/>
        <v>-0.31270450481361389</v>
      </c>
      <c r="AL41" s="20">
        <v>0.19999800000000001</v>
      </c>
      <c r="AM41" s="20">
        <f t="shared" si="21"/>
        <v>-0.25868017219545164</v>
      </c>
      <c r="AN41" s="20">
        <f t="shared" si="22"/>
        <v>-1.6094479124841006</v>
      </c>
      <c r="AO41" s="20">
        <f t="shared" si="23"/>
        <v>-0.27826068396926501</v>
      </c>
      <c r="AQ41" s="28" t="s">
        <v>89</v>
      </c>
      <c r="AR41">
        <v>0.19999800000000001</v>
      </c>
      <c r="AT41" s="28" t="s">
        <v>16</v>
      </c>
      <c r="AU41">
        <v>0.19999800000000001</v>
      </c>
    </row>
    <row r="42" spans="1:47">
      <c r="J42" s="20">
        <v>0.19999800000000001</v>
      </c>
      <c r="K42" s="20">
        <f t="shared" si="30"/>
        <v>-0.21717123972848099</v>
      </c>
      <c r="L42" s="20">
        <f t="shared" si="31"/>
        <v>-1.6094479124841006</v>
      </c>
      <c r="M42" s="20">
        <f t="shared" si="32"/>
        <v>-0.22019677706268251</v>
      </c>
      <c r="N42" s="20">
        <v>0.19999800000000001</v>
      </c>
      <c r="O42" s="20">
        <f t="shared" si="33"/>
        <v>-0.33631682585388528</v>
      </c>
      <c r="P42" s="20">
        <f t="shared" si="34"/>
        <v>-1.6094479124841006</v>
      </c>
      <c r="Q42" s="20">
        <f t="shared" si="35"/>
        <v>-0.34465007516808438</v>
      </c>
      <c r="R42" s="20">
        <v>0.19999800000000001</v>
      </c>
      <c r="S42" s="20">
        <f t="shared" si="27"/>
        <v>-0.26339407715344121</v>
      </c>
      <c r="T42" s="20">
        <f t="shared" si="28"/>
        <v>-1.6094479124841006</v>
      </c>
      <c r="U42" s="20">
        <f t="shared" si="29"/>
        <v>-0.31909175596604855</v>
      </c>
      <c r="V42" s="20">
        <v>0.19999800000000001</v>
      </c>
      <c r="W42" s="20">
        <f t="shared" si="24"/>
        <v>-0.38902665058163027</v>
      </c>
      <c r="X42" s="20">
        <f t="shared" si="25"/>
        <v>-1.6094479124841006</v>
      </c>
      <c r="Y42" s="20">
        <f t="shared" si="26"/>
        <v>-0.41471767269214466</v>
      </c>
      <c r="Z42" s="20">
        <v>0.19999800000000001</v>
      </c>
      <c r="AA42" s="20">
        <f t="shared" ref="AA42:AA49" si="36">(Z42-AA$21)/AA$22</f>
        <v>-0.2283243398737822</v>
      </c>
      <c r="AB42" s="20">
        <f t="shared" ref="AB42:AB49" si="37">LN(Z42)</f>
        <v>-1.6094479124841006</v>
      </c>
      <c r="AC42" s="20" t="e">
        <f t="shared" ref="AC42:AC49" si="38">(AB42-AB$21)/AB$22</f>
        <v>#DIV/0!</v>
      </c>
      <c r="AH42" s="20">
        <v>0.19999800000000001</v>
      </c>
      <c r="AI42" s="20">
        <f t="shared" si="18"/>
        <v>-0.28914134283989529</v>
      </c>
      <c r="AJ42" s="20">
        <f t="shared" si="19"/>
        <v>-1.6094479124841006</v>
      </c>
      <c r="AK42" s="20">
        <f t="shared" si="20"/>
        <v>-0.31270450481361389</v>
      </c>
      <c r="AL42" s="20">
        <v>0.19999800000000001</v>
      </c>
      <c r="AM42" s="20">
        <f t="shared" si="21"/>
        <v>-0.25868017219545164</v>
      </c>
      <c r="AN42" s="20">
        <f t="shared" si="22"/>
        <v>-1.6094479124841006</v>
      </c>
      <c r="AO42" s="20">
        <f t="shared" si="23"/>
        <v>-0.27826068396926501</v>
      </c>
      <c r="AQ42" s="5">
        <v>43790</v>
      </c>
      <c r="AT42" s="5">
        <v>43790</v>
      </c>
    </row>
    <row r="43" spans="1:47">
      <c r="J43" s="20">
        <v>0.19999800000000001</v>
      </c>
      <c r="K43" s="20">
        <f t="shared" si="30"/>
        <v>-0.21717123972848099</v>
      </c>
      <c r="L43" s="20">
        <f t="shared" si="31"/>
        <v>-1.6094479124841006</v>
      </c>
      <c r="M43" s="20">
        <f t="shared" si="32"/>
        <v>-0.22019677706268251</v>
      </c>
      <c r="N43" s="20">
        <v>0.19999800000000001</v>
      </c>
      <c r="O43" s="20">
        <f t="shared" si="33"/>
        <v>-0.33631682585388528</v>
      </c>
      <c r="P43" s="20">
        <f t="shared" si="34"/>
        <v>-1.6094479124841006</v>
      </c>
      <c r="Q43" s="20">
        <f t="shared" si="35"/>
        <v>-0.34465007516808438</v>
      </c>
      <c r="R43" s="20">
        <v>0.19999800000000001</v>
      </c>
      <c r="S43" s="20">
        <f t="shared" si="27"/>
        <v>-0.26339407715344121</v>
      </c>
      <c r="T43" s="20">
        <f t="shared" si="28"/>
        <v>-1.6094479124841006</v>
      </c>
      <c r="U43" s="20">
        <f t="shared" si="29"/>
        <v>-0.31909175596604855</v>
      </c>
      <c r="V43" s="20">
        <v>0.19999800000000001</v>
      </c>
      <c r="W43" s="20">
        <f t="shared" si="24"/>
        <v>-0.38902665058163027</v>
      </c>
      <c r="X43" s="20">
        <f t="shared" si="25"/>
        <v>-1.6094479124841006</v>
      </c>
      <c r="Y43" s="20">
        <f t="shared" si="26"/>
        <v>-0.41471767269214466</v>
      </c>
      <c r="Z43" s="20">
        <v>0.19999800000000001</v>
      </c>
      <c r="AA43" s="20">
        <f t="shared" si="36"/>
        <v>-0.2283243398737822</v>
      </c>
      <c r="AB43" s="20">
        <f t="shared" si="37"/>
        <v>-1.6094479124841006</v>
      </c>
      <c r="AC43" s="20" t="e">
        <f t="shared" si="38"/>
        <v>#DIV/0!</v>
      </c>
      <c r="AH43" s="20">
        <v>0.19999800000000001</v>
      </c>
      <c r="AI43" s="20">
        <f t="shared" si="18"/>
        <v>-0.28914134283989529</v>
      </c>
      <c r="AJ43" s="20">
        <f t="shared" si="19"/>
        <v>-1.6094479124841006</v>
      </c>
      <c r="AK43" s="20">
        <f t="shared" si="20"/>
        <v>-0.31270450481361389</v>
      </c>
      <c r="AL43" s="20">
        <v>0.19999800000000001</v>
      </c>
      <c r="AM43" s="20">
        <f t="shared" si="21"/>
        <v>-0.25868017219545164</v>
      </c>
      <c r="AN43" s="20">
        <f t="shared" si="22"/>
        <v>-1.6094479124841006</v>
      </c>
      <c r="AO43" s="20">
        <f t="shared" si="23"/>
        <v>-0.27826068396926501</v>
      </c>
      <c r="AQ43" s="28" t="s">
        <v>8</v>
      </c>
      <c r="AR43">
        <v>0.19999800000000001</v>
      </c>
      <c r="AT43" s="28" t="s">
        <v>14</v>
      </c>
      <c r="AU43">
        <v>0.19999800000000001</v>
      </c>
    </row>
    <row r="44" spans="1:47">
      <c r="J44" s="20">
        <v>0.19999800000000001</v>
      </c>
      <c r="K44" s="20">
        <f t="shared" si="30"/>
        <v>-0.21717123972848099</v>
      </c>
      <c r="L44" s="20">
        <f t="shared" si="31"/>
        <v>-1.6094479124841006</v>
      </c>
      <c r="M44" s="20">
        <f t="shared" si="32"/>
        <v>-0.22019677706268251</v>
      </c>
      <c r="N44" s="20">
        <v>0.19999800000000001</v>
      </c>
      <c r="O44" s="20">
        <f t="shared" si="33"/>
        <v>-0.33631682585388528</v>
      </c>
      <c r="P44" s="20">
        <f t="shared" si="34"/>
        <v>-1.6094479124841006</v>
      </c>
      <c r="Q44" s="20">
        <f t="shared" si="35"/>
        <v>-0.34465007516808438</v>
      </c>
      <c r="R44" s="20">
        <v>0.19999800000000001</v>
      </c>
      <c r="S44" s="20">
        <f t="shared" si="27"/>
        <v>-0.26339407715344121</v>
      </c>
      <c r="T44" s="20">
        <f t="shared" si="28"/>
        <v>-1.6094479124841006</v>
      </c>
      <c r="U44" s="20">
        <f t="shared" si="29"/>
        <v>-0.31909175596604855</v>
      </c>
      <c r="V44" s="20">
        <v>0.19999800000000001</v>
      </c>
      <c r="W44" s="20">
        <f t="shared" si="24"/>
        <v>-0.38902665058163027</v>
      </c>
      <c r="X44" s="20">
        <f t="shared" si="25"/>
        <v>-1.6094479124841006</v>
      </c>
      <c r="Y44" s="20">
        <f t="shared" si="26"/>
        <v>-0.41471767269214466</v>
      </c>
      <c r="Z44" s="20">
        <v>0.19999800000000001</v>
      </c>
      <c r="AA44" s="20">
        <f t="shared" si="36"/>
        <v>-0.2283243398737822</v>
      </c>
      <c r="AB44" s="20">
        <f t="shared" si="37"/>
        <v>-1.6094479124841006</v>
      </c>
      <c r="AC44" s="20" t="e">
        <f t="shared" si="38"/>
        <v>#DIV/0!</v>
      </c>
      <c r="AH44" s="20">
        <v>0.19999800000000001</v>
      </c>
      <c r="AI44" s="20">
        <f t="shared" si="18"/>
        <v>-0.28914134283989529</v>
      </c>
      <c r="AJ44" s="20">
        <f t="shared" si="19"/>
        <v>-1.6094479124841006</v>
      </c>
      <c r="AK44" s="20">
        <f t="shared" si="20"/>
        <v>-0.31270450481361389</v>
      </c>
      <c r="AL44" s="20">
        <v>0.19999800000000001</v>
      </c>
      <c r="AM44" s="20">
        <f t="shared" si="21"/>
        <v>-0.25868017219545164</v>
      </c>
      <c r="AN44" s="20">
        <f t="shared" si="22"/>
        <v>-1.6094479124841006</v>
      </c>
      <c r="AO44" s="20">
        <f t="shared" si="23"/>
        <v>-0.27826068396926501</v>
      </c>
      <c r="AQ44" s="5">
        <v>43838</v>
      </c>
      <c r="AT44" s="28" t="s">
        <v>16</v>
      </c>
      <c r="AU44">
        <v>0.19999800000000001</v>
      </c>
    </row>
    <row r="45" spans="1:47">
      <c r="J45" s="20">
        <v>0.19999800000000001</v>
      </c>
      <c r="K45" s="20">
        <f t="shared" si="30"/>
        <v>-0.21717123972848099</v>
      </c>
      <c r="L45" s="20">
        <f t="shared" si="31"/>
        <v>-1.6094479124841006</v>
      </c>
      <c r="M45" s="20">
        <f t="shared" si="32"/>
        <v>-0.22019677706268251</v>
      </c>
      <c r="N45" s="20">
        <v>0.19999800000000001</v>
      </c>
      <c r="O45" s="20">
        <f t="shared" si="33"/>
        <v>-0.33631682585388528</v>
      </c>
      <c r="P45" s="20">
        <f t="shared" si="34"/>
        <v>-1.6094479124841006</v>
      </c>
      <c r="Q45" s="20">
        <f t="shared" si="35"/>
        <v>-0.34465007516808438</v>
      </c>
      <c r="R45" s="20">
        <v>0.19999800000000001</v>
      </c>
      <c r="S45" s="20">
        <f t="shared" si="27"/>
        <v>-0.26339407715344121</v>
      </c>
      <c r="T45" s="20">
        <f t="shared" si="28"/>
        <v>-1.6094479124841006</v>
      </c>
      <c r="U45" s="20">
        <f t="shared" si="29"/>
        <v>-0.31909175596604855</v>
      </c>
      <c r="V45" s="20">
        <v>0.19999800000000001</v>
      </c>
      <c r="W45" s="20">
        <f t="shared" si="24"/>
        <v>-0.38902665058163027</v>
      </c>
      <c r="X45" s="20">
        <f t="shared" si="25"/>
        <v>-1.6094479124841006</v>
      </c>
      <c r="Y45" s="20">
        <f t="shared" si="26"/>
        <v>-0.41471767269214466</v>
      </c>
      <c r="Z45" s="20">
        <v>0.19999800000000001</v>
      </c>
      <c r="AA45" s="20">
        <f t="shared" si="36"/>
        <v>-0.2283243398737822</v>
      </c>
      <c r="AB45" s="20">
        <f t="shared" si="37"/>
        <v>-1.6094479124841006</v>
      </c>
      <c r="AC45" s="20" t="e">
        <f t="shared" si="38"/>
        <v>#DIV/0!</v>
      </c>
      <c r="AH45" s="20">
        <v>0.19999800000000001</v>
      </c>
      <c r="AI45" s="20">
        <f t="shared" si="18"/>
        <v>-0.28914134283989529</v>
      </c>
      <c r="AJ45" s="20">
        <f t="shared" si="19"/>
        <v>-1.6094479124841006</v>
      </c>
      <c r="AK45" s="20">
        <f t="shared" si="20"/>
        <v>-0.31270450481361389</v>
      </c>
      <c r="AL45" s="20">
        <v>0.19999800000000001</v>
      </c>
      <c r="AM45" s="20">
        <f t="shared" si="21"/>
        <v>-0.25868017219545164</v>
      </c>
      <c r="AN45" s="20">
        <f t="shared" si="22"/>
        <v>-1.6094479124841006</v>
      </c>
      <c r="AO45" s="20">
        <f t="shared" si="23"/>
        <v>-0.27826068396926501</v>
      </c>
      <c r="AQ45" s="28" t="s">
        <v>8</v>
      </c>
      <c r="AR45">
        <v>0.19999800000000001</v>
      </c>
      <c r="AT45" s="5">
        <v>43838</v>
      </c>
    </row>
    <row r="46" spans="1:47">
      <c r="J46" s="20">
        <v>0.19999800000000001</v>
      </c>
      <c r="K46" s="20">
        <f t="shared" si="30"/>
        <v>-0.21717123972848099</v>
      </c>
      <c r="L46" s="20">
        <f t="shared" si="31"/>
        <v>-1.6094479124841006</v>
      </c>
      <c r="M46" s="20">
        <f t="shared" si="32"/>
        <v>-0.22019677706268251</v>
      </c>
      <c r="N46" s="20">
        <v>0.19999800000000001</v>
      </c>
      <c r="O46" s="20">
        <f t="shared" si="33"/>
        <v>-0.33631682585388528</v>
      </c>
      <c r="P46" s="20">
        <f t="shared" si="34"/>
        <v>-1.6094479124841006</v>
      </c>
      <c r="Q46" s="20">
        <f t="shared" si="35"/>
        <v>-0.34465007516808438</v>
      </c>
      <c r="R46" s="20">
        <v>0.19999800000000001</v>
      </c>
      <c r="S46" s="20">
        <f t="shared" si="27"/>
        <v>-0.26339407715344121</v>
      </c>
      <c r="T46" s="20">
        <f t="shared" si="28"/>
        <v>-1.6094479124841006</v>
      </c>
      <c r="U46" s="20">
        <f t="shared" si="29"/>
        <v>-0.31909175596604855</v>
      </c>
      <c r="V46" s="20">
        <v>0.19999800000000001</v>
      </c>
      <c r="W46" s="20">
        <f t="shared" ref="W46:W53" si="39">(V46-W$21)/W$22</f>
        <v>-0.38902665058163027</v>
      </c>
      <c r="X46" s="20">
        <f t="shared" ref="X46:X53" si="40">LN(V46)</f>
        <v>-1.6094479124841006</v>
      </c>
      <c r="Y46" s="20">
        <f t="shared" ref="Y46:Y53" si="41">(X46-X$21)/X$22</f>
        <v>-0.41471767269214466</v>
      </c>
      <c r="Z46" s="20">
        <v>0.19999800000000001</v>
      </c>
      <c r="AA46" s="20">
        <f t="shared" si="36"/>
        <v>-0.2283243398737822</v>
      </c>
      <c r="AB46" s="20">
        <f t="shared" si="37"/>
        <v>-1.6094479124841006</v>
      </c>
      <c r="AC46" s="20" t="e">
        <f t="shared" si="38"/>
        <v>#DIV/0!</v>
      </c>
      <c r="AH46" s="20">
        <v>0.19999800000000001</v>
      </c>
      <c r="AI46" s="20">
        <f t="shared" si="18"/>
        <v>-0.28914134283989529</v>
      </c>
      <c r="AJ46" s="20">
        <f t="shared" si="19"/>
        <v>-1.6094479124841006</v>
      </c>
      <c r="AK46" s="20">
        <f t="shared" si="20"/>
        <v>-0.31270450481361389</v>
      </c>
      <c r="AL46" s="20">
        <v>0.19999800000000001</v>
      </c>
      <c r="AM46" s="20">
        <f t="shared" si="21"/>
        <v>-0.25868017219545164</v>
      </c>
      <c r="AN46" s="20">
        <f t="shared" si="22"/>
        <v>-1.6094479124841006</v>
      </c>
      <c r="AO46" s="20">
        <f t="shared" si="23"/>
        <v>-0.27826068396926501</v>
      </c>
      <c r="AQ46" s="28" t="s">
        <v>15</v>
      </c>
      <c r="AR46">
        <v>0.19999800000000001</v>
      </c>
      <c r="AT46" s="28" t="s">
        <v>14</v>
      </c>
      <c r="AU46">
        <v>0.19999800000000001</v>
      </c>
    </row>
    <row r="47" spans="1:47">
      <c r="J47" s="20">
        <v>0.19999800000000001</v>
      </c>
      <c r="K47" s="20">
        <f t="shared" si="30"/>
        <v>-0.21717123972848099</v>
      </c>
      <c r="L47" s="20">
        <f t="shared" si="31"/>
        <v>-1.6094479124841006</v>
      </c>
      <c r="M47" s="20">
        <f t="shared" si="32"/>
        <v>-0.22019677706268251</v>
      </c>
      <c r="N47" s="20">
        <v>0.19999800000000001</v>
      </c>
      <c r="O47" s="20">
        <f t="shared" si="33"/>
        <v>-0.33631682585388528</v>
      </c>
      <c r="P47" s="20">
        <f t="shared" si="34"/>
        <v>-1.6094479124841006</v>
      </c>
      <c r="Q47" s="20">
        <f t="shared" si="35"/>
        <v>-0.34465007516808438</v>
      </c>
      <c r="R47" s="20">
        <v>0.19999800000000001</v>
      </c>
      <c r="S47" s="20">
        <f t="shared" si="27"/>
        <v>-0.26339407715344121</v>
      </c>
      <c r="T47" s="20">
        <f t="shared" si="28"/>
        <v>-1.6094479124841006</v>
      </c>
      <c r="U47" s="20">
        <f t="shared" si="29"/>
        <v>-0.31909175596604855</v>
      </c>
      <c r="V47" s="20">
        <v>0.19999800000000001</v>
      </c>
      <c r="W47" s="20">
        <f t="shared" si="39"/>
        <v>-0.38902665058163027</v>
      </c>
      <c r="X47" s="20">
        <f t="shared" si="40"/>
        <v>-1.6094479124841006</v>
      </c>
      <c r="Y47" s="20">
        <f t="shared" si="41"/>
        <v>-0.41471767269214466</v>
      </c>
      <c r="Z47" s="20">
        <v>0.19999800000000001</v>
      </c>
      <c r="AA47" s="20">
        <f t="shared" si="36"/>
        <v>-0.2283243398737822</v>
      </c>
      <c r="AB47" s="20">
        <f t="shared" si="37"/>
        <v>-1.6094479124841006</v>
      </c>
      <c r="AC47" s="20" t="e">
        <f t="shared" si="38"/>
        <v>#DIV/0!</v>
      </c>
      <c r="AH47" s="20">
        <v>0.19999800000000001</v>
      </c>
      <c r="AI47" s="20">
        <f t="shared" si="18"/>
        <v>-0.28914134283989529</v>
      </c>
      <c r="AJ47" s="20">
        <f t="shared" si="19"/>
        <v>-1.6094479124841006</v>
      </c>
      <c r="AK47" s="20">
        <f t="shared" si="20"/>
        <v>-0.31270450481361389</v>
      </c>
      <c r="AL47" s="20">
        <v>0.19999800000000001</v>
      </c>
      <c r="AM47" s="20">
        <f t="shared" si="21"/>
        <v>-0.25868017219545164</v>
      </c>
      <c r="AN47" s="20">
        <f t="shared" si="22"/>
        <v>-1.6094479124841006</v>
      </c>
      <c r="AO47" s="20">
        <f t="shared" si="23"/>
        <v>-0.27826068396926501</v>
      </c>
      <c r="AQ47" s="5">
        <v>43874</v>
      </c>
      <c r="AT47" s="28" t="s">
        <v>16</v>
      </c>
      <c r="AU47">
        <v>0.84399999999999997</v>
      </c>
    </row>
    <row r="48" spans="1:47">
      <c r="J48" s="20">
        <v>0.19999800000000001</v>
      </c>
      <c r="K48" s="20">
        <f t="shared" si="30"/>
        <v>-0.21717123972848099</v>
      </c>
      <c r="L48" s="20">
        <f t="shared" si="31"/>
        <v>-1.6094479124841006</v>
      </c>
      <c r="M48" s="20">
        <f t="shared" si="32"/>
        <v>-0.22019677706268251</v>
      </c>
      <c r="N48" s="20">
        <v>0.19999800000000001</v>
      </c>
      <c r="O48" s="20">
        <f t="shared" si="33"/>
        <v>-0.33631682585388528</v>
      </c>
      <c r="P48" s="20">
        <f t="shared" si="34"/>
        <v>-1.6094479124841006</v>
      </c>
      <c r="Q48" s="20">
        <f t="shared" si="35"/>
        <v>-0.34465007516808438</v>
      </c>
      <c r="R48" s="20">
        <v>0.19999800000000001</v>
      </c>
      <c r="S48" s="20">
        <f t="shared" ref="S48:S55" si="42">(R48-S$21)/S$22</f>
        <v>-0.26339407715344121</v>
      </c>
      <c r="T48" s="20">
        <f t="shared" ref="T48:T55" si="43">LN(R48)</f>
        <v>-1.6094479124841006</v>
      </c>
      <c r="U48" s="20">
        <f t="shared" ref="U48:U55" si="44">(T48-T$21)/T$22</f>
        <v>-0.31909175596604855</v>
      </c>
      <c r="V48" s="20">
        <v>0.19999800000000001</v>
      </c>
      <c r="W48" s="20">
        <f t="shared" si="39"/>
        <v>-0.38902665058163027</v>
      </c>
      <c r="X48" s="20">
        <f t="shared" si="40"/>
        <v>-1.6094479124841006</v>
      </c>
      <c r="Y48" s="20">
        <f t="shared" si="41"/>
        <v>-0.41471767269214466</v>
      </c>
      <c r="Z48" s="20">
        <v>0.19999800000000001</v>
      </c>
      <c r="AA48" s="20">
        <f t="shared" si="36"/>
        <v>-0.2283243398737822</v>
      </c>
      <c r="AB48" s="20">
        <f t="shared" si="37"/>
        <v>-1.6094479124841006</v>
      </c>
      <c r="AC48" s="20" t="e">
        <f t="shared" si="38"/>
        <v>#DIV/0!</v>
      </c>
      <c r="AH48" s="20">
        <v>0.19999800000000001</v>
      </c>
      <c r="AI48" s="20">
        <f t="shared" si="18"/>
        <v>-0.28914134283989529</v>
      </c>
      <c r="AJ48" s="20">
        <f t="shared" si="19"/>
        <v>-1.6094479124841006</v>
      </c>
      <c r="AK48" s="20">
        <f t="shared" si="20"/>
        <v>-0.31270450481361389</v>
      </c>
      <c r="AL48" s="20">
        <v>0.19999800000000001</v>
      </c>
      <c r="AM48" s="20">
        <f t="shared" si="21"/>
        <v>-0.25868017219545164</v>
      </c>
      <c r="AN48" s="20">
        <f t="shared" si="22"/>
        <v>-1.6094479124841006</v>
      </c>
      <c r="AO48" s="20">
        <f t="shared" si="23"/>
        <v>-0.27826068396926501</v>
      </c>
      <c r="AQ48" s="28" t="s">
        <v>8</v>
      </c>
      <c r="AR48">
        <v>0.19999800000000001</v>
      </c>
      <c r="AT48" s="5">
        <v>43874</v>
      </c>
    </row>
    <row r="49" spans="10:47">
      <c r="J49" s="20">
        <v>0.19999800000000001</v>
      </c>
      <c r="K49" s="20">
        <f t="shared" ref="K49:K56" si="45">(J49-K$21)/K$22</f>
        <v>-0.21717123972848099</v>
      </c>
      <c r="L49" s="20">
        <f t="shared" ref="L49:L56" si="46">LN(J49)</f>
        <v>-1.6094479124841006</v>
      </c>
      <c r="M49" s="20">
        <f t="shared" ref="M49:M56" si="47">(L49-L$21)/L$22</f>
        <v>-0.22019677706268251</v>
      </c>
      <c r="N49" s="20">
        <v>0.19999800000000001</v>
      </c>
      <c r="O49" s="20">
        <f t="shared" ref="O49:O55" si="48">(N49-O$21)/O$22</f>
        <v>-0.33631682585388528</v>
      </c>
      <c r="P49" s="20">
        <f t="shared" ref="P49:P55" si="49">LN(N49)</f>
        <v>-1.6094479124841006</v>
      </c>
      <c r="Q49" s="20">
        <f t="shared" ref="Q49:Q55" si="50">(P49-P$21)/P$22</f>
        <v>-0.34465007516808438</v>
      </c>
      <c r="R49" s="20">
        <v>0.19999800000000001</v>
      </c>
      <c r="S49" s="20">
        <f t="shared" si="42"/>
        <v>-0.26339407715344121</v>
      </c>
      <c r="T49" s="20">
        <f t="shared" si="43"/>
        <v>-1.6094479124841006</v>
      </c>
      <c r="U49" s="20">
        <f t="shared" si="44"/>
        <v>-0.31909175596604855</v>
      </c>
      <c r="V49" s="20">
        <v>0.19999800000000001</v>
      </c>
      <c r="W49" s="20">
        <f t="shared" si="39"/>
        <v>-0.38902665058163027</v>
      </c>
      <c r="X49" s="20">
        <f t="shared" si="40"/>
        <v>-1.6094479124841006</v>
      </c>
      <c r="Y49" s="20">
        <f t="shared" si="41"/>
        <v>-0.41471767269214466</v>
      </c>
      <c r="Z49" s="20">
        <v>0.19999800000000001</v>
      </c>
      <c r="AA49" s="20">
        <f t="shared" si="36"/>
        <v>-0.2283243398737822</v>
      </c>
      <c r="AB49" s="20">
        <f t="shared" si="37"/>
        <v>-1.6094479124841006</v>
      </c>
      <c r="AC49" s="20" t="e">
        <f t="shared" si="38"/>
        <v>#DIV/0!</v>
      </c>
      <c r="AH49" s="20">
        <v>0.19999800000000001</v>
      </c>
      <c r="AI49" s="20">
        <f t="shared" si="18"/>
        <v>-0.28914134283989529</v>
      </c>
      <c r="AJ49" s="20">
        <f t="shared" si="19"/>
        <v>-1.6094479124841006</v>
      </c>
      <c r="AK49" s="20">
        <f t="shared" si="20"/>
        <v>-0.31270450481361389</v>
      </c>
      <c r="AL49" s="20">
        <v>0.19999800000000001</v>
      </c>
      <c r="AM49" s="20">
        <f t="shared" si="21"/>
        <v>-0.25868017219545164</v>
      </c>
      <c r="AN49" s="20">
        <f t="shared" si="22"/>
        <v>-1.6094479124841006</v>
      </c>
      <c r="AO49" s="20">
        <f t="shared" si="23"/>
        <v>-0.27826068396926501</v>
      </c>
      <c r="AQ49" s="28" t="s">
        <v>15</v>
      </c>
      <c r="AR49">
        <v>0.19999800000000001</v>
      </c>
      <c r="AT49" s="28" t="s">
        <v>14</v>
      </c>
      <c r="AU49">
        <v>0.19999800000000001</v>
      </c>
    </row>
    <row r="50" spans="10:47">
      <c r="J50" s="20">
        <v>0.19999800000000001</v>
      </c>
      <c r="K50" s="20">
        <f t="shared" si="45"/>
        <v>-0.21717123972848099</v>
      </c>
      <c r="L50" s="20">
        <f t="shared" si="46"/>
        <v>-1.6094479124841006</v>
      </c>
      <c r="M50" s="20">
        <f t="shared" si="47"/>
        <v>-0.22019677706268251</v>
      </c>
      <c r="N50" s="20">
        <v>0.19999800000000001</v>
      </c>
      <c r="O50" s="20">
        <f t="shared" si="48"/>
        <v>-0.33631682585388528</v>
      </c>
      <c r="P50" s="20">
        <f t="shared" si="49"/>
        <v>-1.6094479124841006</v>
      </c>
      <c r="Q50" s="20">
        <f t="shared" si="50"/>
        <v>-0.34465007516808438</v>
      </c>
      <c r="R50" s="20">
        <v>0.19999800000000001</v>
      </c>
      <c r="S50" s="20">
        <f t="shared" si="42"/>
        <v>-0.26339407715344121</v>
      </c>
      <c r="T50" s="20">
        <f t="shared" si="43"/>
        <v>-1.6094479124841006</v>
      </c>
      <c r="U50" s="20">
        <f t="shared" si="44"/>
        <v>-0.31909175596604855</v>
      </c>
      <c r="V50" s="20">
        <v>0.19999800000000001</v>
      </c>
      <c r="W50" s="20">
        <f t="shared" si="39"/>
        <v>-0.38902665058163027</v>
      </c>
      <c r="X50" s="20">
        <f t="shared" si="40"/>
        <v>-1.6094479124841006</v>
      </c>
      <c r="Y50" s="20">
        <f t="shared" si="41"/>
        <v>-0.41471767269214466</v>
      </c>
      <c r="Z50" s="20">
        <v>0.19999800000000001</v>
      </c>
      <c r="AA50" s="20">
        <f t="shared" ref="AA50:AA57" si="51">(Z50-AA$21)/AA$22</f>
        <v>-0.2283243398737822</v>
      </c>
      <c r="AB50" s="20">
        <f t="shared" ref="AB50:AB57" si="52">LN(Z50)</f>
        <v>-1.6094479124841006</v>
      </c>
      <c r="AC50" s="20" t="e">
        <f t="shared" ref="AC50:AC57" si="53">(AB50-AB$21)/AB$22</f>
        <v>#DIV/0!</v>
      </c>
      <c r="AH50" s="20">
        <v>0.19999800000000001</v>
      </c>
      <c r="AI50" s="20">
        <f t="shared" si="18"/>
        <v>-0.28914134283989529</v>
      </c>
      <c r="AJ50" s="20">
        <f t="shared" si="19"/>
        <v>-1.6094479124841006</v>
      </c>
      <c r="AK50" s="20">
        <f t="shared" si="20"/>
        <v>-0.31270450481361389</v>
      </c>
      <c r="AL50" s="20">
        <v>0.19999800000000001</v>
      </c>
      <c r="AM50" s="20">
        <f t="shared" si="21"/>
        <v>-0.25868017219545164</v>
      </c>
      <c r="AN50" s="20">
        <f t="shared" si="22"/>
        <v>-1.6094479124841006</v>
      </c>
      <c r="AO50" s="20">
        <f t="shared" si="23"/>
        <v>-0.27826068396926501</v>
      </c>
      <c r="AQ50" s="5">
        <v>43902</v>
      </c>
      <c r="AT50" s="28" t="s">
        <v>16</v>
      </c>
      <c r="AU50">
        <v>0.19999800000000001</v>
      </c>
    </row>
    <row r="51" spans="10:47">
      <c r="J51" s="20">
        <v>0.19999800000000001</v>
      </c>
      <c r="K51" s="20">
        <f t="shared" si="45"/>
        <v>-0.21717123972848099</v>
      </c>
      <c r="L51" s="20">
        <f t="shared" si="46"/>
        <v>-1.6094479124841006</v>
      </c>
      <c r="M51" s="20">
        <f t="shared" si="47"/>
        <v>-0.22019677706268251</v>
      </c>
      <c r="N51" s="20">
        <v>0.19999800000000001</v>
      </c>
      <c r="O51" s="20">
        <f t="shared" si="48"/>
        <v>-0.33631682585388528</v>
      </c>
      <c r="P51" s="20">
        <f t="shared" si="49"/>
        <v>-1.6094479124841006</v>
      </c>
      <c r="Q51" s="20">
        <f t="shared" si="50"/>
        <v>-0.34465007516808438</v>
      </c>
      <c r="R51" s="20">
        <v>0.19999800000000001</v>
      </c>
      <c r="S51" s="20">
        <f t="shared" si="42"/>
        <v>-0.26339407715344121</v>
      </c>
      <c r="T51" s="20">
        <f t="shared" si="43"/>
        <v>-1.6094479124841006</v>
      </c>
      <c r="U51" s="20">
        <f t="shared" si="44"/>
        <v>-0.31909175596604855</v>
      </c>
      <c r="V51" s="20">
        <v>0.19999800000000001</v>
      </c>
      <c r="W51" s="20">
        <f t="shared" si="39"/>
        <v>-0.38902665058163027</v>
      </c>
      <c r="X51" s="20">
        <f t="shared" si="40"/>
        <v>-1.6094479124841006</v>
      </c>
      <c r="Y51" s="20">
        <f t="shared" si="41"/>
        <v>-0.41471767269214466</v>
      </c>
      <c r="Z51" s="20">
        <v>0.19999800000000001</v>
      </c>
      <c r="AA51" s="20">
        <f t="shared" si="51"/>
        <v>-0.2283243398737822</v>
      </c>
      <c r="AB51" s="20">
        <f t="shared" si="52"/>
        <v>-1.6094479124841006</v>
      </c>
      <c r="AC51" s="20" t="e">
        <f t="shared" si="53"/>
        <v>#DIV/0!</v>
      </c>
      <c r="AH51" s="20">
        <v>0.19999800000000001</v>
      </c>
      <c r="AI51" s="20">
        <f t="shared" si="18"/>
        <v>-0.28914134283989529</v>
      </c>
      <c r="AJ51" s="20">
        <f t="shared" si="19"/>
        <v>-1.6094479124841006</v>
      </c>
      <c r="AK51" s="20">
        <f t="shared" si="20"/>
        <v>-0.31270450481361389</v>
      </c>
      <c r="AL51" s="20">
        <v>0.19999800000000001</v>
      </c>
      <c r="AM51" s="20">
        <f t="shared" si="21"/>
        <v>-0.25868017219545164</v>
      </c>
      <c r="AN51" s="20">
        <f t="shared" si="22"/>
        <v>-1.6094479124841006</v>
      </c>
      <c r="AO51" s="20">
        <f t="shared" si="23"/>
        <v>-0.27826068396926501</v>
      </c>
      <c r="AQ51" s="28" t="s">
        <v>8</v>
      </c>
      <c r="AR51">
        <v>0.19999800000000001</v>
      </c>
      <c r="AT51" s="5">
        <v>43902</v>
      </c>
    </row>
    <row r="52" spans="10:47">
      <c r="J52" s="20">
        <v>0.19999800000000001</v>
      </c>
      <c r="K52" s="20">
        <f t="shared" si="45"/>
        <v>-0.21717123972848099</v>
      </c>
      <c r="L52" s="20">
        <f t="shared" si="46"/>
        <v>-1.6094479124841006</v>
      </c>
      <c r="M52" s="20">
        <f t="shared" si="47"/>
        <v>-0.22019677706268251</v>
      </c>
      <c r="N52" s="20">
        <v>0.19999800000000001</v>
      </c>
      <c r="O52" s="20">
        <f t="shared" si="48"/>
        <v>-0.33631682585388528</v>
      </c>
      <c r="P52" s="20">
        <f t="shared" si="49"/>
        <v>-1.6094479124841006</v>
      </c>
      <c r="Q52" s="20">
        <f t="shared" si="50"/>
        <v>-0.34465007516808438</v>
      </c>
      <c r="R52" s="20">
        <v>0.19999800000000001</v>
      </c>
      <c r="S52" s="20">
        <f t="shared" si="42"/>
        <v>-0.26339407715344121</v>
      </c>
      <c r="T52" s="20">
        <f t="shared" si="43"/>
        <v>-1.6094479124841006</v>
      </c>
      <c r="U52" s="20">
        <f t="shared" si="44"/>
        <v>-0.31909175596604855</v>
      </c>
      <c r="V52" s="20">
        <v>0.19999800000000001</v>
      </c>
      <c r="W52" s="20">
        <f t="shared" si="39"/>
        <v>-0.38902665058163027</v>
      </c>
      <c r="X52" s="20">
        <f t="shared" si="40"/>
        <v>-1.6094479124841006</v>
      </c>
      <c r="Y52" s="20">
        <f t="shared" si="41"/>
        <v>-0.41471767269214466</v>
      </c>
      <c r="Z52" s="20">
        <v>0.19999800000000001</v>
      </c>
      <c r="AA52" s="20">
        <f t="shared" si="51"/>
        <v>-0.2283243398737822</v>
      </c>
      <c r="AB52" s="20">
        <f t="shared" si="52"/>
        <v>-1.6094479124841006</v>
      </c>
      <c r="AC52" s="20" t="e">
        <f t="shared" si="53"/>
        <v>#DIV/0!</v>
      </c>
      <c r="AH52" s="20">
        <v>0.19999800000000001</v>
      </c>
      <c r="AI52" s="20">
        <f t="shared" si="18"/>
        <v>-0.28914134283989529</v>
      </c>
      <c r="AJ52" s="20">
        <f t="shared" si="19"/>
        <v>-1.6094479124841006</v>
      </c>
      <c r="AK52" s="20">
        <f t="shared" si="20"/>
        <v>-0.31270450481361389</v>
      </c>
      <c r="AL52" s="20">
        <v>0.19999800000000001</v>
      </c>
      <c r="AM52" s="20">
        <f t="shared" si="21"/>
        <v>-0.25868017219545164</v>
      </c>
      <c r="AN52" s="20">
        <f t="shared" si="22"/>
        <v>-1.6094479124841006</v>
      </c>
      <c r="AO52" s="20">
        <f t="shared" si="23"/>
        <v>-0.27826068396926501</v>
      </c>
      <c r="AQ52" s="28" t="s">
        <v>15</v>
      </c>
      <c r="AR52">
        <v>0.19999800000000001</v>
      </c>
      <c r="AT52" s="28" t="s">
        <v>14</v>
      </c>
      <c r="AU52">
        <v>0.19999800000000001</v>
      </c>
    </row>
    <row r="53" spans="10:47">
      <c r="J53" s="20">
        <v>0.19999800000000001</v>
      </c>
      <c r="K53" s="20">
        <f t="shared" si="45"/>
        <v>-0.21717123972848099</v>
      </c>
      <c r="L53" s="20">
        <f t="shared" si="46"/>
        <v>-1.6094479124841006</v>
      </c>
      <c r="M53" s="20">
        <f t="shared" si="47"/>
        <v>-0.22019677706268251</v>
      </c>
      <c r="N53" s="20">
        <v>0.19999800000000001</v>
      </c>
      <c r="O53" s="20">
        <f t="shared" si="48"/>
        <v>-0.33631682585388528</v>
      </c>
      <c r="P53" s="20">
        <f t="shared" si="49"/>
        <v>-1.6094479124841006</v>
      </c>
      <c r="Q53" s="20">
        <f t="shared" si="50"/>
        <v>-0.34465007516808438</v>
      </c>
      <c r="R53" s="20">
        <v>0.19999800000000001</v>
      </c>
      <c r="S53" s="20">
        <f t="shared" si="42"/>
        <v>-0.26339407715344121</v>
      </c>
      <c r="T53" s="20">
        <f t="shared" si="43"/>
        <v>-1.6094479124841006</v>
      </c>
      <c r="U53" s="20">
        <f t="shared" si="44"/>
        <v>-0.31909175596604855</v>
      </c>
      <c r="V53" s="20">
        <v>0.19999800000000001</v>
      </c>
      <c r="W53" s="20">
        <f t="shared" si="39"/>
        <v>-0.38902665058163027</v>
      </c>
      <c r="X53" s="20">
        <f t="shared" si="40"/>
        <v>-1.6094479124841006</v>
      </c>
      <c r="Y53" s="20">
        <f t="shared" si="41"/>
        <v>-0.41471767269214466</v>
      </c>
      <c r="Z53" s="20">
        <v>0.19999800000000001</v>
      </c>
      <c r="AA53" s="20">
        <f t="shared" si="51"/>
        <v>-0.2283243398737822</v>
      </c>
      <c r="AB53" s="20">
        <f t="shared" si="52"/>
        <v>-1.6094479124841006</v>
      </c>
      <c r="AC53" s="20" t="e">
        <f t="shared" si="53"/>
        <v>#DIV/0!</v>
      </c>
      <c r="AH53" s="20">
        <v>0.19999800000000001</v>
      </c>
      <c r="AI53" s="20">
        <f t="shared" si="18"/>
        <v>-0.28914134283989529</v>
      </c>
      <c r="AJ53" s="20">
        <f t="shared" si="19"/>
        <v>-1.6094479124841006</v>
      </c>
      <c r="AK53" s="20">
        <f t="shared" si="20"/>
        <v>-0.31270450481361389</v>
      </c>
      <c r="AL53" s="20">
        <v>0.19999800000000001</v>
      </c>
      <c r="AM53" s="20">
        <f t="shared" si="21"/>
        <v>-0.25868017219545164</v>
      </c>
      <c r="AN53" s="20">
        <f t="shared" si="22"/>
        <v>-1.6094479124841006</v>
      </c>
      <c r="AO53" s="20">
        <f t="shared" si="23"/>
        <v>-0.27826068396926501</v>
      </c>
      <c r="AQ53" s="5">
        <v>43965</v>
      </c>
      <c r="AT53" s="28" t="s">
        <v>16</v>
      </c>
      <c r="AU53">
        <v>0.19999800000000001</v>
      </c>
    </row>
    <row r="54" spans="10:47">
      <c r="J54" s="20">
        <v>0.19999800000000001</v>
      </c>
      <c r="K54" s="20">
        <f t="shared" si="45"/>
        <v>-0.21717123972848099</v>
      </c>
      <c r="L54" s="20">
        <f t="shared" si="46"/>
        <v>-1.6094479124841006</v>
      </c>
      <c r="M54" s="20">
        <f t="shared" si="47"/>
        <v>-0.22019677706268251</v>
      </c>
      <c r="N54" s="20">
        <v>0.19999800000000001</v>
      </c>
      <c r="O54" s="20">
        <f t="shared" si="48"/>
        <v>-0.33631682585388528</v>
      </c>
      <c r="P54" s="20">
        <f t="shared" si="49"/>
        <v>-1.6094479124841006</v>
      </c>
      <c r="Q54" s="20">
        <f t="shared" si="50"/>
        <v>-0.34465007516808438</v>
      </c>
      <c r="R54" s="20">
        <v>0.19999800000000001</v>
      </c>
      <c r="S54" s="20">
        <f t="shared" si="42"/>
        <v>-0.26339407715344121</v>
      </c>
      <c r="T54" s="20">
        <f t="shared" si="43"/>
        <v>-1.6094479124841006</v>
      </c>
      <c r="U54" s="20">
        <f t="shared" si="44"/>
        <v>-0.31909175596604855</v>
      </c>
      <c r="Z54" s="20">
        <v>0.19999800000000001</v>
      </c>
      <c r="AA54" s="20">
        <f t="shared" si="51"/>
        <v>-0.2283243398737822</v>
      </c>
      <c r="AB54" s="20">
        <f t="shared" si="52"/>
        <v>-1.6094479124841006</v>
      </c>
      <c r="AC54" s="20" t="e">
        <f t="shared" si="53"/>
        <v>#DIV/0!</v>
      </c>
      <c r="AH54" s="20">
        <v>0.19999800000000001</v>
      </c>
      <c r="AI54" s="20">
        <f t="shared" si="18"/>
        <v>-0.28914134283989529</v>
      </c>
      <c r="AJ54" s="20">
        <f t="shared" si="19"/>
        <v>-1.6094479124841006</v>
      </c>
      <c r="AK54" s="20">
        <f t="shared" si="20"/>
        <v>-0.31270450481361389</v>
      </c>
      <c r="AL54" s="20">
        <v>0.19999800000000001</v>
      </c>
      <c r="AM54" s="20">
        <f t="shared" si="21"/>
        <v>-0.25868017219545164</v>
      </c>
      <c r="AN54" s="20">
        <f t="shared" si="22"/>
        <v>-1.6094479124841006</v>
      </c>
      <c r="AO54" s="20">
        <f t="shared" si="23"/>
        <v>-0.27826068396926501</v>
      </c>
      <c r="AQ54" s="28" t="s">
        <v>8</v>
      </c>
      <c r="AR54">
        <v>0.19999800000000001</v>
      </c>
      <c r="AT54" s="5">
        <v>43965</v>
      </c>
    </row>
    <row r="55" spans="10:47">
      <c r="J55" s="20">
        <v>0.19999800000000001</v>
      </c>
      <c r="K55" s="20">
        <f t="shared" si="45"/>
        <v>-0.21717123972848099</v>
      </c>
      <c r="L55" s="20">
        <f t="shared" si="46"/>
        <v>-1.6094479124841006</v>
      </c>
      <c r="M55" s="20">
        <f t="shared" si="47"/>
        <v>-0.22019677706268251</v>
      </c>
      <c r="N55" s="20">
        <v>0.19999800000000001</v>
      </c>
      <c r="O55" s="20">
        <f t="shared" si="48"/>
        <v>-0.33631682585388528</v>
      </c>
      <c r="P55" s="20">
        <f t="shared" si="49"/>
        <v>-1.6094479124841006</v>
      </c>
      <c r="Q55" s="20">
        <f t="shared" si="50"/>
        <v>-0.34465007516808438</v>
      </c>
      <c r="R55" s="20">
        <v>0.19999800000000001</v>
      </c>
      <c r="S55" s="20">
        <f t="shared" si="42"/>
        <v>-0.26339407715344121</v>
      </c>
      <c r="T55" s="20">
        <f t="shared" si="43"/>
        <v>-1.6094479124841006</v>
      </c>
      <c r="U55" s="20">
        <f t="shared" si="44"/>
        <v>-0.31909175596604855</v>
      </c>
      <c r="Z55" s="20">
        <v>0.19999800000000001</v>
      </c>
      <c r="AA55" s="20">
        <f t="shared" si="51"/>
        <v>-0.2283243398737822</v>
      </c>
      <c r="AB55" s="20">
        <f t="shared" si="52"/>
        <v>-1.6094479124841006</v>
      </c>
      <c r="AC55" s="20" t="e">
        <f t="shared" si="53"/>
        <v>#DIV/0!</v>
      </c>
      <c r="AH55" s="20">
        <v>0.19999800000000001</v>
      </c>
      <c r="AI55" s="20">
        <f t="shared" si="18"/>
        <v>-0.28914134283989529</v>
      </c>
      <c r="AJ55" s="20">
        <f t="shared" si="19"/>
        <v>-1.6094479124841006</v>
      </c>
      <c r="AK55" s="20">
        <f t="shared" si="20"/>
        <v>-0.31270450481361389</v>
      </c>
      <c r="AL55" s="20">
        <v>0.19999800000000001</v>
      </c>
      <c r="AM55" s="20">
        <f t="shared" si="21"/>
        <v>-0.25868017219545164</v>
      </c>
      <c r="AN55" s="20">
        <f t="shared" si="22"/>
        <v>-1.6094479124841006</v>
      </c>
      <c r="AO55" s="20">
        <f t="shared" si="23"/>
        <v>-0.27826068396926501</v>
      </c>
      <c r="AQ55" s="28" t="s">
        <v>15</v>
      </c>
      <c r="AR55">
        <v>0.19999800000000001</v>
      </c>
      <c r="AT55" s="28" t="s">
        <v>14</v>
      </c>
      <c r="AU55">
        <v>0.19999800000000001</v>
      </c>
    </row>
    <row r="56" spans="10:47">
      <c r="J56" s="20">
        <v>0.19999800000000001</v>
      </c>
      <c r="K56" s="20">
        <f t="shared" si="45"/>
        <v>-0.21717123972848099</v>
      </c>
      <c r="L56" s="20">
        <f t="shared" si="46"/>
        <v>-1.6094479124841006</v>
      </c>
      <c r="M56" s="20">
        <f t="shared" si="47"/>
        <v>-0.22019677706268251</v>
      </c>
      <c r="Z56" s="20">
        <v>0.19999800000000001</v>
      </c>
      <c r="AA56" s="20">
        <f t="shared" si="51"/>
        <v>-0.2283243398737822</v>
      </c>
      <c r="AB56" s="20">
        <f t="shared" si="52"/>
        <v>-1.6094479124841006</v>
      </c>
      <c r="AC56" s="20" t="e">
        <f t="shared" si="53"/>
        <v>#DIV/0!</v>
      </c>
      <c r="AH56" s="20">
        <v>0.19999800000000001</v>
      </c>
      <c r="AI56" s="20">
        <f t="shared" ref="AI56:AI71" si="54">(AH56-AI$21)/AI$22</f>
        <v>-0.28914134283989529</v>
      </c>
      <c r="AJ56" s="20">
        <f t="shared" ref="AJ56:AJ71" si="55">LN(AH56)</f>
        <v>-1.6094479124841006</v>
      </c>
      <c r="AK56" s="20">
        <f t="shared" ref="AK56:AK71" si="56">(AJ56-AJ$21)/AJ$22</f>
        <v>-0.31270450481361389</v>
      </c>
      <c r="AL56" s="20">
        <v>0.19999800000000001</v>
      </c>
      <c r="AM56" s="20">
        <f t="shared" ref="AM56:AM71" si="57">(AL56-AM$21)/AM$22</f>
        <v>-0.25868017219545164</v>
      </c>
      <c r="AN56" s="20">
        <f t="shared" ref="AN56:AN71" si="58">LN(AL56)</f>
        <v>-1.6094479124841006</v>
      </c>
      <c r="AO56" s="20">
        <f t="shared" ref="AO56:AO71" si="59">(AN56-AN$21)/AN$22</f>
        <v>-0.27826068396926501</v>
      </c>
      <c r="AQ56" s="5">
        <v>43993</v>
      </c>
      <c r="AT56" s="28" t="s">
        <v>16</v>
      </c>
      <c r="AU56">
        <v>0.19999800000000001</v>
      </c>
    </row>
    <row r="57" spans="10:47">
      <c r="Z57" s="20">
        <v>0.19999800000000001</v>
      </c>
      <c r="AA57" s="20">
        <f t="shared" si="51"/>
        <v>-0.2283243398737822</v>
      </c>
      <c r="AB57" s="20">
        <f t="shared" si="52"/>
        <v>-1.6094479124841006</v>
      </c>
      <c r="AC57" s="20" t="e">
        <f t="shared" si="53"/>
        <v>#DIV/0!</v>
      </c>
      <c r="AH57" s="20">
        <v>0.19999800000000001</v>
      </c>
      <c r="AI57" s="20">
        <f t="shared" si="54"/>
        <v>-0.28914134283989529</v>
      </c>
      <c r="AJ57" s="20">
        <f t="shared" si="55"/>
        <v>-1.6094479124841006</v>
      </c>
      <c r="AK57" s="20">
        <f t="shared" si="56"/>
        <v>-0.31270450481361389</v>
      </c>
      <c r="AL57" s="20">
        <v>0.19999800000000001</v>
      </c>
      <c r="AM57" s="20">
        <f t="shared" si="57"/>
        <v>-0.25868017219545164</v>
      </c>
      <c r="AN57" s="20">
        <f t="shared" si="58"/>
        <v>-1.6094479124841006</v>
      </c>
      <c r="AO57" s="20">
        <f t="shared" si="59"/>
        <v>-0.27826068396926501</v>
      </c>
      <c r="AQ57" s="28" t="s">
        <v>8</v>
      </c>
      <c r="AR57">
        <v>0.19999800000000001</v>
      </c>
      <c r="AT57" s="5">
        <v>43993</v>
      </c>
    </row>
    <row r="58" spans="10:47">
      <c r="AH58" s="20">
        <v>0.19999800000000001</v>
      </c>
      <c r="AI58" s="20">
        <f t="shared" si="54"/>
        <v>-0.28914134283989529</v>
      </c>
      <c r="AJ58" s="20">
        <f t="shared" si="55"/>
        <v>-1.6094479124841006</v>
      </c>
      <c r="AK58" s="20">
        <f t="shared" si="56"/>
        <v>-0.31270450481361389</v>
      </c>
      <c r="AL58" s="20">
        <v>0.19999800000000001</v>
      </c>
      <c r="AM58" s="20">
        <f t="shared" si="57"/>
        <v>-0.25868017219545164</v>
      </c>
      <c r="AN58" s="20">
        <f t="shared" si="58"/>
        <v>-1.6094479124841006</v>
      </c>
      <c r="AO58" s="20">
        <f t="shared" si="59"/>
        <v>-0.27826068396926501</v>
      </c>
      <c r="AQ58" s="28" t="s">
        <v>15</v>
      </c>
      <c r="AR58">
        <v>0.19999800000000001</v>
      </c>
      <c r="AT58" s="28" t="s">
        <v>14</v>
      </c>
      <c r="AU58">
        <v>0.19999800000000001</v>
      </c>
    </row>
    <row r="59" spans="10:47">
      <c r="AH59" s="20">
        <v>0.19999800000000001</v>
      </c>
      <c r="AI59" s="20">
        <f t="shared" si="54"/>
        <v>-0.28914134283989529</v>
      </c>
      <c r="AJ59" s="20">
        <f t="shared" si="55"/>
        <v>-1.6094479124841006</v>
      </c>
      <c r="AK59" s="20">
        <f t="shared" si="56"/>
        <v>-0.31270450481361389</v>
      </c>
      <c r="AL59" s="20">
        <v>0.19999800000000001</v>
      </c>
      <c r="AM59" s="20">
        <f t="shared" si="57"/>
        <v>-0.25868017219545164</v>
      </c>
      <c r="AN59" s="20">
        <f t="shared" si="58"/>
        <v>-1.6094479124841006</v>
      </c>
      <c r="AO59" s="20">
        <f t="shared" si="59"/>
        <v>-0.27826068396926501</v>
      </c>
      <c r="AQ59" s="5">
        <v>44021</v>
      </c>
      <c r="AT59" s="28" t="s">
        <v>16</v>
      </c>
      <c r="AU59">
        <v>0.30599999999999999</v>
      </c>
    </row>
    <row r="60" spans="10:47">
      <c r="AH60" s="20">
        <v>0.19999800000000001</v>
      </c>
      <c r="AI60" s="20">
        <f t="shared" si="54"/>
        <v>-0.28914134283989529</v>
      </c>
      <c r="AJ60" s="20">
        <f t="shared" si="55"/>
        <v>-1.6094479124841006</v>
      </c>
      <c r="AK60" s="20">
        <f t="shared" si="56"/>
        <v>-0.31270450481361389</v>
      </c>
      <c r="AL60" s="20">
        <v>0.19999800000000001</v>
      </c>
      <c r="AM60" s="20">
        <f t="shared" si="57"/>
        <v>-0.25868017219545164</v>
      </c>
      <c r="AN60" s="20">
        <f t="shared" si="58"/>
        <v>-1.6094479124841006</v>
      </c>
      <c r="AO60" s="20">
        <f t="shared" si="59"/>
        <v>-0.27826068396926501</v>
      </c>
      <c r="AQ60" s="28" t="s">
        <v>8</v>
      </c>
      <c r="AR60">
        <v>0.19999800000000001</v>
      </c>
      <c r="AT60" s="5">
        <v>44021</v>
      </c>
    </row>
    <row r="61" spans="10:47">
      <c r="AH61" s="20">
        <v>0.19999800000000001</v>
      </c>
      <c r="AI61" s="20">
        <f t="shared" si="54"/>
        <v>-0.28914134283989529</v>
      </c>
      <c r="AJ61" s="20">
        <f t="shared" si="55"/>
        <v>-1.6094479124841006</v>
      </c>
      <c r="AK61" s="20">
        <f t="shared" si="56"/>
        <v>-0.31270450481361389</v>
      </c>
      <c r="AL61" s="20">
        <v>0.19999800000000001</v>
      </c>
      <c r="AM61" s="20">
        <f t="shared" si="57"/>
        <v>-0.25868017219545164</v>
      </c>
      <c r="AN61" s="20">
        <f t="shared" si="58"/>
        <v>-1.6094479124841006</v>
      </c>
      <c r="AO61" s="20">
        <f t="shared" si="59"/>
        <v>-0.27826068396926501</v>
      </c>
      <c r="AQ61" s="28" t="s">
        <v>15</v>
      </c>
      <c r="AR61">
        <v>0.19999800000000001</v>
      </c>
      <c r="AT61" s="28" t="s">
        <v>14</v>
      </c>
      <c r="AU61">
        <v>0.19999800000000001</v>
      </c>
    </row>
    <row r="62" spans="10:47">
      <c r="AH62" s="20">
        <v>0.19999800000000001</v>
      </c>
      <c r="AI62" s="20">
        <f t="shared" si="54"/>
        <v>-0.28914134283989529</v>
      </c>
      <c r="AJ62" s="20">
        <f t="shared" si="55"/>
        <v>-1.6094479124841006</v>
      </c>
      <c r="AK62" s="20">
        <f t="shared" si="56"/>
        <v>-0.31270450481361389</v>
      </c>
      <c r="AL62" s="20">
        <v>0.19999800000000001</v>
      </c>
      <c r="AM62" s="20">
        <f t="shared" si="57"/>
        <v>-0.25868017219545164</v>
      </c>
      <c r="AN62" s="20">
        <f t="shared" si="58"/>
        <v>-1.6094479124841006</v>
      </c>
      <c r="AO62" s="20">
        <f t="shared" si="59"/>
        <v>-0.27826068396926501</v>
      </c>
      <c r="AQ62" s="5">
        <v>44103</v>
      </c>
      <c r="AT62" s="28" t="s">
        <v>16</v>
      </c>
      <c r="AU62">
        <v>0.19999800000000001</v>
      </c>
    </row>
    <row r="63" spans="10:47">
      <c r="AH63" s="20">
        <v>0.19999800000000001</v>
      </c>
      <c r="AI63" s="20">
        <f t="shared" si="54"/>
        <v>-0.28914134283989529</v>
      </c>
      <c r="AJ63" s="20">
        <f t="shared" si="55"/>
        <v>-1.6094479124841006</v>
      </c>
      <c r="AK63" s="20">
        <f t="shared" si="56"/>
        <v>-0.31270450481361389</v>
      </c>
      <c r="AL63" s="20">
        <v>0.19999800000000001</v>
      </c>
      <c r="AM63" s="20">
        <f t="shared" si="57"/>
        <v>-0.25868017219545164</v>
      </c>
      <c r="AN63" s="20">
        <f t="shared" si="58"/>
        <v>-1.6094479124841006</v>
      </c>
      <c r="AO63" s="20">
        <f t="shared" si="59"/>
        <v>-0.27826068396926501</v>
      </c>
      <c r="AQ63" s="28" t="s">
        <v>8</v>
      </c>
      <c r="AR63">
        <v>0.19999800000000001</v>
      </c>
      <c r="AT63" s="5">
        <v>44103</v>
      </c>
    </row>
    <row r="64" spans="10:47">
      <c r="AH64" s="20">
        <v>0.19999800000000001</v>
      </c>
      <c r="AI64" s="20">
        <f t="shared" si="54"/>
        <v>-0.28914134283989529</v>
      </c>
      <c r="AJ64" s="20">
        <f t="shared" si="55"/>
        <v>-1.6094479124841006</v>
      </c>
      <c r="AK64" s="20">
        <f t="shared" si="56"/>
        <v>-0.31270450481361389</v>
      </c>
      <c r="AL64" s="20">
        <v>0.19999800000000001</v>
      </c>
      <c r="AM64" s="20">
        <f t="shared" si="57"/>
        <v>-0.25868017219545164</v>
      </c>
      <c r="AN64" s="20">
        <f t="shared" si="58"/>
        <v>-1.6094479124841006</v>
      </c>
      <c r="AO64" s="20">
        <f t="shared" si="59"/>
        <v>-0.27826068396926501</v>
      </c>
      <c r="AQ64" s="28" t="s">
        <v>15</v>
      </c>
      <c r="AR64">
        <v>0.19999800000000001</v>
      </c>
      <c r="AT64" s="28" t="s">
        <v>14</v>
      </c>
      <c r="AU64">
        <v>0.19999800000000001</v>
      </c>
    </row>
    <row r="65" spans="34:47">
      <c r="AH65" s="20">
        <v>0.19999800000000001</v>
      </c>
      <c r="AI65" s="20">
        <f t="shared" si="54"/>
        <v>-0.28914134283989529</v>
      </c>
      <c r="AJ65" s="20">
        <f t="shared" si="55"/>
        <v>-1.6094479124841006</v>
      </c>
      <c r="AK65" s="20">
        <f t="shared" si="56"/>
        <v>-0.31270450481361389</v>
      </c>
      <c r="AL65" s="20">
        <v>0.19999800000000001</v>
      </c>
      <c r="AM65" s="20">
        <f t="shared" si="57"/>
        <v>-0.25868017219545164</v>
      </c>
      <c r="AN65" s="20">
        <f t="shared" si="58"/>
        <v>-1.6094479124841006</v>
      </c>
      <c r="AO65" s="20">
        <f t="shared" si="59"/>
        <v>-0.27826068396926501</v>
      </c>
      <c r="AQ65" s="5">
        <v>44203</v>
      </c>
      <c r="AT65" s="28" t="s">
        <v>16</v>
      </c>
      <c r="AU65">
        <v>0.19999800000000001</v>
      </c>
    </row>
    <row r="66" spans="34:47">
      <c r="AH66" s="20">
        <v>0.19999800000000001</v>
      </c>
      <c r="AI66" s="20">
        <f t="shared" si="54"/>
        <v>-0.28914134283989529</v>
      </c>
      <c r="AJ66" s="20">
        <f t="shared" si="55"/>
        <v>-1.6094479124841006</v>
      </c>
      <c r="AK66" s="20">
        <f t="shared" si="56"/>
        <v>-0.31270450481361389</v>
      </c>
      <c r="AL66" s="20">
        <v>0.19999800000000001</v>
      </c>
      <c r="AM66" s="20">
        <f t="shared" si="57"/>
        <v>-0.25868017219545164</v>
      </c>
      <c r="AN66" s="20">
        <f t="shared" si="58"/>
        <v>-1.6094479124841006</v>
      </c>
      <c r="AO66" s="20">
        <f t="shared" si="59"/>
        <v>-0.27826068396926501</v>
      </c>
      <c r="AQ66" s="28" t="s">
        <v>8</v>
      </c>
      <c r="AR66">
        <v>0.19999800000000001</v>
      </c>
      <c r="AT66" s="5">
        <v>44203</v>
      </c>
    </row>
    <row r="67" spans="34:47">
      <c r="AH67" s="20">
        <v>0.19999800000000001</v>
      </c>
      <c r="AI67" s="20">
        <f t="shared" si="54"/>
        <v>-0.28914134283989529</v>
      </c>
      <c r="AJ67" s="20">
        <f t="shared" si="55"/>
        <v>-1.6094479124841006</v>
      </c>
      <c r="AK67" s="20">
        <f t="shared" si="56"/>
        <v>-0.31270450481361389</v>
      </c>
      <c r="AL67" s="20">
        <v>0.19999800000000001</v>
      </c>
      <c r="AM67" s="20">
        <f t="shared" si="57"/>
        <v>-0.25868017219545164</v>
      </c>
      <c r="AN67" s="20">
        <f t="shared" si="58"/>
        <v>-1.6094479124841006</v>
      </c>
      <c r="AO67" s="20">
        <f t="shared" si="59"/>
        <v>-0.27826068396926501</v>
      </c>
      <c r="AQ67" s="28" t="s">
        <v>15</v>
      </c>
      <c r="AR67">
        <v>0.19999800000000001</v>
      </c>
      <c r="AT67" s="28" t="s">
        <v>14</v>
      </c>
      <c r="AU67">
        <v>0.19999800000000001</v>
      </c>
    </row>
    <row r="68" spans="34:47">
      <c r="AH68" s="20">
        <v>0.19999800000000001</v>
      </c>
      <c r="AI68" s="20">
        <f t="shared" si="54"/>
        <v>-0.28914134283989529</v>
      </c>
      <c r="AJ68" s="20">
        <f t="shared" si="55"/>
        <v>-1.6094479124841006</v>
      </c>
      <c r="AK68" s="20">
        <f t="shared" si="56"/>
        <v>-0.31270450481361389</v>
      </c>
      <c r="AL68" s="20">
        <v>0.19999800000000001</v>
      </c>
      <c r="AM68" s="20">
        <f t="shared" si="57"/>
        <v>-0.25868017219545164</v>
      </c>
      <c r="AN68" s="20">
        <f t="shared" si="58"/>
        <v>-1.6094479124841006</v>
      </c>
      <c r="AO68" s="20">
        <f t="shared" si="59"/>
        <v>-0.27826068396926501</v>
      </c>
      <c r="AQ68" s="5">
        <v>44280</v>
      </c>
      <c r="AT68" s="28" t="s">
        <v>16</v>
      </c>
      <c r="AU68">
        <v>0.19999800000000001</v>
      </c>
    </row>
    <row r="69" spans="34:47">
      <c r="AH69" s="20">
        <v>0.19999800000000001</v>
      </c>
      <c r="AI69" s="20">
        <f t="shared" si="54"/>
        <v>-0.28914134283989529</v>
      </c>
      <c r="AJ69" s="20">
        <f t="shared" si="55"/>
        <v>-1.6094479124841006</v>
      </c>
      <c r="AK69" s="20">
        <f t="shared" si="56"/>
        <v>-0.31270450481361389</v>
      </c>
      <c r="AL69" s="20">
        <v>0.19999800000000001</v>
      </c>
      <c r="AM69" s="20">
        <f t="shared" si="57"/>
        <v>-0.25868017219545164</v>
      </c>
      <c r="AN69" s="20">
        <f t="shared" si="58"/>
        <v>-1.6094479124841006</v>
      </c>
      <c r="AO69" s="20">
        <f t="shared" si="59"/>
        <v>-0.27826068396926501</v>
      </c>
      <c r="AQ69" s="28" t="s">
        <v>8</v>
      </c>
      <c r="AR69">
        <v>0.19999800000000001</v>
      </c>
      <c r="AT69" s="5">
        <v>44280</v>
      </c>
    </row>
    <row r="70" spans="34:47">
      <c r="AH70" s="20">
        <v>0.19999800000000001</v>
      </c>
      <c r="AI70" s="20">
        <f t="shared" si="54"/>
        <v>-0.28914134283989529</v>
      </c>
      <c r="AJ70" s="20">
        <f t="shared" si="55"/>
        <v>-1.6094479124841006</v>
      </c>
      <c r="AK70" s="20">
        <f t="shared" si="56"/>
        <v>-0.31270450481361389</v>
      </c>
      <c r="AL70" s="20">
        <v>0.19999800000000001</v>
      </c>
      <c r="AM70" s="20">
        <f t="shared" si="57"/>
        <v>-0.25868017219545164</v>
      </c>
      <c r="AN70" s="20">
        <f t="shared" si="58"/>
        <v>-1.6094479124841006</v>
      </c>
      <c r="AO70" s="20">
        <f t="shared" si="59"/>
        <v>-0.27826068396926501</v>
      </c>
      <c r="AQ70" s="28" t="s">
        <v>15</v>
      </c>
      <c r="AR70">
        <v>0.33900000000000002</v>
      </c>
      <c r="AT70" s="28" t="s">
        <v>14</v>
      </c>
      <c r="AU70">
        <v>0.19999800000000001</v>
      </c>
    </row>
    <row r="71" spans="34:47">
      <c r="AH71" s="20">
        <v>0.19999800000000001</v>
      </c>
      <c r="AI71" s="20">
        <f t="shared" si="54"/>
        <v>-0.28914134283989529</v>
      </c>
      <c r="AJ71" s="20">
        <f t="shared" si="55"/>
        <v>-1.6094479124841006</v>
      </c>
      <c r="AK71" s="20">
        <f t="shared" si="56"/>
        <v>-0.31270450481361389</v>
      </c>
      <c r="AL71" s="20">
        <v>0.19999800000000001</v>
      </c>
      <c r="AM71" s="20">
        <f t="shared" si="57"/>
        <v>-0.25868017219545164</v>
      </c>
      <c r="AN71" s="20">
        <f t="shared" si="58"/>
        <v>-1.6094479124841006</v>
      </c>
      <c r="AO71" s="20">
        <f t="shared" si="59"/>
        <v>-0.27826068396926501</v>
      </c>
      <c r="AQ71" s="5">
        <v>44384</v>
      </c>
      <c r="AT71" s="28" t="s">
        <v>16</v>
      </c>
      <c r="AU71">
        <v>0.19999800000000001</v>
      </c>
    </row>
    <row r="72" spans="34:47">
      <c r="AH72" s="20">
        <v>0.19999800000000001</v>
      </c>
      <c r="AI72" s="20">
        <f t="shared" ref="AI72:AI85" si="60">(AH72-AI$21)/AI$22</f>
        <v>-0.28914134283989529</v>
      </c>
      <c r="AJ72" s="20">
        <f t="shared" ref="AJ72:AJ85" si="61">LN(AH72)</f>
        <v>-1.6094479124841006</v>
      </c>
      <c r="AK72" s="20">
        <f t="shared" ref="AK72:AK85" si="62">(AJ72-AJ$21)/AJ$22</f>
        <v>-0.31270450481361389</v>
      </c>
      <c r="AL72" s="20">
        <v>0.19999800000000001</v>
      </c>
      <c r="AM72" s="20">
        <f t="shared" ref="AM72:AM87" si="63">(AL72-AM$21)/AM$22</f>
        <v>-0.25868017219545164</v>
      </c>
      <c r="AN72" s="20">
        <f t="shared" ref="AN72:AN87" si="64">LN(AL72)</f>
        <v>-1.6094479124841006</v>
      </c>
      <c r="AO72" s="20">
        <f t="shared" ref="AO72:AO87" si="65">(AN72-AN$21)/AN$22</f>
        <v>-0.27826068396926501</v>
      </c>
      <c r="AQ72" s="28" t="s">
        <v>8</v>
      </c>
      <c r="AR72">
        <v>0.19999800000000001</v>
      </c>
      <c r="AT72" s="5">
        <v>44384</v>
      </c>
    </row>
    <row r="73" spans="34:47">
      <c r="AH73" s="20">
        <v>0.19999800000000001</v>
      </c>
      <c r="AI73" s="20">
        <f t="shared" si="60"/>
        <v>-0.28914134283989529</v>
      </c>
      <c r="AJ73" s="20">
        <f t="shared" si="61"/>
        <v>-1.6094479124841006</v>
      </c>
      <c r="AK73" s="20">
        <f t="shared" si="62"/>
        <v>-0.31270450481361389</v>
      </c>
      <c r="AL73" s="20">
        <v>0.19999800000000001</v>
      </c>
      <c r="AM73" s="20">
        <f t="shared" si="63"/>
        <v>-0.25868017219545164</v>
      </c>
      <c r="AN73" s="20">
        <f t="shared" si="64"/>
        <v>-1.6094479124841006</v>
      </c>
      <c r="AO73" s="20">
        <f t="shared" si="65"/>
        <v>-0.27826068396926501</v>
      </c>
      <c r="AQ73" s="28" t="s">
        <v>15</v>
      </c>
      <c r="AR73">
        <v>0.19999800000000001</v>
      </c>
      <c r="AT73" s="28" t="s">
        <v>14</v>
      </c>
      <c r="AU73">
        <v>0.32900000000000001</v>
      </c>
    </row>
    <row r="74" spans="34:47">
      <c r="AH74" s="20">
        <v>0.19999800000000001</v>
      </c>
      <c r="AI74" s="20">
        <f t="shared" si="60"/>
        <v>-0.28914134283989529</v>
      </c>
      <c r="AJ74" s="20">
        <f t="shared" si="61"/>
        <v>-1.6094479124841006</v>
      </c>
      <c r="AK74" s="20">
        <f t="shared" si="62"/>
        <v>-0.31270450481361389</v>
      </c>
      <c r="AL74" s="20">
        <v>0.19999800000000001</v>
      </c>
      <c r="AM74" s="20">
        <f t="shared" si="63"/>
        <v>-0.25868017219545164</v>
      </c>
      <c r="AN74" s="20">
        <f t="shared" si="64"/>
        <v>-1.6094479124841006</v>
      </c>
      <c r="AO74" s="20">
        <f t="shared" si="65"/>
        <v>-0.27826068396926501</v>
      </c>
      <c r="AQ74" s="5">
        <v>44475</v>
      </c>
      <c r="AT74" s="28" t="s">
        <v>16</v>
      </c>
      <c r="AU74">
        <v>0.19999800000000001</v>
      </c>
    </row>
    <row r="75" spans="34:47">
      <c r="AH75" s="20">
        <v>0.19999800000000001</v>
      </c>
      <c r="AI75" s="20">
        <f t="shared" si="60"/>
        <v>-0.28914134283989529</v>
      </c>
      <c r="AJ75" s="20">
        <f t="shared" si="61"/>
        <v>-1.6094479124841006</v>
      </c>
      <c r="AK75" s="20">
        <f t="shared" si="62"/>
        <v>-0.31270450481361389</v>
      </c>
      <c r="AL75" s="20">
        <v>0.19999800000000001</v>
      </c>
      <c r="AM75" s="20">
        <f t="shared" si="63"/>
        <v>-0.25868017219545164</v>
      </c>
      <c r="AN75" s="20">
        <f t="shared" si="64"/>
        <v>-1.6094479124841006</v>
      </c>
      <c r="AO75" s="20">
        <f t="shared" si="65"/>
        <v>-0.27826068396926501</v>
      </c>
      <c r="AQ75" s="28" t="s">
        <v>8</v>
      </c>
      <c r="AR75">
        <v>0.19999800000000001</v>
      </c>
      <c r="AT75" s="5">
        <v>44475</v>
      </c>
    </row>
    <row r="76" spans="34:47">
      <c r="AH76" s="20">
        <v>0.19999800000000001</v>
      </c>
      <c r="AI76" s="20">
        <f t="shared" si="60"/>
        <v>-0.28914134283989529</v>
      </c>
      <c r="AJ76" s="20">
        <f t="shared" si="61"/>
        <v>-1.6094479124841006</v>
      </c>
      <c r="AK76" s="20">
        <f t="shared" si="62"/>
        <v>-0.31270450481361389</v>
      </c>
      <c r="AL76" s="20">
        <v>0.19999800000000001</v>
      </c>
      <c r="AM76" s="20">
        <f t="shared" si="63"/>
        <v>-0.25868017219545164</v>
      </c>
      <c r="AN76" s="20">
        <f t="shared" si="64"/>
        <v>-1.6094479124841006</v>
      </c>
      <c r="AO76" s="20">
        <f t="shared" si="65"/>
        <v>-0.27826068396926501</v>
      </c>
      <c r="AQ76" s="28" t="s">
        <v>15</v>
      </c>
      <c r="AR76">
        <v>0.498</v>
      </c>
      <c r="AT76" s="28" t="s">
        <v>14</v>
      </c>
      <c r="AU76">
        <v>0.19999800000000001</v>
      </c>
    </row>
    <row r="77" spans="34:47">
      <c r="AH77" s="20">
        <v>0.19999800000000001</v>
      </c>
      <c r="AI77" s="20">
        <f t="shared" si="60"/>
        <v>-0.28914134283989529</v>
      </c>
      <c r="AJ77" s="20">
        <f t="shared" si="61"/>
        <v>-1.6094479124841006</v>
      </c>
      <c r="AK77" s="20">
        <f t="shared" si="62"/>
        <v>-0.31270450481361389</v>
      </c>
      <c r="AL77" s="20">
        <v>0.19999800000000001</v>
      </c>
      <c r="AM77" s="20">
        <f t="shared" si="63"/>
        <v>-0.25868017219545164</v>
      </c>
      <c r="AN77" s="20">
        <f t="shared" si="64"/>
        <v>-1.6094479124841006</v>
      </c>
      <c r="AO77" s="20">
        <f t="shared" si="65"/>
        <v>-0.27826068396926501</v>
      </c>
      <c r="AQ77" s="5">
        <v>44574</v>
      </c>
      <c r="AT77" s="28" t="s">
        <v>16</v>
      </c>
      <c r="AU77">
        <v>0.19999800000000001</v>
      </c>
    </row>
    <row r="78" spans="34:47">
      <c r="AH78" s="20">
        <v>0.19999800000000001</v>
      </c>
      <c r="AI78" s="20">
        <f t="shared" si="60"/>
        <v>-0.28914134283989529</v>
      </c>
      <c r="AJ78" s="20">
        <f t="shared" si="61"/>
        <v>-1.6094479124841006</v>
      </c>
      <c r="AK78" s="20">
        <f t="shared" si="62"/>
        <v>-0.31270450481361389</v>
      </c>
      <c r="AL78" s="20">
        <v>0.19999800000000001</v>
      </c>
      <c r="AM78" s="20">
        <f t="shared" si="63"/>
        <v>-0.25868017219545164</v>
      </c>
      <c r="AN78" s="20">
        <f t="shared" si="64"/>
        <v>-1.6094479124841006</v>
      </c>
      <c r="AO78" s="20">
        <f t="shared" si="65"/>
        <v>-0.27826068396926501</v>
      </c>
      <c r="AQ78" s="28" t="s">
        <v>8</v>
      </c>
      <c r="AR78">
        <v>0.19999800000000001</v>
      </c>
      <c r="AT78" s="5">
        <v>44574</v>
      </c>
    </row>
    <row r="79" spans="34:47">
      <c r="AH79" s="20">
        <v>0.19999800000000001</v>
      </c>
      <c r="AI79" s="20">
        <f t="shared" si="60"/>
        <v>-0.28914134283989529</v>
      </c>
      <c r="AJ79" s="20">
        <f t="shared" si="61"/>
        <v>-1.6094479124841006</v>
      </c>
      <c r="AK79" s="20">
        <f t="shared" si="62"/>
        <v>-0.31270450481361389</v>
      </c>
      <c r="AL79" s="20">
        <v>0.19999800000000001</v>
      </c>
      <c r="AM79" s="20">
        <f t="shared" si="63"/>
        <v>-0.25868017219545164</v>
      </c>
      <c r="AN79" s="20">
        <f t="shared" si="64"/>
        <v>-1.6094479124841006</v>
      </c>
      <c r="AO79" s="20">
        <f t="shared" si="65"/>
        <v>-0.27826068396926501</v>
      </c>
      <c r="AQ79" s="28" t="s">
        <v>15</v>
      </c>
      <c r="AR79">
        <v>0.19999800000000001</v>
      </c>
      <c r="AT79" s="28" t="s">
        <v>14</v>
      </c>
      <c r="AU79">
        <v>0.19999800000000001</v>
      </c>
    </row>
    <row r="80" spans="34:47">
      <c r="AH80" s="20">
        <v>0.19999800000000001</v>
      </c>
      <c r="AI80" s="20">
        <f t="shared" si="60"/>
        <v>-0.28914134283989529</v>
      </c>
      <c r="AJ80" s="20">
        <f t="shared" si="61"/>
        <v>-1.6094479124841006</v>
      </c>
      <c r="AK80" s="20">
        <f t="shared" si="62"/>
        <v>-0.31270450481361389</v>
      </c>
      <c r="AL80" s="20">
        <v>0.19999800000000001</v>
      </c>
      <c r="AM80" s="20">
        <f t="shared" si="63"/>
        <v>-0.25868017219545164</v>
      </c>
      <c r="AN80" s="20">
        <f t="shared" si="64"/>
        <v>-1.6094479124841006</v>
      </c>
      <c r="AO80" s="20">
        <f t="shared" si="65"/>
        <v>-0.27826068396926501</v>
      </c>
      <c r="AQ80" s="5">
        <v>44630</v>
      </c>
      <c r="AT80" s="28" t="s">
        <v>16</v>
      </c>
      <c r="AU80">
        <v>0.20499999999999999</v>
      </c>
    </row>
    <row r="81" spans="34:47">
      <c r="AH81" s="20">
        <v>0.19999800000000001</v>
      </c>
      <c r="AI81" s="20">
        <f t="shared" si="60"/>
        <v>-0.28914134283989529</v>
      </c>
      <c r="AJ81" s="20">
        <f t="shared" si="61"/>
        <v>-1.6094479124841006</v>
      </c>
      <c r="AK81" s="20">
        <f t="shared" si="62"/>
        <v>-0.31270450481361389</v>
      </c>
      <c r="AL81" s="20">
        <v>0.19999800000000001</v>
      </c>
      <c r="AM81" s="20">
        <f t="shared" si="63"/>
        <v>-0.25868017219545164</v>
      </c>
      <c r="AN81" s="20">
        <f t="shared" si="64"/>
        <v>-1.6094479124841006</v>
      </c>
      <c r="AO81" s="20">
        <f t="shared" si="65"/>
        <v>-0.27826068396926501</v>
      </c>
      <c r="AQ81" s="28" t="s">
        <v>8</v>
      </c>
      <c r="AR81">
        <v>0.19999800000000001</v>
      </c>
      <c r="AT81" s="5">
        <v>44630</v>
      </c>
    </row>
    <row r="82" spans="34:47">
      <c r="AH82" s="20">
        <v>0.19999800000000001</v>
      </c>
      <c r="AI82" s="20">
        <f t="shared" si="60"/>
        <v>-0.28914134283989529</v>
      </c>
      <c r="AJ82" s="20">
        <f t="shared" si="61"/>
        <v>-1.6094479124841006</v>
      </c>
      <c r="AK82" s="20">
        <f t="shared" si="62"/>
        <v>-0.31270450481361389</v>
      </c>
      <c r="AL82" s="20">
        <v>0.19999800000000001</v>
      </c>
      <c r="AM82" s="20">
        <f t="shared" si="63"/>
        <v>-0.25868017219545164</v>
      </c>
      <c r="AN82" s="20">
        <f t="shared" si="64"/>
        <v>-1.6094479124841006</v>
      </c>
      <c r="AO82" s="20">
        <f t="shared" si="65"/>
        <v>-0.27826068396926501</v>
      </c>
      <c r="AQ82" s="28" t="s">
        <v>15</v>
      </c>
      <c r="AR82">
        <v>0.27</v>
      </c>
      <c r="AT82" s="28" t="s">
        <v>14</v>
      </c>
      <c r="AU82">
        <v>0.19999800000000001</v>
      </c>
    </row>
    <row r="83" spans="34:47">
      <c r="AH83" s="20">
        <v>0.19999800000000001</v>
      </c>
      <c r="AI83" s="20">
        <f t="shared" si="60"/>
        <v>-0.28914134283989529</v>
      </c>
      <c r="AJ83" s="20">
        <f t="shared" si="61"/>
        <v>-1.6094479124841006</v>
      </c>
      <c r="AK83" s="20">
        <f t="shared" si="62"/>
        <v>-0.31270450481361389</v>
      </c>
      <c r="AL83" s="20">
        <v>0.19999800000000001</v>
      </c>
      <c r="AM83" s="20">
        <f t="shared" si="63"/>
        <v>-0.25868017219545164</v>
      </c>
      <c r="AN83" s="20">
        <f t="shared" si="64"/>
        <v>-1.6094479124841006</v>
      </c>
      <c r="AO83" s="20">
        <f t="shared" si="65"/>
        <v>-0.27826068396926501</v>
      </c>
      <c r="AQ83" s="5">
        <v>44742</v>
      </c>
      <c r="AT83" s="28" t="s">
        <v>16</v>
      </c>
      <c r="AU83">
        <v>0.19999800000000001</v>
      </c>
    </row>
    <row r="84" spans="34:47">
      <c r="AH84" s="20">
        <v>0.19999800000000001</v>
      </c>
      <c r="AI84" s="20">
        <f t="shared" si="60"/>
        <v>-0.28914134283989529</v>
      </c>
      <c r="AJ84" s="20">
        <f t="shared" si="61"/>
        <v>-1.6094479124841006</v>
      </c>
      <c r="AK84" s="20">
        <f t="shared" si="62"/>
        <v>-0.31270450481361389</v>
      </c>
      <c r="AL84" s="20">
        <v>0.19999800000000001</v>
      </c>
      <c r="AM84" s="20">
        <f t="shared" si="63"/>
        <v>-0.25868017219545164</v>
      </c>
      <c r="AN84" s="20">
        <f t="shared" si="64"/>
        <v>-1.6094479124841006</v>
      </c>
      <c r="AO84" s="20">
        <f t="shared" si="65"/>
        <v>-0.27826068396926501</v>
      </c>
      <c r="AQ84" s="28" t="s">
        <v>8</v>
      </c>
      <c r="AR84">
        <v>0.19999800000000001</v>
      </c>
      <c r="AT84" s="5">
        <v>44742</v>
      </c>
    </row>
    <row r="85" spans="34:47">
      <c r="AH85" s="20">
        <v>0.19999800000000001</v>
      </c>
      <c r="AI85" s="20">
        <f t="shared" si="60"/>
        <v>-0.28914134283989529</v>
      </c>
      <c r="AJ85" s="20">
        <f t="shared" si="61"/>
        <v>-1.6094479124841006</v>
      </c>
      <c r="AK85" s="20">
        <f t="shared" si="62"/>
        <v>-0.31270450481361389</v>
      </c>
      <c r="AL85" s="20">
        <v>0.19999800000000001</v>
      </c>
      <c r="AM85" s="20">
        <f t="shared" si="63"/>
        <v>-0.25868017219545164</v>
      </c>
      <c r="AN85" s="20">
        <f t="shared" si="64"/>
        <v>-1.6094479124841006</v>
      </c>
      <c r="AO85" s="20">
        <f t="shared" si="65"/>
        <v>-0.27826068396926501</v>
      </c>
      <c r="AQ85" s="28" t="s">
        <v>15</v>
      </c>
      <c r="AR85">
        <v>0.19999800000000001</v>
      </c>
      <c r="AT85" s="28" t="s">
        <v>14</v>
      </c>
      <c r="AU85">
        <v>0.19999800000000001</v>
      </c>
    </row>
    <row r="86" spans="34:47">
      <c r="AH86" s="20">
        <v>0.19999800000000001</v>
      </c>
      <c r="AI86" s="20">
        <f t="shared" ref="AI86:AI87" si="66">(AH86-AI$21)/AI$22</f>
        <v>-0.28914134283989529</v>
      </c>
      <c r="AJ86" s="20">
        <f t="shared" ref="AJ86:AJ87" si="67">LN(AH86)</f>
        <v>-1.6094479124841006</v>
      </c>
      <c r="AK86" s="20">
        <f t="shared" ref="AK86:AK87" si="68">(AJ86-AJ$21)/AJ$22</f>
        <v>-0.31270450481361389</v>
      </c>
      <c r="AL86" s="20">
        <v>0.19999800000000001</v>
      </c>
      <c r="AM86" s="20">
        <f t="shared" si="63"/>
        <v>-0.25868017219545164</v>
      </c>
      <c r="AN86" s="20">
        <f t="shared" si="64"/>
        <v>-1.6094479124841006</v>
      </c>
      <c r="AO86" s="20">
        <f t="shared" si="65"/>
        <v>-0.27826068396926501</v>
      </c>
      <c r="AQ86" s="5">
        <v>44827</v>
      </c>
      <c r="AT86" s="28" t="s">
        <v>16</v>
      </c>
      <c r="AU86">
        <v>0.19999800000000001</v>
      </c>
    </row>
    <row r="87" spans="34:47">
      <c r="AH87" s="20">
        <v>0.19999800000000001</v>
      </c>
      <c r="AI87" s="20">
        <f t="shared" si="66"/>
        <v>-0.28914134283989529</v>
      </c>
      <c r="AJ87" s="20">
        <f t="shared" si="67"/>
        <v>-1.6094479124841006</v>
      </c>
      <c r="AK87" s="20">
        <f t="shared" si="68"/>
        <v>-0.31270450481361389</v>
      </c>
      <c r="AL87" s="20">
        <v>0.19999800000000001</v>
      </c>
      <c r="AM87" s="20">
        <f t="shared" si="63"/>
        <v>-0.25868017219545164</v>
      </c>
      <c r="AN87" s="20">
        <f t="shared" si="64"/>
        <v>-1.6094479124841006</v>
      </c>
      <c r="AO87" s="20">
        <f t="shared" si="65"/>
        <v>-0.27826068396926501</v>
      </c>
      <c r="AQ87" s="28" t="s">
        <v>8</v>
      </c>
      <c r="AR87">
        <v>0.19999800000000001</v>
      </c>
      <c r="AT87" s="5">
        <v>44827</v>
      </c>
    </row>
    <row r="88" spans="34:47">
      <c r="AQ88" s="28" t="s">
        <v>15</v>
      </c>
      <c r="AR88">
        <v>0.19999800000000001</v>
      </c>
      <c r="AT88" s="28" t="s">
        <v>14</v>
      </c>
      <c r="AU88">
        <v>0.19999800000000001</v>
      </c>
    </row>
    <row r="89" spans="34:47">
      <c r="AQ89" s="5">
        <v>44938</v>
      </c>
      <c r="AT89" s="28" t="s">
        <v>16</v>
      </c>
      <c r="AU89">
        <v>0.19999800000000001</v>
      </c>
    </row>
    <row r="90" spans="34:47">
      <c r="AQ90" s="28" t="s">
        <v>8</v>
      </c>
      <c r="AR90">
        <v>0.21299999999999999</v>
      </c>
      <c r="AT90" s="5">
        <v>44938</v>
      </c>
    </row>
    <row r="91" spans="34:47">
      <c r="AQ91" s="28" t="s">
        <v>15</v>
      </c>
      <c r="AR91">
        <v>2.09</v>
      </c>
      <c r="AT91" s="28" t="s">
        <v>14</v>
      </c>
      <c r="AU91">
        <v>1.29</v>
      </c>
    </row>
    <row r="92" spans="34:47">
      <c r="AQ92" s="5">
        <v>45020</v>
      </c>
      <c r="AT92" s="28" t="s">
        <v>16</v>
      </c>
      <c r="AU92">
        <v>0.19999800000000001</v>
      </c>
    </row>
    <row r="93" spans="34:47">
      <c r="AQ93" s="28" t="s">
        <v>8</v>
      </c>
      <c r="AR93">
        <v>0.25600000000000001</v>
      </c>
      <c r="AT93" s="5">
        <v>45020</v>
      </c>
    </row>
    <row r="94" spans="34:47">
      <c r="AQ94" s="28" t="s">
        <v>15</v>
      </c>
      <c r="AR94">
        <v>1.17</v>
      </c>
      <c r="AT94" s="28" t="s">
        <v>14</v>
      </c>
      <c r="AU94">
        <v>0.50700000000000001</v>
      </c>
    </row>
    <row r="95" spans="34:47">
      <c r="AQ95" s="5">
        <v>45233</v>
      </c>
      <c r="AT95" s="28" t="s">
        <v>16</v>
      </c>
      <c r="AU95">
        <v>0.19999800000000001</v>
      </c>
    </row>
    <row r="96" spans="34:47">
      <c r="AQ96" s="28" t="s">
        <v>8</v>
      </c>
      <c r="AR96">
        <v>0.19999800000000001</v>
      </c>
      <c r="AT96" s="5">
        <v>45233</v>
      </c>
    </row>
    <row r="97" spans="43:47">
      <c r="AQ97" s="28" t="s">
        <v>15</v>
      </c>
      <c r="AR97">
        <v>0.251</v>
      </c>
      <c r="AT97" s="28" t="s">
        <v>14</v>
      </c>
      <c r="AU97">
        <v>0.19999800000000001</v>
      </c>
    </row>
    <row r="98" spans="43:47">
      <c r="AT98" s="28" t="s">
        <v>16</v>
      </c>
      <c r="AU98">
        <v>0.58599999999999997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4F9E-45FF-4996-B14D-F53DA90DAB3C}">
  <dimension ref="A2:AU98"/>
  <sheetViews>
    <sheetView zoomScale="70" zoomScaleNormal="70" workbookViewId="0">
      <selection activeCell="AP13" sqref="AP13"/>
    </sheetView>
  </sheetViews>
  <sheetFormatPr defaultColWidth="15.7109375" defaultRowHeight="14.45"/>
  <cols>
    <col min="1" max="1" width="28.42578125" style="20" bestFit="1" customWidth="1"/>
    <col min="2" max="2" width="21.140625" style="20" bestFit="1" customWidth="1"/>
    <col min="3" max="7" width="12.140625" style="20" bestFit="1" customWidth="1"/>
    <col min="8" max="41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0" t="s">
        <v>3</v>
      </c>
      <c r="B2" s="20" t="s">
        <v>51</v>
      </c>
      <c r="AQ2" s="4" t="s">
        <v>3</v>
      </c>
      <c r="AR2" t="s">
        <v>51</v>
      </c>
      <c r="AT2" s="4" t="s">
        <v>3</v>
      </c>
      <c r="AU2" t="s">
        <v>51</v>
      </c>
    </row>
    <row r="4" spans="1:47">
      <c r="A4" s="40" t="s">
        <v>93</v>
      </c>
      <c r="B4" s="40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0" t="s">
        <v>95</v>
      </c>
      <c r="B5" s="20" t="s">
        <v>8</v>
      </c>
      <c r="C5" s="20" t="s">
        <v>13</v>
      </c>
      <c r="D5" s="20" t="s">
        <v>14</v>
      </c>
      <c r="E5" s="20" t="s">
        <v>15</v>
      </c>
      <c r="F5" s="20" t="s">
        <v>16</v>
      </c>
      <c r="G5" s="20" t="s">
        <v>89</v>
      </c>
      <c r="AQ5" s="5">
        <v>43427</v>
      </c>
      <c r="AT5" s="5">
        <v>43427</v>
      </c>
    </row>
    <row r="6" spans="1:47">
      <c r="A6" s="41">
        <v>43427</v>
      </c>
      <c r="B6" s="20">
        <v>9.9999000000000008E-3</v>
      </c>
      <c r="E6" s="20">
        <v>9.9999000000000008E-3</v>
      </c>
      <c r="F6" s="20">
        <v>9.9999000000000008E-3</v>
      </c>
      <c r="G6" s="20">
        <v>9.9999000000000008E-3</v>
      </c>
      <c r="AQ6" s="28" t="s">
        <v>8</v>
      </c>
      <c r="AR6">
        <v>9.9999000000000008E-3</v>
      </c>
      <c r="AT6" s="28" t="s">
        <v>16</v>
      </c>
      <c r="AU6">
        <v>9.9999000000000008E-3</v>
      </c>
    </row>
    <row r="7" spans="1:47">
      <c r="A7" s="41">
        <v>43504</v>
      </c>
      <c r="B7" s="20">
        <v>9.9999000000000008E-3</v>
      </c>
      <c r="C7" s="20">
        <v>9.9999000000000008E-3</v>
      </c>
      <c r="D7" s="20">
        <v>9.9999000000000008E-3</v>
      </c>
      <c r="F7" s="20">
        <v>9.9999000000000008E-3</v>
      </c>
      <c r="G7" s="20">
        <v>9.9999000000000008E-3</v>
      </c>
      <c r="AQ7" s="28" t="s">
        <v>15</v>
      </c>
      <c r="AR7">
        <v>9.9999000000000008E-3</v>
      </c>
      <c r="AT7" s="5">
        <v>43504</v>
      </c>
    </row>
    <row r="8" spans="1:47">
      <c r="A8" s="41">
        <v>43522</v>
      </c>
      <c r="C8" s="20">
        <v>9.9999000000000008E-3</v>
      </c>
      <c r="F8" s="20">
        <v>9.9999000000000008E-3</v>
      </c>
      <c r="AQ8" s="28" t="s">
        <v>89</v>
      </c>
      <c r="AR8">
        <v>9.9999000000000008E-3</v>
      </c>
      <c r="AT8" s="28" t="s">
        <v>14</v>
      </c>
      <c r="AU8">
        <v>9.9999000000000008E-3</v>
      </c>
    </row>
    <row r="9" spans="1:47">
      <c r="A9" s="41">
        <v>43545</v>
      </c>
      <c r="B9" s="20">
        <v>9.9999000000000008E-3</v>
      </c>
      <c r="C9" s="20">
        <v>9.9999000000000008E-3</v>
      </c>
      <c r="D9" s="20">
        <v>9.9999000000000008E-3</v>
      </c>
      <c r="E9" s="20">
        <v>9.9999000000000008E-3</v>
      </c>
      <c r="F9" s="20">
        <v>9.9999000000000008E-3</v>
      </c>
      <c r="AQ9" s="5">
        <v>43504</v>
      </c>
      <c r="AT9" s="28" t="s">
        <v>16</v>
      </c>
      <c r="AU9">
        <v>9.9999000000000008E-3</v>
      </c>
    </row>
    <row r="10" spans="1:47">
      <c r="A10" s="41">
        <v>43556</v>
      </c>
      <c r="B10" s="20">
        <v>9.9999000000000008E-3</v>
      </c>
      <c r="C10" s="20">
        <v>9.9999000000000008E-3</v>
      </c>
      <c r="D10" s="20">
        <v>9.9999000000000008E-3</v>
      </c>
      <c r="E10" s="20">
        <v>9.9999000000000008E-3</v>
      </c>
      <c r="F10" s="20">
        <v>9.9999000000000008E-3</v>
      </c>
      <c r="AQ10" s="28" t="s">
        <v>8</v>
      </c>
      <c r="AR10">
        <v>9.9999000000000008E-3</v>
      </c>
      <c r="AT10" s="5">
        <v>43522</v>
      </c>
    </row>
    <row r="11" spans="1:47">
      <c r="A11" s="41">
        <v>43570</v>
      </c>
      <c r="B11" s="20">
        <v>9.9999000000000008E-3</v>
      </c>
      <c r="C11" s="20">
        <v>9.9999000000000008E-3</v>
      </c>
      <c r="D11" s="20">
        <v>9.9999000000000008E-3</v>
      </c>
      <c r="E11" s="20">
        <v>9.9999000000000008E-3</v>
      </c>
      <c r="F11" s="20">
        <v>9.9999000000000008E-3</v>
      </c>
      <c r="AQ11" s="28" t="s">
        <v>89</v>
      </c>
      <c r="AR11">
        <v>9.9999000000000008E-3</v>
      </c>
      <c r="AT11" s="28" t="s">
        <v>16</v>
      </c>
      <c r="AU11">
        <v>9.9999000000000008E-3</v>
      </c>
    </row>
    <row r="12" spans="1:47">
      <c r="A12" s="41">
        <v>43587</v>
      </c>
      <c r="B12" s="20">
        <v>2.1600000000000001E-2</v>
      </c>
      <c r="C12" s="20">
        <v>2.7E-2</v>
      </c>
      <c r="D12" s="20">
        <v>2.1600000000000001E-2</v>
      </c>
      <c r="F12" s="20">
        <v>1.83E-2</v>
      </c>
      <c r="AQ12" s="5">
        <v>43545</v>
      </c>
      <c r="AT12" s="5">
        <v>43545</v>
      </c>
    </row>
    <row r="13" spans="1:47">
      <c r="A13" s="41">
        <v>43622</v>
      </c>
      <c r="B13" s="20">
        <v>9.9999000000000008E-3</v>
      </c>
      <c r="C13" s="20">
        <v>9.9999000000000008E-3</v>
      </c>
      <c r="D13" s="20">
        <v>9.9999000000000008E-3</v>
      </c>
      <c r="E13" s="20">
        <v>9.9999000000000008E-3</v>
      </c>
      <c r="F13" s="20">
        <v>9.9999000000000008E-3</v>
      </c>
      <c r="AQ13" s="28" t="s">
        <v>8</v>
      </c>
      <c r="AR13">
        <v>9.9999000000000008E-3</v>
      </c>
      <c r="AT13" s="28" t="s">
        <v>14</v>
      </c>
      <c r="AU13">
        <v>9.9999000000000008E-3</v>
      </c>
    </row>
    <row r="14" spans="1:47">
      <c r="A14" s="41">
        <v>43649</v>
      </c>
      <c r="B14" s="20">
        <v>9.9999000000000008E-3</v>
      </c>
      <c r="C14" s="20">
        <v>9.9999000000000008E-3</v>
      </c>
      <c r="D14" s="20">
        <v>9.9999000000000008E-3</v>
      </c>
      <c r="E14" s="20">
        <v>9.9999000000000008E-3</v>
      </c>
      <c r="F14" s="20">
        <v>9.9999000000000008E-3</v>
      </c>
      <c r="AQ14" s="28" t="s">
        <v>15</v>
      </c>
      <c r="AR14">
        <v>9.9999000000000008E-3</v>
      </c>
      <c r="AT14" s="28" t="s">
        <v>16</v>
      </c>
      <c r="AU14">
        <v>9.9999000000000008E-3</v>
      </c>
    </row>
    <row r="15" spans="1:47">
      <c r="A15" s="41">
        <v>43677</v>
      </c>
      <c r="B15" s="20">
        <v>9.9999000000000008E-3</v>
      </c>
      <c r="C15" s="20">
        <v>9.9999000000000008E-3</v>
      </c>
      <c r="D15" s="20">
        <v>9.9999000000000008E-3</v>
      </c>
      <c r="E15" s="20">
        <v>9.9999000000000008E-3</v>
      </c>
      <c r="F15" s="20">
        <v>9.9999000000000008E-3</v>
      </c>
      <c r="AQ15" s="5">
        <v>43556</v>
      </c>
      <c r="AT15" s="5">
        <v>43556</v>
      </c>
    </row>
    <row r="16" spans="1:47">
      <c r="A16" s="41">
        <v>43719</v>
      </c>
      <c r="B16" s="20">
        <v>9.9999000000000008E-3</v>
      </c>
      <c r="C16" s="20">
        <v>9.9999000000000008E-3</v>
      </c>
      <c r="D16" s="20">
        <v>9.9999000000000008E-3</v>
      </c>
      <c r="E16" s="20">
        <v>9.9999000000000008E-3</v>
      </c>
      <c r="F16" s="20">
        <v>9.9999000000000008E-3</v>
      </c>
      <c r="AQ16" s="28" t="s">
        <v>8</v>
      </c>
      <c r="AR16">
        <v>9.9999000000000008E-3</v>
      </c>
      <c r="AT16" s="28" t="s">
        <v>14</v>
      </c>
      <c r="AU16">
        <v>9.9999000000000008E-3</v>
      </c>
    </row>
    <row r="17" spans="1:47">
      <c r="A17" s="41">
        <v>43754</v>
      </c>
      <c r="B17" s="20">
        <v>9.9999000000000008E-3</v>
      </c>
      <c r="C17" s="20">
        <v>1.2800000000000001E-2</v>
      </c>
      <c r="D17" s="20">
        <v>9.9999000000000008E-3</v>
      </c>
      <c r="E17" s="20">
        <v>9.9999000000000008E-3</v>
      </c>
      <c r="F17" s="20">
        <v>9.9999000000000008E-3</v>
      </c>
      <c r="J17" s="52" t="s">
        <v>116</v>
      </c>
      <c r="K17" s="52"/>
      <c r="L17" s="52"/>
      <c r="M17" s="52"/>
      <c r="N17" s="52" t="s">
        <v>116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116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9.9999000000000008E-3</v>
      </c>
      <c r="AT17" s="28" t="s">
        <v>16</v>
      </c>
      <c r="AU17">
        <v>9.9999000000000008E-3</v>
      </c>
    </row>
    <row r="18" spans="1:47">
      <c r="A18" s="41">
        <v>43786</v>
      </c>
      <c r="B18" s="20">
        <v>9.9999000000000008E-3</v>
      </c>
      <c r="C18" s="20">
        <v>9.9999000000000008E-3</v>
      </c>
      <c r="D18" s="20">
        <v>9.9999000000000008E-3</v>
      </c>
      <c r="E18" s="20">
        <v>9.9999000000000008E-3</v>
      </c>
      <c r="F18" s="20">
        <v>9.9999000000000008E-3</v>
      </c>
      <c r="G18" s="20">
        <v>9.9999000000000008E-3</v>
      </c>
      <c r="J18" s="20" t="s">
        <v>97</v>
      </c>
      <c r="K18" s="20">
        <f>MIN(J$26:J$400)</f>
        <v>9.9999000000000008E-3</v>
      </c>
      <c r="L18" s="20">
        <f>MIN(L$26:L$400)</f>
        <v>-4.6051801860380914</v>
      </c>
      <c r="M18" s="30"/>
      <c r="N18" s="20" t="s">
        <v>97</v>
      </c>
      <c r="O18" s="20">
        <f>MIN(N$26:N$400)</f>
        <v>9.9999000000000008E-3</v>
      </c>
      <c r="P18" s="20">
        <f>MIN(P$26:P$400)</f>
        <v>-4.6051801860380914</v>
      </c>
      <c r="Q18" s="30"/>
      <c r="R18" s="20" t="s">
        <v>97</v>
      </c>
      <c r="S18" s="20">
        <f>MIN(R$26:R$400)</f>
        <v>9.9999000000000008E-3</v>
      </c>
      <c r="T18" s="20">
        <f>MIN(T$26:T$400)</f>
        <v>-4.6051801860380914</v>
      </c>
      <c r="U18" s="30"/>
      <c r="V18" s="20" t="s">
        <v>97</v>
      </c>
      <c r="W18" s="20">
        <f>MIN(V$26:V$400)</f>
        <v>9.9999000000000008E-3</v>
      </c>
      <c r="X18" s="20">
        <f>MIN(X$26:X$400)</f>
        <v>-4.6051801860380914</v>
      </c>
      <c r="Y18" s="30"/>
      <c r="Z18" s="20" t="s">
        <v>97</v>
      </c>
      <c r="AA18" s="20">
        <f>MIN(Z$26:Z$400)</f>
        <v>9.9999000000000008E-3</v>
      </c>
      <c r="AB18" s="20">
        <f>MIN(AB$26:AB$400)</f>
        <v>-4.6051801860380914</v>
      </c>
      <c r="AC18" s="30"/>
      <c r="AD18" s="20" t="s">
        <v>97</v>
      </c>
      <c r="AE18" s="20">
        <f>MIN(AD$26:AD$400)</f>
        <v>9.9999000000000008E-3</v>
      </c>
      <c r="AF18" s="20">
        <f>MIN(AF$26:AF$400)</f>
        <v>-4.6051801860380914</v>
      </c>
      <c r="AG18" s="30"/>
      <c r="AH18" s="20" t="s">
        <v>97</v>
      </c>
      <c r="AI18" s="20">
        <f>MIN(AH$26:AH$400)</f>
        <v>9.9999000000000008E-3</v>
      </c>
      <c r="AJ18" s="20">
        <f>MIN(AJ$26:AJ$400)</f>
        <v>-4.6051801860380914</v>
      </c>
      <c r="AK18" s="30"/>
      <c r="AL18" s="20" t="s">
        <v>97</v>
      </c>
      <c r="AM18" s="20">
        <f>MIN(AL$26:AL$400)</f>
        <v>9.9999000000000008E-3</v>
      </c>
      <c r="AN18" s="20">
        <f>MIN(AN$26:AN$400)</f>
        <v>-4.6051801860380914</v>
      </c>
      <c r="AO18" s="30"/>
      <c r="AQ18" s="5">
        <v>43570</v>
      </c>
      <c r="AT18" s="5">
        <v>43570</v>
      </c>
    </row>
    <row r="19" spans="1:47">
      <c r="A19" s="41">
        <v>43790</v>
      </c>
      <c r="B19" s="20">
        <v>9.9999000000000008E-3</v>
      </c>
      <c r="C19" s="20">
        <v>9.9999000000000008E-3</v>
      </c>
      <c r="D19" s="20">
        <v>9.9999000000000008E-3</v>
      </c>
      <c r="F19" s="20">
        <v>9.9999000000000008E-3</v>
      </c>
      <c r="J19" s="20" t="s">
        <v>98</v>
      </c>
      <c r="K19" s="20">
        <f>MAX(J$26:J$400)</f>
        <v>3.09E-2</v>
      </c>
      <c r="L19" s="20">
        <f>MAX(L$26:L$400)</f>
        <v>-3.4769990950784373</v>
      </c>
      <c r="M19" s="30"/>
      <c r="N19" s="20" t="s">
        <v>98</v>
      </c>
      <c r="O19" s="20">
        <f>MAX(N$26:N$400)</f>
        <v>2.7E-2</v>
      </c>
      <c r="P19" s="20">
        <f>MAX(P$26:P$400)</f>
        <v>-3.6119184129778081</v>
      </c>
      <c r="Q19" s="30"/>
      <c r="R19" s="20" t="s">
        <v>98</v>
      </c>
      <c r="S19" s="20">
        <f>MAX(R$26:R$400)</f>
        <v>2.1600000000000001E-2</v>
      </c>
      <c r="T19" s="20">
        <f>MAX(T$26:T$400)</f>
        <v>-3.8350619642920178</v>
      </c>
      <c r="U19" s="30"/>
      <c r="V19" s="20" t="s">
        <v>98</v>
      </c>
      <c r="W19" s="20">
        <f>MAX(V$26:V$400)</f>
        <v>1.4E-2</v>
      </c>
      <c r="X19" s="20">
        <f>MAX(X$26:X$400)</f>
        <v>-4.2686979493668789</v>
      </c>
      <c r="Y19" s="30"/>
      <c r="Z19" s="20" t="s">
        <v>98</v>
      </c>
      <c r="AA19" s="20">
        <f>MAX(Z$26:Z$400)</f>
        <v>1.83E-2</v>
      </c>
      <c r="AB19" s="20">
        <f>MAX(AB$26:AB$400)</f>
        <v>-4.0008542191347614</v>
      </c>
      <c r="AC19" s="30"/>
      <c r="AD19" s="20" t="s">
        <v>98</v>
      </c>
      <c r="AE19" s="20">
        <f>MAX(AD$26:AD$400)</f>
        <v>9.9999000000000008E-3</v>
      </c>
      <c r="AF19" s="20">
        <f>MAX(AF$26:AF$400)</f>
        <v>-4.6051801860380914</v>
      </c>
      <c r="AG19" s="30"/>
      <c r="AH19" s="20" t="s">
        <v>98</v>
      </c>
      <c r="AI19" s="20">
        <f>MAX(AH$26:AH$400)</f>
        <v>3.09E-2</v>
      </c>
      <c r="AJ19" s="20">
        <f>MAX(AJ$26:AJ$400)</f>
        <v>-3.4769990950784373</v>
      </c>
      <c r="AK19" s="30"/>
      <c r="AL19" s="20" t="s">
        <v>98</v>
      </c>
      <c r="AM19" s="20">
        <f>MAX(AL$26:AL$400)</f>
        <v>2.1600000000000001E-2</v>
      </c>
      <c r="AN19" s="20">
        <f>MAX(AN$26:AN$400)</f>
        <v>-3.8350619642920178</v>
      </c>
      <c r="AO19" s="30"/>
      <c r="AQ19" s="28" t="s">
        <v>8</v>
      </c>
      <c r="AR19">
        <v>9.9999000000000008E-3</v>
      </c>
      <c r="AT19" s="28" t="s">
        <v>14</v>
      </c>
      <c r="AU19">
        <v>9.9999000000000008E-3</v>
      </c>
    </row>
    <row r="20" spans="1:47">
      <c r="A20" s="41">
        <v>43838</v>
      </c>
      <c r="B20" s="20">
        <v>9.9999000000000008E-3</v>
      </c>
      <c r="C20" s="20">
        <v>9.9999000000000008E-3</v>
      </c>
      <c r="D20" s="20">
        <v>9.9999000000000008E-3</v>
      </c>
      <c r="E20" s="20">
        <v>9.9999000000000008E-3</v>
      </c>
      <c r="F20" s="20">
        <v>9.9999000000000008E-3</v>
      </c>
      <c r="J20" s="20" t="s">
        <v>99</v>
      </c>
      <c r="K20" s="20">
        <f>MEDIAN(J$26:J$400)</f>
        <v>9.9999000000000008E-3</v>
      </c>
      <c r="L20" s="20">
        <f>MEDIAN(L$26:L$400)</f>
        <v>-4.6051801860380914</v>
      </c>
      <c r="M20" s="30"/>
      <c r="N20" s="20" t="s">
        <v>99</v>
      </c>
      <c r="O20" s="20">
        <f>MEDIAN(N$26:N$400)</f>
        <v>9.9999000000000008E-3</v>
      </c>
      <c r="P20" s="20">
        <f>MEDIAN(P$26:P$400)</f>
        <v>-4.6051801860380914</v>
      </c>
      <c r="Q20" s="30"/>
      <c r="R20" s="20" t="s">
        <v>99</v>
      </c>
      <c r="S20" s="20">
        <f>MEDIAN(R$26:R$400)</f>
        <v>9.9999000000000008E-3</v>
      </c>
      <c r="T20" s="20">
        <f>MEDIAN(T$26:T$400)</f>
        <v>-4.6051801860380914</v>
      </c>
      <c r="U20" s="30"/>
      <c r="V20" s="20" t="s">
        <v>99</v>
      </c>
      <c r="W20" s="20">
        <f>MEDIAN(V$26:V$400)</f>
        <v>9.9999000000000008E-3</v>
      </c>
      <c r="X20" s="20">
        <f>MEDIAN(X$26:X$400)</f>
        <v>-4.6051801860380914</v>
      </c>
      <c r="Y20" s="30"/>
      <c r="Z20" s="20" t="s">
        <v>99</v>
      </c>
      <c r="AA20" s="20">
        <f>MEDIAN(Z$26:Z$400)</f>
        <v>9.9999000000000008E-3</v>
      </c>
      <c r="AB20" s="20">
        <f>MEDIAN(AB$26:AB$400)</f>
        <v>-4.6051801860380914</v>
      </c>
      <c r="AC20" s="30"/>
      <c r="AD20" s="20" t="s">
        <v>99</v>
      </c>
      <c r="AE20" s="20">
        <f>MEDIAN(AD$26:AD$400)</f>
        <v>9.9999000000000008E-3</v>
      </c>
      <c r="AF20" s="20">
        <f>MEDIAN(AF$26:AF$400)</f>
        <v>-4.6051801860380914</v>
      </c>
      <c r="AG20" s="30"/>
      <c r="AH20" s="20" t="s">
        <v>99</v>
      </c>
      <c r="AI20" s="20">
        <f>MEDIAN(AH$26:AH$400)</f>
        <v>9.9999000000000008E-3</v>
      </c>
      <c r="AJ20" s="20">
        <f>MEDIAN(AJ$26:AJ$400)</f>
        <v>-4.6051801860380914</v>
      </c>
      <c r="AK20" s="30"/>
      <c r="AL20" s="20" t="s">
        <v>99</v>
      </c>
      <c r="AM20" s="20">
        <f>MEDIAN(AL$26:AL$400)</f>
        <v>9.9999000000000008E-3</v>
      </c>
      <c r="AN20" s="20">
        <f>MEDIAN(AN$26:AN$400)</f>
        <v>-4.6051801860380914</v>
      </c>
      <c r="AO20" s="30"/>
      <c r="AQ20" s="28" t="s">
        <v>15</v>
      </c>
      <c r="AR20">
        <v>9.9999000000000008E-3</v>
      </c>
      <c r="AT20" s="28" t="s">
        <v>16</v>
      </c>
      <c r="AU20">
        <v>9.9999000000000008E-3</v>
      </c>
    </row>
    <row r="21" spans="1:47">
      <c r="A21" s="41">
        <v>43874</v>
      </c>
      <c r="B21" s="20">
        <v>9.9999000000000008E-3</v>
      </c>
      <c r="C21" s="20">
        <v>9.9999000000000008E-3</v>
      </c>
      <c r="D21" s="20">
        <v>9.9999000000000008E-3</v>
      </c>
      <c r="E21" s="20">
        <v>9.9999000000000008E-3</v>
      </c>
      <c r="F21" s="20">
        <v>9.9999000000000008E-3</v>
      </c>
      <c r="J21" s="20" t="s">
        <v>100</v>
      </c>
      <c r="K21" s="29">
        <f>AVERAGE(J$26:J$400)</f>
        <v>1.105474838709678E-2</v>
      </c>
      <c r="L21" s="20">
        <f>AVERAGE(L$26:L$400)</f>
        <v>-4.5433056073267428</v>
      </c>
      <c r="M21" s="30"/>
      <c r="N21" s="20" t="s">
        <v>100</v>
      </c>
      <c r="O21" s="29">
        <f>AVERAGE(N$26:N$400)</f>
        <v>1.0749910000000005E-2</v>
      </c>
      <c r="P21" s="20">
        <f>AVERAGE(P$26:P$400)</f>
        <v>-4.5558748943193503</v>
      </c>
      <c r="Q21" s="30"/>
      <c r="R21" s="20" t="s">
        <v>100</v>
      </c>
      <c r="S21" s="29">
        <f>AVERAGE(R$26:R$400)</f>
        <v>1.0583240000000004E-2</v>
      </c>
      <c r="T21" s="20">
        <f>AVERAGE(T$26:T$400)</f>
        <v>-4.5626332123129831</v>
      </c>
      <c r="U21" s="30"/>
      <c r="V21" s="20" t="s">
        <v>100</v>
      </c>
      <c r="W21" s="29">
        <f>AVERAGE(V$26:V$400)</f>
        <v>1.0142760714285718E-2</v>
      </c>
      <c r="X21" s="20">
        <f>AVERAGE(X$26:X$400)</f>
        <v>-4.5931629632998368</v>
      </c>
      <c r="Y21" s="30"/>
      <c r="Z21" s="20" t="s">
        <v>100</v>
      </c>
      <c r="AA21" s="29">
        <f>AVERAGE(Z$26:Z$400)</f>
        <v>1.0306156250000004E-2</v>
      </c>
      <c r="AB21" s="20">
        <f>AVERAGE(AB$26:AB$400)</f>
        <v>-4.5819271263715793</v>
      </c>
      <c r="AC21" s="30"/>
      <c r="AD21" s="20" t="s">
        <v>100</v>
      </c>
      <c r="AE21" s="29">
        <f>AVERAGE(AD$26:AD$400)</f>
        <v>9.9999000000000008E-3</v>
      </c>
      <c r="AF21" s="20">
        <f>AVERAGE(AF$26:AF$400)</f>
        <v>-4.6051801860380914</v>
      </c>
      <c r="AG21" s="30"/>
      <c r="AH21" s="20" t="s">
        <v>100</v>
      </c>
      <c r="AI21" s="29">
        <f>AVERAGE(AH$26:AH$400)</f>
        <v>1.0591841935483862E-2</v>
      </c>
      <c r="AJ21" s="20">
        <f>AVERAGE(AJ$26:AJ$400)</f>
        <v>-4.5688157638328812</v>
      </c>
      <c r="AK21" s="30"/>
      <c r="AL21" s="20" t="s">
        <v>100</v>
      </c>
      <c r="AM21" s="29">
        <f>AVERAGE(AL$26:AL$400)</f>
        <v>1.0440229032258056E-2</v>
      </c>
      <c r="AN21" s="20">
        <f>AVERAGE(AN$26:AN$400)</f>
        <v>-4.5732776030162112</v>
      </c>
      <c r="AO21" s="30"/>
      <c r="AQ21" s="5">
        <v>43587</v>
      </c>
      <c r="AT21" s="5">
        <v>43587</v>
      </c>
    </row>
    <row r="22" spans="1:47">
      <c r="A22" s="41">
        <v>43902</v>
      </c>
      <c r="B22" s="20">
        <v>9.9999000000000008E-3</v>
      </c>
      <c r="C22" s="20">
        <v>9.9999000000000008E-3</v>
      </c>
      <c r="D22" s="20">
        <v>9.9999000000000008E-3</v>
      </c>
      <c r="E22" s="20">
        <v>9.9999000000000008E-3</v>
      </c>
      <c r="F22" s="20">
        <v>9.9999000000000008E-3</v>
      </c>
      <c r="J22" s="20" t="s">
        <v>101</v>
      </c>
      <c r="K22" s="29">
        <f>STDEV(J$26:J$400)</f>
        <v>4.230534565581574E-3</v>
      </c>
      <c r="L22" s="20">
        <f>STDEV(L$26:L$400)</f>
        <v>0.2413562250736922</v>
      </c>
      <c r="M22" s="30"/>
      <c r="N22" s="20" t="s">
        <v>101</v>
      </c>
      <c r="O22" s="29">
        <f>STDEV(N$26:N$400)</f>
        <v>3.1472979655078229E-3</v>
      </c>
      <c r="P22" s="20">
        <f>STDEV(P$26:P$400)</f>
        <v>0.18861722693965796</v>
      </c>
      <c r="Q22" s="30"/>
      <c r="R22" s="20" t="s">
        <v>101</v>
      </c>
      <c r="S22" s="29">
        <f>STDEV(R$26:R$400)</f>
        <v>2.342743259013924E-3</v>
      </c>
      <c r="T22" s="20">
        <f>STDEV(T$26:T$400)</f>
        <v>0.16427801825401175</v>
      </c>
      <c r="U22" s="30"/>
      <c r="V22" s="20" t="s">
        <v>101</v>
      </c>
      <c r="W22" s="29">
        <f>STDEV(V$26:V$400)</f>
        <v>7.559478442421048E-4</v>
      </c>
      <c r="X22" s="20">
        <f>STDEV(X$26:X$400)</f>
        <v>6.3589165630200506E-2</v>
      </c>
      <c r="Y22" s="30"/>
      <c r="Z22" s="20" t="s">
        <v>101</v>
      </c>
      <c r="AA22" s="29">
        <f>STDEV(Z$26:Z$400)</f>
        <v>1.4825934939648084E-3</v>
      </c>
      <c r="AB22" s="20">
        <f>STDEV(AB$26:AB$400)</f>
        <v>0.10887156047373972</v>
      </c>
      <c r="AC22" s="30"/>
      <c r="AD22" s="20" t="s">
        <v>101</v>
      </c>
      <c r="AE22" s="29">
        <f>STDEV(AD$26:AD$400)</f>
        <v>0</v>
      </c>
      <c r="AF22" s="20">
        <f>STDEV(AF$26:AF$400)</f>
        <v>0</v>
      </c>
      <c r="AG22" s="30"/>
      <c r="AH22" s="20" t="s">
        <v>101</v>
      </c>
      <c r="AI22" s="29">
        <f>STDEV(AH$26:AH$400)</f>
        <v>3.0452673150611668E-3</v>
      </c>
      <c r="AJ22" s="20">
        <f>STDEV(AJ$26:AJ$400)</f>
        <v>0.17637053351889384</v>
      </c>
      <c r="AK22" s="30"/>
      <c r="AL22" s="20" t="s">
        <v>101</v>
      </c>
      <c r="AM22" s="29">
        <f>STDEV(AL$26:AL$400)</f>
        <v>1.9354090571472432E-3</v>
      </c>
      <c r="AN22" s="20">
        <f>STDEV(AN$26:AN$400)</f>
        <v>0.13609209878479922</v>
      </c>
      <c r="AO22" s="30"/>
      <c r="AQ22" s="28" t="s">
        <v>8</v>
      </c>
      <c r="AR22">
        <v>2.1600000000000001E-2</v>
      </c>
      <c r="AT22" s="28" t="s">
        <v>14</v>
      </c>
      <c r="AU22">
        <v>2.1600000000000001E-2</v>
      </c>
    </row>
    <row r="23" spans="1:47">
      <c r="A23" s="41">
        <v>43965</v>
      </c>
      <c r="B23" s="20">
        <v>9.9999000000000008E-3</v>
      </c>
      <c r="C23" s="20">
        <v>9.9999000000000008E-3</v>
      </c>
      <c r="D23" s="20">
        <v>9.9999000000000008E-3</v>
      </c>
      <c r="E23" s="20">
        <v>9.9999000000000008E-3</v>
      </c>
      <c r="F23" s="20">
        <v>9.9999000000000008E-3</v>
      </c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COUNT(R$26:R$400)</f>
        <v>30</v>
      </c>
      <c r="T23" s="20">
        <f>COUNT(T$26:T$400)</f>
        <v>29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COUNT(Z$26:Z$400)</f>
        <v>32</v>
      </c>
      <c r="AB23" s="20">
        <f>COUNT(AB$26:AB$400)</f>
        <v>32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62</v>
      </c>
      <c r="AJ23" s="20">
        <f>COUNT(AJ$26:AJ$400)</f>
        <v>62</v>
      </c>
      <c r="AK23" s="30"/>
      <c r="AL23" s="20" t="s">
        <v>102</v>
      </c>
      <c r="AM23" s="20">
        <f>COUNT(AL$26:AL$400)</f>
        <v>62</v>
      </c>
      <c r="AN23" s="20">
        <f>COUNT(AN$26:AN$400)</f>
        <v>62</v>
      </c>
      <c r="AO23" s="30"/>
      <c r="AQ23" s="5">
        <v>43622</v>
      </c>
      <c r="AT23" s="28" t="s">
        <v>16</v>
      </c>
      <c r="AU23">
        <v>1.83E-2</v>
      </c>
    </row>
    <row r="24" spans="1:47">
      <c r="A24" s="41">
        <v>43993</v>
      </c>
      <c r="B24" s="20">
        <v>9.9999000000000008E-3</v>
      </c>
      <c r="C24" s="20">
        <v>9.9999000000000008E-3</v>
      </c>
      <c r="D24" s="20">
        <v>9.9999000000000008E-3</v>
      </c>
      <c r="E24" s="20">
        <v>9.9999000000000008E-3</v>
      </c>
      <c r="F24" s="20">
        <v>9.9999000000000008E-3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9.9999000000000008E-3</v>
      </c>
      <c r="AT24" s="5">
        <v>43622</v>
      </c>
    </row>
    <row r="25" spans="1:47">
      <c r="A25" s="41">
        <v>44021</v>
      </c>
      <c r="B25" s="20">
        <v>9.9999000000000008E-3</v>
      </c>
      <c r="C25" s="20">
        <v>9.9999000000000008E-3</v>
      </c>
      <c r="D25" s="20">
        <v>1.5900000000000001E-2</v>
      </c>
      <c r="E25" s="20">
        <v>9.9999000000000008E-3</v>
      </c>
      <c r="F25" s="20">
        <v>9.9999000000000008E-3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9.9999000000000008E-3</v>
      </c>
      <c r="AT25" s="28" t="s">
        <v>14</v>
      </c>
      <c r="AU25">
        <v>9.9999000000000008E-3</v>
      </c>
    </row>
    <row r="26" spans="1:47">
      <c r="A26" s="41">
        <v>44103</v>
      </c>
      <c r="B26" s="20">
        <v>9.9999000000000008E-3</v>
      </c>
      <c r="C26" s="20">
        <v>9.9999000000000008E-3</v>
      </c>
      <c r="D26" s="20">
        <v>9.9999000000000008E-3</v>
      </c>
      <c r="E26" s="20">
        <v>9.9999000000000008E-3</v>
      </c>
      <c r="F26" s="20">
        <v>9.9999000000000008E-3</v>
      </c>
      <c r="J26" s="20">
        <v>3.09E-2</v>
      </c>
      <c r="K26" s="20">
        <f>(J26-K$21)/K$22</f>
        <v>4.6909560258314746</v>
      </c>
      <c r="L26" s="20">
        <f>LN(J26)</f>
        <v>-3.4769990950784373</v>
      </c>
      <c r="M26" s="20">
        <f>(L26-L$21)/L$22</f>
        <v>4.4179780816622198</v>
      </c>
      <c r="N26" s="20">
        <v>2.7E-2</v>
      </c>
      <c r="O26" s="20">
        <f>(N26-O$21)/O$22</f>
        <v>5.1631876543274826</v>
      </c>
      <c r="P26" s="20">
        <f>LN(N26)</f>
        <v>-3.6119184129778081</v>
      </c>
      <c r="Q26" s="20">
        <f>(P26-P$21)/P$22</f>
        <v>5.0046143539345476</v>
      </c>
      <c r="R26" s="20">
        <v>2.1600000000000001E-2</v>
      </c>
      <c r="S26" s="20">
        <f>(R26-S$21)/S$22</f>
        <v>4.7025041935824516</v>
      </c>
      <c r="T26" s="20">
        <f>LN(R26)</f>
        <v>-3.8350619642920178</v>
      </c>
      <c r="U26" s="20">
        <f>(T26-T$21)/T$22</f>
        <v>4.4289020269040016</v>
      </c>
      <c r="V26" s="20">
        <v>1.4E-2</v>
      </c>
      <c r="W26" s="20">
        <f>(V26-W$21)/W$22</f>
        <v>5.1025203856245636</v>
      </c>
      <c r="X26" s="20">
        <f>LN(V26)</f>
        <v>-4.2686979493668789</v>
      </c>
      <c r="Y26" s="20">
        <f>(X26-X$21)/X$22</f>
        <v>5.1025203856246106</v>
      </c>
      <c r="Z26" s="20">
        <v>1.83E-2</v>
      </c>
      <c r="AA26" s="20">
        <f>(Z26-AA$21)/AA$22</f>
        <v>5.3917974026869313</v>
      </c>
      <c r="AB26" s="20">
        <f>LN(Z26)</f>
        <v>-4.0008542191347614</v>
      </c>
      <c r="AC26" s="20">
        <f>(AB26-AB$21)/AB$22</f>
        <v>5.3372332012911228</v>
      </c>
      <c r="AD26" s="20">
        <v>9.9999000000000008E-3</v>
      </c>
      <c r="AE26" s="20" t="e">
        <f>(AD26-AE$21)/AE$22</f>
        <v>#DIV/0!</v>
      </c>
      <c r="AF26" s="20">
        <f>LN(AD26)</f>
        <v>-4.6051801860380914</v>
      </c>
      <c r="AG26" s="20" t="e">
        <f>(AF26-AF$21)/AF$22</f>
        <v>#DIV/0!</v>
      </c>
      <c r="AH26" s="20">
        <v>3.09E-2</v>
      </c>
      <c r="AI26" s="20">
        <f>(AH26-AI$21)/AI$22</f>
        <v>6.6687603955412476</v>
      </c>
      <c r="AJ26" s="20">
        <f>LN(AH26)</f>
        <v>-3.4769990950784373</v>
      </c>
      <c r="AK26" s="20">
        <f>(AJ26-AJ$21)/AJ$22</f>
        <v>6.1904709759098289</v>
      </c>
      <c r="AL26" s="20">
        <v>2.1600000000000001E-2</v>
      </c>
      <c r="AM26" s="20">
        <f>(AL26-AM$21)/AM$22</f>
        <v>5.7661045485605191</v>
      </c>
      <c r="AN26" s="20">
        <f>LN(AL26)</f>
        <v>-3.8350619642920178</v>
      </c>
      <c r="AO26" s="20">
        <f>(AN26-AN$21)/AN$22</f>
        <v>5.4243827916235228</v>
      </c>
      <c r="AQ26" s="5">
        <v>43649</v>
      </c>
      <c r="AT26" s="28" t="s">
        <v>16</v>
      </c>
      <c r="AU26">
        <v>9.9999000000000008E-3</v>
      </c>
    </row>
    <row r="27" spans="1:47">
      <c r="A27" s="41">
        <v>44203</v>
      </c>
      <c r="B27" s="20">
        <v>9.9999000000000008E-3</v>
      </c>
      <c r="C27" s="20">
        <v>9.9999000000000008E-3</v>
      </c>
      <c r="D27" s="20">
        <v>9.9999000000000008E-3</v>
      </c>
      <c r="E27" s="20">
        <v>9.9999000000000008E-3</v>
      </c>
      <c r="F27" s="20">
        <v>9.9999000000000008E-3</v>
      </c>
      <c r="J27" s="20">
        <v>2.1600000000000001E-2</v>
      </c>
      <c r="K27" s="20">
        <f t="shared" ref="K27:K40" si="0">(J27-K$21)/K$22</f>
        <v>2.4926522758368148</v>
      </c>
      <c r="L27" s="20">
        <f t="shared" ref="L27:L40" si="1">LN(J27)</f>
        <v>-3.8350619642920178</v>
      </c>
      <c r="M27" s="20">
        <f t="shared" ref="M27:M40" si="2">(L27-L$21)/L$22</f>
        <v>2.9344328815984762</v>
      </c>
      <c r="N27" s="20">
        <v>1.2800000000000001E-2</v>
      </c>
      <c r="O27" s="20">
        <f t="shared" ref="O27:O40" si="3">(N27-O$21)/O$22</f>
        <v>0.65138096947525892</v>
      </c>
      <c r="P27" s="20">
        <f t="shared" ref="P27:P40" si="4">LN(N27)</f>
        <v>-4.3583101080565658</v>
      </c>
      <c r="Q27" s="20">
        <f t="shared" ref="Q27:Q40" si="5">(P27-P$21)/P$22</f>
        <v>1.0474376570385537</v>
      </c>
      <c r="R27" s="20">
        <v>1.5900000000000001E-2</v>
      </c>
      <c r="S27" s="20">
        <f t="shared" ref="S27:S39" si="6">(R27-S$21)/S$22</f>
        <v>2.26945909652851</v>
      </c>
      <c r="T27" s="20">
        <f t="shared" ref="T27:T39" si="7">LN(R27)</f>
        <v>-4.1414361697559512</v>
      </c>
      <c r="U27" s="20">
        <f t="shared" ref="U27:U39" si="8">(T27-T$21)/T$22</f>
        <v>2.5639281933981213</v>
      </c>
      <c r="V27" s="20">
        <v>9.9999000000000008E-3</v>
      </c>
      <c r="W27" s="20">
        <f t="shared" ref="W27:W37" si="9">(V27-W$21)/W$22</f>
        <v>-0.18898223650461754</v>
      </c>
      <c r="X27" s="20">
        <f t="shared" ref="X27:X37" si="10">LN(V27)</f>
        <v>-4.6051801860380914</v>
      </c>
      <c r="Y27" s="20">
        <f t="shared" ref="Y27:Y37" si="11">(X27-X$21)/X$22</f>
        <v>-0.18898223650456761</v>
      </c>
      <c r="Z27" s="20">
        <v>1.15E-2</v>
      </c>
      <c r="AA27" s="20">
        <f t="shared" ref="AA27:AA41" si="12">(Z27-AA$21)/AA$22</f>
        <v>0.80524011123735162</v>
      </c>
      <c r="AB27" s="20">
        <f t="shared" ref="AB27:AB41" si="13">LN(Z27)</f>
        <v>-4.4654082436129325</v>
      </c>
      <c r="AC27" s="20">
        <f t="shared" ref="AC27:AC41" si="14">(AB27-AB$21)/AB$22</f>
        <v>1.0702416889372279</v>
      </c>
      <c r="AD27" s="20">
        <v>9.9999000000000008E-3</v>
      </c>
      <c r="AE27" s="20" t="e">
        <f t="shared" ref="AE27:AE28" si="15">(AD27-AE$21)/AE$22</f>
        <v>#DIV/0!</v>
      </c>
      <c r="AF27" s="20">
        <f t="shared" ref="AF27:AF28" si="16">LN(AD27)</f>
        <v>-4.6051801860380914</v>
      </c>
      <c r="AG27" s="20" t="e">
        <f t="shared" ref="AG27:AG28" si="17">(AF27-AF$21)/AF$22</f>
        <v>#DIV/0!</v>
      </c>
      <c r="AH27" s="20">
        <v>2.1600000000000001E-2</v>
      </c>
      <c r="AI27" s="20">
        <f t="shared" ref="AI27:AI55" si="18">(AH27-AI$21)/AI$22</f>
        <v>3.6148413014753786</v>
      </c>
      <c r="AJ27" s="20">
        <f t="shared" ref="AJ27:AJ55" si="19">LN(AH27)</f>
        <v>-3.8350619642920178</v>
      </c>
      <c r="AK27" s="20">
        <f t="shared" ref="AK27:AK55" si="20">(AJ27-AJ$21)/AJ$22</f>
        <v>4.1602969889653334</v>
      </c>
      <c r="AL27" s="20">
        <v>1.83E-2</v>
      </c>
      <c r="AM27" s="20">
        <f t="shared" ref="AM27:AM55" si="21">(AL27-AM$21)/AM$22</f>
        <v>4.0610386412715771</v>
      </c>
      <c r="AN27" s="20">
        <f t="shared" ref="AN27:AN55" si="22">LN(AL27)</f>
        <v>-4.0008542191347614</v>
      </c>
      <c r="AO27" s="20">
        <f t="shared" ref="AO27:AO55" si="23">(AN27-AN$21)/AN$22</f>
        <v>4.2061470797552767</v>
      </c>
      <c r="AQ27" s="28" t="s">
        <v>8</v>
      </c>
      <c r="AR27">
        <v>9.9999000000000008E-3</v>
      </c>
      <c r="AT27" s="5">
        <v>43649</v>
      </c>
    </row>
    <row r="28" spans="1:47">
      <c r="A28" s="41">
        <v>44280</v>
      </c>
      <c r="B28" s="20">
        <v>9.9999000000000008E-3</v>
      </c>
      <c r="C28" s="20">
        <v>9.9999000000000008E-3</v>
      </c>
      <c r="D28" s="20">
        <v>9.9999000000000008E-3</v>
      </c>
      <c r="E28" s="20">
        <v>9.9999000000000008E-3</v>
      </c>
      <c r="F28" s="20">
        <v>9.9999000000000008E-3</v>
      </c>
      <c r="J28" s="20">
        <v>1.0200000000000001E-2</v>
      </c>
      <c r="K28" s="20">
        <f t="shared" si="0"/>
        <v>-0.20204264351147694</v>
      </c>
      <c r="L28" s="20">
        <f t="shared" si="1"/>
        <v>-4.5853675586919111</v>
      </c>
      <c r="M28" s="20">
        <f t="shared" si="2"/>
        <v>-0.17427332297862108</v>
      </c>
      <c r="N28" s="20">
        <v>1.2699999999999999E-2</v>
      </c>
      <c r="O28" s="20">
        <f t="shared" si="3"/>
        <v>0.6196076829622148</v>
      </c>
      <c r="P28" s="20">
        <f t="shared" si="4"/>
        <v>-4.3661532855175915</v>
      </c>
      <c r="Q28" s="20">
        <f t="shared" si="5"/>
        <v>1.0058551484401483</v>
      </c>
      <c r="R28" s="20">
        <v>9.9999000000000008E-3</v>
      </c>
      <c r="S28" s="20">
        <f t="shared" si="6"/>
        <v>-0.24899868893253588</v>
      </c>
      <c r="T28" s="20">
        <f t="shared" si="7"/>
        <v>-4.6051801860380914</v>
      </c>
      <c r="U28" s="20">
        <f t="shared" si="8"/>
        <v>-0.25899371186302506</v>
      </c>
      <c r="V28" s="20">
        <v>9.9999000000000008E-3</v>
      </c>
      <c r="W28" s="20">
        <f t="shared" si="9"/>
        <v>-0.18898223650461754</v>
      </c>
      <c r="X28" s="20">
        <f t="shared" si="10"/>
        <v>-4.6051801860380914</v>
      </c>
      <c r="Y28" s="20">
        <f t="shared" si="11"/>
        <v>-0.18898223650456761</v>
      </c>
      <c r="Z28" s="20">
        <v>9.9999000000000008E-3</v>
      </c>
      <c r="AA28" s="20">
        <f t="shared" si="12"/>
        <v>-0.20656791713081155</v>
      </c>
      <c r="AB28" s="20">
        <f t="shared" si="13"/>
        <v>-4.6051801860380914</v>
      </c>
      <c r="AC28" s="20">
        <f t="shared" si="14"/>
        <v>-0.21358249634091431</v>
      </c>
      <c r="AD28" s="20">
        <v>9.9999000000000008E-3</v>
      </c>
      <c r="AE28" s="20" t="e">
        <f t="shared" si="15"/>
        <v>#DIV/0!</v>
      </c>
      <c r="AF28" s="20">
        <f t="shared" si="16"/>
        <v>-4.6051801860380914</v>
      </c>
      <c r="AG28" s="20" t="e">
        <f t="shared" si="17"/>
        <v>#DIV/0!</v>
      </c>
      <c r="AH28" s="20">
        <v>1.4E-2</v>
      </c>
      <c r="AI28" s="20">
        <f t="shared" si="18"/>
        <v>1.1191654826688615</v>
      </c>
      <c r="AJ28" s="20">
        <f t="shared" si="19"/>
        <v>-4.2686979493668789</v>
      </c>
      <c r="AK28" s="20">
        <f t="shared" si="20"/>
        <v>1.7016324012755339</v>
      </c>
      <c r="AL28" s="20">
        <v>1.5900000000000001E-2</v>
      </c>
      <c r="AM28" s="20">
        <f t="shared" si="21"/>
        <v>2.820990708697801</v>
      </c>
      <c r="AN28" s="20">
        <f t="shared" si="22"/>
        <v>-4.1414361697559512</v>
      </c>
      <c r="AO28" s="20">
        <f t="shared" si="23"/>
        <v>3.173155804901838</v>
      </c>
      <c r="AQ28" s="28" t="s">
        <v>15</v>
      </c>
      <c r="AR28">
        <v>9.9999000000000008E-3</v>
      </c>
      <c r="AT28" s="28" t="s">
        <v>14</v>
      </c>
      <c r="AU28">
        <v>9.9999000000000008E-3</v>
      </c>
    </row>
    <row r="29" spans="1:47">
      <c r="A29" s="41">
        <v>44384</v>
      </c>
      <c r="B29" s="20">
        <v>3.09E-2</v>
      </c>
      <c r="C29" s="20">
        <v>9.9999000000000008E-3</v>
      </c>
      <c r="D29" s="20">
        <v>9.9999000000000008E-3</v>
      </c>
      <c r="E29" s="20">
        <v>9.9999000000000008E-3</v>
      </c>
      <c r="F29" s="20">
        <v>9.9999000000000008E-3</v>
      </c>
      <c r="J29" s="20">
        <v>9.9999000000000008E-3</v>
      </c>
      <c r="K29" s="20">
        <f t="shared" si="0"/>
        <v>-0.24934163064845877</v>
      </c>
      <c r="L29" s="20">
        <f t="shared" si="1"/>
        <v>-4.6051801860380914</v>
      </c>
      <c r="M29" s="20">
        <f t="shared" si="2"/>
        <v>-0.2563620585814877</v>
      </c>
      <c r="N29" s="20">
        <v>9.9999000000000008E-3</v>
      </c>
      <c r="O29" s="20">
        <f t="shared" si="3"/>
        <v>-0.23830282617648135</v>
      </c>
      <c r="P29" s="20">
        <f t="shared" si="4"/>
        <v>-4.6051801860380914</v>
      </c>
      <c r="Q29" s="20">
        <f t="shared" si="5"/>
        <v>-0.26140396886714246</v>
      </c>
      <c r="R29" s="20">
        <v>9.9999000000000008E-3</v>
      </c>
      <c r="S29" s="20">
        <f t="shared" si="6"/>
        <v>-0.24899868893253588</v>
      </c>
      <c r="T29" s="20">
        <f t="shared" si="7"/>
        <v>-4.6051801860380914</v>
      </c>
      <c r="U29" s="20">
        <f t="shared" si="8"/>
        <v>-0.25899371186302506</v>
      </c>
      <c r="V29" s="20">
        <v>9.9999000000000008E-3</v>
      </c>
      <c r="W29" s="20">
        <f t="shared" si="9"/>
        <v>-0.18898223650461754</v>
      </c>
      <c r="X29" s="20">
        <f t="shared" si="10"/>
        <v>-4.6051801860380914</v>
      </c>
      <c r="Y29" s="20">
        <f t="shared" si="11"/>
        <v>-0.18898223650456761</v>
      </c>
      <c r="Z29" s="20">
        <v>9.9999000000000008E-3</v>
      </c>
      <c r="AA29" s="20">
        <f t="shared" si="12"/>
        <v>-0.20656791713081155</v>
      </c>
      <c r="AB29" s="20">
        <f t="shared" si="13"/>
        <v>-4.6051801860380914</v>
      </c>
      <c r="AC29" s="20">
        <f t="shared" si="14"/>
        <v>-0.21358249634091431</v>
      </c>
      <c r="AH29" s="20">
        <v>1.0200000000000001E-2</v>
      </c>
      <c r="AI29" s="20">
        <f t="shared" si="18"/>
        <v>-0.12867242673439669</v>
      </c>
      <c r="AJ29" s="20">
        <f t="shared" si="19"/>
        <v>-4.5853675586919111</v>
      </c>
      <c r="AK29" s="20">
        <f t="shared" si="20"/>
        <v>-9.3846713103335866E-2</v>
      </c>
      <c r="AL29" s="20">
        <v>1.15E-2</v>
      </c>
      <c r="AM29" s="20">
        <f t="shared" si="21"/>
        <v>0.54756949897921126</v>
      </c>
      <c r="AN29" s="20">
        <f t="shared" si="22"/>
        <v>-4.4654082436129325</v>
      </c>
      <c r="AO29" s="20">
        <f t="shared" si="23"/>
        <v>0.79262029439233783</v>
      </c>
      <c r="AQ29" s="5">
        <v>43677</v>
      </c>
      <c r="AT29" s="28" t="s">
        <v>16</v>
      </c>
      <c r="AU29">
        <v>9.9999000000000008E-3</v>
      </c>
    </row>
    <row r="30" spans="1:47">
      <c r="A30" s="41">
        <v>44475</v>
      </c>
      <c r="B30" s="20">
        <v>9.9999000000000008E-3</v>
      </c>
      <c r="C30" s="20">
        <v>9.9999000000000008E-3</v>
      </c>
      <c r="D30" s="20">
        <v>9.9999000000000008E-3</v>
      </c>
      <c r="E30" s="20">
        <v>9.9999000000000008E-3</v>
      </c>
      <c r="F30" s="20">
        <v>9.9999000000000008E-3</v>
      </c>
      <c r="J30" s="20">
        <v>9.9999000000000008E-3</v>
      </c>
      <c r="K30" s="20">
        <f t="shared" si="0"/>
        <v>-0.24934163064845877</v>
      </c>
      <c r="L30" s="20">
        <f t="shared" si="1"/>
        <v>-4.6051801860380914</v>
      </c>
      <c r="M30" s="20">
        <f t="shared" si="2"/>
        <v>-0.2563620585814877</v>
      </c>
      <c r="N30" s="20">
        <v>9.9999000000000008E-3</v>
      </c>
      <c r="O30" s="20">
        <f t="shared" si="3"/>
        <v>-0.23830282617648135</v>
      </c>
      <c r="P30" s="20">
        <f t="shared" si="4"/>
        <v>-4.6051801860380914</v>
      </c>
      <c r="Q30" s="20">
        <f t="shared" si="5"/>
        <v>-0.26140396886714246</v>
      </c>
      <c r="R30" s="20">
        <v>9.9999000000000008E-3</v>
      </c>
      <c r="S30" s="20">
        <f t="shared" si="6"/>
        <v>-0.24899868893253588</v>
      </c>
      <c r="T30" s="20">
        <f t="shared" si="7"/>
        <v>-4.6051801860380914</v>
      </c>
      <c r="U30" s="20">
        <f t="shared" si="8"/>
        <v>-0.25899371186302506</v>
      </c>
      <c r="V30" s="20">
        <v>9.9999000000000008E-3</v>
      </c>
      <c r="W30" s="20">
        <f t="shared" si="9"/>
        <v>-0.18898223650461754</v>
      </c>
      <c r="X30" s="20">
        <f t="shared" si="10"/>
        <v>-4.6051801860380914</v>
      </c>
      <c r="Y30" s="20">
        <f t="shared" si="11"/>
        <v>-0.18898223650456761</v>
      </c>
      <c r="Z30" s="20">
        <v>9.9999000000000008E-3</v>
      </c>
      <c r="AA30" s="20">
        <f t="shared" si="12"/>
        <v>-0.20656791713081155</v>
      </c>
      <c r="AB30" s="20">
        <f t="shared" si="13"/>
        <v>-4.6051801860380914</v>
      </c>
      <c r="AC30" s="20">
        <f t="shared" si="14"/>
        <v>-0.21358249634091431</v>
      </c>
      <c r="AH30" s="20">
        <v>9.9999000000000008E-3</v>
      </c>
      <c r="AI30" s="20">
        <f t="shared" si="18"/>
        <v>-0.19438094401639458</v>
      </c>
      <c r="AJ30" s="20">
        <f t="shared" si="19"/>
        <v>-4.6051801860380914</v>
      </c>
      <c r="AK30" s="20">
        <f t="shared" si="20"/>
        <v>-0.20618195953529064</v>
      </c>
      <c r="AL30" s="20">
        <v>9.9999000000000008E-3</v>
      </c>
      <c r="AM30" s="20">
        <f t="shared" si="21"/>
        <v>-0.22751212754325542</v>
      </c>
      <c r="AN30" s="20">
        <f t="shared" si="22"/>
        <v>-4.6051801860380914</v>
      </c>
      <c r="AO30" s="20">
        <f t="shared" si="23"/>
        <v>-0.23441906845986241</v>
      </c>
      <c r="AQ30" s="28" t="s">
        <v>8</v>
      </c>
      <c r="AR30">
        <v>9.9999000000000008E-3</v>
      </c>
      <c r="AT30" s="5">
        <v>43677</v>
      </c>
    </row>
    <row r="31" spans="1:47">
      <c r="A31" s="41">
        <v>44574</v>
      </c>
      <c r="B31" s="20">
        <v>9.9999000000000008E-3</v>
      </c>
      <c r="C31" s="20">
        <v>9.9999000000000008E-3</v>
      </c>
      <c r="D31" s="20">
        <v>9.9999000000000008E-3</v>
      </c>
      <c r="E31" s="20">
        <v>9.9999000000000008E-3</v>
      </c>
      <c r="F31" s="20">
        <v>9.9999000000000008E-3</v>
      </c>
      <c r="J31" s="20">
        <v>9.9999000000000008E-3</v>
      </c>
      <c r="K31" s="20">
        <f t="shared" si="0"/>
        <v>-0.24934163064845877</v>
      </c>
      <c r="L31" s="20">
        <f t="shared" si="1"/>
        <v>-4.6051801860380914</v>
      </c>
      <c r="M31" s="20">
        <f t="shared" si="2"/>
        <v>-0.2563620585814877</v>
      </c>
      <c r="N31" s="20">
        <v>9.9999000000000008E-3</v>
      </c>
      <c r="O31" s="20">
        <f t="shared" si="3"/>
        <v>-0.23830282617648135</v>
      </c>
      <c r="P31" s="20">
        <f t="shared" si="4"/>
        <v>-4.6051801860380914</v>
      </c>
      <c r="Q31" s="20">
        <f t="shared" si="5"/>
        <v>-0.26140396886714246</v>
      </c>
      <c r="R31" s="20">
        <v>9.9999000000000008E-3</v>
      </c>
      <c r="S31" s="20">
        <f t="shared" si="6"/>
        <v>-0.24899868893253588</v>
      </c>
      <c r="T31" s="20">
        <f t="shared" si="7"/>
        <v>-4.6051801860380914</v>
      </c>
      <c r="U31" s="20">
        <f t="shared" si="8"/>
        <v>-0.25899371186302506</v>
      </c>
      <c r="V31" s="20">
        <v>9.9999000000000008E-3</v>
      </c>
      <c r="W31" s="20">
        <f t="shared" si="9"/>
        <v>-0.18898223650461754</v>
      </c>
      <c r="X31" s="20">
        <f t="shared" si="10"/>
        <v>-4.6051801860380914</v>
      </c>
      <c r="Y31" s="20">
        <f t="shared" si="11"/>
        <v>-0.18898223650456761</v>
      </c>
      <c r="Z31" s="20">
        <v>9.9999000000000008E-3</v>
      </c>
      <c r="AA31" s="20">
        <f t="shared" si="12"/>
        <v>-0.20656791713081155</v>
      </c>
      <c r="AB31" s="20">
        <f t="shared" si="13"/>
        <v>-4.6051801860380914</v>
      </c>
      <c r="AC31" s="20">
        <f t="shared" si="14"/>
        <v>-0.21358249634091431</v>
      </c>
      <c r="AH31" s="20">
        <v>9.9999000000000008E-3</v>
      </c>
      <c r="AI31" s="20">
        <f t="shared" si="18"/>
        <v>-0.19438094401639458</v>
      </c>
      <c r="AJ31" s="20">
        <f t="shared" si="19"/>
        <v>-4.6051801860380914</v>
      </c>
      <c r="AK31" s="20">
        <f t="shared" si="20"/>
        <v>-0.20618195953529064</v>
      </c>
      <c r="AL31" s="20">
        <v>9.9999000000000008E-3</v>
      </c>
      <c r="AM31" s="20">
        <f t="shared" si="21"/>
        <v>-0.22751212754325542</v>
      </c>
      <c r="AN31" s="20">
        <f t="shared" si="22"/>
        <v>-4.6051801860380914</v>
      </c>
      <c r="AO31" s="20">
        <f t="shared" si="23"/>
        <v>-0.23441906845986241</v>
      </c>
      <c r="AQ31" s="28" t="s">
        <v>15</v>
      </c>
      <c r="AR31">
        <v>9.9999000000000008E-3</v>
      </c>
      <c r="AT31" s="28" t="s">
        <v>14</v>
      </c>
      <c r="AU31">
        <v>9.9999000000000008E-3</v>
      </c>
    </row>
    <row r="32" spans="1:47">
      <c r="A32" s="41">
        <v>44630</v>
      </c>
      <c r="B32" s="20">
        <v>9.9999000000000008E-3</v>
      </c>
      <c r="C32" s="20">
        <v>9.9999000000000008E-3</v>
      </c>
      <c r="D32" s="20">
        <v>9.9999000000000008E-3</v>
      </c>
      <c r="E32" s="20">
        <v>9.9999000000000008E-3</v>
      </c>
      <c r="F32" s="20">
        <v>9.9999000000000008E-3</v>
      </c>
      <c r="J32" s="20">
        <v>9.9999000000000008E-3</v>
      </c>
      <c r="K32" s="20">
        <f t="shared" si="0"/>
        <v>-0.24934163064845877</v>
      </c>
      <c r="L32" s="20">
        <f t="shared" si="1"/>
        <v>-4.6051801860380914</v>
      </c>
      <c r="M32" s="20">
        <f t="shared" si="2"/>
        <v>-0.2563620585814877</v>
      </c>
      <c r="N32" s="20">
        <v>9.9999000000000008E-3</v>
      </c>
      <c r="O32" s="20">
        <f t="shared" si="3"/>
        <v>-0.23830282617648135</v>
      </c>
      <c r="P32" s="20">
        <f t="shared" si="4"/>
        <v>-4.6051801860380914</v>
      </c>
      <c r="Q32" s="20">
        <f t="shared" si="5"/>
        <v>-0.26140396886714246</v>
      </c>
      <c r="R32" s="20">
        <v>9.9999000000000008E-3</v>
      </c>
      <c r="S32" s="20">
        <f t="shared" si="6"/>
        <v>-0.24899868893253588</v>
      </c>
      <c r="T32" s="20">
        <f t="shared" si="7"/>
        <v>-4.6051801860380914</v>
      </c>
      <c r="U32" s="20">
        <f t="shared" si="8"/>
        <v>-0.25899371186302506</v>
      </c>
      <c r="V32" s="20">
        <v>9.9999000000000008E-3</v>
      </c>
      <c r="W32" s="20">
        <f t="shared" si="9"/>
        <v>-0.18898223650461754</v>
      </c>
      <c r="X32" s="20">
        <f t="shared" si="10"/>
        <v>-4.6051801860380914</v>
      </c>
      <c r="Y32" s="20">
        <f t="shared" si="11"/>
        <v>-0.18898223650456761</v>
      </c>
      <c r="Z32" s="20">
        <v>9.9999000000000008E-3</v>
      </c>
      <c r="AA32" s="20">
        <f t="shared" si="12"/>
        <v>-0.20656791713081155</v>
      </c>
      <c r="AB32" s="20">
        <f t="shared" si="13"/>
        <v>-4.6051801860380914</v>
      </c>
      <c r="AC32" s="20">
        <f t="shared" si="14"/>
        <v>-0.21358249634091431</v>
      </c>
      <c r="AH32" s="20">
        <v>9.9999000000000008E-3</v>
      </c>
      <c r="AI32" s="20">
        <f t="shared" si="18"/>
        <v>-0.19438094401639458</v>
      </c>
      <c r="AJ32" s="20">
        <f t="shared" si="19"/>
        <v>-4.6051801860380914</v>
      </c>
      <c r="AK32" s="20">
        <f t="shared" si="20"/>
        <v>-0.20618195953529064</v>
      </c>
      <c r="AL32" s="20">
        <v>9.9999000000000008E-3</v>
      </c>
      <c r="AM32" s="20">
        <f t="shared" si="21"/>
        <v>-0.22751212754325542</v>
      </c>
      <c r="AN32" s="20">
        <f t="shared" si="22"/>
        <v>-4.6051801860380914</v>
      </c>
      <c r="AO32" s="20">
        <f t="shared" si="23"/>
        <v>-0.23441906845986241</v>
      </c>
      <c r="AQ32" s="5">
        <v>43719</v>
      </c>
      <c r="AT32" s="28" t="s">
        <v>16</v>
      </c>
      <c r="AU32">
        <v>9.9999000000000008E-3</v>
      </c>
    </row>
    <row r="33" spans="1:47">
      <c r="A33" s="41">
        <v>44742</v>
      </c>
      <c r="B33" s="20">
        <v>9.9999000000000008E-3</v>
      </c>
      <c r="C33" s="20">
        <v>9.9999000000000008E-3</v>
      </c>
      <c r="D33" s="20">
        <v>9.9999000000000008E-3</v>
      </c>
      <c r="E33" s="20">
        <v>9.9999000000000008E-3</v>
      </c>
      <c r="F33" s="20">
        <v>9.9999000000000008E-3</v>
      </c>
      <c r="J33" s="20">
        <v>9.9999000000000008E-3</v>
      </c>
      <c r="K33" s="20">
        <f t="shared" si="0"/>
        <v>-0.24934163064845877</v>
      </c>
      <c r="L33" s="20">
        <f t="shared" si="1"/>
        <v>-4.6051801860380914</v>
      </c>
      <c r="M33" s="20">
        <f t="shared" si="2"/>
        <v>-0.2563620585814877</v>
      </c>
      <c r="N33" s="20">
        <v>9.9999000000000008E-3</v>
      </c>
      <c r="O33" s="20">
        <f t="shared" si="3"/>
        <v>-0.23830282617648135</v>
      </c>
      <c r="P33" s="20">
        <f t="shared" si="4"/>
        <v>-4.6051801860380914</v>
      </c>
      <c r="Q33" s="20">
        <f t="shared" si="5"/>
        <v>-0.26140396886714246</v>
      </c>
      <c r="R33" s="20">
        <v>9.9999000000000008E-3</v>
      </c>
      <c r="S33" s="20">
        <f t="shared" si="6"/>
        <v>-0.24899868893253588</v>
      </c>
      <c r="T33" s="20">
        <f t="shared" si="7"/>
        <v>-4.6051801860380914</v>
      </c>
      <c r="U33" s="20">
        <f t="shared" si="8"/>
        <v>-0.25899371186302506</v>
      </c>
      <c r="V33" s="20">
        <v>9.9999000000000008E-3</v>
      </c>
      <c r="W33" s="20">
        <f t="shared" si="9"/>
        <v>-0.18898223650461754</v>
      </c>
      <c r="X33" s="20">
        <f t="shared" si="10"/>
        <v>-4.6051801860380914</v>
      </c>
      <c r="Y33" s="20">
        <f t="shared" si="11"/>
        <v>-0.18898223650456761</v>
      </c>
      <c r="Z33" s="20">
        <v>9.9999000000000008E-3</v>
      </c>
      <c r="AA33" s="20">
        <f t="shared" si="12"/>
        <v>-0.20656791713081155</v>
      </c>
      <c r="AB33" s="20">
        <f t="shared" si="13"/>
        <v>-4.6051801860380914</v>
      </c>
      <c r="AC33" s="20">
        <f t="shared" si="14"/>
        <v>-0.21358249634091431</v>
      </c>
      <c r="AH33" s="20">
        <v>9.9999000000000008E-3</v>
      </c>
      <c r="AI33" s="20">
        <f t="shared" si="18"/>
        <v>-0.19438094401639458</v>
      </c>
      <c r="AJ33" s="20">
        <f t="shared" si="19"/>
        <v>-4.6051801860380914</v>
      </c>
      <c r="AK33" s="20">
        <f t="shared" si="20"/>
        <v>-0.20618195953529064</v>
      </c>
      <c r="AL33" s="20">
        <v>9.9999000000000008E-3</v>
      </c>
      <c r="AM33" s="20">
        <f t="shared" si="21"/>
        <v>-0.22751212754325542</v>
      </c>
      <c r="AN33" s="20">
        <f t="shared" si="22"/>
        <v>-4.6051801860380914</v>
      </c>
      <c r="AO33" s="20">
        <f t="shared" si="23"/>
        <v>-0.23441906845986241</v>
      </c>
      <c r="AQ33" s="28" t="s">
        <v>8</v>
      </c>
      <c r="AR33">
        <v>9.9999000000000008E-3</v>
      </c>
      <c r="AT33" s="5">
        <v>43719</v>
      </c>
    </row>
    <row r="34" spans="1:47">
      <c r="A34" s="41">
        <v>44827</v>
      </c>
      <c r="B34" s="20">
        <v>9.9999000000000008E-3</v>
      </c>
      <c r="D34" s="20">
        <v>9.9999000000000008E-3</v>
      </c>
      <c r="E34" s="20">
        <v>9.9999000000000008E-3</v>
      </c>
      <c r="F34" s="20">
        <v>9.9999000000000008E-3</v>
      </c>
      <c r="J34" s="20">
        <v>9.9999000000000008E-3</v>
      </c>
      <c r="K34" s="20">
        <f t="shared" si="0"/>
        <v>-0.24934163064845877</v>
      </c>
      <c r="L34" s="20">
        <f t="shared" si="1"/>
        <v>-4.6051801860380914</v>
      </c>
      <c r="M34" s="20">
        <f t="shared" si="2"/>
        <v>-0.2563620585814877</v>
      </c>
      <c r="N34" s="20">
        <v>9.9999000000000008E-3</v>
      </c>
      <c r="O34" s="20">
        <f t="shared" si="3"/>
        <v>-0.23830282617648135</v>
      </c>
      <c r="P34" s="20">
        <f t="shared" si="4"/>
        <v>-4.6051801860380914</v>
      </c>
      <c r="Q34" s="20">
        <f t="shared" si="5"/>
        <v>-0.26140396886714246</v>
      </c>
      <c r="R34" s="20">
        <v>9.9999000000000008E-3</v>
      </c>
      <c r="S34" s="20">
        <f t="shared" si="6"/>
        <v>-0.24899868893253588</v>
      </c>
      <c r="T34" s="20">
        <f t="shared" si="7"/>
        <v>-4.6051801860380914</v>
      </c>
      <c r="U34" s="20">
        <f t="shared" si="8"/>
        <v>-0.25899371186302506</v>
      </c>
      <c r="V34" s="20">
        <v>9.9999000000000008E-3</v>
      </c>
      <c r="W34" s="20">
        <f t="shared" si="9"/>
        <v>-0.18898223650461754</v>
      </c>
      <c r="X34" s="20">
        <f t="shared" si="10"/>
        <v>-4.6051801860380914</v>
      </c>
      <c r="Y34" s="20">
        <f t="shared" si="11"/>
        <v>-0.18898223650456761</v>
      </c>
      <c r="Z34" s="20">
        <v>9.9999000000000008E-3</v>
      </c>
      <c r="AA34" s="20">
        <f t="shared" si="12"/>
        <v>-0.20656791713081155</v>
      </c>
      <c r="AB34" s="20">
        <f t="shared" si="13"/>
        <v>-4.6051801860380914</v>
      </c>
      <c r="AC34" s="20">
        <f t="shared" si="14"/>
        <v>-0.21358249634091431</v>
      </c>
      <c r="AH34" s="20">
        <v>9.9999000000000008E-3</v>
      </c>
      <c r="AI34" s="20">
        <f t="shared" si="18"/>
        <v>-0.19438094401639458</v>
      </c>
      <c r="AJ34" s="20">
        <f t="shared" si="19"/>
        <v>-4.6051801860380914</v>
      </c>
      <c r="AK34" s="20">
        <f t="shared" si="20"/>
        <v>-0.20618195953529064</v>
      </c>
      <c r="AL34" s="20">
        <v>9.9999000000000008E-3</v>
      </c>
      <c r="AM34" s="20">
        <f t="shared" si="21"/>
        <v>-0.22751212754325542</v>
      </c>
      <c r="AN34" s="20">
        <f t="shared" si="22"/>
        <v>-4.6051801860380914</v>
      </c>
      <c r="AO34" s="20">
        <f t="shared" si="23"/>
        <v>-0.23441906845986241</v>
      </c>
      <c r="AQ34" s="28" t="s">
        <v>15</v>
      </c>
      <c r="AR34">
        <v>9.9999000000000008E-3</v>
      </c>
      <c r="AT34" s="28" t="s">
        <v>14</v>
      </c>
      <c r="AU34">
        <v>9.9999000000000008E-3</v>
      </c>
    </row>
    <row r="35" spans="1:47">
      <c r="A35" s="41">
        <v>44938</v>
      </c>
      <c r="B35" s="20">
        <v>9.9999000000000008E-3</v>
      </c>
      <c r="C35" s="20">
        <v>9.9999000000000008E-3</v>
      </c>
      <c r="D35" s="20">
        <v>9.9999000000000008E-3</v>
      </c>
      <c r="E35" s="20">
        <v>9.9999000000000008E-3</v>
      </c>
      <c r="F35" s="20">
        <v>9.9999000000000008E-3</v>
      </c>
      <c r="J35" s="20">
        <v>9.9999000000000008E-3</v>
      </c>
      <c r="K35" s="20">
        <f t="shared" si="0"/>
        <v>-0.24934163064845877</v>
      </c>
      <c r="L35" s="20">
        <f t="shared" si="1"/>
        <v>-4.6051801860380914</v>
      </c>
      <c r="M35" s="20">
        <f t="shared" si="2"/>
        <v>-0.2563620585814877</v>
      </c>
      <c r="N35" s="20">
        <v>9.9999000000000008E-3</v>
      </c>
      <c r="O35" s="20">
        <f t="shared" si="3"/>
        <v>-0.23830282617648135</v>
      </c>
      <c r="P35" s="20">
        <f t="shared" si="4"/>
        <v>-4.6051801860380914</v>
      </c>
      <c r="Q35" s="20">
        <f t="shared" si="5"/>
        <v>-0.26140396886714246</v>
      </c>
      <c r="R35" s="20">
        <v>9.9999000000000008E-3</v>
      </c>
      <c r="S35" s="20">
        <f t="shared" si="6"/>
        <v>-0.24899868893253588</v>
      </c>
      <c r="T35" s="20">
        <f t="shared" si="7"/>
        <v>-4.6051801860380914</v>
      </c>
      <c r="U35" s="20">
        <f t="shared" si="8"/>
        <v>-0.25899371186302506</v>
      </c>
      <c r="V35" s="20">
        <v>9.9999000000000008E-3</v>
      </c>
      <c r="W35" s="20">
        <f t="shared" si="9"/>
        <v>-0.18898223650461754</v>
      </c>
      <c r="X35" s="20">
        <f t="shared" si="10"/>
        <v>-4.6051801860380914</v>
      </c>
      <c r="Y35" s="20">
        <f t="shared" si="11"/>
        <v>-0.18898223650456761</v>
      </c>
      <c r="Z35" s="20">
        <v>9.9999000000000008E-3</v>
      </c>
      <c r="AA35" s="20">
        <f t="shared" si="12"/>
        <v>-0.20656791713081155</v>
      </c>
      <c r="AB35" s="20">
        <f t="shared" si="13"/>
        <v>-4.6051801860380914</v>
      </c>
      <c r="AC35" s="20">
        <f t="shared" si="14"/>
        <v>-0.21358249634091431</v>
      </c>
      <c r="AH35" s="20">
        <v>9.9999000000000008E-3</v>
      </c>
      <c r="AI35" s="20">
        <f t="shared" si="18"/>
        <v>-0.19438094401639458</v>
      </c>
      <c r="AJ35" s="20">
        <f t="shared" si="19"/>
        <v>-4.6051801860380914</v>
      </c>
      <c r="AK35" s="20">
        <f t="shared" si="20"/>
        <v>-0.20618195953529064</v>
      </c>
      <c r="AL35" s="20">
        <v>9.9999000000000008E-3</v>
      </c>
      <c r="AM35" s="20">
        <f t="shared" si="21"/>
        <v>-0.22751212754325542</v>
      </c>
      <c r="AN35" s="20">
        <f t="shared" si="22"/>
        <v>-4.6051801860380914</v>
      </c>
      <c r="AO35" s="20">
        <f t="shared" si="23"/>
        <v>-0.23441906845986241</v>
      </c>
      <c r="AQ35" s="5">
        <v>43754</v>
      </c>
      <c r="AT35" s="28" t="s">
        <v>16</v>
      </c>
      <c r="AU35">
        <v>9.9999000000000008E-3</v>
      </c>
    </row>
    <row r="36" spans="1:47">
      <c r="A36" s="41">
        <v>45020</v>
      </c>
      <c r="B36" s="20">
        <v>1.0200000000000001E-2</v>
      </c>
      <c r="C36" s="20">
        <v>1.2699999999999999E-2</v>
      </c>
      <c r="D36" s="20">
        <v>9.9999000000000008E-3</v>
      </c>
      <c r="E36" s="20">
        <v>1.4E-2</v>
      </c>
      <c r="F36" s="20">
        <v>1.15E-2</v>
      </c>
      <c r="J36" s="20">
        <v>9.9999000000000008E-3</v>
      </c>
      <c r="K36" s="20">
        <f t="shared" si="0"/>
        <v>-0.24934163064845877</v>
      </c>
      <c r="L36" s="20">
        <f t="shared" si="1"/>
        <v>-4.6051801860380914</v>
      </c>
      <c r="M36" s="20">
        <f t="shared" si="2"/>
        <v>-0.2563620585814877</v>
      </c>
      <c r="N36" s="20">
        <v>9.9999000000000008E-3</v>
      </c>
      <c r="O36" s="20">
        <f t="shared" si="3"/>
        <v>-0.23830282617648135</v>
      </c>
      <c r="P36" s="20">
        <f t="shared" si="4"/>
        <v>-4.6051801860380914</v>
      </c>
      <c r="Q36" s="20">
        <f t="shared" si="5"/>
        <v>-0.26140396886714246</v>
      </c>
      <c r="R36" s="20">
        <v>9.9999000000000008E-3</v>
      </c>
      <c r="S36" s="20">
        <f t="shared" si="6"/>
        <v>-0.24899868893253588</v>
      </c>
      <c r="T36" s="20">
        <f t="shared" si="7"/>
        <v>-4.6051801860380914</v>
      </c>
      <c r="U36" s="20">
        <f t="shared" si="8"/>
        <v>-0.25899371186302506</v>
      </c>
      <c r="V36" s="20">
        <v>9.9999000000000008E-3</v>
      </c>
      <c r="W36" s="20">
        <f t="shared" si="9"/>
        <v>-0.18898223650461754</v>
      </c>
      <c r="X36" s="20">
        <f t="shared" si="10"/>
        <v>-4.6051801860380914</v>
      </c>
      <c r="Y36" s="20">
        <f t="shared" si="11"/>
        <v>-0.18898223650456761</v>
      </c>
      <c r="Z36" s="20">
        <v>9.9999000000000008E-3</v>
      </c>
      <c r="AA36" s="20">
        <f t="shared" si="12"/>
        <v>-0.20656791713081155</v>
      </c>
      <c r="AB36" s="20">
        <f t="shared" si="13"/>
        <v>-4.6051801860380914</v>
      </c>
      <c r="AC36" s="20">
        <f t="shared" si="14"/>
        <v>-0.21358249634091431</v>
      </c>
      <c r="AH36" s="20">
        <v>9.9999000000000008E-3</v>
      </c>
      <c r="AI36" s="20">
        <f t="shared" si="18"/>
        <v>-0.19438094401639458</v>
      </c>
      <c r="AJ36" s="20">
        <f t="shared" si="19"/>
        <v>-4.6051801860380914</v>
      </c>
      <c r="AK36" s="20">
        <f t="shared" si="20"/>
        <v>-0.20618195953529064</v>
      </c>
      <c r="AL36" s="20">
        <v>9.9999000000000008E-3</v>
      </c>
      <c r="AM36" s="20">
        <f t="shared" si="21"/>
        <v>-0.22751212754325542</v>
      </c>
      <c r="AN36" s="20">
        <f t="shared" si="22"/>
        <v>-4.6051801860380914</v>
      </c>
      <c r="AO36" s="20">
        <f t="shared" si="23"/>
        <v>-0.23441906845986241</v>
      </c>
      <c r="AQ36" s="28" t="s">
        <v>8</v>
      </c>
      <c r="AR36">
        <v>9.9999000000000008E-3</v>
      </c>
      <c r="AT36" s="5">
        <v>43754</v>
      </c>
    </row>
    <row r="37" spans="1:47">
      <c r="A37" s="41">
        <v>45233</v>
      </c>
      <c r="B37" s="20">
        <v>9.9999000000000008E-3</v>
      </c>
      <c r="C37" s="20">
        <v>9.9999000000000008E-3</v>
      </c>
      <c r="D37" s="20">
        <v>9.9999000000000008E-3</v>
      </c>
      <c r="E37" s="20">
        <v>9.9999000000000008E-3</v>
      </c>
      <c r="F37" s="20">
        <v>9.9999000000000008E-3</v>
      </c>
      <c r="J37" s="20">
        <v>9.9999000000000008E-3</v>
      </c>
      <c r="K37" s="20">
        <f t="shared" si="0"/>
        <v>-0.24934163064845877</v>
      </c>
      <c r="L37" s="20">
        <f t="shared" si="1"/>
        <v>-4.6051801860380914</v>
      </c>
      <c r="M37" s="20">
        <f t="shared" si="2"/>
        <v>-0.2563620585814877</v>
      </c>
      <c r="N37" s="20">
        <v>9.9999000000000008E-3</v>
      </c>
      <c r="O37" s="20">
        <f t="shared" si="3"/>
        <v>-0.23830282617648135</v>
      </c>
      <c r="P37" s="20">
        <f t="shared" si="4"/>
        <v>-4.6051801860380914</v>
      </c>
      <c r="Q37" s="20">
        <f t="shared" si="5"/>
        <v>-0.26140396886714246</v>
      </c>
      <c r="R37" s="20">
        <v>9.9999000000000008E-3</v>
      </c>
      <c r="S37" s="20">
        <f t="shared" si="6"/>
        <v>-0.24899868893253588</v>
      </c>
      <c r="T37" s="20">
        <f t="shared" si="7"/>
        <v>-4.6051801860380914</v>
      </c>
      <c r="U37" s="20">
        <f t="shared" si="8"/>
        <v>-0.25899371186302506</v>
      </c>
      <c r="V37" s="20">
        <v>9.9999000000000008E-3</v>
      </c>
      <c r="W37" s="20">
        <f t="shared" si="9"/>
        <v>-0.18898223650461754</v>
      </c>
      <c r="X37" s="20">
        <f t="shared" si="10"/>
        <v>-4.6051801860380914</v>
      </c>
      <c r="Y37" s="20">
        <f t="shared" si="11"/>
        <v>-0.18898223650456761</v>
      </c>
      <c r="Z37" s="20">
        <v>9.9999000000000008E-3</v>
      </c>
      <c r="AA37" s="20">
        <f t="shared" si="12"/>
        <v>-0.20656791713081155</v>
      </c>
      <c r="AB37" s="20">
        <f t="shared" si="13"/>
        <v>-4.6051801860380914</v>
      </c>
      <c r="AC37" s="20">
        <f t="shared" si="14"/>
        <v>-0.21358249634091431</v>
      </c>
      <c r="AH37" s="20">
        <v>9.9999000000000008E-3</v>
      </c>
      <c r="AI37" s="20">
        <f t="shared" si="18"/>
        <v>-0.19438094401639458</v>
      </c>
      <c r="AJ37" s="20">
        <f t="shared" si="19"/>
        <v>-4.6051801860380914</v>
      </c>
      <c r="AK37" s="20">
        <f t="shared" si="20"/>
        <v>-0.20618195953529064</v>
      </c>
      <c r="AL37" s="20">
        <v>9.9999000000000008E-3</v>
      </c>
      <c r="AM37" s="20">
        <f t="shared" si="21"/>
        <v>-0.22751212754325542</v>
      </c>
      <c r="AN37" s="20">
        <f t="shared" si="22"/>
        <v>-4.6051801860380914</v>
      </c>
      <c r="AO37" s="20">
        <f t="shared" si="23"/>
        <v>-0.23441906845986241</v>
      </c>
      <c r="AQ37" s="28" t="s">
        <v>15</v>
      </c>
      <c r="AR37">
        <v>9.9999000000000008E-3</v>
      </c>
      <c r="AT37" s="28" t="s">
        <v>14</v>
      </c>
      <c r="AU37">
        <v>9.9999000000000008E-3</v>
      </c>
    </row>
    <row r="38" spans="1:47">
      <c r="J38" s="20">
        <v>9.9999000000000008E-3</v>
      </c>
      <c r="K38" s="20">
        <f t="shared" si="0"/>
        <v>-0.24934163064845877</v>
      </c>
      <c r="L38" s="20">
        <f t="shared" si="1"/>
        <v>-4.6051801860380914</v>
      </c>
      <c r="M38" s="20">
        <f t="shared" si="2"/>
        <v>-0.2563620585814877</v>
      </c>
      <c r="N38" s="20">
        <v>9.9999000000000008E-3</v>
      </c>
      <c r="O38" s="20">
        <f t="shared" si="3"/>
        <v>-0.23830282617648135</v>
      </c>
      <c r="P38" s="20">
        <f t="shared" si="4"/>
        <v>-4.6051801860380914</v>
      </c>
      <c r="Q38" s="20">
        <f t="shared" si="5"/>
        <v>-0.26140396886714246</v>
      </c>
      <c r="R38" s="20">
        <v>9.9999000000000008E-3</v>
      </c>
      <c r="S38" s="20">
        <f t="shared" si="6"/>
        <v>-0.24899868893253588</v>
      </c>
      <c r="T38" s="20">
        <f t="shared" si="7"/>
        <v>-4.6051801860380914</v>
      </c>
      <c r="U38" s="20">
        <f t="shared" si="8"/>
        <v>-0.25899371186302506</v>
      </c>
      <c r="V38" s="20">
        <v>9.9999000000000008E-3</v>
      </c>
      <c r="W38" s="20">
        <f t="shared" ref="W38:W45" si="24">(V38-W$21)/W$22</f>
        <v>-0.18898223650461754</v>
      </c>
      <c r="X38" s="20">
        <f t="shared" ref="X38:X45" si="25">LN(V38)</f>
        <v>-4.6051801860380914</v>
      </c>
      <c r="Y38" s="20">
        <f t="shared" ref="Y38:Y45" si="26">(X38-X$21)/X$22</f>
        <v>-0.18898223650456761</v>
      </c>
      <c r="Z38" s="20">
        <v>9.9999000000000008E-3</v>
      </c>
      <c r="AA38" s="20">
        <f t="shared" si="12"/>
        <v>-0.20656791713081155</v>
      </c>
      <c r="AB38" s="20">
        <f t="shared" si="13"/>
        <v>-4.6051801860380914</v>
      </c>
      <c r="AC38" s="20">
        <f t="shared" si="14"/>
        <v>-0.21358249634091431</v>
      </c>
      <c r="AH38" s="20">
        <v>9.9999000000000008E-3</v>
      </c>
      <c r="AI38" s="20">
        <f t="shared" si="18"/>
        <v>-0.19438094401639458</v>
      </c>
      <c r="AJ38" s="20">
        <f t="shared" si="19"/>
        <v>-4.6051801860380914</v>
      </c>
      <c r="AK38" s="20">
        <f t="shared" si="20"/>
        <v>-0.20618195953529064</v>
      </c>
      <c r="AL38" s="20">
        <v>9.9999000000000008E-3</v>
      </c>
      <c r="AM38" s="20">
        <f t="shared" si="21"/>
        <v>-0.22751212754325542</v>
      </c>
      <c r="AN38" s="20">
        <f t="shared" si="22"/>
        <v>-4.6051801860380914</v>
      </c>
      <c r="AO38" s="20">
        <f t="shared" si="23"/>
        <v>-0.23441906845986241</v>
      </c>
      <c r="AQ38" s="5">
        <v>43786</v>
      </c>
      <c r="AT38" s="28" t="s">
        <v>16</v>
      </c>
      <c r="AU38">
        <v>9.9999000000000008E-3</v>
      </c>
    </row>
    <row r="39" spans="1:47">
      <c r="J39" s="20">
        <v>9.9999000000000008E-3</v>
      </c>
      <c r="K39" s="20">
        <f t="shared" si="0"/>
        <v>-0.24934163064845877</v>
      </c>
      <c r="L39" s="20">
        <f t="shared" si="1"/>
        <v>-4.6051801860380914</v>
      </c>
      <c r="M39" s="20">
        <f t="shared" si="2"/>
        <v>-0.2563620585814877</v>
      </c>
      <c r="N39" s="20">
        <v>9.9999000000000008E-3</v>
      </c>
      <c r="O39" s="20">
        <f t="shared" si="3"/>
        <v>-0.23830282617648135</v>
      </c>
      <c r="P39" s="20">
        <f t="shared" si="4"/>
        <v>-4.6051801860380914</v>
      </c>
      <c r="Q39" s="20">
        <f t="shared" si="5"/>
        <v>-0.26140396886714246</v>
      </c>
      <c r="R39" s="20">
        <v>9.9999000000000008E-3</v>
      </c>
      <c r="S39" s="20">
        <f t="shared" si="6"/>
        <v>-0.24899868893253588</v>
      </c>
      <c r="T39" s="20">
        <f t="shared" si="7"/>
        <v>-4.6051801860380914</v>
      </c>
      <c r="U39" s="20">
        <f t="shared" si="8"/>
        <v>-0.25899371186302506</v>
      </c>
      <c r="V39" s="20">
        <v>9.9999000000000008E-3</v>
      </c>
      <c r="W39" s="20">
        <f t="shared" si="24"/>
        <v>-0.18898223650461754</v>
      </c>
      <c r="X39" s="20">
        <f t="shared" si="25"/>
        <v>-4.6051801860380914</v>
      </c>
      <c r="Y39" s="20">
        <f t="shared" si="26"/>
        <v>-0.18898223650456761</v>
      </c>
      <c r="Z39" s="20">
        <v>9.9999000000000008E-3</v>
      </c>
      <c r="AA39" s="20">
        <f t="shared" si="12"/>
        <v>-0.20656791713081155</v>
      </c>
      <c r="AB39" s="20">
        <f t="shared" si="13"/>
        <v>-4.6051801860380914</v>
      </c>
      <c r="AC39" s="20">
        <f t="shared" si="14"/>
        <v>-0.21358249634091431</v>
      </c>
      <c r="AH39" s="20">
        <v>9.9999000000000008E-3</v>
      </c>
      <c r="AI39" s="20">
        <f t="shared" si="18"/>
        <v>-0.19438094401639458</v>
      </c>
      <c r="AJ39" s="20">
        <f t="shared" si="19"/>
        <v>-4.6051801860380914</v>
      </c>
      <c r="AK39" s="20">
        <f t="shared" si="20"/>
        <v>-0.20618195953529064</v>
      </c>
      <c r="AL39" s="20">
        <v>9.9999000000000008E-3</v>
      </c>
      <c r="AM39" s="20">
        <f t="shared" si="21"/>
        <v>-0.22751212754325542</v>
      </c>
      <c r="AN39" s="20">
        <f t="shared" si="22"/>
        <v>-4.6051801860380914</v>
      </c>
      <c r="AO39" s="20">
        <f t="shared" si="23"/>
        <v>-0.23441906845986241</v>
      </c>
      <c r="AQ39" s="28" t="s">
        <v>8</v>
      </c>
      <c r="AR39">
        <v>9.9999000000000008E-3</v>
      </c>
      <c r="AT39" s="5">
        <v>43786</v>
      </c>
    </row>
    <row r="40" spans="1:47">
      <c r="J40" s="20">
        <v>9.9999000000000008E-3</v>
      </c>
      <c r="K40" s="20">
        <f t="shared" si="0"/>
        <v>-0.24934163064845877</v>
      </c>
      <c r="L40" s="20">
        <f t="shared" si="1"/>
        <v>-4.6051801860380914</v>
      </c>
      <c r="M40" s="20">
        <f t="shared" si="2"/>
        <v>-0.2563620585814877</v>
      </c>
      <c r="N40" s="20">
        <v>9.9999000000000008E-3</v>
      </c>
      <c r="O40" s="20">
        <f t="shared" si="3"/>
        <v>-0.23830282617648135</v>
      </c>
      <c r="P40" s="20">
        <f t="shared" si="4"/>
        <v>-4.6051801860380914</v>
      </c>
      <c r="Q40" s="20">
        <f t="shared" si="5"/>
        <v>-0.26140396886714246</v>
      </c>
      <c r="R40" s="20">
        <v>9.9999000000000008E-3</v>
      </c>
      <c r="S40" s="20">
        <f t="shared" ref="S40:S47" si="27">(R40-S$21)/S$22</f>
        <v>-0.24899868893253588</v>
      </c>
      <c r="T40" s="20">
        <f t="shared" ref="T40:T47" si="28">LN(R40)</f>
        <v>-4.6051801860380914</v>
      </c>
      <c r="U40" s="20">
        <f t="shared" ref="U40:U47" si="29">(T40-T$21)/T$22</f>
        <v>-0.25899371186302506</v>
      </c>
      <c r="V40" s="20">
        <v>9.9999000000000008E-3</v>
      </c>
      <c r="W40" s="20">
        <f t="shared" si="24"/>
        <v>-0.18898223650461754</v>
      </c>
      <c r="X40" s="20">
        <f t="shared" si="25"/>
        <v>-4.6051801860380914</v>
      </c>
      <c r="Y40" s="20">
        <f t="shared" si="26"/>
        <v>-0.18898223650456761</v>
      </c>
      <c r="Z40" s="20">
        <v>9.9999000000000008E-3</v>
      </c>
      <c r="AA40" s="20">
        <f t="shared" si="12"/>
        <v>-0.20656791713081155</v>
      </c>
      <c r="AB40" s="20">
        <f t="shared" si="13"/>
        <v>-4.6051801860380914</v>
      </c>
      <c r="AC40" s="20">
        <f t="shared" si="14"/>
        <v>-0.21358249634091431</v>
      </c>
      <c r="AH40" s="20">
        <v>9.9999000000000008E-3</v>
      </c>
      <c r="AI40" s="20">
        <f t="shared" si="18"/>
        <v>-0.19438094401639458</v>
      </c>
      <c r="AJ40" s="20">
        <f t="shared" si="19"/>
        <v>-4.6051801860380914</v>
      </c>
      <c r="AK40" s="20">
        <f t="shared" si="20"/>
        <v>-0.20618195953529064</v>
      </c>
      <c r="AL40" s="20">
        <v>9.9999000000000008E-3</v>
      </c>
      <c r="AM40" s="20">
        <f t="shared" si="21"/>
        <v>-0.22751212754325542</v>
      </c>
      <c r="AN40" s="20">
        <f t="shared" si="22"/>
        <v>-4.6051801860380914</v>
      </c>
      <c r="AO40" s="20">
        <f t="shared" si="23"/>
        <v>-0.23441906845986241</v>
      </c>
      <c r="AQ40" s="28" t="s">
        <v>15</v>
      </c>
      <c r="AR40">
        <v>9.9999000000000008E-3</v>
      </c>
      <c r="AT40" s="28" t="s">
        <v>14</v>
      </c>
      <c r="AU40">
        <v>9.9999000000000008E-3</v>
      </c>
    </row>
    <row r="41" spans="1:47">
      <c r="J41" s="20">
        <v>9.9999000000000008E-3</v>
      </c>
      <c r="K41" s="20">
        <f t="shared" ref="K41:K48" si="30">(J41-K$21)/K$22</f>
        <v>-0.24934163064845877</v>
      </c>
      <c r="L41" s="20">
        <f t="shared" ref="L41:L48" si="31">LN(J41)</f>
        <v>-4.6051801860380914</v>
      </c>
      <c r="M41" s="20">
        <f t="shared" ref="M41:M48" si="32">(L41-L$21)/L$22</f>
        <v>-0.2563620585814877</v>
      </c>
      <c r="N41" s="20">
        <v>9.9999000000000008E-3</v>
      </c>
      <c r="O41" s="20">
        <f t="shared" ref="O41:O48" si="33">(N41-O$21)/O$22</f>
        <v>-0.23830282617648135</v>
      </c>
      <c r="P41" s="20">
        <f t="shared" ref="P41:P48" si="34">LN(N41)</f>
        <v>-4.6051801860380914</v>
      </c>
      <c r="Q41" s="20">
        <f t="shared" ref="Q41:Q48" si="35">(P41-P$21)/P$22</f>
        <v>-0.26140396886714246</v>
      </c>
      <c r="R41" s="20">
        <v>9.9999000000000008E-3</v>
      </c>
      <c r="S41" s="20">
        <f t="shared" si="27"/>
        <v>-0.24899868893253588</v>
      </c>
      <c r="T41" s="20">
        <f t="shared" si="28"/>
        <v>-4.6051801860380914</v>
      </c>
      <c r="U41" s="20">
        <f t="shared" si="29"/>
        <v>-0.25899371186302506</v>
      </c>
      <c r="V41" s="20">
        <v>9.9999000000000008E-3</v>
      </c>
      <c r="W41" s="20">
        <f t="shared" si="24"/>
        <v>-0.18898223650461754</v>
      </c>
      <c r="X41" s="20">
        <f t="shared" si="25"/>
        <v>-4.6051801860380914</v>
      </c>
      <c r="Y41" s="20">
        <f t="shared" si="26"/>
        <v>-0.18898223650456761</v>
      </c>
      <c r="Z41" s="20">
        <v>9.9999000000000008E-3</v>
      </c>
      <c r="AA41" s="20">
        <f t="shared" si="12"/>
        <v>-0.20656791713081155</v>
      </c>
      <c r="AB41" s="20">
        <f t="shared" si="13"/>
        <v>-4.6051801860380914</v>
      </c>
      <c r="AC41" s="20">
        <f t="shared" si="14"/>
        <v>-0.21358249634091431</v>
      </c>
      <c r="AH41" s="20">
        <v>9.9999000000000008E-3</v>
      </c>
      <c r="AI41" s="20">
        <f t="shared" si="18"/>
        <v>-0.19438094401639458</v>
      </c>
      <c r="AJ41" s="20">
        <f t="shared" si="19"/>
        <v>-4.6051801860380914</v>
      </c>
      <c r="AK41" s="20">
        <f t="shared" si="20"/>
        <v>-0.20618195953529064</v>
      </c>
      <c r="AL41" s="20">
        <v>9.9999000000000008E-3</v>
      </c>
      <c r="AM41" s="20">
        <f t="shared" si="21"/>
        <v>-0.22751212754325542</v>
      </c>
      <c r="AN41" s="20">
        <f t="shared" si="22"/>
        <v>-4.6051801860380914</v>
      </c>
      <c r="AO41" s="20">
        <f t="shared" si="23"/>
        <v>-0.23441906845986241</v>
      </c>
      <c r="AQ41" s="28" t="s">
        <v>89</v>
      </c>
      <c r="AR41">
        <v>9.9999000000000008E-3</v>
      </c>
      <c r="AT41" s="28" t="s">
        <v>16</v>
      </c>
      <c r="AU41">
        <v>9.9999000000000008E-3</v>
      </c>
    </row>
    <row r="42" spans="1:47">
      <c r="J42" s="20">
        <v>9.9999000000000008E-3</v>
      </c>
      <c r="K42" s="20">
        <f t="shared" si="30"/>
        <v>-0.24934163064845877</v>
      </c>
      <c r="L42" s="20">
        <f t="shared" si="31"/>
        <v>-4.6051801860380914</v>
      </c>
      <c r="M42" s="20">
        <f t="shared" si="32"/>
        <v>-0.2563620585814877</v>
      </c>
      <c r="N42" s="20">
        <v>9.9999000000000008E-3</v>
      </c>
      <c r="O42" s="20">
        <f t="shared" si="33"/>
        <v>-0.23830282617648135</v>
      </c>
      <c r="P42" s="20">
        <f t="shared" si="34"/>
        <v>-4.6051801860380914</v>
      </c>
      <c r="Q42" s="20">
        <f t="shared" si="35"/>
        <v>-0.26140396886714246</v>
      </c>
      <c r="R42" s="20">
        <v>9.9999000000000008E-3</v>
      </c>
      <c r="S42" s="20">
        <f t="shared" si="27"/>
        <v>-0.24899868893253588</v>
      </c>
      <c r="T42" s="20">
        <f t="shared" si="28"/>
        <v>-4.6051801860380914</v>
      </c>
      <c r="U42" s="20">
        <f t="shared" si="29"/>
        <v>-0.25899371186302506</v>
      </c>
      <c r="V42" s="20">
        <v>9.9999000000000008E-3</v>
      </c>
      <c r="W42" s="20">
        <f t="shared" si="24"/>
        <v>-0.18898223650461754</v>
      </c>
      <c r="X42" s="20">
        <f t="shared" si="25"/>
        <v>-4.6051801860380914</v>
      </c>
      <c r="Y42" s="20">
        <f t="shared" si="26"/>
        <v>-0.18898223650456761</v>
      </c>
      <c r="Z42" s="20">
        <v>9.9999000000000008E-3</v>
      </c>
      <c r="AA42" s="20">
        <f t="shared" ref="AA42:AA49" si="36">(Z42-AA$21)/AA$22</f>
        <v>-0.20656791713081155</v>
      </c>
      <c r="AB42" s="20">
        <f t="shared" ref="AB42:AB49" si="37">LN(Z42)</f>
        <v>-4.6051801860380914</v>
      </c>
      <c r="AC42" s="20">
        <f t="shared" ref="AC42:AC49" si="38">(AB42-AB$21)/AB$22</f>
        <v>-0.21358249634091431</v>
      </c>
      <c r="AH42" s="20">
        <v>9.9999000000000008E-3</v>
      </c>
      <c r="AI42" s="20">
        <f t="shared" si="18"/>
        <v>-0.19438094401639458</v>
      </c>
      <c r="AJ42" s="20">
        <f t="shared" si="19"/>
        <v>-4.6051801860380914</v>
      </c>
      <c r="AK42" s="20">
        <f t="shared" si="20"/>
        <v>-0.20618195953529064</v>
      </c>
      <c r="AL42" s="20">
        <v>9.9999000000000008E-3</v>
      </c>
      <c r="AM42" s="20">
        <f t="shared" si="21"/>
        <v>-0.22751212754325542</v>
      </c>
      <c r="AN42" s="20">
        <f t="shared" si="22"/>
        <v>-4.6051801860380914</v>
      </c>
      <c r="AO42" s="20">
        <f t="shared" si="23"/>
        <v>-0.23441906845986241</v>
      </c>
      <c r="AQ42" s="5">
        <v>43790</v>
      </c>
      <c r="AT42" s="5">
        <v>43790</v>
      </c>
    </row>
    <row r="43" spans="1:47">
      <c r="J43" s="20">
        <v>9.9999000000000008E-3</v>
      </c>
      <c r="K43" s="20">
        <f t="shared" si="30"/>
        <v>-0.24934163064845877</v>
      </c>
      <c r="L43" s="20">
        <f t="shared" si="31"/>
        <v>-4.6051801860380914</v>
      </c>
      <c r="M43" s="20">
        <f t="shared" si="32"/>
        <v>-0.2563620585814877</v>
      </c>
      <c r="N43" s="20">
        <v>9.9999000000000008E-3</v>
      </c>
      <c r="O43" s="20">
        <f t="shared" si="33"/>
        <v>-0.23830282617648135</v>
      </c>
      <c r="P43" s="20">
        <f t="shared" si="34"/>
        <v>-4.6051801860380914</v>
      </c>
      <c r="Q43" s="20">
        <f t="shared" si="35"/>
        <v>-0.26140396886714246</v>
      </c>
      <c r="R43" s="20">
        <v>9.9999000000000008E-3</v>
      </c>
      <c r="S43" s="20">
        <f t="shared" si="27"/>
        <v>-0.24899868893253588</v>
      </c>
      <c r="T43" s="20">
        <f t="shared" si="28"/>
        <v>-4.6051801860380914</v>
      </c>
      <c r="U43" s="20">
        <f t="shared" si="29"/>
        <v>-0.25899371186302506</v>
      </c>
      <c r="V43" s="20">
        <v>9.9999000000000008E-3</v>
      </c>
      <c r="W43" s="20">
        <f t="shared" si="24"/>
        <v>-0.18898223650461754</v>
      </c>
      <c r="X43" s="20">
        <f t="shared" si="25"/>
        <v>-4.6051801860380914</v>
      </c>
      <c r="Y43" s="20">
        <f t="shared" si="26"/>
        <v>-0.18898223650456761</v>
      </c>
      <c r="Z43" s="20">
        <v>9.9999000000000008E-3</v>
      </c>
      <c r="AA43" s="20">
        <f t="shared" si="36"/>
        <v>-0.20656791713081155</v>
      </c>
      <c r="AB43" s="20">
        <f t="shared" si="37"/>
        <v>-4.6051801860380914</v>
      </c>
      <c r="AC43" s="20">
        <f t="shared" si="38"/>
        <v>-0.21358249634091431</v>
      </c>
      <c r="AH43" s="20">
        <v>9.9999000000000008E-3</v>
      </c>
      <c r="AI43" s="20">
        <f t="shared" si="18"/>
        <v>-0.19438094401639458</v>
      </c>
      <c r="AJ43" s="20">
        <f t="shared" si="19"/>
        <v>-4.6051801860380914</v>
      </c>
      <c r="AK43" s="20">
        <f t="shared" si="20"/>
        <v>-0.20618195953529064</v>
      </c>
      <c r="AL43" s="20">
        <v>9.9999000000000008E-3</v>
      </c>
      <c r="AM43" s="20">
        <f t="shared" si="21"/>
        <v>-0.22751212754325542</v>
      </c>
      <c r="AN43" s="20">
        <f t="shared" si="22"/>
        <v>-4.6051801860380914</v>
      </c>
      <c r="AO43" s="20">
        <f t="shared" si="23"/>
        <v>-0.23441906845986241</v>
      </c>
      <c r="AQ43" s="28" t="s">
        <v>8</v>
      </c>
      <c r="AR43">
        <v>9.9999000000000008E-3</v>
      </c>
      <c r="AT43" s="28" t="s">
        <v>14</v>
      </c>
      <c r="AU43">
        <v>9.9999000000000008E-3</v>
      </c>
    </row>
    <row r="44" spans="1:47">
      <c r="J44" s="20">
        <v>9.9999000000000008E-3</v>
      </c>
      <c r="K44" s="20">
        <f t="shared" si="30"/>
        <v>-0.24934163064845877</v>
      </c>
      <c r="L44" s="20">
        <f t="shared" si="31"/>
        <v>-4.6051801860380914</v>
      </c>
      <c r="M44" s="20">
        <f t="shared" si="32"/>
        <v>-0.2563620585814877</v>
      </c>
      <c r="N44" s="20">
        <v>9.9999000000000008E-3</v>
      </c>
      <c r="O44" s="20">
        <f t="shared" si="33"/>
        <v>-0.23830282617648135</v>
      </c>
      <c r="P44" s="20">
        <f t="shared" si="34"/>
        <v>-4.6051801860380914</v>
      </c>
      <c r="Q44" s="20">
        <f t="shared" si="35"/>
        <v>-0.26140396886714246</v>
      </c>
      <c r="R44" s="20">
        <v>9.9999000000000008E-3</v>
      </c>
      <c r="S44" s="20">
        <f t="shared" si="27"/>
        <v>-0.24899868893253588</v>
      </c>
      <c r="T44" s="20">
        <f t="shared" si="28"/>
        <v>-4.6051801860380914</v>
      </c>
      <c r="U44" s="20">
        <f t="shared" si="29"/>
        <v>-0.25899371186302506</v>
      </c>
      <c r="V44" s="20">
        <v>9.9999000000000008E-3</v>
      </c>
      <c r="W44" s="20">
        <f t="shared" si="24"/>
        <v>-0.18898223650461754</v>
      </c>
      <c r="X44" s="20">
        <f t="shared" si="25"/>
        <v>-4.6051801860380914</v>
      </c>
      <c r="Y44" s="20">
        <f t="shared" si="26"/>
        <v>-0.18898223650456761</v>
      </c>
      <c r="Z44" s="20">
        <v>9.9999000000000008E-3</v>
      </c>
      <c r="AA44" s="20">
        <f t="shared" si="36"/>
        <v>-0.20656791713081155</v>
      </c>
      <c r="AB44" s="20">
        <f t="shared" si="37"/>
        <v>-4.6051801860380914</v>
      </c>
      <c r="AC44" s="20">
        <f t="shared" si="38"/>
        <v>-0.21358249634091431</v>
      </c>
      <c r="AH44" s="20">
        <v>9.9999000000000008E-3</v>
      </c>
      <c r="AI44" s="20">
        <f t="shared" si="18"/>
        <v>-0.19438094401639458</v>
      </c>
      <c r="AJ44" s="20">
        <f t="shared" si="19"/>
        <v>-4.6051801860380914</v>
      </c>
      <c r="AK44" s="20">
        <f t="shared" si="20"/>
        <v>-0.20618195953529064</v>
      </c>
      <c r="AL44" s="20">
        <v>9.9999000000000008E-3</v>
      </c>
      <c r="AM44" s="20">
        <f t="shared" si="21"/>
        <v>-0.22751212754325542</v>
      </c>
      <c r="AN44" s="20">
        <f t="shared" si="22"/>
        <v>-4.6051801860380914</v>
      </c>
      <c r="AO44" s="20">
        <f t="shared" si="23"/>
        <v>-0.23441906845986241</v>
      </c>
      <c r="AQ44" s="5">
        <v>43838</v>
      </c>
      <c r="AT44" s="28" t="s">
        <v>16</v>
      </c>
      <c r="AU44">
        <v>9.9999000000000008E-3</v>
      </c>
    </row>
    <row r="45" spans="1:47">
      <c r="J45" s="20">
        <v>9.9999000000000008E-3</v>
      </c>
      <c r="K45" s="20">
        <f t="shared" si="30"/>
        <v>-0.24934163064845877</v>
      </c>
      <c r="L45" s="20">
        <f t="shared" si="31"/>
        <v>-4.6051801860380914</v>
      </c>
      <c r="M45" s="20">
        <f t="shared" si="32"/>
        <v>-0.2563620585814877</v>
      </c>
      <c r="N45" s="20">
        <v>9.9999000000000008E-3</v>
      </c>
      <c r="O45" s="20">
        <f t="shared" si="33"/>
        <v>-0.23830282617648135</v>
      </c>
      <c r="P45" s="20">
        <f t="shared" si="34"/>
        <v>-4.6051801860380914</v>
      </c>
      <c r="Q45" s="20">
        <f t="shared" si="35"/>
        <v>-0.26140396886714246</v>
      </c>
      <c r="R45" s="20">
        <v>9.9999000000000008E-3</v>
      </c>
      <c r="S45" s="20">
        <f t="shared" si="27"/>
        <v>-0.24899868893253588</v>
      </c>
      <c r="T45" s="20">
        <f t="shared" si="28"/>
        <v>-4.6051801860380914</v>
      </c>
      <c r="U45" s="20">
        <f t="shared" si="29"/>
        <v>-0.25899371186302506</v>
      </c>
      <c r="V45" s="20">
        <v>9.9999000000000008E-3</v>
      </c>
      <c r="W45" s="20">
        <f t="shared" si="24"/>
        <v>-0.18898223650461754</v>
      </c>
      <c r="X45" s="20">
        <f t="shared" si="25"/>
        <v>-4.6051801860380914</v>
      </c>
      <c r="Y45" s="20">
        <f t="shared" si="26"/>
        <v>-0.18898223650456761</v>
      </c>
      <c r="Z45" s="20">
        <v>9.9999000000000008E-3</v>
      </c>
      <c r="AA45" s="20">
        <f t="shared" si="36"/>
        <v>-0.20656791713081155</v>
      </c>
      <c r="AB45" s="20">
        <f t="shared" si="37"/>
        <v>-4.6051801860380914</v>
      </c>
      <c r="AC45" s="20">
        <f t="shared" si="38"/>
        <v>-0.21358249634091431</v>
      </c>
      <c r="AH45" s="20">
        <v>9.9999000000000008E-3</v>
      </c>
      <c r="AI45" s="20">
        <f t="shared" si="18"/>
        <v>-0.19438094401639458</v>
      </c>
      <c r="AJ45" s="20">
        <f t="shared" si="19"/>
        <v>-4.6051801860380914</v>
      </c>
      <c r="AK45" s="20">
        <f t="shared" si="20"/>
        <v>-0.20618195953529064</v>
      </c>
      <c r="AL45" s="20">
        <v>9.9999000000000008E-3</v>
      </c>
      <c r="AM45" s="20">
        <f t="shared" si="21"/>
        <v>-0.22751212754325542</v>
      </c>
      <c r="AN45" s="20">
        <f t="shared" si="22"/>
        <v>-4.6051801860380914</v>
      </c>
      <c r="AO45" s="20">
        <f t="shared" si="23"/>
        <v>-0.23441906845986241</v>
      </c>
      <c r="AQ45" s="28" t="s">
        <v>8</v>
      </c>
      <c r="AR45">
        <v>9.9999000000000008E-3</v>
      </c>
      <c r="AT45" s="5">
        <v>43838</v>
      </c>
    </row>
    <row r="46" spans="1:47">
      <c r="J46" s="20">
        <v>9.9999000000000008E-3</v>
      </c>
      <c r="K46" s="20">
        <f t="shared" si="30"/>
        <v>-0.24934163064845877</v>
      </c>
      <c r="L46" s="20">
        <f t="shared" si="31"/>
        <v>-4.6051801860380914</v>
      </c>
      <c r="M46" s="20">
        <f t="shared" si="32"/>
        <v>-0.2563620585814877</v>
      </c>
      <c r="N46" s="20">
        <v>9.9999000000000008E-3</v>
      </c>
      <c r="O46" s="20">
        <f t="shared" si="33"/>
        <v>-0.23830282617648135</v>
      </c>
      <c r="P46" s="20">
        <f t="shared" si="34"/>
        <v>-4.6051801860380914</v>
      </c>
      <c r="Q46" s="20">
        <f t="shared" si="35"/>
        <v>-0.26140396886714246</v>
      </c>
      <c r="R46" s="20">
        <v>9.9999000000000008E-3</v>
      </c>
      <c r="S46" s="20">
        <f t="shared" si="27"/>
        <v>-0.24899868893253588</v>
      </c>
      <c r="T46" s="20">
        <f t="shared" si="28"/>
        <v>-4.6051801860380914</v>
      </c>
      <c r="U46" s="20">
        <f t="shared" si="29"/>
        <v>-0.25899371186302506</v>
      </c>
      <c r="V46" s="20">
        <v>9.9999000000000008E-3</v>
      </c>
      <c r="W46" s="20">
        <f t="shared" ref="W46:W53" si="39">(V46-W$21)/W$22</f>
        <v>-0.18898223650461754</v>
      </c>
      <c r="X46" s="20">
        <f t="shared" ref="X46:X53" si="40">LN(V46)</f>
        <v>-4.6051801860380914</v>
      </c>
      <c r="Y46" s="20">
        <f t="shared" ref="Y46:Y53" si="41">(X46-X$21)/X$22</f>
        <v>-0.18898223650456761</v>
      </c>
      <c r="Z46" s="20">
        <v>9.9999000000000008E-3</v>
      </c>
      <c r="AA46" s="20">
        <f t="shared" si="36"/>
        <v>-0.20656791713081155</v>
      </c>
      <c r="AB46" s="20">
        <f t="shared" si="37"/>
        <v>-4.6051801860380914</v>
      </c>
      <c r="AC46" s="20">
        <f t="shared" si="38"/>
        <v>-0.21358249634091431</v>
      </c>
      <c r="AH46" s="20">
        <v>9.9999000000000008E-3</v>
      </c>
      <c r="AI46" s="20">
        <f t="shared" si="18"/>
        <v>-0.19438094401639458</v>
      </c>
      <c r="AJ46" s="20">
        <f t="shared" si="19"/>
        <v>-4.6051801860380914</v>
      </c>
      <c r="AK46" s="20">
        <f t="shared" si="20"/>
        <v>-0.20618195953529064</v>
      </c>
      <c r="AL46" s="20">
        <v>9.9999000000000008E-3</v>
      </c>
      <c r="AM46" s="20">
        <f t="shared" si="21"/>
        <v>-0.22751212754325542</v>
      </c>
      <c r="AN46" s="20">
        <f t="shared" si="22"/>
        <v>-4.6051801860380914</v>
      </c>
      <c r="AO46" s="20">
        <f t="shared" si="23"/>
        <v>-0.23441906845986241</v>
      </c>
      <c r="AQ46" s="28" t="s">
        <v>15</v>
      </c>
      <c r="AR46">
        <v>9.9999000000000008E-3</v>
      </c>
      <c r="AT46" s="28" t="s">
        <v>14</v>
      </c>
      <c r="AU46">
        <v>9.9999000000000008E-3</v>
      </c>
    </row>
    <row r="47" spans="1:47">
      <c r="J47" s="20">
        <v>9.9999000000000008E-3</v>
      </c>
      <c r="K47" s="20">
        <f t="shared" si="30"/>
        <v>-0.24934163064845877</v>
      </c>
      <c r="L47" s="20">
        <f t="shared" si="31"/>
        <v>-4.6051801860380914</v>
      </c>
      <c r="M47" s="20">
        <f t="shared" si="32"/>
        <v>-0.2563620585814877</v>
      </c>
      <c r="N47" s="20">
        <v>9.9999000000000008E-3</v>
      </c>
      <c r="O47" s="20">
        <f t="shared" si="33"/>
        <v>-0.23830282617648135</v>
      </c>
      <c r="P47" s="20">
        <f t="shared" si="34"/>
        <v>-4.6051801860380914</v>
      </c>
      <c r="Q47" s="20">
        <f t="shared" si="35"/>
        <v>-0.26140396886714246</v>
      </c>
      <c r="R47" s="20">
        <v>9.9999000000000008E-3</v>
      </c>
      <c r="S47" s="20">
        <f t="shared" si="27"/>
        <v>-0.24899868893253588</v>
      </c>
      <c r="T47" s="20">
        <f t="shared" si="28"/>
        <v>-4.6051801860380914</v>
      </c>
      <c r="U47" s="20">
        <f t="shared" si="29"/>
        <v>-0.25899371186302506</v>
      </c>
      <c r="V47" s="20">
        <v>9.9999000000000008E-3</v>
      </c>
      <c r="W47" s="20">
        <f t="shared" si="39"/>
        <v>-0.18898223650461754</v>
      </c>
      <c r="X47" s="20">
        <f t="shared" si="40"/>
        <v>-4.6051801860380914</v>
      </c>
      <c r="Y47" s="20">
        <f t="shared" si="41"/>
        <v>-0.18898223650456761</v>
      </c>
      <c r="Z47" s="20">
        <v>9.9999000000000008E-3</v>
      </c>
      <c r="AA47" s="20">
        <f t="shared" si="36"/>
        <v>-0.20656791713081155</v>
      </c>
      <c r="AB47" s="20">
        <f t="shared" si="37"/>
        <v>-4.6051801860380914</v>
      </c>
      <c r="AC47" s="20">
        <f t="shared" si="38"/>
        <v>-0.21358249634091431</v>
      </c>
      <c r="AH47" s="20">
        <v>9.9999000000000008E-3</v>
      </c>
      <c r="AI47" s="20">
        <f t="shared" si="18"/>
        <v>-0.19438094401639458</v>
      </c>
      <c r="AJ47" s="20">
        <f t="shared" si="19"/>
        <v>-4.6051801860380914</v>
      </c>
      <c r="AK47" s="20">
        <f t="shared" si="20"/>
        <v>-0.20618195953529064</v>
      </c>
      <c r="AL47" s="20">
        <v>9.9999000000000008E-3</v>
      </c>
      <c r="AM47" s="20">
        <f t="shared" si="21"/>
        <v>-0.22751212754325542</v>
      </c>
      <c r="AN47" s="20">
        <f t="shared" si="22"/>
        <v>-4.6051801860380914</v>
      </c>
      <c r="AO47" s="20">
        <f t="shared" si="23"/>
        <v>-0.23441906845986241</v>
      </c>
      <c r="AQ47" s="5">
        <v>43874</v>
      </c>
      <c r="AT47" s="28" t="s">
        <v>16</v>
      </c>
      <c r="AU47">
        <v>9.9999000000000008E-3</v>
      </c>
    </row>
    <row r="48" spans="1:47">
      <c r="J48" s="20">
        <v>9.9999000000000008E-3</v>
      </c>
      <c r="K48" s="20">
        <f t="shared" si="30"/>
        <v>-0.24934163064845877</v>
      </c>
      <c r="L48" s="20">
        <f t="shared" si="31"/>
        <v>-4.6051801860380914</v>
      </c>
      <c r="M48" s="20">
        <f t="shared" si="32"/>
        <v>-0.2563620585814877</v>
      </c>
      <c r="N48" s="20">
        <v>9.9999000000000008E-3</v>
      </c>
      <c r="O48" s="20">
        <f t="shared" si="33"/>
        <v>-0.23830282617648135</v>
      </c>
      <c r="P48" s="20">
        <f t="shared" si="34"/>
        <v>-4.6051801860380914</v>
      </c>
      <c r="Q48" s="20">
        <f t="shared" si="35"/>
        <v>-0.26140396886714246</v>
      </c>
      <c r="R48" s="20">
        <v>9.9999000000000008E-3</v>
      </c>
      <c r="S48" s="20">
        <f t="shared" ref="S48:S54" si="42">(R48-S$21)/S$22</f>
        <v>-0.24899868893253588</v>
      </c>
      <c r="T48" s="20">
        <f t="shared" ref="T48:T54" si="43">LN(R48)</f>
        <v>-4.6051801860380914</v>
      </c>
      <c r="U48" s="20">
        <f t="shared" ref="U48:U54" si="44">(T48-T$21)/T$22</f>
        <v>-0.25899371186302506</v>
      </c>
      <c r="V48" s="20">
        <v>9.9999000000000008E-3</v>
      </c>
      <c r="W48" s="20">
        <f t="shared" si="39"/>
        <v>-0.18898223650461754</v>
      </c>
      <c r="X48" s="20">
        <f t="shared" si="40"/>
        <v>-4.6051801860380914</v>
      </c>
      <c r="Y48" s="20">
        <f t="shared" si="41"/>
        <v>-0.18898223650456761</v>
      </c>
      <c r="Z48" s="20">
        <v>9.9999000000000008E-3</v>
      </c>
      <c r="AA48" s="20">
        <f t="shared" si="36"/>
        <v>-0.20656791713081155</v>
      </c>
      <c r="AB48" s="20">
        <f t="shared" si="37"/>
        <v>-4.6051801860380914</v>
      </c>
      <c r="AC48" s="20">
        <f t="shared" si="38"/>
        <v>-0.21358249634091431</v>
      </c>
      <c r="AH48" s="20">
        <v>9.9999000000000008E-3</v>
      </c>
      <c r="AI48" s="20">
        <f t="shared" si="18"/>
        <v>-0.19438094401639458</v>
      </c>
      <c r="AJ48" s="20">
        <f t="shared" si="19"/>
        <v>-4.6051801860380914</v>
      </c>
      <c r="AK48" s="20">
        <f t="shared" si="20"/>
        <v>-0.20618195953529064</v>
      </c>
      <c r="AL48" s="20">
        <v>9.9999000000000008E-3</v>
      </c>
      <c r="AM48" s="20">
        <f t="shared" si="21"/>
        <v>-0.22751212754325542</v>
      </c>
      <c r="AN48" s="20">
        <f t="shared" si="22"/>
        <v>-4.6051801860380914</v>
      </c>
      <c r="AO48" s="20">
        <f t="shared" si="23"/>
        <v>-0.23441906845986241</v>
      </c>
      <c r="AQ48" s="28" t="s">
        <v>8</v>
      </c>
      <c r="AR48">
        <v>9.9999000000000008E-3</v>
      </c>
      <c r="AT48" s="5">
        <v>43874</v>
      </c>
    </row>
    <row r="49" spans="10:47">
      <c r="J49" s="20">
        <v>9.9999000000000008E-3</v>
      </c>
      <c r="K49" s="20">
        <f t="shared" ref="K49:K56" si="45">(J49-K$21)/K$22</f>
        <v>-0.24934163064845877</v>
      </c>
      <c r="L49" s="20">
        <f t="shared" ref="L49:L56" si="46">LN(J49)</f>
        <v>-4.6051801860380914</v>
      </c>
      <c r="M49" s="20">
        <f t="shared" ref="M49:M56" si="47">(L49-L$21)/L$22</f>
        <v>-0.2563620585814877</v>
      </c>
      <c r="N49" s="20">
        <v>9.9999000000000008E-3</v>
      </c>
      <c r="O49" s="20">
        <f t="shared" ref="O49:O55" si="48">(N49-O$21)/O$22</f>
        <v>-0.23830282617648135</v>
      </c>
      <c r="P49" s="20">
        <f t="shared" ref="P49:P55" si="49">LN(N49)</f>
        <v>-4.6051801860380914</v>
      </c>
      <c r="Q49" s="20">
        <f t="shared" ref="Q49:Q55" si="50">(P49-P$21)/P$22</f>
        <v>-0.26140396886714246</v>
      </c>
      <c r="R49" s="20">
        <v>9.9999000000000008E-3</v>
      </c>
      <c r="S49" s="20">
        <f t="shared" si="42"/>
        <v>-0.24899868893253588</v>
      </c>
      <c r="T49" s="20">
        <f t="shared" si="43"/>
        <v>-4.6051801860380914</v>
      </c>
      <c r="U49" s="20">
        <f t="shared" si="44"/>
        <v>-0.25899371186302506</v>
      </c>
      <c r="V49" s="20">
        <v>9.9999000000000008E-3</v>
      </c>
      <c r="W49" s="20">
        <f t="shared" si="39"/>
        <v>-0.18898223650461754</v>
      </c>
      <c r="X49" s="20">
        <f t="shared" si="40"/>
        <v>-4.6051801860380914</v>
      </c>
      <c r="Y49" s="20">
        <f t="shared" si="41"/>
        <v>-0.18898223650456761</v>
      </c>
      <c r="Z49" s="20">
        <v>9.9999000000000008E-3</v>
      </c>
      <c r="AA49" s="20">
        <f t="shared" si="36"/>
        <v>-0.20656791713081155</v>
      </c>
      <c r="AB49" s="20">
        <f t="shared" si="37"/>
        <v>-4.6051801860380914</v>
      </c>
      <c r="AC49" s="20">
        <f t="shared" si="38"/>
        <v>-0.21358249634091431</v>
      </c>
      <c r="AH49" s="20">
        <v>9.9999000000000008E-3</v>
      </c>
      <c r="AI49" s="20">
        <f t="shared" si="18"/>
        <v>-0.19438094401639458</v>
      </c>
      <c r="AJ49" s="20">
        <f t="shared" si="19"/>
        <v>-4.6051801860380914</v>
      </c>
      <c r="AK49" s="20">
        <f t="shared" si="20"/>
        <v>-0.20618195953529064</v>
      </c>
      <c r="AL49" s="20">
        <v>9.9999000000000008E-3</v>
      </c>
      <c r="AM49" s="20">
        <f t="shared" si="21"/>
        <v>-0.22751212754325542</v>
      </c>
      <c r="AN49" s="20">
        <f t="shared" si="22"/>
        <v>-4.6051801860380914</v>
      </c>
      <c r="AO49" s="20">
        <f t="shared" si="23"/>
        <v>-0.23441906845986241</v>
      </c>
      <c r="AQ49" s="28" t="s">
        <v>15</v>
      </c>
      <c r="AR49">
        <v>9.9999000000000008E-3</v>
      </c>
      <c r="AT49" s="28" t="s">
        <v>14</v>
      </c>
      <c r="AU49">
        <v>9.9999000000000008E-3</v>
      </c>
    </row>
    <row r="50" spans="10:47">
      <c r="J50" s="20">
        <v>9.9999000000000008E-3</v>
      </c>
      <c r="K50" s="20">
        <f t="shared" si="45"/>
        <v>-0.24934163064845877</v>
      </c>
      <c r="L50" s="20">
        <f t="shared" si="46"/>
        <v>-4.6051801860380914</v>
      </c>
      <c r="M50" s="20">
        <f t="shared" si="47"/>
        <v>-0.2563620585814877</v>
      </c>
      <c r="N50" s="20">
        <v>9.9999000000000008E-3</v>
      </c>
      <c r="O50" s="20">
        <f t="shared" si="48"/>
        <v>-0.23830282617648135</v>
      </c>
      <c r="P50" s="20">
        <f t="shared" si="49"/>
        <v>-4.6051801860380914</v>
      </c>
      <c r="Q50" s="20">
        <f t="shared" si="50"/>
        <v>-0.26140396886714246</v>
      </c>
      <c r="R50" s="20">
        <v>9.9999000000000008E-3</v>
      </c>
      <c r="S50" s="20">
        <f t="shared" si="42"/>
        <v>-0.24899868893253588</v>
      </c>
      <c r="T50" s="20">
        <f t="shared" si="43"/>
        <v>-4.6051801860380914</v>
      </c>
      <c r="U50" s="20">
        <f t="shared" si="44"/>
        <v>-0.25899371186302506</v>
      </c>
      <c r="V50" s="20">
        <v>9.9999000000000008E-3</v>
      </c>
      <c r="W50" s="20">
        <f t="shared" si="39"/>
        <v>-0.18898223650461754</v>
      </c>
      <c r="X50" s="20">
        <f t="shared" si="40"/>
        <v>-4.6051801860380914</v>
      </c>
      <c r="Y50" s="20">
        <f t="shared" si="41"/>
        <v>-0.18898223650456761</v>
      </c>
      <c r="Z50" s="20">
        <v>9.9999000000000008E-3</v>
      </c>
      <c r="AA50" s="20">
        <f t="shared" ref="AA50:AA57" si="51">(Z50-AA$21)/AA$22</f>
        <v>-0.20656791713081155</v>
      </c>
      <c r="AB50" s="20">
        <f t="shared" ref="AB50:AB57" si="52">LN(Z50)</f>
        <v>-4.6051801860380914</v>
      </c>
      <c r="AC50" s="20">
        <f t="shared" ref="AC50:AC57" si="53">(AB50-AB$21)/AB$22</f>
        <v>-0.21358249634091431</v>
      </c>
      <c r="AH50" s="20">
        <v>9.9999000000000008E-3</v>
      </c>
      <c r="AI50" s="20">
        <f t="shared" si="18"/>
        <v>-0.19438094401639458</v>
      </c>
      <c r="AJ50" s="20">
        <f t="shared" si="19"/>
        <v>-4.6051801860380914</v>
      </c>
      <c r="AK50" s="20">
        <f t="shared" si="20"/>
        <v>-0.20618195953529064</v>
      </c>
      <c r="AL50" s="20">
        <v>9.9999000000000008E-3</v>
      </c>
      <c r="AM50" s="20">
        <f t="shared" si="21"/>
        <v>-0.22751212754325542</v>
      </c>
      <c r="AN50" s="20">
        <f t="shared" si="22"/>
        <v>-4.6051801860380914</v>
      </c>
      <c r="AO50" s="20">
        <f t="shared" si="23"/>
        <v>-0.23441906845986241</v>
      </c>
      <c r="AQ50" s="5">
        <v>43902</v>
      </c>
      <c r="AT50" s="28" t="s">
        <v>16</v>
      </c>
      <c r="AU50">
        <v>9.9999000000000008E-3</v>
      </c>
    </row>
    <row r="51" spans="10:47">
      <c r="J51" s="20">
        <v>9.9999000000000008E-3</v>
      </c>
      <c r="K51" s="20">
        <f t="shared" si="45"/>
        <v>-0.24934163064845877</v>
      </c>
      <c r="L51" s="20">
        <f t="shared" si="46"/>
        <v>-4.6051801860380914</v>
      </c>
      <c r="M51" s="20">
        <f t="shared" si="47"/>
        <v>-0.2563620585814877</v>
      </c>
      <c r="N51" s="20">
        <v>9.9999000000000008E-3</v>
      </c>
      <c r="O51" s="20">
        <f t="shared" si="48"/>
        <v>-0.23830282617648135</v>
      </c>
      <c r="P51" s="20">
        <f t="shared" si="49"/>
        <v>-4.6051801860380914</v>
      </c>
      <c r="Q51" s="20">
        <f t="shared" si="50"/>
        <v>-0.26140396886714246</v>
      </c>
      <c r="R51" s="20">
        <v>9.9999000000000008E-3</v>
      </c>
      <c r="S51" s="20">
        <f t="shared" si="42"/>
        <v>-0.24899868893253588</v>
      </c>
      <c r="T51" s="20">
        <f t="shared" si="43"/>
        <v>-4.6051801860380914</v>
      </c>
      <c r="U51" s="20">
        <f t="shared" si="44"/>
        <v>-0.25899371186302506</v>
      </c>
      <c r="V51" s="20">
        <v>9.9999000000000008E-3</v>
      </c>
      <c r="W51" s="20">
        <f t="shared" si="39"/>
        <v>-0.18898223650461754</v>
      </c>
      <c r="X51" s="20">
        <f t="shared" si="40"/>
        <v>-4.6051801860380914</v>
      </c>
      <c r="Y51" s="20">
        <f t="shared" si="41"/>
        <v>-0.18898223650456761</v>
      </c>
      <c r="Z51" s="20">
        <v>9.9999000000000008E-3</v>
      </c>
      <c r="AA51" s="20">
        <f t="shared" si="51"/>
        <v>-0.20656791713081155</v>
      </c>
      <c r="AB51" s="20">
        <f t="shared" si="52"/>
        <v>-4.6051801860380914</v>
      </c>
      <c r="AC51" s="20">
        <f t="shared" si="53"/>
        <v>-0.21358249634091431</v>
      </c>
      <c r="AH51" s="20">
        <v>9.9999000000000008E-3</v>
      </c>
      <c r="AI51" s="20">
        <f t="shared" si="18"/>
        <v>-0.19438094401639458</v>
      </c>
      <c r="AJ51" s="20">
        <f t="shared" si="19"/>
        <v>-4.6051801860380914</v>
      </c>
      <c r="AK51" s="20">
        <f t="shared" si="20"/>
        <v>-0.20618195953529064</v>
      </c>
      <c r="AL51" s="20">
        <v>9.9999000000000008E-3</v>
      </c>
      <c r="AM51" s="20">
        <f t="shared" si="21"/>
        <v>-0.22751212754325542</v>
      </c>
      <c r="AN51" s="20">
        <f t="shared" si="22"/>
        <v>-4.6051801860380914</v>
      </c>
      <c r="AO51" s="20">
        <f t="shared" si="23"/>
        <v>-0.23441906845986241</v>
      </c>
      <c r="AQ51" s="28" t="s">
        <v>8</v>
      </c>
      <c r="AR51">
        <v>9.9999000000000008E-3</v>
      </c>
      <c r="AT51" s="5">
        <v>43902</v>
      </c>
    </row>
    <row r="52" spans="10:47">
      <c r="J52" s="20">
        <v>9.9999000000000008E-3</v>
      </c>
      <c r="K52" s="20">
        <f t="shared" si="45"/>
        <v>-0.24934163064845877</v>
      </c>
      <c r="L52" s="20">
        <f t="shared" si="46"/>
        <v>-4.6051801860380914</v>
      </c>
      <c r="M52" s="20">
        <f t="shared" si="47"/>
        <v>-0.2563620585814877</v>
      </c>
      <c r="N52" s="20">
        <v>9.9999000000000008E-3</v>
      </c>
      <c r="O52" s="20">
        <f t="shared" si="48"/>
        <v>-0.23830282617648135</v>
      </c>
      <c r="P52" s="20">
        <f t="shared" si="49"/>
        <v>-4.6051801860380914</v>
      </c>
      <c r="Q52" s="20">
        <f t="shared" si="50"/>
        <v>-0.26140396886714246</v>
      </c>
      <c r="R52" s="20">
        <v>9.9999000000000008E-3</v>
      </c>
      <c r="S52" s="20">
        <f t="shared" si="42"/>
        <v>-0.24899868893253588</v>
      </c>
      <c r="T52" s="20">
        <f t="shared" si="43"/>
        <v>-4.6051801860380914</v>
      </c>
      <c r="U52" s="20">
        <f t="shared" si="44"/>
        <v>-0.25899371186302506</v>
      </c>
      <c r="V52" s="20">
        <v>9.9999000000000008E-3</v>
      </c>
      <c r="W52" s="20">
        <f t="shared" si="39"/>
        <v>-0.18898223650461754</v>
      </c>
      <c r="X52" s="20">
        <f t="shared" si="40"/>
        <v>-4.6051801860380914</v>
      </c>
      <c r="Y52" s="20">
        <f t="shared" si="41"/>
        <v>-0.18898223650456761</v>
      </c>
      <c r="Z52" s="20">
        <v>9.9999000000000008E-3</v>
      </c>
      <c r="AA52" s="20">
        <f t="shared" si="51"/>
        <v>-0.20656791713081155</v>
      </c>
      <c r="AB52" s="20">
        <f t="shared" si="52"/>
        <v>-4.6051801860380914</v>
      </c>
      <c r="AC52" s="20">
        <f t="shared" si="53"/>
        <v>-0.21358249634091431</v>
      </c>
      <c r="AH52" s="20">
        <v>9.9999000000000008E-3</v>
      </c>
      <c r="AI52" s="20">
        <f t="shared" si="18"/>
        <v>-0.19438094401639458</v>
      </c>
      <c r="AJ52" s="20">
        <f t="shared" si="19"/>
        <v>-4.6051801860380914</v>
      </c>
      <c r="AK52" s="20">
        <f t="shared" si="20"/>
        <v>-0.20618195953529064</v>
      </c>
      <c r="AL52" s="20">
        <v>9.9999000000000008E-3</v>
      </c>
      <c r="AM52" s="20">
        <f t="shared" si="21"/>
        <v>-0.22751212754325542</v>
      </c>
      <c r="AN52" s="20">
        <f t="shared" si="22"/>
        <v>-4.6051801860380914</v>
      </c>
      <c r="AO52" s="20">
        <f t="shared" si="23"/>
        <v>-0.23441906845986241</v>
      </c>
      <c r="AQ52" s="28" t="s">
        <v>15</v>
      </c>
      <c r="AR52">
        <v>9.9999000000000008E-3</v>
      </c>
      <c r="AT52" s="28" t="s">
        <v>14</v>
      </c>
      <c r="AU52">
        <v>9.9999000000000008E-3</v>
      </c>
    </row>
    <row r="53" spans="10:47">
      <c r="J53" s="20">
        <v>9.9999000000000008E-3</v>
      </c>
      <c r="K53" s="20">
        <f t="shared" si="45"/>
        <v>-0.24934163064845877</v>
      </c>
      <c r="L53" s="20">
        <f t="shared" si="46"/>
        <v>-4.6051801860380914</v>
      </c>
      <c r="M53" s="20">
        <f t="shared" si="47"/>
        <v>-0.2563620585814877</v>
      </c>
      <c r="N53" s="20">
        <v>9.9999000000000008E-3</v>
      </c>
      <c r="O53" s="20">
        <f t="shared" si="48"/>
        <v>-0.23830282617648135</v>
      </c>
      <c r="P53" s="20">
        <f t="shared" si="49"/>
        <v>-4.6051801860380914</v>
      </c>
      <c r="Q53" s="20">
        <f t="shared" si="50"/>
        <v>-0.26140396886714246</v>
      </c>
      <c r="R53" s="20">
        <v>9.9999000000000008E-3</v>
      </c>
      <c r="S53" s="20">
        <f t="shared" si="42"/>
        <v>-0.24899868893253588</v>
      </c>
      <c r="T53" s="20">
        <f t="shared" si="43"/>
        <v>-4.6051801860380914</v>
      </c>
      <c r="U53" s="20">
        <f t="shared" si="44"/>
        <v>-0.25899371186302506</v>
      </c>
      <c r="V53" s="20">
        <v>9.9999000000000008E-3</v>
      </c>
      <c r="W53" s="20">
        <f t="shared" si="39"/>
        <v>-0.18898223650461754</v>
      </c>
      <c r="X53" s="20">
        <f t="shared" si="40"/>
        <v>-4.6051801860380914</v>
      </c>
      <c r="Y53" s="20">
        <f t="shared" si="41"/>
        <v>-0.18898223650456761</v>
      </c>
      <c r="Z53" s="20">
        <v>9.9999000000000008E-3</v>
      </c>
      <c r="AA53" s="20">
        <f t="shared" si="51"/>
        <v>-0.20656791713081155</v>
      </c>
      <c r="AB53" s="20">
        <f t="shared" si="52"/>
        <v>-4.6051801860380914</v>
      </c>
      <c r="AC53" s="20">
        <f t="shared" si="53"/>
        <v>-0.21358249634091431</v>
      </c>
      <c r="AH53" s="20">
        <v>9.9999000000000008E-3</v>
      </c>
      <c r="AI53" s="20">
        <f t="shared" si="18"/>
        <v>-0.19438094401639458</v>
      </c>
      <c r="AJ53" s="20">
        <f t="shared" si="19"/>
        <v>-4.6051801860380914</v>
      </c>
      <c r="AK53" s="20">
        <f t="shared" si="20"/>
        <v>-0.20618195953529064</v>
      </c>
      <c r="AL53" s="20">
        <v>9.9999000000000008E-3</v>
      </c>
      <c r="AM53" s="20">
        <f t="shared" si="21"/>
        <v>-0.22751212754325542</v>
      </c>
      <c r="AN53" s="20">
        <f t="shared" si="22"/>
        <v>-4.6051801860380914</v>
      </c>
      <c r="AO53" s="20">
        <f t="shared" si="23"/>
        <v>-0.23441906845986241</v>
      </c>
      <c r="AQ53" s="5">
        <v>43965</v>
      </c>
      <c r="AT53" s="28" t="s">
        <v>16</v>
      </c>
      <c r="AU53">
        <v>9.9999000000000008E-3</v>
      </c>
    </row>
    <row r="54" spans="10:47">
      <c r="J54" s="20">
        <v>9.9999000000000008E-3</v>
      </c>
      <c r="K54" s="20">
        <f t="shared" si="45"/>
        <v>-0.24934163064845877</v>
      </c>
      <c r="L54" s="20">
        <f t="shared" si="46"/>
        <v>-4.6051801860380914</v>
      </c>
      <c r="M54" s="20">
        <f t="shared" si="47"/>
        <v>-0.2563620585814877</v>
      </c>
      <c r="N54" s="20">
        <v>9.9999000000000008E-3</v>
      </c>
      <c r="O54" s="20">
        <f t="shared" si="48"/>
        <v>-0.23830282617648135</v>
      </c>
      <c r="P54" s="20">
        <f t="shared" si="49"/>
        <v>-4.6051801860380914</v>
      </c>
      <c r="Q54" s="20">
        <f t="shared" si="50"/>
        <v>-0.26140396886714246</v>
      </c>
      <c r="R54" s="20">
        <v>9.9999000000000008E-3</v>
      </c>
      <c r="S54" s="20">
        <f t="shared" si="42"/>
        <v>-0.24899868893253588</v>
      </c>
      <c r="T54" s="20">
        <f t="shared" si="43"/>
        <v>-4.6051801860380914</v>
      </c>
      <c r="U54" s="20">
        <f t="shared" si="44"/>
        <v>-0.25899371186302506</v>
      </c>
      <c r="Z54" s="20">
        <v>9.9999000000000008E-3</v>
      </c>
      <c r="AA54" s="20">
        <f t="shared" si="51"/>
        <v>-0.20656791713081155</v>
      </c>
      <c r="AB54" s="20">
        <f t="shared" si="52"/>
        <v>-4.6051801860380914</v>
      </c>
      <c r="AC54" s="20">
        <f t="shared" si="53"/>
        <v>-0.21358249634091431</v>
      </c>
      <c r="AH54" s="20">
        <v>9.9999000000000008E-3</v>
      </c>
      <c r="AI54" s="20">
        <f t="shared" si="18"/>
        <v>-0.19438094401639458</v>
      </c>
      <c r="AJ54" s="20">
        <f t="shared" si="19"/>
        <v>-4.6051801860380914</v>
      </c>
      <c r="AK54" s="20">
        <f t="shared" si="20"/>
        <v>-0.20618195953529064</v>
      </c>
      <c r="AL54" s="20">
        <v>9.9999000000000008E-3</v>
      </c>
      <c r="AM54" s="20">
        <f t="shared" si="21"/>
        <v>-0.22751212754325542</v>
      </c>
      <c r="AN54" s="20">
        <f t="shared" si="22"/>
        <v>-4.6051801860380914</v>
      </c>
      <c r="AO54" s="20">
        <f t="shared" si="23"/>
        <v>-0.23441906845986241</v>
      </c>
      <c r="AQ54" s="28" t="s">
        <v>8</v>
      </c>
      <c r="AR54">
        <v>9.9999000000000008E-3</v>
      </c>
      <c r="AT54" s="5">
        <v>43965</v>
      </c>
    </row>
    <row r="55" spans="10:47">
      <c r="J55" s="20">
        <v>9.9999000000000008E-3</v>
      </c>
      <c r="K55" s="20">
        <f t="shared" si="45"/>
        <v>-0.24934163064845877</v>
      </c>
      <c r="L55" s="20">
        <f t="shared" si="46"/>
        <v>-4.6051801860380914</v>
      </c>
      <c r="M55" s="20">
        <f t="shared" si="47"/>
        <v>-0.2563620585814877</v>
      </c>
      <c r="N55" s="20">
        <v>9.9999000000000008E-3</v>
      </c>
      <c r="O55" s="20">
        <f t="shared" si="48"/>
        <v>-0.23830282617648135</v>
      </c>
      <c r="P55" s="20">
        <f t="shared" si="49"/>
        <v>-4.6051801860380914</v>
      </c>
      <c r="Q55" s="20">
        <f t="shared" si="50"/>
        <v>-0.26140396886714246</v>
      </c>
      <c r="R55" s="20">
        <v>9.9999000000000008E-3</v>
      </c>
      <c r="Z55" s="20">
        <v>9.9999000000000008E-3</v>
      </c>
      <c r="AA55" s="20">
        <f t="shared" si="51"/>
        <v>-0.20656791713081155</v>
      </c>
      <c r="AB55" s="20">
        <f t="shared" si="52"/>
        <v>-4.6051801860380914</v>
      </c>
      <c r="AC55" s="20">
        <f t="shared" si="53"/>
        <v>-0.21358249634091431</v>
      </c>
      <c r="AH55" s="20">
        <v>9.9999000000000008E-3</v>
      </c>
      <c r="AI55" s="20">
        <f t="shared" si="18"/>
        <v>-0.19438094401639458</v>
      </c>
      <c r="AJ55" s="20">
        <f t="shared" si="19"/>
        <v>-4.6051801860380914</v>
      </c>
      <c r="AK55" s="20">
        <f t="shared" si="20"/>
        <v>-0.20618195953529064</v>
      </c>
      <c r="AL55" s="20">
        <v>9.9999000000000008E-3</v>
      </c>
      <c r="AM55" s="20">
        <f t="shared" si="21"/>
        <v>-0.22751212754325542</v>
      </c>
      <c r="AN55" s="20">
        <f t="shared" si="22"/>
        <v>-4.6051801860380914</v>
      </c>
      <c r="AO55" s="20">
        <f t="shared" si="23"/>
        <v>-0.23441906845986241</v>
      </c>
      <c r="AQ55" s="28" t="s">
        <v>15</v>
      </c>
      <c r="AR55">
        <v>9.9999000000000008E-3</v>
      </c>
      <c r="AT55" s="28" t="s">
        <v>14</v>
      </c>
      <c r="AU55">
        <v>9.9999000000000008E-3</v>
      </c>
    </row>
    <row r="56" spans="10:47">
      <c r="J56" s="20">
        <v>9.9999000000000008E-3</v>
      </c>
      <c r="K56" s="20">
        <f t="shared" si="45"/>
        <v>-0.24934163064845877</v>
      </c>
      <c r="L56" s="20">
        <f t="shared" si="46"/>
        <v>-4.6051801860380914</v>
      </c>
      <c r="M56" s="20">
        <f t="shared" si="47"/>
        <v>-0.2563620585814877</v>
      </c>
      <c r="Z56" s="20">
        <v>9.9999000000000008E-3</v>
      </c>
      <c r="AA56" s="20">
        <f t="shared" si="51"/>
        <v>-0.20656791713081155</v>
      </c>
      <c r="AB56" s="20">
        <f t="shared" si="52"/>
        <v>-4.6051801860380914</v>
      </c>
      <c r="AC56" s="20">
        <f t="shared" si="53"/>
        <v>-0.21358249634091431</v>
      </c>
      <c r="AH56" s="20">
        <v>9.9999000000000008E-3</v>
      </c>
      <c r="AI56" s="20">
        <f t="shared" ref="AI56:AI71" si="54">(AH56-AI$21)/AI$22</f>
        <v>-0.19438094401639458</v>
      </c>
      <c r="AJ56" s="20">
        <f t="shared" ref="AJ56:AJ71" si="55">LN(AH56)</f>
        <v>-4.6051801860380914</v>
      </c>
      <c r="AK56" s="20">
        <f t="shared" ref="AK56:AK71" si="56">(AJ56-AJ$21)/AJ$22</f>
        <v>-0.20618195953529064</v>
      </c>
      <c r="AL56" s="20">
        <v>9.9999000000000008E-3</v>
      </c>
      <c r="AM56" s="20">
        <f t="shared" ref="AM56:AM71" si="57">(AL56-AM$21)/AM$22</f>
        <v>-0.22751212754325542</v>
      </c>
      <c r="AN56" s="20">
        <f t="shared" ref="AN56:AN71" si="58">LN(AL56)</f>
        <v>-4.6051801860380914</v>
      </c>
      <c r="AO56" s="20">
        <f t="shared" ref="AO56:AO71" si="59">(AN56-AN$21)/AN$22</f>
        <v>-0.23441906845986241</v>
      </c>
      <c r="AQ56" s="5">
        <v>43993</v>
      </c>
      <c r="AT56" s="28" t="s">
        <v>16</v>
      </c>
      <c r="AU56">
        <v>9.9999000000000008E-3</v>
      </c>
    </row>
    <row r="57" spans="10:47">
      <c r="Z57" s="20">
        <v>9.9999000000000008E-3</v>
      </c>
      <c r="AA57" s="20">
        <f t="shared" si="51"/>
        <v>-0.20656791713081155</v>
      </c>
      <c r="AB57" s="20">
        <f t="shared" si="52"/>
        <v>-4.6051801860380914</v>
      </c>
      <c r="AC57" s="20">
        <f t="shared" si="53"/>
        <v>-0.21358249634091431</v>
      </c>
      <c r="AH57" s="20">
        <v>9.9999000000000008E-3</v>
      </c>
      <c r="AI57" s="20">
        <f t="shared" si="54"/>
        <v>-0.19438094401639458</v>
      </c>
      <c r="AJ57" s="20">
        <f t="shared" si="55"/>
        <v>-4.6051801860380914</v>
      </c>
      <c r="AK57" s="20">
        <f t="shared" si="56"/>
        <v>-0.20618195953529064</v>
      </c>
      <c r="AL57" s="20">
        <v>9.9999000000000008E-3</v>
      </c>
      <c r="AM57" s="20">
        <f t="shared" si="57"/>
        <v>-0.22751212754325542</v>
      </c>
      <c r="AN57" s="20">
        <f t="shared" si="58"/>
        <v>-4.6051801860380914</v>
      </c>
      <c r="AO57" s="20">
        <f t="shared" si="59"/>
        <v>-0.23441906845986241</v>
      </c>
      <c r="AQ57" s="28" t="s">
        <v>8</v>
      </c>
      <c r="AR57">
        <v>9.9999000000000008E-3</v>
      </c>
      <c r="AT57" s="5">
        <v>43993</v>
      </c>
    </row>
    <row r="58" spans="10:47">
      <c r="AH58" s="20">
        <v>9.9999000000000008E-3</v>
      </c>
      <c r="AI58" s="20">
        <f t="shared" si="54"/>
        <v>-0.19438094401639458</v>
      </c>
      <c r="AJ58" s="20">
        <f t="shared" si="55"/>
        <v>-4.6051801860380914</v>
      </c>
      <c r="AK58" s="20">
        <f t="shared" si="56"/>
        <v>-0.20618195953529064</v>
      </c>
      <c r="AL58" s="20">
        <v>9.9999000000000008E-3</v>
      </c>
      <c r="AM58" s="20">
        <f t="shared" si="57"/>
        <v>-0.22751212754325542</v>
      </c>
      <c r="AN58" s="20">
        <f t="shared" si="58"/>
        <v>-4.6051801860380914</v>
      </c>
      <c r="AO58" s="20">
        <f t="shared" si="59"/>
        <v>-0.23441906845986241</v>
      </c>
      <c r="AQ58" s="28" t="s">
        <v>15</v>
      </c>
      <c r="AR58">
        <v>9.9999000000000008E-3</v>
      </c>
      <c r="AT58" s="28" t="s">
        <v>14</v>
      </c>
      <c r="AU58">
        <v>9.9999000000000008E-3</v>
      </c>
    </row>
    <row r="59" spans="10:47">
      <c r="AH59" s="20">
        <v>9.9999000000000008E-3</v>
      </c>
      <c r="AI59" s="20">
        <f t="shared" si="54"/>
        <v>-0.19438094401639458</v>
      </c>
      <c r="AJ59" s="20">
        <f t="shared" si="55"/>
        <v>-4.6051801860380914</v>
      </c>
      <c r="AK59" s="20">
        <f t="shared" si="56"/>
        <v>-0.20618195953529064</v>
      </c>
      <c r="AL59" s="20">
        <v>9.9999000000000008E-3</v>
      </c>
      <c r="AM59" s="20">
        <f t="shared" si="57"/>
        <v>-0.22751212754325542</v>
      </c>
      <c r="AN59" s="20">
        <f t="shared" si="58"/>
        <v>-4.6051801860380914</v>
      </c>
      <c r="AO59" s="20">
        <f t="shared" si="59"/>
        <v>-0.23441906845986241</v>
      </c>
      <c r="AQ59" s="5">
        <v>44021</v>
      </c>
      <c r="AT59" s="28" t="s">
        <v>16</v>
      </c>
      <c r="AU59">
        <v>9.9999000000000008E-3</v>
      </c>
    </row>
    <row r="60" spans="10:47">
      <c r="AH60" s="20">
        <v>9.9999000000000008E-3</v>
      </c>
      <c r="AI60" s="20">
        <f t="shared" si="54"/>
        <v>-0.19438094401639458</v>
      </c>
      <c r="AJ60" s="20">
        <f t="shared" si="55"/>
        <v>-4.6051801860380914</v>
      </c>
      <c r="AK60" s="20">
        <f t="shared" si="56"/>
        <v>-0.20618195953529064</v>
      </c>
      <c r="AL60" s="20">
        <v>9.9999000000000008E-3</v>
      </c>
      <c r="AM60" s="20">
        <f t="shared" si="57"/>
        <v>-0.22751212754325542</v>
      </c>
      <c r="AN60" s="20">
        <f t="shared" si="58"/>
        <v>-4.6051801860380914</v>
      </c>
      <c r="AO60" s="20">
        <f t="shared" si="59"/>
        <v>-0.23441906845986241</v>
      </c>
      <c r="AQ60" s="28" t="s">
        <v>8</v>
      </c>
      <c r="AR60">
        <v>9.9999000000000008E-3</v>
      </c>
      <c r="AT60" s="5">
        <v>44021</v>
      </c>
    </row>
    <row r="61" spans="10:47">
      <c r="AH61" s="20">
        <v>9.9999000000000008E-3</v>
      </c>
      <c r="AI61" s="20">
        <f t="shared" si="54"/>
        <v>-0.19438094401639458</v>
      </c>
      <c r="AJ61" s="20">
        <f t="shared" si="55"/>
        <v>-4.6051801860380914</v>
      </c>
      <c r="AK61" s="20">
        <f t="shared" si="56"/>
        <v>-0.20618195953529064</v>
      </c>
      <c r="AL61" s="20">
        <v>9.9999000000000008E-3</v>
      </c>
      <c r="AM61" s="20">
        <f t="shared" si="57"/>
        <v>-0.22751212754325542</v>
      </c>
      <c r="AN61" s="20">
        <f t="shared" si="58"/>
        <v>-4.6051801860380914</v>
      </c>
      <c r="AO61" s="20">
        <f t="shared" si="59"/>
        <v>-0.23441906845986241</v>
      </c>
      <c r="AQ61" s="28" t="s">
        <v>15</v>
      </c>
      <c r="AR61">
        <v>9.9999000000000008E-3</v>
      </c>
      <c r="AT61" s="28" t="s">
        <v>14</v>
      </c>
      <c r="AU61">
        <v>1.5900000000000001E-2</v>
      </c>
    </row>
    <row r="62" spans="10:47">
      <c r="AH62" s="20">
        <v>9.9999000000000008E-3</v>
      </c>
      <c r="AI62" s="20">
        <f t="shared" si="54"/>
        <v>-0.19438094401639458</v>
      </c>
      <c r="AJ62" s="20">
        <f t="shared" si="55"/>
        <v>-4.6051801860380914</v>
      </c>
      <c r="AK62" s="20">
        <f t="shared" si="56"/>
        <v>-0.20618195953529064</v>
      </c>
      <c r="AL62" s="20">
        <v>9.9999000000000008E-3</v>
      </c>
      <c r="AM62" s="20">
        <f t="shared" si="57"/>
        <v>-0.22751212754325542</v>
      </c>
      <c r="AN62" s="20">
        <f t="shared" si="58"/>
        <v>-4.6051801860380914</v>
      </c>
      <c r="AO62" s="20">
        <f t="shared" si="59"/>
        <v>-0.23441906845986241</v>
      </c>
      <c r="AQ62" s="5">
        <v>44103</v>
      </c>
      <c r="AT62" s="28" t="s">
        <v>16</v>
      </c>
      <c r="AU62">
        <v>9.9999000000000008E-3</v>
      </c>
    </row>
    <row r="63" spans="10:47">
      <c r="AH63" s="20">
        <v>9.9999000000000008E-3</v>
      </c>
      <c r="AI63" s="20">
        <f t="shared" si="54"/>
        <v>-0.19438094401639458</v>
      </c>
      <c r="AJ63" s="20">
        <f t="shared" si="55"/>
        <v>-4.6051801860380914</v>
      </c>
      <c r="AK63" s="20">
        <f t="shared" si="56"/>
        <v>-0.20618195953529064</v>
      </c>
      <c r="AL63" s="20">
        <v>9.9999000000000008E-3</v>
      </c>
      <c r="AM63" s="20">
        <f t="shared" si="57"/>
        <v>-0.22751212754325542</v>
      </c>
      <c r="AN63" s="20">
        <f t="shared" si="58"/>
        <v>-4.6051801860380914</v>
      </c>
      <c r="AO63" s="20">
        <f t="shared" si="59"/>
        <v>-0.23441906845986241</v>
      </c>
      <c r="AQ63" s="28" t="s">
        <v>8</v>
      </c>
      <c r="AR63">
        <v>9.9999000000000008E-3</v>
      </c>
      <c r="AT63" s="5">
        <v>44103</v>
      </c>
    </row>
    <row r="64" spans="10:47">
      <c r="AH64" s="20">
        <v>9.9999000000000008E-3</v>
      </c>
      <c r="AI64" s="20">
        <f t="shared" si="54"/>
        <v>-0.19438094401639458</v>
      </c>
      <c r="AJ64" s="20">
        <f t="shared" si="55"/>
        <v>-4.6051801860380914</v>
      </c>
      <c r="AK64" s="20">
        <f t="shared" si="56"/>
        <v>-0.20618195953529064</v>
      </c>
      <c r="AL64" s="20">
        <v>9.9999000000000008E-3</v>
      </c>
      <c r="AM64" s="20">
        <f t="shared" si="57"/>
        <v>-0.22751212754325542</v>
      </c>
      <c r="AN64" s="20">
        <f t="shared" si="58"/>
        <v>-4.6051801860380914</v>
      </c>
      <c r="AO64" s="20">
        <f t="shared" si="59"/>
        <v>-0.23441906845986241</v>
      </c>
      <c r="AQ64" s="28" t="s">
        <v>15</v>
      </c>
      <c r="AR64">
        <v>9.9999000000000008E-3</v>
      </c>
      <c r="AT64" s="28" t="s">
        <v>14</v>
      </c>
      <c r="AU64">
        <v>9.9999000000000008E-3</v>
      </c>
    </row>
    <row r="65" spans="34:47">
      <c r="AH65" s="20">
        <v>9.9999000000000008E-3</v>
      </c>
      <c r="AI65" s="20">
        <f t="shared" si="54"/>
        <v>-0.19438094401639458</v>
      </c>
      <c r="AJ65" s="20">
        <f t="shared" si="55"/>
        <v>-4.6051801860380914</v>
      </c>
      <c r="AK65" s="20">
        <f t="shared" si="56"/>
        <v>-0.20618195953529064</v>
      </c>
      <c r="AL65" s="20">
        <v>9.9999000000000008E-3</v>
      </c>
      <c r="AM65" s="20">
        <f t="shared" si="57"/>
        <v>-0.22751212754325542</v>
      </c>
      <c r="AN65" s="20">
        <f t="shared" si="58"/>
        <v>-4.6051801860380914</v>
      </c>
      <c r="AO65" s="20">
        <f t="shared" si="59"/>
        <v>-0.23441906845986241</v>
      </c>
      <c r="AQ65" s="5">
        <v>44203</v>
      </c>
      <c r="AT65" s="28" t="s">
        <v>16</v>
      </c>
      <c r="AU65">
        <v>9.9999000000000008E-3</v>
      </c>
    </row>
    <row r="66" spans="34:47">
      <c r="AH66" s="20">
        <v>9.9999000000000008E-3</v>
      </c>
      <c r="AI66" s="20">
        <f t="shared" si="54"/>
        <v>-0.19438094401639458</v>
      </c>
      <c r="AJ66" s="20">
        <f t="shared" si="55"/>
        <v>-4.6051801860380914</v>
      </c>
      <c r="AK66" s="20">
        <f t="shared" si="56"/>
        <v>-0.20618195953529064</v>
      </c>
      <c r="AL66" s="20">
        <v>9.9999000000000008E-3</v>
      </c>
      <c r="AM66" s="20">
        <f t="shared" si="57"/>
        <v>-0.22751212754325542</v>
      </c>
      <c r="AN66" s="20">
        <f t="shared" si="58"/>
        <v>-4.6051801860380914</v>
      </c>
      <c r="AO66" s="20">
        <f t="shared" si="59"/>
        <v>-0.23441906845986241</v>
      </c>
      <c r="AQ66" s="28" t="s">
        <v>8</v>
      </c>
      <c r="AR66">
        <v>9.9999000000000008E-3</v>
      </c>
      <c r="AT66" s="5">
        <v>44203</v>
      </c>
    </row>
    <row r="67" spans="34:47">
      <c r="AH67" s="20">
        <v>9.9999000000000008E-3</v>
      </c>
      <c r="AI67" s="20">
        <f t="shared" si="54"/>
        <v>-0.19438094401639458</v>
      </c>
      <c r="AJ67" s="20">
        <f t="shared" si="55"/>
        <v>-4.6051801860380914</v>
      </c>
      <c r="AK67" s="20">
        <f t="shared" si="56"/>
        <v>-0.20618195953529064</v>
      </c>
      <c r="AL67" s="20">
        <v>9.9999000000000008E-3</v>
      </c>
      <c r="AM67" s="20">
        <f t="shared" si="57"/>
        <v>-0.22751212754325542</v>
      </c>
      <c r="AN67" s="20">
        <f t="shared" si="58"/>
        <v>-4.6051801860380914</v>
      </c>
      <c r="AO67" s="20">
        <f t="shared" si="59"/>
        <v>-0.23441906845986241</v>
      </c>
      <c r="AQ67" s="28" t="s">
        <v>15</v>
      </c>
      <c r="AR67">
        <v>9.9999000000000008E-3</v>
      </c>
      <c r="AT67" s="28" t="s">
        <v>14</v>
      </c>
      <c r="AU67">
        <v>9.9999000000000008E-3</v>
      </c>
    </row>
    <row r="68" spans="34:47">
      <c r="AH68" s="20">
        <v>9.9999000000000008E-3</v>
      </c>
      <c r="AI68" s="20">
        <f t="shared" si="54"/>
        <v>-0.19438094401639458</v>
      </c>
      <c r="AJ68" s="20">
        <f t="shared" si="55"/>
        <v>-4.6051801860380914</v>
      </c>
      <c r="AK68" s="20">
        <f t="shared" si="56"/>
        <v>-0.20618195953529064</v>
      </c>
      <c r="AL68" s="20">
        <v>9.9999000000000008E-3</v>
      </c>
      <c r="AM68" s="20">
        <f t="shared" si="57"/>
        <v>-0.22751212754325542</v>
      </c>
      <c r="AN68" s="20">
        <f t="shared" si="58"/>
        <v>-4.6051801860380914</v>
      </c>
      <c r="AO68" s="20">
        <f t="shared" si="59"/>
        <v>-0.23441906845986241</v>
      </c>
      <c r="AQ68" s="5">
        <v>44280</v>
      </c>
      <c r="AT68" s="28" t="s">
        <v>16</v>
      </c>
      <c r="AU68">
        <v>9.9999000000000008E-3</v>
      </c>
    </row>
    <row r="69" spans="34:47">
      <c r="AH69" s="20">
        <v>9.9999000000000008E-3</v>
      </c>
      <c r="AI69" s="20">
        <f t="shared" si="54"/>
        <v>-0.19438094401639458</v>
      </c>
      <c r="AJ69" s="20">
        <f t="shared" si="55"/>
        <v>-4.6051801860380914</v>
      </c>
      <c r="AK69" s="20">
        <f t="shared" si="56"/>
        <v>-0.20618195953529064</v>
      </c>
      <c r="AL69" s="20">
        <v>9.9999000000000008E-3</v>
      </c>
      <c r="AM69" s="20">
        <f t="shared" si="57"/>
        <v>-0.22751212754325542</v>
      </c>
      <c r="AN69" s="20">
        <f t="shared" si="58"/>
        <v>-4.6051801860380914</v>
      </c>
      <c r="AO69" s="20">
        <f t="shared" si="59"/>
        <v>-0.23441906845986241</v>
      </c>
      <c r="AQ69" s="28" t="s">
        <v>8</v>
      </c>
      <c r="AR69">
        <v>9.9999000000000008E-3</v>
      </c>
      <c r="AT69" s="5">
        <v>44280</v>
      </c>
    </row>
    <row r="70" spans="34:47">
      <c r="AH70" s="20">
        <v>9.9999000000000008E-3</v>
      </c>
      <c r="AI70" s="20">
        <f t="shared" si="54"/>
        <v>-0.19438094401639458</v>
      </c>
      <c r="AJ70" s="20">
        <f t="shared" si="55"/>
        <v>-4.6051801860380914</v>
      </c>
      <c r="AK70" s="20">
        <f t="shared" si="56"/>
        <v>-0.20618195953529064</v>
      </c>
      <c r="AL70" s="20">
        <v>9.9999000000000008E-3</v>
      </c>
      <c r="AM70" s="20">
        <f t="shared" si="57"/>
        <v>-0.22751212754325542</v>
      </c>
      <c r="AN70" s="20">
        <f t="shared" si="58"/>
        <v>-4.6051801860380914</v>
      </c>
      <c r="AO70" s="20">
        <f t="shared" si="59"/>
        <v>-0.23441906845986241</v>
      </c>
      <c r="AQ70" s="28" t="s">
        <v>15</v>
      </c>
      <c r="AR70">
        <v>9.9999000000000008E-3</v>
      </c>
      <c r="AT70" s="28" t="s">
        <v>14</v>
      </c>
      <c r="AU70">
        <v>9.9999000000000008E-3</v>
      </c>
    </row>
    <row r="71" spans="34:47">
      <c r="AH71" s="20">
        <v>9.9999000000000008E-3</v>
      </c>
      <c r="AI71" s="20">
        <f t="shared" si="54"/>
        <v>-0.19438094401639458</v>
      </c>
      <c r="AJ71" s="20">
        <f t="shared" si="55"/>
        <v>-4.6051801860380914</v>
      </c>
      <c r="AK71" s="20">
        <f t="shared" si="56"/>
        <v>-0.20618195953529064</v>
      </c>
      <c r="AL71" s="20">
        <v>9.9999000000000008E-3</v>
      </c>
      <c r="AM71" s="20">
        <f t="shared" si="57"/>
        <v>-0.22751212754325542</v>
      </c>
      <c r="AN71" s="20">
        <f t="shared" si="58"/>
        <v>-4.6051801860380914</v>
      </c>
      <c r="AO71" s="20">
        <f t="shared" si="59"/>
        <v>-0.23441906845986241</v>
      </c>
      <c r="AQ71" s="5">
        <v>44384</v>
      </c>
      <c r="AT71" s="28" t="s">
        <v>16</v>
      </c>
      <c r="AU71">
        <v>9.9999000000000008E-3</v>
      </c>
    </row>
    <row r="72" spans="34:47">
      <c r="AH72" s="20">
        <v>9.9999000000000008E-3</v>
      </c>
      <c r="AI72" s="20">
        <f t="shared" ref="AI72:AI87" si="60">(AH72-AI$21)/AI$22</f>
        <v>-0.19438094401639458</v>
      </c>
      <c r="AJ72" s="20">
        <f t="shared" ref="AJ72:AJ87" si="61">LN(AH72)</f>
        <v>-4.6051801860380914</v>
      </c>
      <c r="AK72" s="20">
        <f t="shared" ref="AK72:AK87" si="62">(AJ72-AJ$21)/AJ$22</f>
        <v>-0.20618195953529064</v>
      </c>
      <c r="AL72" s="20">
        <v>9.9999000000000008E-3</v>
      </c>
      <c r="AM72" s="20">
        <f t="shared" ref="AM72:AM87" si="63">(AL72-AM$21)/AM$22</f>
        <v>-0.22751212754325542</v>
      </c>
      <c r="AN72" s="20">
        <f t="shared" ref="AN72:AN87" si="64">LN(AL72)</f>
        <v>-4.6051801860380914</v>
      </c>
      <c r="AO72" s="20">
        <f t="shared" ref="AO72:AO87" si="65">(AN72-AN$21)/AN$22</f>
        <v>-0.23441906845986241</v>
      </c>
      <c r="AQ72" s="28" t="s">
        <v>8</v>
      </c>
      <c r="AR72">
        <v>3.09E-2</v>
      </c>
      <c r="AT72" s="5">
        <v>44384</v>
      </c>
    </row>
    <row r="73" spans="34:47">
      <c r="AH73" s="20">
        <v>9.9999000000000008E-3</v>
      </c>
      <c r="AI73" s="20">
        <f t="shared" si="60"/>
        <v>-0.19438094401639458</v>
      </c>
      <c r="AJ73" s="20">
        <f t="shared" si="61"/>
        <v>-4.6051801860380914</v>
      </c>
      <c r="AK73" s="20">
        <f t="shared" si="62"/>
        <v>-0.20618195953529064</v>
      </c>
      <c r="AL73" s="20">
        <v>9.9999000000000008E-3</v>
      </c>
      <c r="AM73" s="20">
        <f t="shared" si="63"/>
        <v>-0.22751212754325542</v>
      </c>
      <c r="AN73" s="20">
        <f t="shared" si="64"/>
        <v>-4.6051801860380914</v>
      </c>
      <c r="AO73" s="20">
        <f t="shared" si="65"/>
        <v>-0.23441906845986241</v>
      </c>
      <c r="AQ73" s="28" t="s">
        <v>15</v>
      </c>
      <c r="AR73">
        <v>9.9999000000000008E-3</v>
      </c>
      <c r="AT73" s="28" t="s">
        <v>14</v>
      </c>
      <c r="AU73">
        <v>9.9999000000000008E-3</v>
      </c>
    </row>
    <row r="74" spans="34:47">
      <c r="AH74" s="20">
        <v>9.9999000000000008E-3</v>
      </c>
      <c r="AI74" s="20">
        <f t="shared" si="60"/>
        <v>-0.19438094401639458</v>
      </c>
      <c r="AJ74" s="20">
        <f t="shared" si="61"/>
        <v>-4.6051801860380914</v>
      </c>
      <c r="AK74" s="20">
        <f t="shared" si="62"/>
        <v>-0.20618195953529064</v>
      </c>
      <c r="AL74" s="20">
        <v>9.9999000000000008E-3</v>
      </c>
      <c r="AM74" s="20">
        <f t="shared" si="63"/>
        <v>-0.22751212754325542</v>
      </c>
      <c r="AN74" s="20">
        <f t="shared" si="64"/>
        <v>-4.6051801860380914</v>
      </c>
      <c r="AO74" s="20">
        <f t="shared" si="65"/>
        <v>-0.23441906845986241</v>
      </c>
      <c r="AQ74" s="5">
        <v>44475</v>
      </c>
      <c r="AT74" s="28" t="s">
        <v>16</v>
      </c>
      <c r="AU74">
        <v>9.9999000000000008E-3</v>
      </c>
    </row>
    <row r="75" spans="34:47">
      <c r="AH75" s="20">
        <v>9.9999000000000008E-3</v>
      </c>
      <c r="AI75" s="20">
        <f t="shared" si="60"/>
        <v>-0.19438094401639458</v>
      </c>
      <c r="AJ75" s="20">
        <f t="shared" si="61"/>
        <v>-4.6051801860380914</v>
      </c>
      <c r="AK75" s="20">
        <f t="shared" si="62"/>
        <v>-0.20618195953529064</v>
      </c>
      <c r="AL75" s="20">
        <v>9.9999000000000008E-3</v>
      </c>
      <c r="AM75" s="20">
        <f t="shared" si="63"/>
        <v>-0.22751212754325542</v>
      </c>
      <c r="AN75" s="20">
        <f t="shared" si="64"/>
        <v>-4.6051801860380914</v>
      </c>
      <c r="AO75" s="20">
        <f t="shared" si="65"/>
        <v>-0.23441906845986241</v>
      </c>
      <c r="AQ75" s="28" t="s">
        <v>8</v>
      </c>
      <c r="AR75">
        <v>9.9999000000000008E-3</v>
      </c>
      <c r="AT75" s="5">
        <v>44475</v>
      </c>
    </row>
    <row r="76" spans="34:47">
      <c r="AH76" s="20">
        <v>9.9999000000000008E-3</v>
      </c>
      <c r="AI76" s="20">
        <f t="shared" si="60"/>
        <v>-0.19438094401639458</v>
      </c>
      <c r="AJ76" s="20">
        <f t="shared" si="61"/>
        <v>-4.6051801860380914</v>
      </c>
      <c r="AK76" s="20">
        <f t="shared" si="62"/>
        <v>-0.20618195953529064</v>
      </c>
      <c r="AL76" s="20">
        <v>9.9999000000000008E-3</v>
      </c>
      <c r="AM76" s="20">
        <f t="shared" si="63"/>
        <v>-0.22751212754325542</v>
      </c>
      <c r="AN76" s="20">
        <f t="shared" si="64"/>
        <v>-4.6051801860380914</v>
      </c>
      <c r="AO76" s="20">
        <f t="shared" si="65"/>
        <v>-0.23441906845986241</v>
      </c>
      <c r="AQ76" s="28" t="s">
        <v>15</v>
      </c>
      <c r="AR76">
        <v>9.9999000000000008E-3</v>
      </c>
      <c r="AT76" s="28" t="s">
        <v>14</v>
      </c>
      <c r="AU76">
        <v>9.9999000000000008E-3</v>
      </c>
    </row>
    <row r="77" spans="34:47">
      <c r="AH77" s="20">
        <v>9.9999000000000008E-3</v>
      </c>
      <c r="AI77" s="20">
        <f t="shared" si="60"/>
        <v>-0.19438094401639458</v>
      </c>
      <c r="AJ77" s="20">
        <f t="shared" si="61"/>
        <v>-4.6051801860380914</v>
      </c>
      <c r="AK77" s="20">
        <f t="shared" si="62"/>
        <v>-0.20618195953529064</v>
      </c>
      <c r="AL77" s="20">
        <v>9.9999000000000008E-3</v>
      </c>
      <c r="AM77" s="20">
        <f t="shared" si="63"/>
        <v>-0.22751212754325542</v>
      </c>
      <c r="AN77" s="20">
        <f t="shared" si="64"/>
        <v>-4.6051801860380914</v>
      </c>
      <c r="AO77" s="20">
        <f t="shared" si="65"/>
        <v>-0.23441906845986241</v>
      </c>
      <c r="AQ77" s="5">
        <v>44574</v>
      </c>
      <c r="AT77" s="28" t="s">
        <v>16</v>
      </c>
      <c r="AU77">
        <v>9.9999000000000008E-3</v>
      </c>
    </row>
    <row r="78" spans="34:47">
      <c r="AH78" s="20">
        <v>9.9999000000000008E-3</v>
      </c>
      <c r="AI78" s="20">
        <f t="shared" si="60"/>
        <v>-0.19438094401639458</v>
      </c>
      <c r="AJ78" s="20">
        <f t="shared" si="61"/>
        <v>-4.6051801860380914</v>
      </c>
      <c r="AK78" s="20">
        <f t="shared" si="62"/>
        <v>-0.20618195953529064</v>
      </c>
      <c r="AL78" s="20">
        <v>9.9999000000000008E-3</v>
      </c>
      <c r="AM78" s="20">
        <f t="shared" si="63"/>
        <v>-0.22751212754325542</v>
      </c>
      <c r="AN78" s="20">
        <f t="shared" si="64"/>
        <v>-4.6051801860380914</v>
      </c>
      <c r="AO78" s="20">
        <f t="shared" si="65"/>
        <v>-0.23441906845986241</v>
      </c>
      <c r="AQ78" s="28" t="s">
        <v>8</v>
      </c>
      <c r="AR78">
        <v>9.9999000000000008E-3</v>
      </c>
      <c r="AT78" s="5">
        <v>44574</v>
      </c>
    </row>
    <row r="79" spans="34:47">
      <c r="AH79" s="20">
        <v>9.9999000000000008E-3</v>
      </c>
      <c r="AI79" s="20">
        <f t="shared" si="60"/>
        <v>-0.19438094401639458</v>
      </c>
      <c r="AJ79" s="20">
        <f t="shared" si="61"/>
        <v>-4.6051801860380914</v>
      </c>
      <c r="AK79" s="20">
        <f t="shared" si="62"/>
        <v>-0.20618195953529064</v>
      </c>
      <c r="AL79" s="20">
        <v>9.9999000000000008E-3</v>
      </c>
      <c r="AM79" s="20">
        <f t="shared" si="63"/>
        <v>-0.22751212754325542</v>
      </c>
      <c r="AN79" s="20">
        <f t="shared" si="64"/>
        <v>-4.6051801860380914</v>
      </c>
      <c r="AO79" s="20">
        <f t="shared" si="65"/>
        <v>-0.23441906845986241</v>
      </c>
      <c r="AQ79" s="28" t="s">
        <v>15</v>
      </c>
      <c r="AR79">
        <v>9.9999000000000008E-3</v>
      </c>
      <c r="AT79" s="28" t="s">
        <v>14</v>
      </c>
      <c r="AU79">
        <v>9.9999000000000008E-3</v>
      </c>
    </row>
    <row r="80" spans="34:47">
      <c r="AH80" s="20">
        <v>9.9999000000000008E-3</v>
      </c>
      <c r="AI80" s="20">
        <f t="shared" si="60"/>
        <v>-0.19438094401639458</v>
      </c>
      <c r="AJ80" s="20">
        <f t="shared" si="61"/>
        <v>-4.6051801860380914</v>
      </c>
      <c r="AK80" s="20">
        <f t="shared" si="62"/>
        <v>-0.20618195953529064</v>
      </c>
      <c r="AL80" s="20">
        <v>9.9999000000000008E-3</v>
      </c>
      <c r="AM80" s="20">
        <f t="shared" si="63"/>
        <v>-0.22751212754325542</v>
      </c>
      <c r="AN80" s="20">
        <f t="shared" si="64"/>
        <v>-4.6051801860380914</v>
      </c>
      <c r="AO80" s="20">
        <f t="shared" si="65"/>
        <v>-0.23441906845986241</v>
      </c>
      <c r="AQ80" s="5">
        <v>44630</v>
      </c>
      <c r="AT80" s="28" t="s">
        <v>16</v>
      </c>
      <c r="AU80">
        <v>9.9999000000000008E-3</v>
      </c>
    </row>
    <row r="81" spans="34:47">
      <c r="AH81" s="20">
        <v>9.9999000000000008E-3</v>
      </c>
      <c r="AI81" s="20">
        <f t="shared" si="60"/>
        <v>-0.19438094401639458</v>
      </c>
      <c r="AJ81" s="20">
        <f t="shared" si="61"/>
        <v>-4.6051801860380914</v>
      </c>
      <c r="AK81" s="20">
        <f t="shared" si="62"/>
        <v>-0.20618195953529064</v>
      </c>
      <c r="AL81" s="20">
        <v>9.9999000000000008E-3</v>
      </c>
      <c r="AM81" s="20">
        <f t="shared" si="63"/>
        <v>-0.22751212754325542</v>
      </c>
      <c r="AN81" s="20">
        <f t="shared" si="64"/>
        <v>-4.6051801860380914</v>
      </c>
      <c r="AO81" s="20">
        <f t="shared" si="65"/>
        <v>-0.23441906845986241</v>
      </c>
      <c r="AQ81" s="28" t="s">
        <v>8</v>
      </c>
      <c r="AR81">
        <v>9.9999000000000008E-3</v>
      </c>
      <c r="AT81" s="5">
        <v>44630</v>
      </c>
    </row>
    <row r="82" spans="34:47">
      <c r="AH82" s="20">
        <v>9.9999000000000008E-3</v>
      </c>
      <c r="AI82" s="20">
        <f t="shared" si="60"/>
        <v>-0.19438094401639458</v>
      </c>
      <c r="AJ82" s="20">
        <f t="shared" si="61"/>
        <v>-4.6051801860380914</v>
      </c>
      <c r="AK82" s="20">
        <f t="shared" si="62"/>
        <v>-0.20618195953529064</v>
      </c>
      <c r="AL82" s="20">
        <v>9.9999000000000008E-3</v>
      </c>
      <c r="AM82" s="20">
        <f t="shared" si="63"/>
        <v>-0.22751212754325542</v>
      </c>
      <c r="AN82" s="20">
        <f t="shared" si="64"/>
        <v>-4.6051801860380914</v>
      </c>
      <c r="AO82" s="20">
        <f t="shared" si="65"/>
        <v>-0.23441906845986241</v>
      </c>
      <c r="AQ82" s="28" t="s">
        <v>15</v>
      </c>
      <c r="AR82">
        <v>9.9999000000000008E-3</v>
      </c>
      <c r="AT82" s="28" t="s">
        <v>14</v>
      </c>
      <c r="AU82">
        <v>9.9999000000000008E-3</v>
      </c>
    </row>
    <row r="83" spans="34:47">
      <c r="AH83" s="20">
        <v>9.9999000000000008E-3</v>
      </c>
      <c r="AI83" s="20">
        <f t="shared" si="60"/>
        <v>-0.19438094401639458</v>
      </c>
      <c r="AJ83" s="20">
        <f t="shared" si="61"/>
        <v>-4.6051801860380914</v>
      </c>
      <c r="AK83" s="20">
        <f t="shared" si="62"/>
        <v>-0.20618195953529064</v>
      </c>
      <c r="AL83" s="20">
        <v>9.9999000000000008E-3</v>
      </c>
      <c r="AM83" s="20">
        <f t="shared" si="63"/>
        <v>-0.22751212754325542</v>
      </c>
      <c r="AN83" s="20">
        <f t="shared" si="64"/>
        <v>-4.6051801860380914</v>
      </c>
      <c r="AO83" s="20">
        <f t="shared" si="65"/>
        <v>-0.23441906845986241</v>
      </c>
      <c r="AQ83" s="5">
        <v>44742</v>
      </c>
      <c r="AT83" s="28" t="s">
        <v>16</v>
      </c>
      <c r="AU83">
        <v>9.9999000000000008E-3</v>
      </c>
    </row>
    <row r="84" spans="34:47">
      <c r="AH84" s="20">
        <v>9.9999000000000008E-3</v>
      </c>
      <c r="AI84" s="20">
        <f t="shared" si="60"/>
        <v>-0.19438094401639458</v>
      </c>
      <c r="AJ84" s="20">
        <f t="shared" si="61"/>
        <v>-4.6051801860380914</v>
      </c>
      <c r="AK84" s="20">
        <f t="shared" si="62"/>
        <v>-0.20618195953529064</v>
      </c>
      <c r="AL84" s="20">
        <v>9.9999000000000008E-3</v>
      </c>
      <c r="AM84" s="20">
        <f t="shared" si="63"/>
        <v>-0.22751212754325542</v>
      </c>
      <c r="AN84" s="20">
        <f t="shared" si="64"/>
        <v>-4.6051801860380914</v>
      </c>
      <c r="AO84" s="20">
        <f t="shared" si="65"/>
        <v>-0.23441906845986241</v>
      </c>
      <c r="AQ84" s="28" t="s">
        <v>8</v>
      </c>
      <c r="AR84">
        <v>9.9999000000000008E-3</v>
      </c>
      <c r="AT84" s="5">
        <v>44742</v>
      </c>
    </row>
    <row r="85" spans="34:47">
      <c r="AH85" s="20">
        <v>9.9999000000000008E-3</v>
      </c>
      <c r="AI85" s="20">
        <f t="shared" si="60"/>
        <v>-0.19438094401639458</v>
      </c>
      <c r="AJ85" s="20">
        <f t="shared" si="61"/>
        <v>-4.6051801860380914</v>
      </c>
      <c r="AK85" s="20">
        <f t="shared" si="62"/>
        <v>-0.20618195953529064</v>
      </c>
      <c r="AL85" s="20">
        <v>9.9999000000000008E-3</v>
      </c>
      <c r="AM85" s="20">
        <f t="shared" si="63"/>
        <v>-0.22751212754325542</v>
      </c>
      <c r="AN85" s="20">
        <f t="shared" si="64"/>
        <v>-4.6051801860380914</v>
      </c>
      <c r="AO85" s="20">
        <f t="shared" si="65"/>
        <v>-0.23441906845986241</v>
      </c>
      <c r="AQ85" s="28" t="s">
        <v>15</v>
      </c>
      <c r="AR85">
        <v>9.9999000000000008E-3</v>
      </c>
      <c r="AT85" s="28" t="s">
        <v>14</v>
      </c>
      <c r="AU85">
        <v>9.9999000000000008E-3</v>
      </c>
    </row>
    <row r="86" spans="34:47">
      <c r="AH86" s="20">
        <v>9.9999000000000008E-3</v>
      </c>
      <c r="AI86" s="20">
        <f t="shared" si="60"/>
        <v>-0.19438094401639458</v>
      </c>
      <c r="AJ86" s="20">
        <f t="shared" si="61"/>
        <v>-4.6051801860380914</v>
      </c>
      <c r="AK86" s="20">
        <f t="shared" si="62"/>
        <v>-0.20618195953529064</v>
      </c>
      <c r="AL86" s="20">
        <v>9.9999000000000008E-3</v>
      </c>
      <c r="AM86" s="20">
        <f t="shared" si="63"/>
        <v>-0.22751212754325542</v>
      </c>
      <c r="AN86" s="20">
        <f t="shared" si="64"/>
        <v>-4.6051801860380914</v>
      </c>
      <c r="AO86" s="20">
        <f t="shared" si="65"/>
        <v>-0.23441906845986241</v>
      </c>
      <c r="AQ86" s="5">
        <v>44827</v>
      </c>
      <c r="AT86" s="28" t="s">
        <v>16</v>
      </c>
      <c r="AU86">
        <v>9.9999000000000008E-3</v>
      </c>
    </row>
    <row r="87" spans="34:47">
      <c r="AH87" s="20">
        <v>9.9999000000000008E-3</v>
      </c>
      <c r="AI87" s="20">
        <f t="shared" si="60"/>
        <v>-0.19438094401639458</v>
      </c>
      <c r="AJ87" s="20">
        <f t="shared" si="61"/>
        <v>-4.6051801860380914</v>
      </c>
      <c r="AK87" s="20">
        <f t="shared" si="62"/>
        <v>-0.20618195953529064</v>
      </c>
      <c r="AL87" s="20">
        <v>9.9999000000000008E-3</v>
      </c>
      <c r="AM87" s="20">
        <f t="shared" si="63"/>
        <v>-0.22751212754325542</v>
      </c>
      <c r="AN87" s="20">
        <f t="shared" si="64"/>
        <v>-4.6051801860380914</v>
      </c>
      <c r="AO87" s="20">
        <f t="shared" si="65"/>
        <v>-0.23441906845986241</v>
      </c>
      <c r="AQ87" s="28" t="s">
        <v>8</v>
      </c>
      <c r="AR87">
        <v>9.9999000000000008E-3</v>
      </c>
      <c r="AT87" s="5">
        <v>44827</v>
      </c>
    </row>
    <row r="88" spans="34:47">
      <c r="AQ88" s="28" t="s">
        <v>15</v>
      </c>
      <c r="AR88">
        <v>9.9999000000000008E-3</v>
      </c>
      <c r="AT88" s="28" t="s">
        <v>14</v>
      </c>
      <c r="AU88">
        <v>9.9999000000000008E-3</v>
      </c>
    </row>
    <row r="89" spans="34:47">
      <c r="AQ89" s="5">
        <v>44938</v>
      </c>
      <c r="AT89" s="28" t="s">
        <v>16</v>
      </c>
      <c r="AU89">
        <v>9.9999000000000008E-3</v>
      </c>
    </row>
    <row r="90" spans="34:47">
      <c r="AQ90" s="28" t="s">
        <v>8</v>
      </c>
      <c r="AR90">
        <v>9.9999000000000008E-3</v>
      </c>
      <c r="AT90" s="5">
        <v>44938</v>
      </c>
    </row>
    <row r="91" spans="34:47">
      <c r="AQ91" s="28" t="s">
        <v>15</v>
      </c>
      <c r="AR91">
        <v>9.9999000000000008E-3</v>
      </c>
      <c r="AT91" s="28" t="s">
        <v>14</v>
      </c>
      <c r="AU91">
        <v>9.9999000000000008E-3</v>
      </c>
    </row>
    <row r="92" spans="34:47">
      <c r="AQ92" s="5">
        <v>45020</v>
      </c>
      <c r="AT92" s="28" t="s">
        <v>16</v>
      </c>
      <c r="AU92">
        <v>9.9999000000000008E-3</v>
      </c>
    </row>
    <row r="93" spans="34:47">
      <c r="AQ93" s="28" t="s">
        <v>8</v>
      </c>
      <c r="AR93">
        <v>1.0200000000000001E-2</v>
      </c>
      <c r="AT93" s="5">
        <v>45020</v>
      </c>
    </row>
    <row r="94" spans="34:47">
      <c r="AQ94" s="28" t="s">
        <v>15</v>
      </c>
      <c r="AR94">
        <v>1.4E-2</v>
      </c>
      <c r="AT94" s="28" t="s">
        <v>14</v>
      </c>
      <c r="AU94">
        <v>9.9999000000000008E-3</v>
      </c>
    </row>
    <row r="95" spans="34:47">
      <c r="AQ95" s="5">
        <v>45233</v>
      </c>
      <c r="AT95" s="28" t="s">
        <v>16</v>
      </c>
      <c r="AU95">
        <v>1.15E-2</v>
      </c>
    </row>
    <row r="96" spans="34:47">
      <c r="AQ96" s="28" t="s">
        <v>8</v>
      </c>
      <c r="AR96">
        <v>9.9999000000000008E-3</v>
      </c>
      <c r="AT96" s="5">
        <v>45233</v>
      </c>
    </row>
    <row r="97" spans="43:47">
      <c r="AQ97" s="28" t="s">
        <v>15</v>
      </c>
      <c r="AR97">
        <v>9.9999000000000008E-3</v>
      </c>
      <c r="AT97" s="28" t="s">
        <v>14</v>
      </c>
      <c r="AU97">
        <v>9.9999000000000008E-3</v>
      </c>
    </row>
    <row r="98" spans="43:47">
      <c r="AT98" s="28" t="s">
        <v>16</v>
      </c>
      <c r="AU98">
        <v>9.9999000000000008E-3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E55DB-4CFC-4911-881D-3F9137F65C46}">
  <dimension ref="A2:AU98"/>
  <sheetViews>
    <sheetView zoomScale="70" zoomScaleNormal="70" workbookViewId="0">
      <selection activeCell="AQ1" sqref="AQ1:AU1048576"/>
    </sheetView>
  </sheetViews>
  <sheetFormatPr defaultColWidth="15.7109375" defaultRowHeight="14.45"/>
  <cols>
    <col min="1" max="1" width="28.42578125" bestFit="1" customWidth="1"/>
    <col min="2" max="2" width="25.140625" bestFit="1" customWidth="1"/>
    <col min="3" max="7" width="10" bestFit="1" customWidth="1"/>
    <col min="12" max="42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55</v>
      </c>
      <c r="AQ2" s="4" t="s">
        <v>3</v>
      </c>
      <c r="AR2" t="s">
        <v>55</v>
      </c>
      <c r="AT2" s="4" t="s">
        <v>3</v>
      </c>
      <c r="AU2" t="s">
        <v>55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16</v>
      </c>
      <c r="E6">
        <v>11.9</v>
      </c>
      <c r="F6">
        <v>2.9999700000000002</v>
      </c>
      <c r="G6">
        <v>6.98</v>
      </c>
      <c r="AQ6" s="28" t="s">
        <v>8</v>
      </c>
      <c r="AR6">
        <v>16</v>
      </c>
      <c r="AT6" s="28" t="s">
        <v>16</v>
      </c>
      <c r="AU6">
        <v>2.9999700000000002</v>
      </c>
    </row>
    <row r="7" spans="1:47">
      <c r="A7" s="5">
        <v>43504</v>
      </c>
      <c r="B7">
        <v>16.399999999999999</v>
      </c>
      <c r="C7">
        <v>3.3</v>
      </c>
      <c r="D7">
        <v>2.9999700000000002</v>
      </c>
      <c r="F7">
        <v>2.9999700000000002</v>
      </c>
      <c r="G7">
        <v>2.9999700000000002</v>
      </c>
      <c r="AQ7" s="28" t="s">
        <v>15</v>
      </c>
      <c r="AR7">
        <v>11.9</v>
      </c>
      <c r="AT7" s="5">
        <v>43504</v>
      </c>
    </row>
    <row r="8" spans="1:47">
      <c r="A8" s="5">
        <v>43522</v>
      </c>
      <c r="C8">
        <v>2.9999700000000002</v>
      </c>
      <c r="F8">
        <v>2.9999700000000002</v>
      </c>
      <c r="AQ8" s="28" t="s">
        <v>89</v>
      </c>
      <c r="AR8">
        <v>6.98</v>
      </c>
      <c r="AT8" s="28" t="s">
        <v>14</v>
      </c>
      <c r="AU8">
        <v>2.9999700000000002</v>
      </c>
    </row>
    <row r="9" spans="1:47">
      <c r="A9" s="5">
        <v>43545</v>
      </c>
      <c r="B9">
        <v>18.899999999999999</v>
      </c>
      <c r="C9">
        <v>7.55</v>
      </c>
      <c r="D9">
        <v>2.9999700000000002</v>
      </c>
      <c r="E9">
        <v>17.2</v>
      </c>
      <c r="F9">
        <v>2.9999700000000002</v>
      </c>
      <c r="AQ9" s="5">
        <v>43504</v>
      </c>
      <c r="AT9" s="28" t="s">
        <v>16</v>
      </c>
      <c r="AU9">
        <v>2.9999700000000002</v>
      </c>
    </row>
    <row r="10" spans="1:47">
      <c r="A10" s="5">
        <v>43556</v>
      </c>
      <c r="B10">
        <v>2.9999700000000002</v>
      </c>
      <c r="C10">
        <v>5.49</v>
      </c>
      <c r="D10">
        <v>2.9999700000000002</v>
      </c>
      <c r="E10">
        <v>15.2</v>
      </c>
      <c r="F10">
        <v>2.9999700000000002</v>
      </c>
      <c r="AQ10" s="28" t="s">
        <v>8</v>
      </c>
      <c r="AR10">
        <v>16.399999999999999</v>
      </c>
      <c r="AT10" s="5">
        <v>43522</v>
      </c>
    </row>
    <row r="11" spans="1:47">
      <c r="A11" s="5">
        <v>43570</v>
      </c>
      <c r="B11">
        <v>15</v>
      </c>
      <c r="C11">
        <v>4.3899999999999997</v>
      </c>
      <c r="D11">
        <v>2.9999700000000002</v>
      </c>
      <c r="E11">
        <v>13.3</v>
      </c>
      <c r="F11">
        <v>2.9999700000000002</v>
      </c>
      <c r="AQ11" s="28" t="s">
        <v>89</v>
      </c>
      <c r="AR11">
        <v>2.9999700000000002</v>
      </c>
      <c r="AT11" s="28" t="s">
        <v>16</v>
      </c>
      <c r="AU11">
        <v>2.9999700000000002</v>
      </c>
    </row>
    <row r="12" spans="1:47">
      <c r="A12" s="5">
        <v>43587</v>
      </c>
      <c r="B12">
        <v>6.33</v>
      </c>
      <c r="C12">
        <v>2.9999700000000002</v>
      </c>
      <c r="D12">
        <v>2.9999700000000002</v>
      </c>
      <c r="F12">
        <v>2.9999700000000002</v>
      </c>
      <c r="AQ12" s="5">
        <v>43545</v>
      </c>
      <c r="AT12" s="5">
        <v>43545</v>
      </c>
    </row>
    <row r="13" spans="1:47">
      <c r="A13" s="5">
        <v>43622</v>
      </c>
      <c r="B13">
        <v>15.2</v>
      </c>
      <c r="C13">
        <v>3.93</v>
      </c>
      <c r="D13">
        <v>2.9999700000000002</v>
      </c>
      <c r="E13">
        <v>21.9</v>
      </c>
      <c r="F13">
        <v>2.9999700000000002</v>
      </c>
      <c r="AQ13" s="28" t="s">
        <v>8</v>
      </c>
      <c r="AR13">
        <v>18.899999999999999</v>
      </c>
      <c r="AT13" s="28" t="s">
        <v>14</v>
      </c>
      <c r="AU13">
        <v>2.9999700000000002</v>
      </c>
    </row>
    <row r="14" spans="1:47">
      <c r="A14" s="5">
        <v>43649</v>
      </c>
      <c r="B14">
        <v>16.2</v>
      </c>
      <c r="C14">
        <v>2.9999700000000002</v>
      </c>
      <c r="D14">
        <v>2.9999700000000002</v>
      </c>
      <c r="E14">
        <v>12</v>
      </c>
      <c r="F14">
        <v>2.9999700000000002</v>
      </c>
      <c r="AQ14" s="28" t="s">
        <v>15</v>
      </c>
      <c r="AR14">
        <v>17.2</v>
      </c>
      <c r="AT14" s="28" t="s">
        <v>16</v>
      </c>
      <c r="AU14">
        <v>2.9999700000000002</v>
      </c>
    </row>
    <row r="15" spans="1:47">
      <c r="A15" s="5">
        <v>43677</v>
      </c>
      <c r="B15">
        <v>14.7</v>
      </c>
      <c r="C15">
        <v>5.7</v>
      </c>
      <c r="D15">
        <v>2.9999700000000002</v>
      </c>
      <c r="E15">
        <v>11.3</v>
      </c>
      <c r="F15">
        <v>2.9999700000000002</v>
      </c>
      <c r="AQ15" s="5">
        <v>43556</v>
      </c>
      <c r="AT15" s="5">
        <v>43556</v>
      </c>
    </row>
    <row r="16" spans="1:47">
      <c r="A16" s="5">
        <v>43719</v>
      </c>
      <c r="B16">
        <v>16.5</v>
      </c>
      <c r="C16">
        <v>7.31</v>
      </c>
      <c r="D16">
        <v>2.9999700000000002</v>
      </c>
      <c r="E16">
        <v>11.3</v>
      </c>
      <c r="F16">
        <v>2.9999700000000002</v>
      </c>
      <c r="AQ16" s="28" t="s">
        <v>8</v>
      </c>
      <c r="AR16">
        <v>2.9999700000000002</v>
      </c>
      <c r="AT16" s="28" t="s">
        <v>14</v>
      </c>
      <c r="AU16">
        <v>2.9999700000000002</v>
      </c>
    </row>
    <row r="17" spans="1:47">
      <c r="A17" s="5">
        <v>43754</v>
      </c>
      <c r="B17">
        <v>21.3</v>
      </c>
      <c r="C17">
        <v>26</v>
      </c>
      <c r="D17">
        <v>2.9999700000000002</v>
      </c>
      <c r="E17">
        <v>15.4</v>
      </c>
      <c r="F17">
        <v>2.9999700000000002</v>
      </c>
      <c r="J17" s="51" t="s">
        <v>117</v>
      </c>
      <c r="K17" s="51"/>
      <c r="L17" s="51"/>
      <c r="M17" s="51"/>
      <c r="N17" s="52" t="s">
        <v>117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117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15.2</v>
      </c>
      <c r="AT17" s="28" t="s">
        <v>16</v>
      </c>
      <c r="AU17">
        <v>2.9999700000000002</v>
      </c>
    </row>
    <row r="18" spans="1:47">
      <c r="A18" s="5">
        <v>43786</v>
      </c>
      <c r="B18">
        <v>17.3</v>
      </c>
      <c r="C18">
        <v>4.9400000000000004</v>
      </c>
      <c r="D18">
        <v>2.9999700000000002</v>
      </c>
      <c r="E18">
        <v>10</v>
      </c>
      <c r="F18">
        <v>2.9999700000000002</v>
      </c>
      <c r="G18">
        <v>2.9999700000000002</v>
      </c>
      <c r="J18" t="s">
        <v>97</v>
      </c>
      <c r="K18">
        <f>MIN(J$26:J$400)</f>
        <v>2.9999700000000002</v>
      </c>
      <c r="L18" s="20">
        <f>MIN(L$26:L$400)</f>
        <v>1.0986022886181095</v>
      </c>
      <c r="M18" s="30"/>
      <c r="N18" s="20" t="s">
        <v>97</v>
      </c>
      <c r="O18" s="20">
        <f>MIN(N$26:N$400)</f>
        <v>2.9999700000000002</v>
      </c>
      <c r="P18" s="20">
        <f>MIN(P$26:P$400)</f>
        <v>1.0986022886181095</v>
      </c>
      <c r="Q18" s="30"/>
      <c r="R18" s="20" t="s">
        <v>97</v>
      </c>
      <c r="S18" s="20">
        <f>MIN(R$27:R$400)</f>
        <v>2.9999700000000002</v>
      </c>
      <c r="T18" s="20">
        <f>MIN(T$27:T$400)</f>
        <v>1.0986022886181095</v>
      </c>
      <c r="U18" s="30"/>
      <c r="V18" s="20" t="s">
        <v>97</v>
      </c>
      <c r="W18" s="20">
        <f>MIN(V$26:V$400)</f>
        <v>9.49</v>
      </c>
      <c r="X18" s="20">
        <f>MIN(X$26:X$400)</f>
        <v>2.2502386126218363</v>
      </c>
      <c r="Y18" s="30"/>
      <c r="Z18" s="20" t="s">
        <v>97</v>
      </c>
      <c r="AA18" s="20">
        <f>MIN(Z$27:Z$400)</f>
        <v>2.9999700000000002</v>
      </c>
      <c r="AB18" s="20">
        <f>MIN(AB$27:AB$400)</f>
        <v>1.0986022886181095</v>
      </c>
      <c r="AC18" s="30"/>
      <c r="AD18" s="20" t="s">
        <v>97</v>
      </c>
      <c r="AE18" s="20">
        <f>MIN(AD$26:AD$400)</f>
        <v>2.25</v>
      </c>
      <c r="AF18" s="20">
        <f>MIN(AF$26:AF$400)</f>
        <v>0.81093021621632877</v>
      </c>
      <c r="AG18" s="30"/>
      <c r="AH18" s="20" t="s">
        <v>97</v>
      </c>
      <c r="AI18" s="20">
        <f>MIN(AH$26:AH$400)</f>
        <v>2.9999700000000002</v>
      </c>
      <c r="AJ18" s="20">
        <f>MIN(AJ$26:AJ$400)</f>
        <v>1.0986022886181095</v>
      </c>
      <c r="AK18" s="30"/>
      <c r="AL18" s="20" t="s">
        <v>97</v>
      </c>
      <c r="AM18" s="20">
        <f>MIN(AL$27:AL$400)</f>
        <v>2.9999700000000002</v>
      </c>
      <c r="AN18" s="20">
        <f>MIN(AN$27:AN$400)</f>
        <v>1.0986022886181095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24</v>
      </c>
      <c r="C19">
        <v>15.2</v>
      </c>
      <c r="D19">
        <v>5.76</v>
      </c>
      <c r="F19">
        <v>2.9999700000000002</v>
      </c>
      <c r="J19" t="s">
        <v>98</v>
      </c>
      <c r="K19">
        <f>MAX(J$26:J$400)</f>
        <v>24</v>
      </c>
      <c r="L19" s="20">
        <f>MAX(L$26:L$400)</f>
        <v>3.1780538303479458</v>
      </c>
      <c r="M19" s="30"/>
      <c r="N19" s="20" t="s">
        <v>98</v>
      </c>
      <c r="O19" s="20">
        <f>MAX(N$26:N$400)</f>
        <v>59.1</v>
      </c>
      <c r="P19" s="20">
        <f>MAX(P$26:P$400)</f>
        <v>4.0792309244120526</v>
      </c>
      <c r="Q19" s="30"/>
      <c r="R19" s="20" t="s">
        <v>98</v>
      </c>
      <c r="S19" s="20">
        <f>MAX(R$27:R$400)</f>
        <v>5.15</v>
      </c>
      <c r="T19" s="20">
        <f>MAX(T$27:T$400)</f>
        <v>1.6389967146756448</v>
      </c>
      <c r="U19" s="30"/>
      <c r="V19" s="20" t="s">
        <v>98</v>
      </c>
      <c r="W19" s="20">
        <f>MAX(V$26:V$400)</f>
        <v>21.9</v>
      </c>
      <c r="X19" s="20">
        <f>MAX(X$26:X$400)</f>
        <v>3.0864866368224551</v>
      </c>
      <c r="Y19" s="30"/>
      <c r="Z19" s="20" t="s">
        <v>98</v>
      </c>
      <c r="AA19" s="20">
        <f>MAX(Z$27:Z$400)</f>
        <v>2.9999700000000002</v>
      </c>
      <c r="AB19" s="20">
        <f>MAX(AB$27:AB$400)</f>
        <v>1.0986022886181095</v>
      </c>
      <c r="AC19" s="30"/>
      <c r="AD19" s="20" t="s">
        <v>98</v>
      </c>
      <c r="AE19" s="20">
        <f>MAX(AD$26:AD$400)</f>
        <v>6.98</v>
      </c>
      <c r="AF19" s="20">
        <f>MAX(AF$26:AF$400)</f>
        <v>1.9430489167742813</v>
      </c>
      <c r="AG19" s="30"/>
      <c r="AH19" s="20" t="s">
        <v>98</v>
      </c>
      <c r="AI19" s="20">
        <f>MAX(AH$26:AH$400)</f>
        <v>24</v>
      </c>
      <c r="AJ19" s="20">
        <f>MAX(AJ$26:AJ$400)</f>
        <v>3.1780538303479458</v>
      </c>
      <c r="AK19" s="30"/>
      <c r="AL19" s="20" t="s">
        <v>98</v>
      </c>
      <c r="AM19" s="20">
        <f>MAX(AL$27:AL$400)</f>
        <v>5.76</v>
      </c>
      <c r="AN19" s="20">
        <f>MAX(AN$27:AN$400)</f>
        <v>1.7509374747077999</v>
      </c>
      <c r="AO19" s="30"/>
      <c r="AQ19" s="28" t="s">
        <v>8</v>
      </c>
      <c r="AR19">
        <v>15</v>
      </c>
      <c r="AT19" s="28" t="s">
        <v>14</v>
      </c>
      <c r="AU19">
        <v>2.9999700000000002</v>
      </c>
    </row>
    <row r="20" spans="1:47">
      <c r="A20" s="5">
        <v>43838</v>
      </c>
      <c r="B20">
        <v>20.9</v>
      </c>
      <c r="C20">
        <v>17.5</v>
      </c>
      <c r="D20">
        <v>2.9999700000000002</v>
      </c>
      <c r="E20">
        <v>16.600000000000001</v>
      </c>
      <c r="F20">
        <v>9.57</v>
      </c>
      <c r="J20" t="s">
        <v>99</v>
      </c>
      <c r="K20">
        <f>MEDIAN(J$26:J$400)</f>
        <v>16</v>
      </c>
      <c r="L20" s="20">
        <f>MEDIAN(L$26:L$400)</f>
        <v>2.7725887222397811</v>
      </c>
      <c r="M20" s="30"/>
      <c r="N20" s="20" t="s">
        <v>99</v>
      </c>
      <c r="O20" s="20">
        <f>MEDIAN(N$26:N$400)</f>
        <v>18.2</v>
      </c>
      <c r="P20" s="20">
        <f>MEDIAN(P$26:P$400)</f>
        <v>2.9006814014975326</v>
      </c>
      <c r="Q20" s="30"/>
      <c r="R20" s="20" t="s">
        <v>99</v>
      </c>
      <c r="S20" s="20">
        <f>MEDIAN(R$27:R$400)</f>
        <v>2.9999700000000002</v>
      </c>
      <c r="T20" s="20">
        <f>MEDIAN(T$27:T$400)</f>
        <v>1.0986022886181095</v>
      </c>
      <c r="U20" s="30"/>
      <c r="V20" s="20" t="s">
        <v>99</v>
      </c>
      <c r="W20" s="20">
        <f>MEDIAN(V$26:V$400)</f>
        <v>13.05</v>
      </c>
      <c r="X20" s="20">
        <f>MEDIAN(X$26:X$400)</f>
        <v>2.5687220704799758</v>
      </c>
      <c r="Y20" s="30"/>
      <c r="Z20" s="20" t="s">
        <v>99</v>
      </c>
      <c r="AA20" s="20">
        <f>MEDIAN(Z$27:Z$400)</f>
        <v>2.9999700000000002</v>
      </c>
      <c r="AB20" s="20">
        <f>MEDIAN(AB$27:AB$400)</f>
        <v>1.0986022886181095</v>
      </c>
      <c r="AC20" s="30"/>
      <c r="AD20" s="20" t="s">
        <v>99</v>
      </c>
      <c r="AE20" s="20">
        <f>MEDIAN(AD$26:AD$400)</f>
        <v>2.25</v>
      </c>
      <c r="AF20" s="20">
        <f>MEDIAN(AF$26:AF$400)</f>
        <v>0.81093021621632877</v>
      </c>
      <c r="AG20" s="30"/>
      <c r="AH20" s="20" t="s">
        <v>99</v>
      </c>
      <c r="AI20" s="20">
        <f>MEDIAN(AH$26:AH$400)</f>
        <v>14.8</v>
      </c>
      <c r="AJ20" s="20">
        <f>MEDIAN(AJ$26:AJ$400)</f>
        <v>2.6946043533680522</v>
      </c>
      <c r="AK20" s="30"/>
      <c r="AL20" s="20" t="s">
        <v>99</v>
      </c>
      <c r="AM20" s="20">
        <f>MEDIAN(AL$27:AL$400)</f>
        <v>2.9999700000000002</v>
      </c>
      <c r="AN20" s="20">
        <f>MEDIAN(AN$27:AN$400)</f>
        <v>1.0986022886181095</v>
      </c>
      <c r="AO20" s="30"/>
      <c r="AQ20" s="28" t="s">
        <v>15</v>
      </c>
      <c r="AR20">
        <v>13.3</v>
      </c>
      <c r="AT20" s="28" t="s">
        <v>16</v>
      </c>
      <c r="AU20">
        <v>2.9999700000000002</v>
      </c>
    </row>
    <row r="21" spans="1:47">
      <c r="A21" s="5">
        <v>43874</v>
      </c>
      <c r="B21">
        <v>15.2</v>
      </c>
      <c r="C21">
        <v>36.700000000000003</v>
      </c>
      <c r="D21">
        <v>2.9999700000000002</v>
      </c>
      <c r="E21">
        <v>14.2</v>
      </c>
      <c r="F21">
        <v>2.9999700000000002</v>
      </c>
      <c r="J21" t="s">
        <v>100</v>
      </c>
      <c r="K21" s="13">
        <f>AVERAGE(J$26:J$400)</f>
        <v>16.191289354838705</v>
      </c>
      <c r="L21" s="20">
        <f>AVERAGE(L$26:L$400)</f>
        <v>2.7301981974750378</v>
      </c>
      <c r="M21" s="30"/>
      <c r="N21" s="20" t="s">
        <v>100</v>
      </c>
      <c r="O21" s="29">
        <f>AVERAGE(N$26:N$400)</f>
        <v>20.826996999999995</v>
      </c>
      <c r="P21" s="20">
        <f>AVERAGE(P$26:P$400)</f>
        <v>2.6367092935453571</v>
      </c>
      <c r="Q21" s="30"/>
      <c r="R21" s="20" t="s">
        <v>100</v>
      </c>
      <c r="S21" s="29">
        <f>AVERAGE(R$27:R$400)</f>
        <v>3.074108965517242</v>
      </c>
      <c r="T21" s="20">
        <f>AVERAGE(T$27:T$400)</f>
        <v>1.1172365791718182</v>
      </c>
      <c r="U21" s="30"/>
      <c r="V21" s="20" t="s">
        <v>100</v>
      </c>
      <c r="W21" s="29">
        <f>AVERAGE(V$26:V$400)</f>
        <v>13.728214285714285</v>
      </c>
      <c r="X21" s="20">
        <f>AVERAGE(X$26:X$400)</f>
        <v>2.5947861332103761</v>
      </c>
      <c r="Y21" s="30"/>
      <c r="Z21" s="20" t="s">
        <v>100</v>
      </c>
      <c r="AA21" s="29">
        <f>AVERAGE(Z$27:Z$400)</f>
        <v>2.9999700000000011</v>
      </c>
      <c r="AB21" s="20">
        <f>AVERAGE(AB$27:AB$400)</f>
        <v>1.0986022886181102</v>
      </c>
      <c r="AC21" s="30"/>
      <c r="AD21" s="20" t="s">
        <v>100</v>
      </c>
      <c r="AE21" s="29">
        <f>AVERAGE(AD$26:AD$400)</f>
        <v>3.8266666666666667</v>
      </c>
      <c r="AF21" s="20">
        <f>AVERAGE(AF$26:AF$400)</f>
        <v>1.1883031164023128</v>
      </c>
      <c r="AG21" s="30"/>
      <c r="AH21" s="20" t="s">
        <v>100</v>
      </c>
      <c r="AI21" s="29">
        <f>AVERAGE(AH$26:AH$400)</f>
        <v>14.504837258064512</v>
      </c>
      <c r="AJ21" s="20">
        <f>AVERAGE(AJ$26:AJ$400)</f>
        <v>2.6037162797681801</v>
      </c>
      <c r="AK21" s="30"/>
      <c r="AL21" s="20" t="s">
        <v>100</v>
      </c>
      <c r="AM21" s="29">
        <f>AVERAGE(AL$27:AL$400)</f>
        <v>3.0804627868852439</v>
      </c>
      <c r="AN21" s="20">
        <f>AVERAGE(AN$27:AN$400)</f>
        <v>1.1181552330795401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16.8</v>
      </c>
      <c r="C22">
        <v>24.1</v>
      </c>
      <c r="D22">
        <v>2.9999700000000002</v>
      </c>
      <c r="E22">
        <v>14.1</v>
      </c>
      <c r="F22">
        <v>2.9999700000000002</v>
      </c>
      <c r="J22" t="s">
        <v>101</v>
      </c>
      <c r="K22" s="13">
        <f>STDEV(J$26:J$400)</f>
        <v>4.3246400230361814</v>
      </c>
      <c r="L22" s="20">
        <f>STDEV(L$26:L$400)</f>
        <v>0.38896405308992771</v>
      </c>
      <c r="M22" s="30"/>
      <c r="N22" s="20" t="s">
        <v>101</v>
      </c>
      <c r="O22" s="29">
        <f>STDEV(N$26:N$400)</f>
        <v>16.553054347661515</v>
      </c>
      <c r="P22" s="20">
        <f>STDEV(P$26:P$400)</f>
        <v>0.98924849765834</v>
      </c>
      <c r="Q22" s="30"/>
      <c r="R22" s="20" t="s">
        <v>101</v>
      </c>
      <c r="S22" s="29">
        <f>STDEV(R$27:R$400)</f>
        <v>0.39925054794080495</v>
      </c>
      <c r="T22" s="20">
        <f>STDEV(T$27:T$400)</f>
        <v>0.10034872569574789</v>
      </c>
      <c r="U22" s="30"/>
      <c r="V22" s="20" t="s">
        <v>101</v>
      </c>
      <c r="W22" s="29">
        <f>STDEV(V$26:V$400)</f>
        <v>3.2270948448358405</v>
      </c>
      <c r="X22" s="20">
        <f>STDEV(X$26:X$400)</f>
        <v>0.22247383147000943</v>
      </c>
      <c r="Y22" s="30"/>
      <c r="Z22" s="20" t="s">
        <v>101</v>
      </c>
      <c r="AA22" s="29">
        <f>STDEV(Z$27:Z$400)</f>
        <v>9.0286004935891309E-16</v>
      </c>
      <c r="AB22" s="20">
        <f>STDEV(AB$27:AB$400)</f>
        <v>6.7714503701918482E-16</v>
      </c>
      <c r="AC22" s="30"/>
      <c r="AD22" s="20" t="s">
        <v>101</v>
      </c>
      <c r="AE22" s="29">
        <f>STDEV(AD$26:AD$400)</f>
        <v>2.7308667732669298</v>
      </c>
      <c r="AF22" s="20">
        <f>STDEV(AF$26:AF$400)</f>
        <v>0.65362903652174298</v>
      </c>
      <c r="AG22" s="30"/>
      <c r="AH22" s="20" t="s">
        <v>101</v>
      </c>
      <c r="AI22" s="29">
        <f>STDEV(AH$26:AH$400)</f>
        <v>4.5604501130679029</v>
      </c>
      <c r="AJ22" s="20">
        <f>STDEV(AJ$26:AJ$400)</f>
        <v>0.43117308304177943</v>
      </c>
      <c r="AK22" s="30"/>
      <c r="AL22" s="20" t="s">
        <v>101</v>
      </c>
      <c r="AM22" s="29">
        <f>STDEV(AL$27:AL$400)</f>
        <v>0.44431914559669533</v>
      </c>
      <c r="AN22" s="20">
        <f>STDEV(AN$27:AN$400)</f>
        <v>0.10756749469216283</v>
      </c>
      <c r="AO22" s="30"/>
      <c r="AQ22" s="28" t="s">
        <v>8</v>
      </c>
      <c r="AR22">
        <v>6.33</v>
      </c>
      <c r="AT22" s="28" t="s">
        <v>14</v>
      </c>
      <c r="AU22">
        <v>2.9999700000000002</v>
      </c>
    </row>
    <row r="23" spans="1:47">
      <c r="A23" s="5">
        <v>43965</v>
      </c>
      <c r="B23">
        <v>14.7</v>
      </c>
      <c r="C23">
        <v>28.4</v>
      </c>
      <c r="D23">
        <v>2.9999700000000002</v>
      </c>
      <c r="E23">
        <v>16.2</v>
      </c>
      <c r="F23">
        <v>2.9999700000000002</v>
      </c>
      <c r="J23" t="s">
        <v>102</v>
      </c>
      <c r="K23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COUNT(R$27:R$400)</f>
        <v>29</v>
      </c>
      <c r="T23" s="20">
        <f>COUNT(T$27:T$400)</f>
        <v>29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COUNT(Z$27:Z$400)</f>
        <v>31</v>
      </c>
      <c r="AB23" s="20">
        <f>COUNT(AB$27:AB$400)</f>
        <v>31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62</v>
      </c>
      <c r="AJ23" s="20">
        <f>COUNT(AJ$26:AJ$400)</f>
        <v>62</v>
      </c>
      <c r="AK23" s="30"/>
      <c r="AL23" s="20" t="s">
        <v>102</v>
      </c>
      <c r="AM23" s="20">
        <f>COUNT(AL$27:AL$400)</f>
        <v>61</v>
      </c>
      <c r="AN23" s="20">
        <f>COUNT(AN$27:AN$400)</f>
        <v>61</v>
      </c>
      <c r="AO23" s="30"/>
      <c r="AQ23" s="5">
        <v>43622</v>
      </c>
      <c r="AT23" s="28" t="s">
        <v>16</v>
      </c>
      <c r="AU23">
        <v>2.9999700000000002</v>
      </c>
    </row>
    <row r="24" spans="1:47">
      <c r="A24" s="5">
        <v>43993</v>
      </c>
      <c r="B24">
        <v>14.3</v>
      </c>
      <c r="C24">
        <v>24.4</v>
      </c>
      <c r="D24">
        <v>2.9999700000000002</v>
      </c>
      <c r="E24">
        <v>19.8</v>
      </c>
      <c r="F24">
        <v>2.9999700000000002</v>
      </c>
      <c r="J24" s="45" t="s">
        <v>8</v>
      </c>
      <c r="K24" s="46"/>
      <c r="L24" s="46"/>
      <c r="M24" s="47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15.2</v>
      </c>
      <c r="AT24" s="5">
        <v>43622</v>
      </c>
    </row>
    <row r="25" spans="1:47">
      <c r="A25" s="5">
        <v>44021</v>
      </c>
      <c r="B25">
        <v>15.9</v>
      </c>
      <c r="C25">
        <v>18.899999999999999</v>
      </c>
      <c r="D25">
        <v>5.15</v>
      </c>
      <c r="E25">
        <v>20</v>
      </c>
      <c r="F25">
        <v>2.9999700000000002</v>
      </c>
      <c r="J25" s="8" t="s">
        <v>105</v>
      </c>
      <c r="K25" s="9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21.9</v>
      </c>
      <c r="AT25" s="28" t="s">
        <v>14</v>
      </c>
      <c r="AU25">
        <v>2.9999700000000002</v>
      </c>
    </row>
    <row r="26" spans="1:47">
      <c r="A26" s="5">
        <v>44103</v>
      </c>
      <c r="B26">
        <v>12.9</v>
      </c>
      <c r="C26">
        <v>10.5</v>
      </c>
      <c r="D26">
        <v>2.9999700000000002</v>
      </c>
      <c r="E26">
        <v>16.2</v>
      </c>
      <c r="F26">
        <v>2.9999700000000002</v>
      </c>
      <c r="J26">
        <v>24</v>
      </c>
      <c r="K26">
        <f>(J26-K$21)/K$22</f>
        <v>1.8056325159010731</v>
      </c>
      <c r="L26" s="20">
        <f>LN(J26)</f>
        <v>3.1780538303479458</v>
      </c>
      <c r="M26" s="20">
        <f>(L26-L$21)/L$22</f>
        <v>1.1514062271696985</v>
      </c>
      <c r="N26" s="20">
        <v>59.1</v>
      </c>
      <c r="O26" s="20">
        <f>(N26-O$21)/O$22</f>
        <v>2.3121414450866533</v>
      </c>
      <c r="P26" s="20">
        <f>LN(N26)</f>
        <v>4.0792309244120526</v>
      </c>
      <c r="Q26" s="20">
        <f>(P26-P$21)/P$22</f>
        <v>1.4581994658382629</v>
      </c>
      <c r="R26" s="20">
        <v>5.76</v>
      </c>
      <c r="S26" s="20">
        <f>(R26-S$21)/S$22</f>
        <v>6.7273321184796036</v>
      </c>
      <c r="T26" s="20">
        <f>LN(R26)</f>
        <v>1.7509374747077999</v>
      </c>
      <c r="U26" s="20">
        <f>(T26-T$21)/T$22</f>
        <v>6.3149869731014805</v>
      </c>
      <c r="V26" s="20">
        <v>21.9</v>
      </c>
      <c r="W26" s="20">
        <f>(V26-W$21)/W$22</f>
        <v>2.5322421890892408</v>
      </c>
      <c r="X26" s="20">
        <f>LN(V26)</f>
        <v>3.0864866368224551</v>
      </c>
      <c r="Y26" s="20">
        <f>(X26-X$21)/X$22</f>
        <v>2.2101498426270534</v>
      </c>
      <c r="Z26" s="20">
        <v>9.57</v>
      </c>
      <c r="AA26" s="20">
        <f>(Z26-AA$21)/AA$22</f>
        <v>7276908536007469</v>
      </c>
      <c r="AB26" s="20">
        <f>LN(Z26)</f>
        <v>2.258633205464863</v>
      </c>
      <c r="AC26" s="20">
        <f>(AB26-AB$21)/AB$22</f>
        <v>1713120311644382.5</v>
      </c>
      <c r="AD26" s="20">
        <v>6.98</v>
      </c>
      <c r="AE26" s="20">
        <f>(AD26-AE$21)/AE$22</f>
        <v>1.1547005383792517</v>
      </c>
      <c r="AF26" s="20">
        <f>LN(AD26)</f>
        <v>1.9430489167742813</v>
      </c>
      <c r="AG26" s="20">
        <f>(AF26-AF$21)/AF$22</f>
        <v>1.1547005383792521</v>
      </c>
      <c r="AH26" s="20">
        <v>24</v>
      </c>
      <c r="AI26" s="20">
        <f>(AH26-AI$21)/AI$22</f>
        <v>2.0820670123607399</v>
      </c>
      <c r="AJ26" s="20">
        <f>LN(AH26)</f>
        <v>3.1780538303479458</v>
      </c>
      <c r="AK26" s="20">
        <f>(AJ26-AJ$21)/AJ$22</f>
        <v>1.3320347980166332</v>
      </c>
      <c r="AL26" s="20">
        <v>9.57</v>
      </c>
      <c r="AM26" s="20">
        <f>(AL26-AM$21)/AM$22</f>
        <v>14.605576368760065</v>
      </c>
      <c r="AN26" s="20">
        <f>LN(AL26)</f>
        <v>2.258633205464863</v>
      </c>
      <c r="AO26" s="20">
        <f>(AN26-AN$21)/AN$22</f>
        <v>10.602440594615951</v>
      </c>
      <c r="AQ26" s="5">
        <v>43649</v>
      </c>
      <c r="AT26" s="28" t="s">
        <v>16</v>
      </c>
      <c r="AU26">
        <v>2.9999700000000002</v>
      </c>
    </row>
    <row r="27" spans="1:47">
      <c r="A27" s="5">
        <v>44203</v>
      </c>
      <c r="B27">
        <v>19.7</v>
      </c>
      <c r="C27">
        <v>35</v>
      </c>
      <c r="D27">
        <v>2.9999700000000002</v>
      </c>
      <c r="E27">
        <v>12.9</v>
      </c>
      <c r="F27">
        <v>2.9999700000000002</v>
      </c>
      <c r="J27">
        <v>22.5</v>
      </c>
      <c r="K27">
        <f t="shared" ref="K27:K40" si="0">(J27-K$21)/K$22</f>
        <v>1.4587828377752849</v>
      </c>
      <c r="L27" s="20">
        <f t="shared" ref="L27:L40" si="1">LN(J27)</f>
        <v>3.1135153092103742</v>
      </c>
      <c r="M27" s="20">
        <f t="shared" ref="M27:M40" si="2">(L27-L$21)/L$22</f>
        <v>0.98548209967031142</v>
      </c>
      <c r="N27" s="20">
        <v>55.1</v>
      </c>
      <c r="O27" s="20">
        <f t="shared" ref="O27:O40" si="3">(N27-O$21)/O$22</f>
        <v>2.0704941988450503</v>
      </c>
      <c r="P27" s="20">
        <f t="shared" ref="P27:P40" si="4">LN(N27)</f>
        <v>4.0091497161588689</v>
      </c>
      <c r="Q27" s="20">
        <f t="shared" ref="Q27:Q40" si="5">(P27-P$21)/P$22</f>
        <v>1.3873565902422185</v>
      </c>
      <c r="R27" s="20">
        <v>5.15</v>
      </c>
      <c r="S27" s="20">
        <f t="shared" ref="S27:S39" si="6">(R27-S$21)/S$22</f>
        <v>5.1994694689574761</v>
      </c>
      <c r="T27" s="20">
        <f t="shared" ref="T27:T39" si="7">LN(R27)</f>
        <v>1.6389967146756448</v>
      </c>
      <c r="U27" s="20">
        <f t="shared" ref="U27:U39" si="8">(T27-T$21)/T$22</f>
        <v>5.199469468957445</v>
      </c>
      <c r="V27" s="20">
        <v>20</v>
      </c>
      <c r="W27" s="20">
        <f t="shared" ref="W27:W37" si="9">(V27-W$21)/W$22</f>
        <v>1.9434773428869441</v>
      </c>
      <c r="X27" s="20">
        <f t="shared" ref="X27:X37" si="10">LN(V27)</f>
        <v>2.9957322735539909</v>
      </c>
      <c r="Y27" s="20">
        <f t="shared" ref="Y27:Y37" si="11">(X27-X$21)/X$22</f>
        <v>1.802217086361747</v>
      </c>
      <c r="Z27" s="20">
        <v>2.9999700000000002</v>
      </c>
      <c r="AA27" s="20">
        <f t="shared" ref="AA27:AA41" si="12">(Z27-AA$21)/AA$22</f>
        <v>-0.98373875367592933</v>
      </c>
      <c r="AB27" s="20">
        <f t="shared" ref="AB27:AB41" si="13">LN(Z27)</f>
        <v>1.0986022886181095</v>
      </c>
      <c r="AC27" s="20">
        <f t="shared" ref="AC27:AC41" si="14">(AB27-AB$21)/AB$22</f>
        <v>-0.98373875367592933</v>
      </c>
      <c r="AD27" s="20">
        <v>2.25</v>
      </c>
      <c r="AE27" s="20">
        <f t="shared" ref="AE27:AE28" si="15">(AD27-AE$21)/AE$22</f>
        <v>-0.57735026918962573</v>
      </c>
      <c r="AF27" s="20">
        <f t="shared" ref="AF27:AF28" si="16">LN(AD27)</f>
        <v>0.81093021621632877</v>
      </c>
      <c r="AG27" s="20">
        <f t="shared" ref="AG27:AG28" si="17">(AF27-AF$21)/AF$22</f>
        <v>-0.57735026918962573</v>
      </c>
      <c r="AH27" s="20">
        <v>22.5</v>
      </c>
      <c r="AI27" s="20">
        <f t="shared" ref="AI27:AI55" si="18">(AH27-AI$21)/AI$22</f>
        <v>1.7531521108027179</v>
      </c>
      <c r="AJ27" s="20">
        <f t="shared" ref="AJ27:AJ55" si="19">LN(AH27)</f>
        <v>3.1135153092103742</v>
      </c>
      <c r="AK27" s="20">
        <f t="shared" ref="AK27:AK55" si="20">(AJ27-AJ$21)/AJ$22</f>
        <v>1.1823535593774439</v>
      </c>
      <c r="AL27" s="20">
        <v>5.76</v>
      </c>
      <c r="AM27" s="20">
        <f t="shared" ref="AM27:AM55" si="21">(AL27-AM$21)/AM$22</f>
        <v>6.030658907385793</v>
      </c>
      <c r="AN27" s="20">
        <f t="shared" ref="AN27:AN55" si="22">LN(AL27)</f>
        <v>1.7509374747077999</v>
      </c>
      <c r="AO27" s="20">
        <f t="shared" ref="AO27:AO55" si="23">(AN27-AN$21)/AN$22</f>
        <v>5.882652965369874</v>
      </c>
      <c r="AQ27" s="28" t="s">
        <v>8</v>
      </c>
      <c r="AR27">
        <v>16.2</v>
      </c>
      <c r="AT27" s="5">
        <v>43649</v>
      </c>
    </row>
    <row r="28" spans="1:47">
      <c r="A28" s="5">
        <v>44280</v>
      </c>
      <c r="B28">
        <v>14.1</v>
      </c>
      <c r="C28">
        <v>35.200000000000003</v>
      </c>
      <c r="D28">
        <v>2.9999700000000002</v>
      </c>
      <c r="E28">
        <v>10.6</v>
      </c>
      <c r="F28">
        <v>2.9999700000000002</v>
      </c>
      <c r="J28">
        <v>22.5</v>
      </c>
      <c r="K28">
        <f t="shared" si="0"/>
        <v>1.4587828377752849</v>
      </c>
      <c r="L28" s="20">
        <f t="shared" si="1"/>
        <v>3.1135153092103742</v>
      </c>
      <c r="M28" s="20">
        <f t="shared" si="2"/>
        <v>0.98548209967031142</v>
      </c>
      <c r="N28" s="20">
        <v>47.1</v>
      </c>
      <c r="O28" s="20">
        <f t="shared" si="3"/>
        <v>1.5871997063618444</v>
      </c>
      <c r="P28" s="20">
        <f t="shared" si="4"/>
        <v>3.8522730010223722</v>
      </c>
      <c r="Q28" s="20">
        <f t="shared" si="5"/>
        <v>1.2287748835144943</v>
      </c>
      <c r="R28" s="20">
        <v>2.9999700000000002</v>
      </c>
      <c r="S28" s="20">
        <f t="shared" si="6"/>
        <v>-0.18569533817705366</v>
      </c>
      <c r="T28" s="20">
        <f t="shared" si="7"/>
        <v>1.0986022886181095</v>
      </c>
      <c r="U28" s="20">
        <f t="shared" si="8"/>
        <v>-0.18569533817705755</v>
      </c>
      <c r="V28" s="20">
        <v>19.8</v>
      </c>
      <c r="W28" s="20">
        <f t="shared" si="9"/>
        <v>1.8815020959182815</v>
      </c>
      <c r="X28" s="20">
        <f t="shared" si="10"/>
        <v>2.9856819377004897</v>
      </c>
      <c r="Y28" s="20">
        <f t="shared" si="11"/>
        <v>1.7570417244457279</v>
      </c>
      <c r="Z28" s="20">
        <v>2.9999700000000002</v>
      </c>
      <c r="AA28" s="20">
        <f t="shared" si="12"/>
        <v>-0.98373875367592933</v>
      </c>
      <c r="AB28" s="20">
        <f t="shared" si="13"/>
        <v>1.0986022886181095</v>
      </c>
      <c r="AC28" s="20">
        <f t="shared" si="14"/>
        <v>-0.98373875367592933</v>
      </c>
      <c r="AD28" s="20">
        <v>2.25</v>
      </c>
      <c r="AE28" s="20">
        <f t="shared" si="15"/>
        <v>-0.57735026918962573</v>
      </c>
      <c r="AF28" s="20">
        <f t="shared" si="16"/>
        <v>0.81093021621632877</v>
      </c>
      <c r="AG28" s="20">
        <f t="shared" si="17"/>
        <v>-0.57735026918962573</v>
      </c>
      <c r="AH28" s="20">
        <v>22.5</v>
      </c>
      <c r="AI28" s="20">
        <f t="shared" si="18"/>
        <v>1.7531521108027179</v>
      </c>
      <c r="AJ28" s="20">
        <f t="shared" si="19"/>
        <v>3.1135153092103742</v>
      </c>
      <c r="AK28" s="20">
        <f t="shared" si="20"/>
        <v>1.1823535593774439</v>
      </c>
      <c r="AL28" s="20">
        <v>5.15</v>
      </c>
      <c r="AM28" s="20">
        <f t="shared" si="21"/>
        <v>4.6577718597641917</v>
      </c>
      <c r="AN28" s="20">
        <f t="shared" si="22"/>
        <v>1.6389967146756448</v>
      </c>
      <c r="AO28" s="20">
        <f t="shared" si="23"/>
        <v>4.8419969535095273</v>
      </c>
      <c r="AQ28" s="28" t="s">
        <v>15</v>
      </c>
      <c r="AR28">
        <v>12</v>
      </c>
      <c r="AT28" s="28" t="s">
        <v>14</v>
      </c>
      <c r="AU28">
        <v>2.9999700000000002</v>
      </c>
    </row>
    <row r="29" spans="1:47">
      <c r="A29" s="5">
        <v>44384</v>
      </c>
      <c r="B29">
        <v>12.1</v>
      </c>
      <c r="C29">
        <v>11</v>
      </c>
      <c r="D29">
        <v>2.9999700000000002</v>
      </c>
      <c r="E29">
        <v>11</v>
      </c>
      <c r="F29">
        <v>2.9999700000000002</v>
      </c>
      <c r="J29">
        <v>21.3</v>
      </c>
      <c r="K29">
        <f t="shared" si="0"/>
        <v>1.1813030952746548</v>
      </c>
      <c r="L29" s="20">
        <f t="shared" si="1"/>
        <v>3.0587070727153796</v>
      </c>
      <c r="M29" s="20">
        <f t="shared" si="2"/>
        <v>0.84457386905208742</v>
      </c>
      <c r="N29" s="20">
        <v>40.200000000000003</v>
      </c>
      <c r="O29" s="20">
        <f t="shared" si="3"/>
        <v>1.1703582065950791</v>
      </c>
      <c r="P29" s="20">
        <f t="shared" si="4"/>
        <v>3.6938669956249757</v>
      </c>
      <c r="Q29" s="20">
        <f t="shared" si="5"/>
        <v>1.0686472656587573</v>
      </c>
      <c r="R29" s="20">
        <v>2.9999700000000002</v>
      </c>
      <c r="S29" s="20">
        <f t="shared" si="6"/>
        <v>-0.18569533817705366</v>
      </c>
      <c r="T29" s="20">
        <f t="shared" si="7"/>
        <v>1.0986022886181095</v>
      </c>
      <c r="U29" s="20">
        <f t="shared" si="8"/>
        <v>-0.18569533817705755</v>
      </c>
      <c r="V29" s="20">
        <v>17.2</v>
      </c>
      <c r="W29" s="20">
        <f t="shared" si="9"/>
        <v>1.0758238853256636</v>
      </c>
      <c r="X29" s="20">
        <f t="shared" si="10"/>
        <v>2.8449093838194073</v>
      </c>
      <c r="Y29" s="20">
        <f t="shared" si="11"/>
        <v>1.1242816692476887</v>
      </c>
      <c r="Z29" s="20">
        <v>2.9999700000000002</v>
      </c>
      <c r="AA29" s="20">
        <f t="shared" si="12"/>
        <v>-0.98373875367592933</v>
      </c>
      <c r="AB29" s="20">
        <f t="shared" si="13"/>
        <v>1.0986022886181095</v>
      </c>
      <c r="AC29" s="20">
        <f t="shared" si="14"/>
        <v>-0.98373875367592933</v>
      </c>
      <c r="AH29" s="20">
        <v>21.9</v>
      </c>
      <c r="AI29" s="20">
        <f t="shared" si="18"/>
        <v>1.6215861501795088</v>
      </c>
      <c r="AJ29" s="20">
        <f t="shared" si="19"/>
        <v>3.0864866368224551</v>
      </c>
      <c r="AK29" s="20">
        <f t="shared" si="20"/>
        <v>1.1196671964040388</v>
      </c>
      <c r="AL29" s="20">
        <v>2.9999700000000002</v>
      </c>
      <c r="AM29" s="20">
        <f t="shared" si="21"/>
        <v>-0.18115984351101144</v>
      </c>
      <c r="AN29" s="20">
        <f t="shared" si="22"/>
        <v>1.0986022886181095</v>
      </c>
      <c r="AO29" s="20">
        <f t="shared" si="23"/>
        <v>-0.18177372743864068</v>
      </c>
      <c r="AQ29" s="5">
        <v>43677</v>
      </c>
      <c r="AT29" s="28" t="s">
        <v>16</v>
      </c>
      <c r="AU29">
        <v>2.9999700000000002</v>
      </c>
    </row>
    <row r="30" spans="1:47">
      <c r="A30" s="5">
        <v>44475</v>
      </c>
      <c r="B30">
        <v>14.9</v>
      </c>
      <c r="C30">
        <v>28.8</v>
      </c>
      <c r="D30">
        <v>2.9999700000000002</v>
      </c>
      <c r="E30">
        <v>13.2</v>
      </c>
      <c r="F30">
        <v>2.9999700000000002</v>
      </c>
      <c r="J30">
        <v>21.1</v>
      </c>
      <c r="K30">
        <f t="shared" si="0"/>
        <v>1.1350564715245499</v>
      </c>
      <c r="L30" s="20">
        <f t="shared" si="1"/>
        <v>3.0492730404820207</v>
      </c>
      <c r="M30" s="20">
        <f t="shared" si="2"/>
        <v>0.82031961687013144</v>
      </c>
      <c r="N30" s="20">
        <v>37.1</v>
      </c>
      <c r="O30" s="20">
        <f t="shared" si="3"/>
        <v>0.98308159075783663</v>
      </c>
      <c r="P30" s="20">
        <f t="shared" si="4"/>
        <v>3.6136169696133895</v>
      </c>
      <c r="Q30" s="20">
        <f t="shared" si="5"/>
        <v>0.98752505399854573</v>
      </c>
      <c r="R30" s="20">
        <v>2.9999700000000002</v>
      </c>
      <c r="S30" s="20">
        <f t="shared" si="6"/>
        <v>-0.18569533817705366</v>
      </c>
      <c r="T30" s="20">
        <f t="shared" si="7"/>
        <v>1.0986022886181095</v>
      </c>
      <c r="U30" s="20">
        <f t="shared" si="8"/>
        <v>-0.18569533817705755</v>
      </c>
      <c r="V30" s="20">
        <v>16.600000000000001</v>
      </c>
      <c r="W30" s="20">
        <f t="shared" si="9"/>
        <v>0.88989814441967574</v>
      </c>
      <c r="X30" s="20">
        <f t="shared" si="10"/>
        <v>2.8094026953624978</v>
      </c>
      <c r="Y30" s="20">
        <f t="shared" si="11"/>
        <v>0.96468227626606518</v>
      </c>
      <c r="Z30" s="20">
        <v>2.9999700000000002</v>
      </c>
      <c r="AA30" s="20">
        <f t="shared" si="12"/>
        <v>-0.98373875367592933</v>
      </c>
      <c r="AB30" s="20">
        <f t="shared" si="13"/>
        <v>1.0986022886181095</v>
      </c>
      <c r="AC30" s="20">
        <f t="shared" si="14"/>
        <v>-0.98373875367592933</v>
      </c>
      <c r="AH30" s="20">
        <v>21.3</v>
      </c>
      <c r="AI30" s="20">
        <f t="shared" si="18"/>
        <v>1.4900201895563006</v>
      </c>
      <c r="AJ30" s="20">
        <f t="shared" si="19"/>
        <v>3.0587070727153796</v>
      </c>
      <c r="AK30" s="20">
        <f t="shared" si="20"/>
        <v>1.0552393246289731</v>
      </c>
      <c r="AL30" s="20">
        <v>2.9999700000000002</v>
      </c>
      <c r="AM30" s="20">
        <f t="shared" si="21"/>
        <v>-0.18115984351101144</v>
      </c>
      <c r="AN30" s="20">
        <f t="shared" si="22"/>
        <v>1.0986022886181095</v>
      </c>
      <c r="AO30" s="20">
        <f t="shared" si="23"/>
        <v>-0.18177372743864068</v>
      </c>
      <c r="AQ30" s="28" t="s">
        <v>8</v>
      </c>
      <c r="AR30">
        <v>14.7</v>
      </c>
      <c r="AT30" s="5">
        <v>43677</v>
      </c>
    </row>
    <row r="31" spans="1:47">
      <c r="A31" s="5">
        <v>44574</v>
      </c>
      <c r="B31">
        <v>17.399999999999999</v>
      </c>
      <c r="C31">
        <v>47.1</v>
      </c>
      <c r="D31">
        <v>2.9999700000000002</v>
      </c>
      <c r="E31">
        <v>10.3</v>
      </c>
      <c r="F31">
        <v>2.9999700000000002</v>
      </c>
      <c r="J31">
        <v>20.9</v>
      </c>
      <c r="K31">
        <f t="shared" si="0"/>
        <v>1.0888098477744441</v>
      </c>
      <c r="L31" s="20">
        <f t="shared" si="1"/>
        <v>3.039749158970765</v>
      </c>
      <c r="M31" s="20">
        <f t="shared" si="2"/>
        <v>0.79583436833469978</v>
      </c>
      <c r="N31" s="20">
        <v>36.700000000000003</v>
      </c>
      <c r="O31" s="20">
        <f t="shared" si="3"/>
        <v>0.95891686613367644</v>
      </c>
      <c r="P31" s="20">
        <f t="shared" si="4"/>
        <v>3.6027767550605247</v>
      </c>
      <c r="Q31" s="20">
        <f t="shared" si="5"/>
        <v>0.97656702416223584</v>
      </c>
      <c r="R31" s="20">
        <v>2.9999700000000002</v>
      </c>
      <c r="S31" s="20">
        <f t="shared" si="6"/>
        <v>-0.18569533817705366</v>
      </c>
      <c r="T31" s="20">
        <f t="shared" si="7"/>
        <v>1.0986022886181095</v>
      </c>
      <c r="U31" s="20">
        <f t="shared" si="8"/>
        <v>-0.18569533817705755</v>
      </c>
      <c r="V31" s="20">
        <v>16.2</v>
      </c>
      <c r="W31" s="20">
        <f t="shared" si="9"/>
        <v>0.76594765048234936</v>
      </c>
      <c r="X31" s="20">
        <f t="shared" si="10"/>
        <v>2.7850112422383382</v>
      </c>
      <c r="Y31" s="20">
        <f t="shared" si="11"/>
        <v>0.85504487323762102</v>
      </c>
      <c r="Z31" s="20">
        <v>2.9999700000000002</v>
      </c>
      <c r="AA31" s="20">
        <f t="shared" si="12"/>
        <v>-0.98373875367592933</v>
      </c>
      <c r="AB31" s="20">
        <f t="shared" si="13"/>
        <v>1.0986022886181095</v>
      </c>
      <c r="AC31" s="20">
        <f t="shared" si="14"/>
        <v>-0.98373875367592933</v>
      </c>
      <c r="AH31" s="20">
        <v>21.1</v>
      </c>
      <c r="AI31" s="20">
        <f t="shared" si="18"/>
        <v>1.4461648693485643</v>
      </c>
      <c r="AJ31" s="20">
        <f t="shared" si="19"/>
        <v>3.0492730404820207</v>
      </c>
      <c r="AK31" s="20">
        <f t="shared" si="20"/>
        <v>1.033359405393744</v>
      </c>
      <c r="AL31" s="20">
        <v>2.9999700000000002</v>
      </c>
      <c r="AM31" s="20">
        <f t="shared" si="21"/>
        <v>-0.18115984351101144</v>
      </c>
      <c r="AN31" s="20">
        <f t="shared" si="22"/>
        <v>1.0986022886181095</v>
      </c>
      <c r="AO31" s="20">
        <f t="shared" si="23"/>
        <v>-0.18177372743864068</v>
      </c>
      <c r="AQ31" s="28" t="s">
        <v>15</v>
      </c>
      <c r="AR31">
        <v>11.3</v>
      </c>
      <c r="AT31" s="28" t="s">
        <v>14</v>
      </c>
      <c r="AU31">
        <v>2.9999700000000002</v>
      </c>
    </row>
    <row r="32" spans="1:47">
      <c r="A32" s="5">
        <v>44630</v>
      </c>
      <c r="B32">
        <v>22.5</v>
      </c>
      <c r="C32">
        <v>55.1</v>
      </c>
      <c r="D32">
        <v>2.9999700000000002</v>
      </c>
      <c r="E32">
        <v>11.4</v>
      </c>
      <c r="F32">
        <v>2.9999700000000002</v>
      </c>
      <c r="J32">
        <v>19.7</v>
      </c>
      <c r="K32">
        <f t="shared" si="0"/>
        <v>0.81133010527381388</v>
      </c>
      <c r="L32" s="20">
        <f t="shared" si="1"/>
        <v>2.9806186357439426</v>
      </c>
      <c r="M32" s="20">
        <f t="shared" si="2"/>
        <v>0.64381383389947378</v>
      </c>
      <c r="N32" s="20">
        <v>35.200000000000003</v>
      </c>
      <c r="O32" s="20">
        <f t="shared" si="3"/>
        <v>0.86829914879307524</v>
      </c>
      <c r="P32" s="20">
        <f t="shared" si="4"/>
        <v>3.5610460826040513</v>
      </c>
      <c r="Q32" s="20">
        <f t="shared" si="5"/>
        <v>0.93438280800698814</v>
      </c>
      <c r="R32" s="20">
        <v>2.9999700000000002</v>
      </c>
      <c r="S32" s="20">
        <f t="shared" si="6"/>
        <v>-0.18569533817705366</v>
      </c>
      <c r="T32" s="20">
        <f t="shared" si="7"/>
        <v>1.0986022886181095</v>
      </c>
      <c r="U32" s="20">
        <f t="shared" si="8"/>
        <v>-0.18569533817705755</v>
      </c>
      <c r="V32" s="20">
        <v>16.2</v>
      </c>
      <c r="W32" s="20">
        <f t="shared" si="9"/>
        <v>0.76594765048234936</v>
      </c>
      <c r="X32" s="20">
        <f t="shared" si="10"/>
        <v>2.7850112422383382</v>
      </c>
      <c r="Y32" s="20">
        <f t="shared" si="11"/>
        <v>0.85504487323762102</v>
      </c>
      <c r="Z32" s="20">
        <v>2.9999700000000002</v>
      </c>
      <c r="AA32" s="20">
        <f t="shared" si="12"/>
        <v>-0.98373875367592933</v>
      </c>
      <c r="AB32" s="20">
        <f t="shared" si="13"/>
        <v>1.0986022886181095</v>
      </c>
      <c r="AC32" s="20">
        <f t="shared" si="14"/>
        <v>-0.98373875367592933</v>
      </c>
      <c r="AH32" s="20">
        <v>20.9</v>
      </c>
      <c r="AI32" s="20">
        <f t="shared" si="18"/>
        <v>1.4023095491408275</v>
      </c>
      <c r="AJ32" s="20">
        <f t="shared" si="19"/>
        <v>3.039749158970765</v>
      </c>
      <c r="AK32" s="20">
        <f t="shared" si="20"/>
        <v>1.0112711028400041</v>
      </c>
      <c r="AL32" s="20">
        <v>2.9999700000000002</v>
      </c>
      <c r="AM32" s="20">
        <f t="shared" si="21"/>
        <v>-0.18115984351101144</v>
      </c>
      <c r="AN32" s="20">
        <f t="shared" si="22"/>
        <v>1.0986022886181095</v>
      </c>
      <c r="AO32" s="20">
        <f t="shared" si="23"/>
        <v>-0.18177372743864068</v>
      </c>
      <c r="AQ32" s="5">
        <v>43719</v>
      </c>
      <c r="AT32" s="28" t="s">
        <v>16</v>
      </c>
      <c r="AU32">
        <v>2.9999700000000002</v>
      </c>
    </row>
    <row r="33" spans="1:47">
      <c r="A33" s="5">
        <v>44742</v>
      </c>
      <c r="B33">
        <v>13.5</v>
      </c>
      <c r="C33">
        <v>22.9</v>
      </c>
      <c r="D33">
        <v>2.9999700000000002</v>
      </c>
      <c r="E33">
        <v>12.5</v>
      </c>
      <c r="F33">
        <v>2.9999700000000002</v>
      </c>
      <c r="J33">
        <v>18.899999999999999</v>
      </c>
      <c r="K33">
        <f t="shared" si="0"/>
        <v>0.62634361027339347</v>
      </c>
      <c r="L33" s="20">
        <f t="shared" si="1"/>
        <v>2.9391619220655967</v>
      </c>
      <c r="M33" s="20">
        <f t="shared" si="2"/>
        <v>0.53723145604472322</v>
      </c>
      <c r="N33" s="20">
        <v>35</v>
      </c>
      <c r="O33" s="20">
        <f t="shared" si="3"/>
        <v>0.85621678648099497</v>
      </c>
      <c r="P33" s="20">
        <f t="shared" si="4"/>
        <v>3.5553480614894135</v>
      </c>
      <c r="Q33" s="20">
        <f t="shared" si="5"/>
        <v>0.92862285878480022</v>
      </c>
      <c r="R33" s="20">
        <v>2.9999700000000002</v>
      </c>
      <c r="S33" s="20">
        <f t="shared" si="6"/>
        <v>-0.18569533817705366</v>
      </c>
      <c r="T33" s="20">
        <f t="shared" si="7"/>
        <v>1.0986022886181095</v>
      </c>
      <c r="U33" s="20">
        <f t="shared" si="8"/>
        <v>-0.18569533817705755</v>
      </c>
      <c r="V33" s="20">
        <v>15.4</v>
      </c>
      <c r="W33" s="20">
        <f t="shared" si="9"/>
        <v>0.51804666260769816</v>
      </c>
      <c r="X33" s="20">
        <f t="shared" si="10"/>
        <v>2.7343675094195836</v>
      </c>
      <c r="Y33" s="20">
        <f t="shared" si="11"/>
        <v>0.62740581796481432</v>
      </c>
      <c r="Z33" s="20">
        <v>2.9999700000000002</v>
      </c>
      <c r="AA33" s="20">
        <f t="shared" si="12"/>
        <v>-0.98373875367592933</v>
      </c>
      <c r="AB33" s="20">
        <f t="shared" si="13"/>
        <v>1.0986022886181095</v>
      </c>
      <c r="AC33" s="20">
        <f t="shared" si="14"/>
        <v>-0.98373875367592933</v>
      </c>
      <c r="AH33" s="20">
        <v>20</v>
      </c>
      <c r="AI33" s="20">
        <f t="shared" si="18"/>
        <v>1.2049606082060145</v>
      </c>
      <c r="AJ33" s="20">
        <f t="shared" si="19"/>
        <v>2.9957322735539909</v>
      </c>
      <c r="AK33" s="20">
        <f t="shared" si="20"/>
        <v>0.90918475480953331</v>
      </c>
      <c r="AL33" s="20">
        <v>2.9999700000000002</v>
      </c>
      <c r="AM33" s="20">
        <f t="shared" si="21"/>
        <v>-0.18115984351101144</v>
      </c>
      <c r="AN33" s="20">
        <f t="shared" si="22"/>
        <v>1.0986022886181095</v>
      </c>
      <c r="AO33" s="20">
        <f t="shared" si="23"/>
        <v>-0.18177372743864068</v>
      </c>
      <c r="AQ33" s="28" t="s">
        <v>8</v>
      </c>
      <c r="AR33">
        <v>16.5</v>
      </c>
      <c r="AT33" s="5">
        <v>43719</v>
      </c>
    </row>
    <row r="34" spans="1:47">
      <c r="A34" s="5">
        <v>44827</v>
      </c>
      <c r="B34">
        <v>15.4</v>
      </c>
      <c r="D34">
        <v>2.9999700000000002</v>
      </c>
      <c r="E34">
        <v>13.3</v>
      </c>
      <c r="F34">
        <v>2.9999700000000002</v>
      </c>
      <c r="J34">
        <v>17.399999999999999</v>
      </c>
      <c r="K34">
        <f t="shared" si="0"/>
        <v>0.27949393214760543</v>
      </c>
      <c r="L34" s="20">
        <f t="shared" si="1"/>
        <v>2.8564702062204832</v>
      </c>
      <c r="M34" s="20">
        <f t="shared" si="2"/>
        <v>0.32463670548047169</v>
      </c>
      <c r="N34" s="20">
        <v>28.8</v>
      </c>
      <c r="O34" s="20">
        <f t="shared" si="3"/>
        <v>0.4816635548065103</v>
      </c>
      <c r="P34" s="20">
        <f t="shared" si="4"/>
        <v>3.3603753871419002</v>
      </c>
      <c r="Q34" s="20">
        <f t="shared" si="5"/>
        <v>0.73153115249559675</v>
      </c>
      <c r="R34" s="20">
        <v>2.9999700000000002</v>
      </c>
      <c r="S34" s="20">
        <f t="shared" si="6"/>
        <v>-0.18569533817705366</v>
      </c>
      <c r="T34" s="20">
        <f t="shared" si="7"/>
        <v>1.0986022886181095</v>
      </c>
      <c r="U34" s="20">
        <f t="shared" si="8"/>
        <v>-0.18569533817705755</v>
      </c>
      <c r="V34" s="20">
        <v>15.2</v>
      </c>
      <c r="W34" s="20">
        <f t="shared" si="9"/>
        <v>0.45607141563903503</v>
      </c>
      <c r="X34" s="20">
        <f t="shared" si="10"/>
        <v>2.7212954278522306</v>
      </c>
      <c r="Y34" s="20">
        <f t="shared" si="11"/>
        <v>0.56864797898223163</v>
      </c>
      <c r="Z34" s="20">
        <v>2.9999700000000002</v>
      </c>
      <c r="AA34" s="20">
        <f t="shared" si="12"/>
        <v>-0.98373875367592933</v>
      </c>
      <c r="AB34" s="20">
        <f t="shared" si="13"/>
        <v>1.0986022886181095</v>
      </c>
      <c r="AC34" s="20">
        <f t="shared" si="14"/>
        <v>-0.98373875367592933</v>
      </c>
      <c r="AH34" s="20">
        <v>19.8</v>
      </c>
      <c r="AI34" s="20">
        <f t="shared" si="18"/>
        <v>1.1611052879982784</v>
      </c>
      <c r="AJ34" s="20">
        <f t="shared" si="19"/>
        <v>2.9856819377004897</v>
      </c>
      <c r="AK34" s="20">
        <f t="shared" si="20"/>
        <v>0.88587547079161777</v>
      </c>
      <c r="AL34" s="20">
        <v>2.9999700000000002</v>
      </c>
      <c r="AM34" s="20">
        <f t="shared" si="21"/>
        <v>-0.18115984351101144</v>
      </c>
      <c r="AN34" s="20">
        <f t="shared" si="22"/>
        <v>1.0986022886181095</v>
      </c>
      <c r="AO34" s="20">
        <f t="shared" si="23"/>
        <v>-0.18177372743864068</v>
      </c>
      <c r="AQ34" s="28" t="s">
        <v>15</v>
      </c>
      <c r="AR34">
        <v>11.3</v>
      </c>
      <c r="AT34" s="28" t="s">
        <v>14</v>
      </c>
      <c r="AU34">
        <v>2.9999700000000002</v>
      </c>
    </row>
    <row r="35" spans="1:47">
      <c r="A35" s="5">
        <v>44938</v>
      </c>
      <c r="B35">
        <v>21.1</v>
      </c>
      <c r="C35">
        <v>59.1</v>
      </c>
      <c r="D35">
        <v>2.9999700000000002</v>
      </c>
      <c r="E35">
        <v>12.9</v>
      </c>
      <c r="F35">
        <v>2.9999700000000002</v>
      </c>
      <c r="J35">
        <v>17.3</v>
      </c>
      <c r="K35">
        <f t="shared" si="0"/>
        <v>0.25637062027255336</v>
      </c>
      <c r="L35" s="20">
        <f t="shared" si="1"/>
        <v>2.8507065015037334</v>
      </c>
      <c r="M35" s="20">
        <f t="shared" si="2"/>
        <v>0.30981861452588866</v>
      </c>
      <c r="N35" s="20">
        <v>28.4</v>
      </c>
      <c r="O35" s="20">
        <f t="shared" si="3"/>
        <v>0.45749883018234988</v>
      </c>
      <c r="P35" s="20">
        <f t="shared" si="4"/>
        <v>3.3463891451671604</v>
      </c>
      <c r="Q35" s="20">
        <f t="shared" si="5"/>
        <v>0.71739290309936632</v>
      </c>
      <c r="R35" s="20">
        <v>2.9999700000000002</v>
      </c>
      <c r="S35" s="20">
        <f t="shared" si="6"/>
        <v>-0.18569533817705366</v>
      </c>
      <c r="T35" s="20">
        <f t="shared" si="7"/>
        <v>1.0986022886181095</v>
      </c>
      <c r="U35" s="20">
        <f t="shared" si="8"/>
        <v>-0.18569533817705755</v>
      </c>
      <c r="V35" s="20">
        <v>14.2</v>
      </c>
      <c r="W35" s="20">
        <f t="shared" si="9"/>
        <v>0.14619518079572066</v>
      </c>
      <c r="X35" s="20">
        <f t="shared" si="10"/>
        <v>2.653241964607215</v>
      </c>
      <c r="Y35" s="20">
        <f t="shared" si="11"/>
        <v>0.26275374056619771</v>
      </c>
      <c r="Z35" s="20">
        <v>2.9999700000000002</v>
      </c>
      <c r="AA35" s="20">
        <f t="shared" si="12"/>
        <v>-0.98373875367592933</v>
      </c>
      <c r="AB35" s="20">
        <f t="shared" si="13"/>
        <v>1.0986022886181095</v>
      </c>
      <c r="AC35" s="20">
        <f t="shared" si="14"/>
        <v>-0.98373875367592933</v>
      </c>
      <c r="AH35" s="20">
        <v>19.7</v>
      </c>
      <c r="AI35" s="20">
        <f t="shared" si="18"/>
        <v>1.1391776278944099</v>
      </c>
      <c r="AJ35" s="20">
        <f t="shared" si="19"/>
        <v>2.9806186357439426</v>
      </c>
      <c r="AK35" s="20">
        <f t="shared" si="20"/>
        <v>0.87413238627245604</v>
      </c>
      <c r="AL35" s="20">
        <v>2.9999700000000002</v>
      </c>
      <c r="AM35" s="20">
        <f t="shared" si="21"/>
        <v>-0.18115984351101144</v>
      </c>
      <c r="AN35" s="20">
        <f t="shared" si="22"/>
        <v>1.0986022886181095</v>
      </c>
      <c r="AO35" s="20">
        <f t="shared" si="23"/>
        <v>-0.18177372743864068</v>
      </c>
      <c r="AQ35" s="5">
        <v>43754</v>
      </c>
      <c r="AT35" s="28" t="s">
        <v>16</v>
      </c>
      <c r="AU35">
        <v>2.9999700000000002</v>
      </c>
    </row>
    <row r="36" spans="1:47">
      <c r="A36" s="5">
        <v>45020</v>
      </c>
      <c r="B36">
        <v>17.2</v>
      </c>
      <c r="C36">
        <v>37.1</v>
      </c>
      <c r="D36">
        <v>2.9999700000000002</v>
      </c>
      <c r="E36">
        <v>9.49</v>
      </c>
      <c r="F36">
        <v>2.9999700000000002</v>
      </c>
      <c r="J36">
        <v>17.2</v>
      </c>
      <c r="K36">
        <f t="shared" si="0"/>
        <v>0.23324730839750052</v>
      </c>
      <c r="L36" s="20">
        <f t="shared" si="1"/>
        <v>2.8449093838194073</v>
      </c>
      <c r="M36" s="20">
        <f t="shared" si="2"/>
        <v>0.29491462111499672</v>
      </c>
      <c r="N36" s="20">
        <v>26</v>
      </c>
      <c r="O36" s="20">
        <f t="shared" si="3"/>
        <v>0.3125104824373881</v>
      </c>
      <c r="P36" s="20">
        <f t="shared" si="4"/>
        <v>3.2580965380214821</v>
      </c>
      <c r="Q36" s="20">
        <f t="shared" si="5"/>
        <v>0.62814070069049077</v>
      </c>
      <c r="R36" s="20">
        <v>2.9999700000000002</v>
      </c>
      <c r="S36" s="20">
        <f t="shared" si="6"/>
        <v>-0.18569533817705366</v>
      </c>
      <c r="T36" s="20">
        <f t="shared" si="7"/>
        <v>1.0986022886181095</v>
      </c>
      <c r="U36" s="20">
        <f t="shared" si="8"/>
        <v>-0.18569533817705755</v>
      </c>
      <c r="V36" s="20">
        <v>14.1</v>
      </c>
      <c r="W36" s="20">
        <f t="shared" si="9"/>
        <v>0.11520755731138933</v>
      </c>
      <c r="X36" s="20">
        <f t="shared" si="10"/>
        <v>2.6461747973841225</v>
      </c>
      <c r="Y36" s="20">
        <f t="shared" si="11"/>
        <v>0.23098745517255984</v>
      </c>
      <c r="Z36" s="20">
        <v>2.9999700000000002</v>
      </c>
      <c r="AA36" s="20">
        <f t="shared" si="12"/>
        <v>-0.98373875367592933</v>
      </c>
      <c r="AB36" s="20">
        <f t="shared" si="13"/>
        <v>1.0986022886181095</v>
      </c>
      <c r="AC36" s="20">
        <f t="shared" si="14"/>
        <v>-0.98373875367592933</v>
      </c>
      <c r="AH36" s="20">
        <v>18.899999999999999</v>
      </c>
      <c r="AI36" s="20">
        <f t="shared" si="18"/>
        <v>0.96375634706346458</v>
      </c>
      <c r="AJ36" s="20">
        <f t="shared" si="19"/>
        <v>2.9391619220655967</v>
      </c>
      <c r="AK36" s="20">
        <f t="shared" si="20"/>
        <v>0.77798372739541555</v>
      </c>
      <c r="AL36" s="20">
        <v>2.9999700000000002</v>
      </c>
      <c r="AM36" s="20">
        <f t="shared" si="21"/>
        <v>-0.18115984351101144</v>
      </c>
      <c r="AN36" s="20">
        <f t="shared" si="22"/>
        <v>1.0986022886181095</v>
      </c>
      <c r="AO36" s="20">
        <f t="shared" si="23"/>
        <v>-0.18177372743864068</v>
      </c>
      <c r="AQ36" s="28" t="s">
        <v>8</v>
      </c>
      <c r="AR36">
        <v>21.3</v>
      </c>
      <c r="AT36" s="5">
        <v>43754</v>
      </c>
    </row>
    <row r="37" spans="1:47">
      <c r="A37" s="5">
        <v>45233</v>
      </c>
      <c r="B37">
        <v>22.5</v>
      </c>
      <c r="C37">
        <v>40.200000000000003</v>
      </c>
      <c r="D37">
        <v>2.9999700000000002</v>
      </c>
      <c r="E37">
        <v>10.199999999999999</v>
      </c>
      <c r="F37">
        <v>2.9999700000000002</v>
      </c>
      <c r="J37">
        <v>16.8</v>
      </c>
      <c r="K37">
        <f t="shared" si="0"/>
        <v>0.1407540608972907</v>
      </c>
      <c r="L37" s="20">
        <f t="shared" si="1"/>
        <v>2.8213788864092133</v>
      </c>
      <c r="M37" s="20">
        <f t="shared" si="2"/>
        <v>0.23441932026838155</v>
      </c>
      <c r="N37" s="20">
        <v>24.4</v>
      </c>
      <c r="O37" s="20">
        <f t="shared" si="3"/>
        <v>0.2158515839407468</v>
      </c>
      <c r="P37" s="20">
        <f t="shared" si="4"/>
        <v>3.1945831322991562</v>
      </c>
      <c r="Q37" s="20">
        <f t="shared" si="5"/>
        <v>0.56393700882472697</v>
      </c>
      <c r="R37" s="20">
        <v>2.9999700000000002</v>
      </c>
      <c r="S37" s="20">
        <f t="shared" si="6"/>
        <v>-0.18569533817705366</v>
      </c>
      <c r="T37" s="20">
        <f t="shared" si="7"/>
        <v>1.0986022886181095</v>
      </c>
      <c r="U37" s="20">
        <f t="shared" si="8"/>
        <v>-0.18569533817705755</v>
      </c>
      <c r="V37" s="20">
        <v>13.3</v>
      </c>
      <c r="W37" s="20">
        <f t="shared" si="9"/>
        <v>-0.13269343056326183</v>
      </c>
      <c r="X37" s="20">
        <f t="shared" si="10"/>
        <v>2.5877640352277083</v>
      </c>
      <c r="Y37" s="20">
        <f t="shared" si="11"/>
        <v>-3.156370318373581E-2</v>
      </c>
      <c r="Z37" s="20">
        <v>2.9999700000000002</v>
      </c>
      <c r="AA37" s="20">
        <f t="shared" si="12"/>
        <v>-0.98373875367592933</v>
      </c>
      <c r="AB37" s="20">
        <f t="shared" si="13"/>
        <v>1.0986022886181095</v>
      </c>
      <c r="AC37" s="20">
        <f t="shared" si="14"/>
        <v>-0.98373875367592933</v>
      </c>
      <c r="AH37" s="20">
        <v>17.399999999999999</v>
      </c>
      <c r="AI37" s="20">
        <f t="shared" si="18"/>
        <v>0.63484144550544253</v>
      </c>
      <c r="AJ37" s="20">
        <f t="shared" si="19"/>
        <v>2.8564702062204832</v>
      </c>
      <c r="AK37" s="20">
        <f t="shared" si="20"/>
        <v>0.58620061500409559</v>
      </c>
      <c r="AL37" s="20">
        <v>2.9999700000000002</v>
      </c>
      <c r="AM37" s="20">
        <f t="shared" si="21"/>
        <v>-0.18115984351101144</v>
      </c>
      <c r="AN37" s="20">
        <f t="shared" si="22"/>
        <v>1.0986022886181095</v>
      </c>
      <c r="AO37" s="20">
        <f t="shared" si="23"/>
        <v>-0.18177372743864068</v>
      </c>
      <c r="AQ37" s="28" t="s">
        <v>15</v>
      </c>
      <c r="AR37">
        <v>15.4</v>
      </c>
      <c r="AT37" s="28" t="s">
        <v>14</v>
      </c>
      <c r="AU37">
        <v>2.9999700000000002</v>
      </c>
    </row>
    <row r="38" spans="1:47">
      <c r="J38">
        <v>16.5</v>
      </c>
      <c r="K38">
        <f t="shared" si="0"/>
        <v>7.1384125272132934E-2</v>
      </c>
      <c r="L38" s="20">
        <f t="shared" si="1"/>
        <v>2.8033603809065348</v>
      </c>
      <c r="M38" s="20">
        <f t="shared" si="2"/>
        <v>0.18809497394501415</v>
      </c>
      <c r="N38" s="20">
        <v>24.1</v>
      </c>
      <c r="O38" s="20">
        <f t="shared" si="3"/>
        <v>0.19772804047262676</v>
      </c>
      <c r="P38" s="20">
        <f t="shared" si="4"/>
        <v>3.1822118404966093</v>
      </c>
      <c r="Q38" s="20">
        <f t="shared" si="5"/>
        <v>0.55143126144999643</v>
      </c>
      <c r="R38" s="20">
        <v>2.9999700000000002</v>
      </c>
      <c r="S38" s="20">
        <f t="shared" si="6"/>
        <v>-0.18569533817705366</v>
      </c>
      <c r="T38" s="20">
        <f t="shared" si="7"/>
        <v>1.0986022886181095</v>
      </c>
      <c r="U38" s="20">
        <f t="shared" si="8"/>
        <v>-0.18569533817705755</v>
      </c>
      <c r="V38" s="20">
        <v>13.3</v>
      </c>
      <c r="W38" s="20">
        <f t="shared" ref="W38:W45" si="24">(V38-W$21)/W$22</f>
        <v>-0.13269343056326183</v>
      </c>
      <c r="X38" s="20">
        <f t="shared" ref="X38:X45" si="25">LN(V38)</f>
        <v>2.5877640352277083</v>
      </c>
      <c r="Y38" s="20">
        <f t="shared" ref="Y38:Y45" si="26">(X38-X$21)/X$22</f>
        <v>-3.156370318373581E-2</v>
      </c>
      <c r="Z38" s="20">
        <v>2.9999700000000002</v>
      </c>
      <c r="AA38" s="20">
        <f t="shared" si="12"/>
        <v>-0.98373875367592933</v>
      </c>
      <c r="AB38" s="20">
        <f t="shared" si="13"/>
        <v>1.0986022886181095</v>
      </c>
      <c r="AC38" s="20">
        <f t="shared" si="14"/>
        <v>-0.98373875367592933</v>
      </c>
      <c r="AH38" s="20">
        <v>17.3</v>
      </c>
      <c r="AI38" s="20">
        <f t="shared" si="18"/>
        <v>0.61291378540157493</v>
      </c>
      <c r="AJ38" s="20">
        <f t="shared" si="19"/>
        <v>2.8507065015037334</v>
      </c>
      <c r="AK38" s="20">
        <f t="shared" si="20"/>
        <v>0.57283311841528073</v>
      </c>
      <c r="AL38" s="20">
        <v>2.9999700000000002</v>
      </c>
      <c r="AM38" s="20">
        <f t="shared" si="21"/>
        <v>-0.18115984351101144</v>
      </c>
      <c r="AN38" s="20">
        <f t="shared" si="22"/>
        <v>1.0986022886181095</v>
      </c>
      <c r="AO38" s="20">
        <f t="shared" si="23"/>
        <v>-0.18177372743864068</v>
      </c>
      <c r="AQ38" s="5">
        <v>43786</v>
      </c>
      <c r="AT38" s="28" t="s">
        <v>16</v>
      </c>
      <c r="AU38">
        <v>2.9999700000000002</v>
      </c>
    </row>
    <row r="39" spans="1:47">
      <c r="J39">
        <v>16.399999999999999</v>
      </c>
      <c r="K39">
        <f t="shared" si="0"/>
        <v>4.8260813397080077E-2</v>
      </c>
      <c r="L39" s="20">
        <f t="shared" si="1"/>
        <v>2.7972813348301528</v>
      </c>
      <c r="M39" s="20">
        <f t="shared" si="2"/>
        <v>0.17246616190418393</v>
      </c>
      <c r="N39" s="20">
        <v>22.9</v>
      </c>
      <c r="O39" s="20">
        <f t="shared" si="3"/>
        <v>0.12523386660014568</v>
      </c>
      <c r="P39" s="20">
        <f t="shared" si="4"/>
        <v>3.1311369105601941</v>
      </c>
      <c r="Q39" s="20">
        <f t="shared" si="5"/>
        <v>0.49980123112160546</v>
      </c>
      <c r="R39" s="20">
        <v>2.9999700000000002</v>
      </c>
      <c r="S39" s="20">
        <f t="shared" si="6"/>
        <v>-0.18569533817705366</v>
      </c>
      <c r="T39" s="20">
        <f t="shared" si="7"/>
        <v>1.0986022886181095</v>
      </c>
      <c r="U39" s="20">
        <f t="shared" si="8"/>
        <v>-0.18569533817705755</v>
      </c>
      <c r="V39" s="20">
        <v>13.2</v>
      </c>
      <c r="W39" s="20">
        <f t="shared" si="24"/>
        <v>-0.1636810540475937</v>
      </c>
      <c r="X39" s="20">
        <f t="shared" si="25"/>
        <v>2.5802168295923251</v>
      </c>
      <c r="Y39" s="20">
        <f t="shared" si="26"/>
        <v>-6.5487718361226632E-2</v>
      </c>
      <c r="Z39" s="20">
        <v>2.9999700000000002</v>
      </c>
      <c r="AA39" s="20">
        <f t="shared" si="12"/>
        <v>-0.98373875367592933</v>
      </c>
      <c r="AB39" s="20">
        <f t="shared" si="13"/>
        <v>1.0986022886181095</v>
      </c>
      <c r="AC39" s="20">
        <f t="shared" si="14"/>
        <v>-0.98373875367592933</v>
      </c>
      <c r="AH39" s="20">
        <v>17.2</v>
      </c>
      <c r="AI39" s="20">
        <f t="shared" si="18"/>
        <v>0.59098612529770644</v>
      </c>
      <c r="AJ39" s="20">
        <f t="shared" si="19"/>
        <v>2.8449093838194073</v>
      </c>
      <c r="AK39" s="20">
        <f t="shared" si="20"/>
        <v>0.55938812865982235</v>
      </c>
      <c r="AL39" s="20">
        <v>2.9999700000000002</v>
      </c>
      <c r="AM39" s="20">
        <f t="shared" si="21"/>
        <v>-0.18115984351101144</v>
      </c>
      <c r="AN39" s="20">
        <f t="shared" si="22"/>
        <v>1.0986022886181095</v>
      </c>
      <c r="AO39" s="20">
        <f t="shared" si="23"/>
        <v>-0.18177372743864068</v>
      </c>
      <c r="AQ39" s="28" t="s">
        <v>8</v>
      </c>
      <c r="AR39">
        <v>17.3</v>
      </c>
      <c r="AT39" s="5">
        <v>43786</v>
      </c>
    </row>
    <row r="40" spans="1:47">
      <c r="J40">
        <v>16.2</v>
      </c>
      <c r="K40">
        <f t="shared" si="0"/>
        <v>2.0141896469751705E-3</v>
      </c>
      <c r="L40" s="20">
        <f t="shared" si="1"/>
        <v>2.7850112422383382</v>
      </c>
      <c r="M40" s="20">
        <f t="shared" si="2"/>
        <v>0.14092059234745719</v>
      </c>
      <c r="N40" s="20">
        <v>18.899999999999999</v>
      </c>
      <c r="O40" s="20">
        <f t="shared" si="3"/>
        <v>-0.11641337964145737</v>
      </c>
      <c r="P40" s="20">
        <f t="shared" si="4"/>
        <v>2.9391619220655967</v>
      </c>
      <c r="Q40" s="20">
        <f t="shared" si="5"/>
        <v>0.30573979059475775</v>
      </c>
      <c r="R40" s="20">
        <v>2.9999700000000002</v>
      </c>
      <c r="S40" s="20">
        <f t="shared" ref="S40:S47" si="27">(R40-S$21)/S$22</f>
        <v>-0.18569533817705366</v>
      </c>
      <c r="T40" s="20">
        <f t="shared" ref="T40:T47" si="28">LN(R40)</f>
        <v>1.0986022886181095</v>
      </c>
      <c r="U40" s="20">
        <f t="shared" ref="U40:U47" si="29">(T40-T$21)/T$22</f>
        <v>-0.18569533817705755</v>
      </c>
      <c r="V40" s="20">
        <v>12.9</v>
      </c>
      <c r="W40" s="20">
        <f t="shared" si="24"/>
        <v>-0.25664392450058765</v>
      </c>
      <c r="X40" s="20">
        <f t="shared" si="25"/>
        <v>2.5572273113676265</v>
      </c>
      <c r="Y40" s="20">
        <f t="shared" si="26"/>
        <v>-0.16882354924431967</v>
      </c>
      <c r="Z40" s="20">
        <v>2.9999700000000002</v>
      </c>
      <c r="AA40" s="20">
        <f t="shared" si="12"/>
        <v>-0.98373875367592933</v>
      </c>
      <c r="AB40" s="20">
        <f t="shared" si="13"/>
        <v>1.0986022886181095</v>
      </c>
      <c r="AC40" s="20">
        <f t="shared" si="14"/>
        <v>-0.98373875367592933</v>
      </c>
      <c r="AH40" s="20">
        <v>17.2</v>
      </c>
      <c r="AI40" s="20">
        <f t="shared" si="18"/>
        <v>0.59098612529770644</v>
      </c>
      <c r="AJ40" s="20">
        <f t="shared" si="19"/>
        <v>2.8449093838194073</v>
      </c>
      <c r="AK40" s="20">
        <f t="shared" si="20"/>
        <v>0.55938812865982235</v>
      </c>
      <c r="AL40" s="20">
        <v>2.9999700000000002</v>
      </c>
      <c r="AM40" s="20">
        <f t="shared" si="21"/>
        <v>-0.18115984351101144</v>
      </c>
      <c r="AN40" s="20">
        <f t="shared" si="22"/>
        <v>1.0986022886181095</v>
      </c>
      <c r="AO40" s="20">
        <f t="shared" si="23"/>
        <v>-0.18177372743864068</v>
      </c>
      <c r="AQ40" s="28" t="s">
        <v>15</v>
      </c>
      <c r="AR40">
        <v>10</v>
      </c>
      <c r="AT40" s="28" t="s">
        <v>14</v>
      </c>
      <c r="AU40">
        <v>2.9999700000000002</v>
      </c>
    </row>
    <row r="41" spans="1:47">
      <c r="J41">
        <v>16</v>
      </c>
      <c r="K41">
        <f t="shared" ref="K41:K48" si="30">(J41-K$21)/K$22</f>
        <v>-4.4232434103129735E-2</v>
      </c>
      <c r="L41" s="20">
        <f t="shared" ref="L41:L48" si="31">LN(J41)</f>
        <v>2.7725887222397811</v>
      </c>
      <c r="M41" s="20">
        <f t="shared" ref="M41:M48" si="32">(L41-L$21)/L$22</f>
        <v>0.10898314234437176</v>
      </c>
      <c r="N41" s="20">
        <v>17.5</v>
      </c>
      <c r="O41" s="20">
        <f t="shared" ref="O41:O48" si="33">(N41-O$21)/O$22</f>
        <v>-0.20098991582601836</v>
      </c>
      <c r="P41" s="20">
        <f t="shared" ref="P41:P48" si="34">LN(N41)</f>
        <v>2.8622008809294686</v>
      </c>
      <c r="Q41" s="20">
        <f t="shared" ref="Q41:Q48" si="35">(P41-P$21)/P$22</f>
        <v>0.22794230966018633</v>
      </c>
      <c r="R41" s="20">
        <v>2.9999700000000002</v>
      </c>
      <c r="S41" s="20">
        <f t="shared" si="27"/>
        <v>-0.18569533817705366</v>
      </c>
      <c r="T41" s="20">
        <f t="shared" si="28"/>
        <v>1.0986022886181095</v>
      </c>
      <c r="U41" s="20">
        <f t="shared" si="29"/>
        <v>-0.18569533817705755</v>
      </c>
      <c r="V41" s="20">
        <v>12.9</v>
      </c>
      <c r="W41" s="20">
        <f t="shared" si="24"/>
        <v>-0.25664392450058765</v>
      </c>
      <c r="X41" s="20">
        <f t="shared" si="25"/>
        <v>2.5572273113676265</v>
      </c>
      <c r="Y41" s="20">
        <f t="shared" si="26"/>
        <v>-0.16882354924431967</v>
      </c>
      <c r="Z41" s="20">
        <v>2.9999700000000002</v>
      </c>
      <c r="AA41" s="20">
        <f t="shared" si="12"/>
        <v>-0.98373875367592933</v>
      </c>
      <c r="AB41" s="20">
        <f t="shared" si="13"/>
        <v>1.0986022886181095</v>
      </c>
      <c r="AC41" s="20">
        <f t="shared" si="14"/>
        <v>-0.98373875367592933</v>
      </c>
      <c r="AH41" s="20">
        <v>16.8</v>
      </c>
      <c r="AI41" s="20">
        <f t="shared" si="18"/>
        <v>0.50327548488223417</v>
      </c>
      <c r="AJ41" s="20">
        <f t="shared" si="19"/>
        <v>2.8213788864092133</v>
      </c>
      <c r="AK41" s="20">
        <f t="shared" si="20"/>
        <v>0.50481492282750484</v>
      </c>
      <c r="AL41" s="20">
        <v>2.9999700000000002</v>
      </c>
      <c r="AM41" s="20">
        <f t="shared" si="21"/>
        <v>-0.18115984351101144</v>
      </c>
      <c r="AN41" s="20">
        <f t="shared" si="22"/>
        <v>1.0986022886181095</v>
      </c>
      <c r="AO41" s="20">
        <f t="shared" si="23"/>
        <v>-0.18177372743864068</v>
      </c>
      <c r="AQ41" s="28" t="s">
        <v>89</v>
      </c>
      <c r="AR41">
        <v>2.9999700000000002</v>
      </c>
      <c r="AT41" s="28" t="s">
        <v>16</v>
      </c>
      <c r="AU41">
        <v>2.9999700000000002</v>
      </c>
    </row>
    <row r="42" spans="1:47">
      <c r="J42">
        <v>15.9</v>
      </c>
      <c r="K42">
        <f t="shared" si="30"/>
        <v>-6.7355745978182183E-2</v>
      </c>
      <c r="L42" s="20">
        <f t="shared" si="31"/>
        <v>2.7663191092261861</v>
      </c>
      <c r="M42" s="20">
        <f t="shared" si="32"/>
        <v>9.2864395730669763E-2</v>
      </c>
      <c r="N42" s="20">
        <v>15.2</v>
      </c>
      <c r="O42" s="20">
        <f t="shared" si="33"/>
        <v>-0.33993708241494014</v>
      </c>
      <c r="P42" s="20">
        <f t="shared" si="34"/>
        <v>2.7212954278522306</v>
      </c>
      <c r="Q42" s="20">
        <f t="shared" si="35"/>
        <v>8.5505446313133796E-2</v>
      </c>
      <c r="R42" s="20">
        <v>2.9999700000000002</v>
      </c>
      <c r="S42" s="20">
        <f t="shared" si="27"/>
        <v>-0.18569533817705366</v>
      </c>
      <c r="T42" s="20">
        <f t="shared" si="28"/>
        <v>1.0986022886181095</v>
      </c>
      <c r="U42" s="20">
        <f t="shared" si="29"/>
        <v>-0.18569533817705755</v>
      </c>
      <c r="V42" s="20">
        <v>12.5</v>
      </c>
      <c r="W42" s="20">
        <f t="shared" si="24"/>
        <v>-0.38059441843791353</v>
      </c>
      <c r="X42" s="20">
        <f t="shared" si="25"/>
        <v>2.5257286443082556</v>
      </c>
      <c r="Y42" s="20">
        <f t="shared" si="26"/>
        <v>-0.31040724406020659</v>
      </c>
      <c r="Z42" s="20">
        <v>2.9999700000000002</v>
      </c>
      <c r="AA42" s="20">
        <f t="shared" ref="AA42:AA49" si="36">(Z42-AA$21)/AA$22</f>
        <v>-0.98373875367592933</v>
      </c>
      <c r="AB42" s="20">
        <f t="shared" ref="AB42:AB49" si="37">LN(Z42)</f>
        <v>1.0986022886181095</v>
      </c>
      <c r="AC42" s="20">
        <f t="shared" ref="AC42:AC49" si="38">(AB42-AB$21)/AB$22</f>
        <v>-0.98373875367592933</v>
      </c>
      <c r="AH42" s="20">
        <v>16.600000000000001</v>
      </c>
      <c r="AI42" s="20">
        <f t="shared" si="18"/>
        <v>0.45942016467449803</v>
      </c>
      <c r="AJ42" s="20">
        <f t="shared" si="19"/>
        <v>2.8094026953624978</v>
      </c>
      <c r="AK42" s="20">
        <f t="shared" si="20"/>
        <v>0.47703909099164998</v>
      </c>
      <c r="AL42" s="20">
        <v>2.9999700000000002</v>
      </c>
      <c r="AM42" s="20">
        <f t="shared" si="21"/>
        <v>-0.18115984351101144</v>
      </c>
      <c r="AN42" s="20">
        <f t="shared" si="22"/>
        <v>1.0986022886181095</v>
      </c>
      <c r="AO42" s="20">
        <f t="shared" si="23"/>
        <v>-0.18177372743864068</v>
      </c>
      <c r="AQ42" s="5">
        <v>43790</v>
      </c>
      <c r="AT42" s="5">
        <v>43790</v>
      </c>
    </row>
    <row r="43" spans="1:47">
      <c r="J43">
        <v>15.4</v>
      </c>
      <c r="K43">
        <f t="shared" si="30"/>
        <v>-0.18297230535344486</v>
      </c>
      <c r="L43" s="20">
        <f t="shared" si="31"/>
        <v>2.7343675094195836</v>
      </c>
      <c r="M43" s="20">
        <f t="shared" si="32"/>
        <v>1.0719016092682228E-2</v>
      </c>
      <c r="N43" s="20">
        <v>11</v>
      </c>
      <c r="O43" s="20">
        <f t="shared" si="33"/>
        <v>-0.59366669096862335</v>
      </c>
      <c r="P43" s="20">
        <f t="shared" si="34"/>
        <v>2.3978952727983707</v>
      </c>
      <c r="Q43" s="20">
        <f t="shared" si="35"/>
        <v>-0.24140953593792205</v>
      </c>
      <c r="R43" s="20">
        <v>2.9999700000000002</v>
      </c>
      <c r="S43" s="20">
        <f t="shared" si="27"/>
        <v>-0.18569533817705366</v>
      </c>
      <c r="T43" s="20">
        <f t="shared" si="28"/>
        <v>1.0986022886181095</v>
      </c>
      <c r="U43" s="20">
        <f t="shared" si="29"/>
        <v>-0.18569533817705755</v>
      </c>
      <c r="V43" s="20">
        <v>12</v>
      </c>
      <c r="W43" s="20">
        <f t="shared" si="24"/>
        <v>-0.53553253585957072</v>
      </c>
      <c r="X43" s="20">
        <f t="shared" si="25"/>
        <v>2.4849066497880004</v>
      </c>
      <c r="Y43" s="20">
        <f t="shared" si="26"/>
        <v>-0.49389846300726853</v>
      </c>
      <c r="Z43" s="20">
        <v>2.9999700000000002</v>
      </c>
      <c r="AA43" s="20">
        <f t="shared" si="36"/>
        <v>-0.98373875367592933</v>
      </c>
      <c r="AB43" s="20">
        <f t="shared" si="37"/>
        <v>1.0986022886181095</v>
      </c>
      <c r="AC43" s="20">
        <f t="shared" si="38"/>
        <v>-0.98373875367592933</v>
      </c>
      <c r="AH43" s="20">
        <v>16.5</v>
      </c>
      <c r="AI43" s="20">
        <f t="shared" si="18"/>
        <v>0.4374925045706296</v>
      </c>
      <c r="AJ43" s="20">
        <f t="shared" si="19"/>
        <v>2.8033603809065348</v>
      </c>
      <c r="AK43" s="20">
        <f t="shared" si="20"/>
        <v>0.46302542758451781</v>
      </c>
      <c r="AL43" s="20">
        <v>2.9999700000000002</v>
      </c>
      <c r="AM43" s="20">
        <f t="shared" si="21"/>
        <v>-0.18115984351101144</v>
      </c>
      <c r="AN43" s="20">
        <f t="shared" si="22"/>
        <v>1.0986022886181095</v>
      </c>
      <c r="AO43" s="20">
        <f t="shared" si="23"/>
        <v>-0.18177372743864068</v>
      </c>
      <c r="AQ43" s="28" t="s">
        <v>8</v>
      </c>
      <c r="AR43">
        <v>24</v>
      </c>
      <c r="AT43" s="28" t="s">
        <v>14</v>
      </c>
      <c r="AU43">
        <v>5.76</v>
      </c>
    </row>
    <row r="44" spans="1:47">
      <c r="J44">
        <v>15.2</v>
      </c>
      <c r="K44">
        <f t="shared" si="30"/>
        <v>-0.22921892910355018</v>
      </c>
      <c r="L44" s="20">
        <f t="shared" si="31"/>
        <v>2.7212954278522306</v>
      </c>
      <c r="M44" s="20">
        <f t="shared" si="32"/>
        <v>-2.2888412314926502E-2</v>
      </c>
      <c r="N44" s="20">
        <v>10.5</v>
      </c>
      <c r="O44" s="20">
        <f t="shared" si="33"/>
        <v>-0.62387259674882367</v>
      </c>
      <c r="P44" s="20">
        <f t="shared" si="34"/>
        <v>2.3513752571634776</v>
      </c>
      <c r="Q44" s="20">
        <f t="shared" si="35"/>
        <v>-0.28843514754613886</v>
      </c>
      <c r="R44" s="20">
        <v>2.9999700000000002</v>
      </c>
      <c r="S44" s="20">
        <f t="shared" si="27"/>
        <v>-0.18569533817705366</v>
      </c>
      <c r="T44" s="20">
        <f t="shared" si="28"/>
        <v>1.0986022886181095</v>
      </c>
      <c r="U44" s="20">
        <f t="shared" si="29"/>
        <v>-0.18569533817705755</v>
      </c>
      <c r="V44" s="20">
        <v>11.9</v>
      </c>
      <c r="W44" s="20">
        <f t="shared" si="24"/>
        <v>-0.56652015934390199</v>
      </c>
      <c r="X44" s="20">
        <f t="shared" si="25"/>
        <v>2.4765384001174837</v>
      </c>
      <c r="Y44" s="20">
        <f t="shared" si="26"/>
        <v>-0.53151299778298988</v>
      </c>
      <c r="Z44" s="20">
        <v>2.9999700000000002</v>
      </c>
      <c r="AA44" s="20">
        <f t="shared" si="36"/>
        <v>-0.98373875367592933</v>
      </c>
      <c r="AB44" s="20">
        <f t="shared" si="37"/>
        <v>1.0986022886181095</v>
      </c>
      <c r="AC44" s="20">
        <f t="shared" si="38"/>
        <v>-0.98373875367592933</v>
      </c>
      <c r="AH44" s="20">
        <v>16.399999999999999</v>
      </c>
      <c r="AI44" s="20">
        <f t="shared" si="18"/>
        <v>0.41556484446676117</v>
      </c>
      <c r="AJ44" s="20">
        <f t="shared" si="19"/>
        <v>2.7972813348301528</v>
      </c>
      <c r="AK44" s="20">
        <f t="shared" si="20"/>
        <v>0.44892657421107351</v>
      </c>
      <c r="AL44" s="20">
        <v>2.9999700000000002</v>
      </c>
      <c r="AM44" s="20">
        <f t="shared" si="21"/>
        <v>-0.18115984351101144</v>
      </c>
      <c r="AN44" s="20">
        <f t="shared" si="22"/>
        <v>1.0986022886181095</v>
      </c>
      <c r="AO44" s="20">
        <f t="shared" si="23"/>
        <v>-0.18177372743864068</v>
      </c>
      <c r="AQ44" s="5">
        <v>43838</v>
      </c>
      <c r="AT44" s="28" t="s">
        <v>16</v>
      </c>
      <c r="AU44">
        <v>2.9999700000000002</v>
      </c>
    </row>
    <row r="45" spans="1:47">
      <c r="J45">
        <v>15.2</v>
      </c>
      <c r="K45">
        <f t="shared" si="30"/>
        <v>-0.22921892910355018</v>
      </c>
      <c r="L45" s="20">
        <f t="shared" si="31"/>
        <v>2.7212954278522306</v>
      </c>
      <c r="M45" s="20">
        <f t="shared" si="32"/>
        <v>-2.2888412314926502E-2</v>
      </c>
      <c r="N45" s="20">
        <v>7.55</v>
      </c>
      <c r="O45" s="20">
        <f t="shared" si="33"/>
        <v>-0.8020874408520059</v>
      </c>
      <c r="P45" s="20">
        <f t="shared" si="34"/>
        <v>2.0215475632609334</v>
      </c>
      <c r="Q45" s="20">
        <f t="shared" si="35"/>
        <v>-0.62184752541002508</v>
      </c>
      <c r="R45" s="20">
        <v>2.9999700000000002</v>
      </c>
      <c r="S45" s="20">
        <f t="shared" si="27"/>
        <v>-0.18569533817705366</v>
      </c>
      <c r="T45" s="20">
        <f t="shared" si="28"/>
        <v>1.0986022886181095</v>
      </c>
      <c r="U45" s="20">
        <f t="shared" si="29"/>
        <v>-0.18569533817705755</v>
      </c>
      <c r="V45" s="20">
        <v>11.4</v>
      </c>
      <c r="W45" s="20">
        <f t="shared" si="24"/>
        <v>-0.72145827676555918</v>
      </c>
      <c r="X45" s="20">
        <f t="shared" si="25"/>
        <v>2.4336133554004498</v>
      </c>
      <c r="Y45" s="20">
        <f t="shared" si="26"/>
        <v>-0.72445723950977681</v>
      </c>
      <c r="Z45" s="20">
        <v>2.9999700000000002</v>
      </c>
      <c r="AA45" s="20">
        <f t="shared" si="36"/>
        <v>-0.98373875367592933</v>
      </c>
      <c r="AB45" s="20">
        <f t="shared" si="37"/>
        <v>1.0986022886181095</v>
      </c>
      <c r="AC45" s="20">
        <f t="shared" si="38"/>
        <v>-0.98373875367592933</v>
      </c>
      <c r="AH45" s="20">
        <v>16.2</v>
      </c>
      <c r="AI45" s="20">
        <f t="shared" si="18"/>
        <v>0.37170952425902504</v>
      </c>
      <c r="AJ45" s="20">
        <f t="shared" si="19"/>
        <v>2.7850112422383382</v>
      </c>
      <c r="AK45" s="20">
        <f t="shared" si="20"/>
        <v>0.42046910997129922</v>
      </c>
      <c r="AL45" s="20">
        <v>2.9999700000000002</v>
      </c>
      <c r="AM45" s="20">
        <f t="shared" si="21"/>
        <v>-0.18115984351101144</v>
      </c>
      <c r="AN45" s="20">
        <f t="shared" si="22"/>
        <v>1.0986022886181095</v>
      </c>
      <c r="AO45" s="20">
        <f t="shared" si="23"/>
        <v>-0.18177372743864068</v>
      </c>
      <c r="AQ45" s="28" t="s">
        <v>8</v>
      </c>
      <c r="AR45">
        <v>20.9</v>
      </c>
      <c r="AT45" s="5">
        <v>43838</v>
      </c>
    </row>
    <row r="46" spans="1:47">
      <c r="J46">
        <v>15</v>
      </c>
      <c r="K46">
        <f t="shared" si="30"/>
        <v>-0.27546555285365509</v>
      </c>
      <c r="L46" s="20">
        <f t="shared" si="31"/>
        <v>2.7080502011022101</v>
      </c>
      <c r="M46" s="20">
        <f t="shared" si="32"/>
        <v>-5.6940985155014168E-2</v>
      </c>
      <c r="N46" s="20">
        <v>7.31</v>
      </c>
      <c r="O46" s="20">
        <f t="shared" si="33"/>
        <v>-0.81658627562650221</v>
      </c>
      <c r="P46" s="20">
        <f t="shared" si="34"/>
        <v>1.9892432737616872</v>
      </c>
      <c r="Q46" s="20">
        <f t="shared" si="35"/>
        <v>-0.65450290934612809</v>
      </c>
      <c r="R46" s="20">
        <v>2.9999700000000002</v>
      </c>
      <c r="S46" s="20">
        <f t="shared" si="27"/>
        <v>-0.18569533817705366</v>
      </c>
      <c r="T46" s="20">
        <f t="shared" si="28"/>
        <v>1.0986022886181095</v>
      </c>
      <c r="U46" s="20">
        <f t="shared" si="29"/>
        <v>-0.18569533817705755</v>
      </c>
      <c r="V46" s="20">
        <v>11.3</v>
      </c>
      <c r="W46" s="20">
        <f t="shared" ref="W46:W53" si="39">(V46-W$21)/W$22</f>
        <v>-0.75244590024989055</v>
      </c>
      <c r="X46" s="20">
        <f t="shared" ref="X46:X53" si="40">LN(V46)</f>
        <v>2.4248027257182949</v>
      </c>
      <c r="Y46" s="20">
        <f t="shared" ref="Y46:Y53" si="41">(X46-X$21)/X$22</f>
        <v>-0.76406023292225178</v>
      </c>
      <c r="Z46" s="20">
        <v>2.9999700000000002</v>
      </c>
      <c r="AA46" s="20">
        <f t="shared" si="36"/>
        <v>-0.98373875367592933</v>
      </c>
      <c r="AB46" s="20">
        <f t="shared" si="37"/>
        <v>1.0986022886181095</v>
      </c>
      <c r="AC46" s="20">
        <f t="shared" si="38"/>
        <v>-0.98373875367592933</v>
      </c>
      <c r="AH46" s="20">
        <v>16.2</v>
      </c>
      <c r="AI46" s="20">
        <f t="shared" si="18"/>
        <v>0.37170952425902504</v>
      </c>
      <c r="AJ46" s="20">
        <f t="shared" si="19"/>
        <v>2.7850112422383382</v>
      </c>
      <c r="AK46" s="20">
        <f t="shared" si="20"/>
        <v>0.42046910997129922</v>
      </c>
      <c r="AL46" s="20">
        <v>2.9999700000000002</v>
      </c>
      <c r="AM46" s="20">
        <f t="shared" si="21"/>
        <v>-0.18115984351101144</v>
      </c>
      <c r="AN46" s="20">
        <f t="shared" si="22"/>
        <v>1.0986022886181095</v>
      </c>
      <c r="AO46" s="20">
        <f t="shared" si="23"/>
        <v>-0.18177372743864068</v>
      </c>
      <c r="AQ46" s="28" t="s">
        <v>15</v>
      </c>
      <c r="AR46">
        <v>16.600000000000001</v>
      </c>
      <c r="AT46" s="28" t="s">
        <v>14</v>
      </c>
      <c r="AU46">
        <v>2.9999700000000002</v>
      </c>
    </row>
    <row r="47" spans="1:47">
      <c r="J47">
        <v>14.9</v>
      </c>
      <c r="K47">
        <f t="shared" si="30"/>
        <v>-0.29858886472870755</v>
      </c>
      <c r="L47" s="20">
        <f t="shared" si="31"/>
        <v>2.7013612129514133</v>
      </c>
      <c r="M47" s="20">
        <f t="shared" si="32"/>
        <v>-7.4137916587776381E-2</v>
      </c>
      <c r="N47" s="20">
        <v>5.7</v>
      </c>
      <c r="O47" s="20">
        <f t="shared" si="33"/>
        <v>-0.91384929223874733</v>
      </c>
      <c r="P47" s="20">
        <f t="shared" si="34"/>
        <v>1.7404661748405046</v>
      </c>
      <c r="Q47" s="20">
        <f t="shared" si="35"/>
        <v>-0.90598380571348713</v>
      </c>
      <c r="R47" s="20">
        <v>2.9999700000000002</v>
      </c>
      <c r="S47" s="20">
        <f t="shared" si="27"/>
        <v>-0.18569533817705366</v>
      </c>
      <c r="T47" s="20">
        <f t="shared" si="28"/>
        <v>1.0986022886181095</v>
      </c>
      <c r="U47" s="20">
        <f t="shared" si="29"/>
        <v>-0.18569533817705755</v>
      </c>
      <c r="V47" s="20">
        <v>11.3</v>
      </c>
      <c r="W47" s="20">
        <f t="shared" si="39"/>
        <v>-0.75244590024989055</v>
      </c>
      <c r="X47" s="20">
        <f t="shared" si="40"/>
        <v>2.4248027257182949</v>
      </c>
      <c r="Y47" s="20">
        <f t="shared" si="41"/>
        <v>-0.76406023292225178</v>
      </c>
      <c r="Z47" s="20">
        <v>2.9999700000000002</v>
      </c>
      <c r="AA47" s="20">
        <f t="shared" si="36"/>
        <v>-0.98373875367592933</v>
      </c>
      <c r="AB47" s="20">
        <f t="shared" si="37"/>
        <v>1.0986022886181095</v>
      </c>
      <c r="AC47" s="20">
        <f t="shared" si="38"/>
        <v>-0.98373875367592933</v>
      </c>
      <c r="AH47" s="20">
        <v>16.2</v>
      </c>
      <c r="AI47" s="20">
        <f t="shared" si="18"/>
        <v>0.37170952425902504</v>
      </c>
      <c r="AJ47" s="20">
        <f t="shared" si="19"/>
        <v>2.7850112422383382</v>
      </c>
      <c r="AK47" s="20">
        <f t="shared" si="20"/>
        <v>0.42046910997129922</v>
      </c>
      <c r="AL47" s="20">
        <v>2.9999700000000002</v>
      </c>
      <c r="AM47" s="20">
        <f t="shared" si="21"/>
        <v>-0.18115984351101144</v>
      </c>
      <c r="AN47" s="20">
        <f t="shared" si="22"/>
        <v>1.0986022886181095</v>
      </c>
      <c r="AO47" s="20">
        <f t="shared" si="23"/>
        <v>-0.18177372743864068</v>
      </c>
      <c r="AQ47" s="5">
        <v>43874</v>
      </c>
      <c r="AT47" s="28" t="s">
        <v>16</v>
      </c>
      <c r="AU47">
        <v>9.57</v>
      </c>
    </row>
    <row r="48" spans="1:47">
      <c r="J48">
        <v>14.7</v>
      </c>
      <c r="K48">
        <f t="shared" si="30"/>
        <v>-0.34483548847881285</v>
      </c>
      <c r="L48" s="20">
        <f t="shared" si="31"/>
        <v>2.6878474937846906</v>
      </c>
      <c r="M48" s="20">
        <f t="shared" si="32"/>
        <v>-0.10888076508333745</v>
      </c>
      <c r="N48" s="20">
        <v>5.49</v>
      </c>
      <c r="O48" s="20">
        <f t="shared" si="33"/>
        <v>-0.9265357726664315</v>
      </c>
      <c r="P48" s="20">
        <f t="shared" si="34"/>
        <v>1.7029282555214393</v>
      </c>
      <c r="Q48" s="20">
        <f t="shared" si="35"/>
        <v>-0.94392970040821911</v>
      </c>
      <c r="R48" s="20">
        <v>2.9999700000000002</v>
      </c>
      <c r="S48" s="20">
        <f t="shared" ref="S48:S55" si="42">(R48-S$21)/S$22</f>
        <v>-0.18569533817705366</v>
      </c>
      <c r="T48" s="20">
        <f t="shared" ref="T48:T55" si="43">LN(R48)</f>
        <v>1.0986022886181095</v>
      </c>
      <c r="U48" s="20">
        <f t="shared" ref="U48:U55" si="44">(T48-T$21)/T$22</f>
        <v>-0.18569533817705755</v>
      </c>
      <c r="V48" s="20">
        <v>11</v>
      </c>
      <c r="W48" s="20">
        <f t="shared" si="39"/>
        <v>-0.845408770702885</v>
      </c>
      <c r="X48" s="20">
        <f t="shared" si="40"/>
        <v>2.3978952727983707</v>
      </c>
      <c r="Y48" s="20">
        <f t="shared" si="41"/>
        <v>-0.885006830291172</v>
      </c>
      <c r="Z48" s="20">
        <v>2.9999700000000002</v>
      </c>
      <c r="AA48" s="20">
        <f t="shared" si="36"/>
        <v>-0.98373875367592933</v>
      </c>
      <c r="AB48" s="20">
        <f t="shared" si="37"/>
        <v>1.0986022886181095</v>
      </c>
      <c r="AC48" s="20">
        <f t="shared" si="38"/>
        <v>-0.98373875367592933</v>
      </c>
      <c r="AH48" s="20">
        <v>16</v>
      </c>
      <c r="AI48" s="20">
        <f t="shared" si="18"/>
        <v>0.3278542040512889</v>
      </c>
      <c r="AJ48" s="20">
        <f t="shared" si="19"/>
        <v>2.7725887222397811</v>
      </c>
      <c r="AK48" s="20">
        <f t="shared" si="20"/>
        <v>0.39165812782250553</v>
      </c>
      <c r="AL48" s="20">
        <v>2.9999700000000002</v>
      </c>
      <c r="AM48" s="20">
        <f t="shared" si="21"/>
        <v>-0.18115984351101144</v>
      </c>
      <c r="AN48" s="20">
        <f t="shared" si="22"/>
        <v>1.0986022886181095</v>
      </c>
      <c r="AO48" s="20">
        <f t="shared" si="23"/>
        <v>-0.18177372743864068</v>
      </c>
      <c r="AQ48" s="28" t="s">
        <v>8</v>
      </c>
      <c r="AR48">
        <v>15.2</v>
      </c>
      <c r="AT48" s="5">
        <v>43874</v>
      </c>
    </row>
    <row r="49" spans="10:47">
      <c r="J49">
        <v>14.7</v>
      </c>
      <c r="K49">
        <f t="shared" ref="K49:K56" si="45">(J49-K$21)/K$22</f>
        <v>-0.34483548847881285</v>
      </c>
      <c r="L49" s="20">
        <f t="shared" ref="L49:L56" si="46">LN(J49)</f>
        <v>2.6878474937846906</v>
      </c>
      <c r="M49" s="20">
        <f t="shared" ref="M49:M56" si="47">(L49-L$21)/L$22</f>
        <v>-0.10888076508333745</v>
      </c>
      <c r="N49" s="20">
        <v>4.9400000000000004</v>
      </c>
      <c r="O49" s="20">
        <f t="shared" ref="O49:O55" si="48">(N49-O$21)/O$22</f>
        <v>-0.95976226902465189</v>
      </c>
      <c r="P49" s="20">
        <f t="shared" ref="P49:P55" si="49">LN(N49)</f>
        <v>1.5973653311998313</v>
      </c>
      <c r="Q49" s="20">
        <f t="shared" ref="Q49:Q55" si="50">(P49-P$21)/P$22</f>
        <v>-1.0506399199046219</v>
      </c>
      <c r="R49" s="20">
        <v>2.9999700000000002</v>
      </c>
      <c r="S49" s="20">
        <f t="shared" si="42"/>
        <v>-0.18569533817705366</v>
      </c>
      <c r="T49" s="20">
        <f t="shared" si="43"/>
        <v>1.0986022886181095</v>
      </c>
      <c r="U49" s="20">
        <f t="shared" si="44"/>
        <v>-0.18569533817705755</v>
      </c>
      <c r="V49" s="20">
        <v>10.6</v>
      </c>
      <c r="W49" s="20">
        <f t="shared" si="39"/>
        <v>-0.96935926464021094</v>
      </c>
      <c r="X49" s="20">
        <f t="shared" si="40"/>
        <v>2.3608540011180215</v>
      </c>
      <c r="Y49" s="20">
        <f t="shared" si="41"/>
        <v>-1.0515040377856297</v>
      </c>
      <c r="Z49" s="20">
        <v>2.9999700000000002</v>
      </c>
      <c r="AA49" s="20">
        <f t="shared" si="36"/>
        <v>-0.98373875367592933</v>
      </c>
      <c r="AB49" s="20">
        <f t="shared" si="37"/>
        <v>1.0986022886181095</v>
      </c>
      <c r="AC49" s="20">
        <f t="shared" si="38"/>
        <v>-0.98373875367592933</v>
      </c>
      <c r="AH49" s="20">
        <v>15.9</v>
      </c>
      <c r="AI49" s="20">
        <f t="shared" si="18"/>
        <v>0.30592654394742086</v>
      </c>
      <c r="AJ49" s="20">
        <f t="shared" si="19"/>
        <v>2.7663191092261861</v>
      </c>
      <c r="AK49" s="20">
        <f t="shared" si="20"/>
        <v>0.37711730127237608</v>
      </c>
      <c r="AL49" s="20">
        <v>2.9999700000000002</v>
      </c>
      <c r="AM49" s="20">
        <f t="shared" si="21"/>
        <v>-0.18115984351101144</v>
      </c>
      <c r="AN49" s="20">
        <f t="shared" si="22"/>
        <v>1.0986022886181095</v>
      </c>
      <c r="AO49" s="20">
        <f t="shared" si="23"/>
        <v>-0.18177372743864068</v>
      </c>
      <c r="AQ49" s="28" t="s">
        <v>15</v>
      </c>
      <c r="AR49">
        <v>14.2</v>
      </c>
      <c r="AT49" s="28" t="s">
        <v>14</v>
      </c>
      <c r="AU49">
        <v>2.9999700000000002</v>
      </c>
    </row>
    <row r="50" spans="10:47">
      <c r="J50">
        <v>14.3</v>
      </c>
      <c r="K50">
        <f t="shared" si="45"/>
        <v>-0.43732873597902266</v>
      </c>
      <c r="L50" s="20">
        <f t="shared" si="46"/>
        <v>2.6602595372658615</v>
      </c>
      <c r="M50" s="20">
        <f t="shared" si="47"/>
        <v>-0.17980751602515463</v>
      </c>
      <c r="N50" s="20">
        <v>4.3899999999999997</v>
      </c>
      <c r="O50" s="20">
        <f t="shared" si="48"/>
        <v>-0.99298876538287228</v>
      </c>
      <c r="P50" s="20">
        <f t="shared" si="49"/>
        <v>1.4793292270870799</v>
      </c>
      <c r="Q50" s="20">
        <f t="shared" si="50"/>
        <v>-1.1699588821190259</v>
      </c>
      <c r="R50" s="20">
        <v>2.9999700000000002</v>
      </c>
      <c r="S50" s="20">
        <f t="shared" si="42"/>
        <v>-0.18569533817705366</v>
      </c>
      <c r="T50" s="20">
        <f t="shared" si="43"/>
        <v>1.0986022886181095</v>
      </c>
      <c r="U50" s="20">
        <f t="shared" si="44"/>
        <v>-0.18569533817705755</v>
      </c>
      <c r="V50" s="20">
        <v>10.3</v>
      </c>
      <c r="W50" s="20">
        <f t="shared" si="39"/>
        <v>-1.0623221350932048</v>
      </c>
      <c r="X50" s="20">
        <f t="shared" si="40"/>
        <v>2.33214389523559</v>
      </c>
      <c r="Y50" s="20">
        <f t="shared" si="41"/>
        <v>-1.1805533991991846</v>
      </c>
      <c r="Z50" s="20">
        <v>2.9999700000000002</v>
      </c>
      <c r="AA50" s="20">
        <f t="shared" ref="AA50:AA57" si="51">(Z50-AA$21)/AA$22</f>
        <v>-0.98373875367592933</v>
      </c>
      <c r="AB50" s="20">
        <f t="shared" ref="AB50:AB57" si="52">LN(Z50)</f>
        <v>1.0986022886181095</v>
      </c>
      <c r="AC50" s="20">
        <f t="shared" ref="AC50:AC57" si="53">(AB50-AB$21)/AB$22</f>
        <v>-0.98373875367592933</v>
      </c>
      <c r="AH50" s="20">
        <v>15.4</v>
      </c>
      <c r="AI50" s="20">
        <f t="shared" si="18"/>
        <v>0.19628824342808016</v>
      </c>
      <c r="AJ50" s="20">
        <f t="shared" si="19"/>
        <v>2.7343675094195836</v>
      </c>
      <c r="AK50" s="20">
        <f t="shared" si="20"/>
        <v>0.30301341802160642</v>
      </c>
      <c r="AL50" s="20">
        <v>2.9999700000000002</v>
      </c>
      <c r="AM50" s="20">
        <f t="shared" si="21"/>
        <v>-0.18115984351101144</v>
      </c>
      <c r="AN50" s="20">
        <f t="shared" si="22"/>
        <v>1.0986022886181095</v>
      </c>
      <c r="AO50" s="20">
        <f t="shared" si="23"/>
        <v>-0.18177372743864068</v>
      </c>
      <c r="AQ50" s="5">
        <v>43902</v>
      </c>
      <c r="AT50" s="28" t="s">
        <v>16</v>
      </c>
      <c r="AU50">
        <v>2.9999700000000002</v>
      </c>
    </row>
    <row r="51" spans="10:47">
      <c r="J51">
        <v>14.1</v>
      </c>
      <c r="K51">
        <f t="shared" si="45"/>
        <v>-0.48357535972912796</v>
      </c>
      <c r="L51" s="20">
        <f t="shared" si="46"/>
        <v>2.6461747973841225</v>
      </c>
      <c r="M51" s="20">
        <f t="shared" si="47"/>
        <v>-0.21601841975738875</v>
      </c>
      <c r="N51" s="20">
        <v>3.93</v>
      </c>
      <c r="O51" s="20">
        <f t="shared" si="48"/>
        <v>-1.0207781987006568</v>
      </c>
      <c r="P51" s="20">
        <f t="shared" si="49"/>
        <v>1.3686394258811698</v>
      </c>
      <c r="Q51" s="20">
        <f t="shared" si="50"/>
        <v>-1.2818516992099034</v>
      </c>
      <c r="R51" s="20">
        <v>2.9999700000000002</v>
      </c>
      <c r="S51" s="20">
        <f t="shared" si="42"/>
        <v>-0.18569533817705366</v>
      </c>
      <c r="T51" s="20">
        <f t="shared" si="43"/>
        <v>1.0986022886181095</v>
      </c>
      <c r="U51" s="20">
        <f t="shared" si="44"/>
        <v>-0.18569533817705755</v>
      </c>
      <c r="V51" s="20">
        <v>10.199999999999999</v>
      </c>
      <c r="W51" s="20">
        <f t="shared" si="39"/>
        <v>-1.0933097585775367</v>
      </c>
      <c r="X51" s="20">
        <f t="shared" si="40"/>
        <v>2.3223877202902252</v>
      </c>
      <c r="Y51" s="20">
        <f t="shared" si="41"/>
        <v>-1.2244065341090309</v>
      </c>
      <c r="Z51" s="20">
        <v>2.9999700000000002</v>
      </c>
      <c r="AA51" s="20">
        <f t="shared" si="51"/>
        <v>-0.98373875367592933</v>
      </c>
      <c r="AB51" s="20">
        <f t="shared" si="52"/>
        <v>1.0986022886181095</v>
      </c>
      <c r="AC51" s="20">
        <f t="shared" si="53"/>
        <v>-0.98373875367592933</v>
      </c>
      <c r="AH51" s="20">
        <v>15.4</v>
      </c>
      <c r="AI51" s="20">
        <f t="shared" si="18"/>
        <v>0.19628824342808016</v>
      </c>
      <c r="AJ51" s="20">
        <f t="shared" si="19"/>
        <v>2.7343675094195836</v>
      </c>
      <c r="AK51" s="20">
        <f t="shared" si="20"/>
        <v>0.30301341802160642</v>
      </c>
      <c r="AL51" s="20">
        <v>2.9999700000000002</v>
      </c>
      <c r="AM51" s="20">
        <f t="shared" si="21"/>
        <v>-0.18115984351101144</v>
      </c>
      <c r="AN51" s="20">
        <f t="shared" si="22"/>
        <v>1.0986022886181095</v>
      </c>
      <c r="AO51" s="20">
        <f t="shared" si="23"/>
        <v>-0.18177372743864068</v>
      </c>
      <c r="AQ51" s="28" t="s">
        <v>8</v>
      </c>
      <c r="AR51">
        <v>16.8</v>
      </c>
      <c r="AT51" s="5">
        <v>43902</v>
      </c>
    </row>
    <row r="52" spans="10:47">
      <c r="J52">
        <v>13.5</v>
      </c>
      <c r="K52">
        <f t="shared" si="45"/>
        <v>-0.62231523097944308</v>
      </c>
      <c r="L52" s="20">
        <f t="shared" si="46"/>
        <v>2.6026896854443837</v>
      </c>
      <c r="M52" s="20">
        <f t="shared" si="47"/>
        <v>-0.32781567092827046</v>
      </c>
      <c r="N52" s="20">
        <v>3.3</v>
      </c>
      <c r="O52" s="20">
        <f t="shared" si="48"/>
        <v>-1.0588376399837092</v>
      </c>
      <c r="P52" s="20">
        <f t="shared" si="49"/>
        <v>1.1939224684724346</v>
      </c>
      <c r="Q52" s="20">
        <f t="shared" si="50"/>
        <v>-1.4584675422688613</v>
      </c>
      <c r="R52" s="20">
        <v>2.9999700000000002</v>
      </c>
      <c r="S52" s="20">
        <f t="shared" si="42"/>
        <v>-0.18569533817705366</v>
      </c>
      <c r="T52" s="20">
        <f t="shared" si="43"/>
        <v>1.0986022886181095</v>
      </c>
      <c r="U52" s="20">
        <f t="shared" si="44"/>
        <v>-0.18569533817705755</v>
      </c>
      <c r="V52" s="20">
        <v>10</v>
      </c>
      <c r="W52" s="20">
        <f t="shared" si="39"/>
        <v>-1.1552850055461994</v>
      </c>
      <c r="X52" s="20">
        <f t="shared" si="40"/>
        <v>2.3025850929940459</v>
      </c>
      <c r="Y52" s="20">
        <f t="shared" si="41"/>
        <v>-1.3134175749372139</v>
      </c>
      <c r="Z52" s="20">
        <v>2.9999700000000002</v>
      </c>
      <c r="AA52" s="20">
        <f t="shared" si="51"/>
        <v>-0.98373875367592933</v>
      </c>
      <c r="AB52" s="20">
        <f t="shared" si="52"/>
        <v>1.0986022886181095</v>
      </c>
      <c r="AC52" s="20">
        <f t="shared" si="53"/>
        <v>-0.98373875367592933</v>
      </c>
      <c r="AH52" s="20">
        <v>15.2</v>
      </c>
      <c r="AI52" s="20">
        <f t="shared" si="18"/>
        <v>0.15243292322034363</v>
      </c>
      <c r="AJ52" s="20">
        <f t="shared" si="19"/>
        <v>2.7212954278522306</v>
      </c>
      <c r="AK52" s="20">
        <f t="shared" si="20"/>
        <v>0.27269593745177589</v>
      </c>
      <c r="AL52" s="20">
        <v>2.9999700000000002</v>
      </c>
      <c r="AM52" s="20">
        <f t="shared" si="21"/>
        <v>-0.18115984351101144</v>
      </c>
      <c r="AN52" s="20">
        <f t="shared" si="22"/>
        <v>1.0986022886181095</v>
      </c>
      <c r="AO52" s="20">
        <f t="shared" si="23"/>
        <v>-0.18177372743864068</v>
      </c>
      <c r="AQ52" s="28" t="s">
        <v>15</v>
      </c>
      <c r="AR52">
        <v>14.1</v>
      </c>
      <c r="AT52" s="28" t="s">
        <v>14</v>
      </c>
      <c r="AU52">
        <v>2.9999700000000002</v>
      </c>
    </row>
    <row r="53" spans="10:47">
      <c r="J53">
        <v>12.9</v>
      </c>
      <c r="K53">
        <f t="shared" si="45"/>
        <v>-0.76105510222975825</v>
      </c>
      <c r="L53" s="20">
        <f t="shared" si="46"/>
        <v>2.5572273113676265</v>
      </c>
      <c r="M53" s="20">
        <f t="shared" si="47"/>
        <v>-0.44469632793398717</v>
      </c>
      <c r="N53" s="20">
        <v>2.9999700000000002</v>
      </c>
      <c r="O53" s="20">
        <f t="shared" si="48"/>
        <v>-1.0769629958061762</v>
      </c>
      <c r="P53" s="20">
        <f t="shared" si="49"/>
        <v>1.0986022886181095</v>
      </c>
      <c r="Q53" s="20">
        <f t="shared" si="50"/>
        <v>-1.5548236955306134</v>
      </c>
      <c r="R53" s="20">
        <v>2.9999700000000002</v>
      </c>
      <c r="S53" s="20">
        <f t="shared" si="42"/>
        <v>-0.18569533817705366</v>
      </c>
      <c r="T53" s="20">
        <f t="shared" si="43"/>
        <v>1.0986022886181095</v>
      </c>
      <c r="U53" s="20">
        <f t="shared" si="44"/>
        <v>-0.18569533817705755</v>
      </c>
      <c r="V53" s="20">
        <v>9.49</v>
      </c>
      <c r="W53" s="20">
        <f t="shared" si="39"/>
        <v>-1.3133218853162896</v>
      </c>
      <c r="X53" s="20">
        <f t="shared" si="40"/>
        <v>2.2502386126218363</v>
      </c>
      <c r="Y53" s="20">
        <f t="shared" si="41"/>
        <v>-1.5487103283650081</v>
      </c>
      <c r="Z53" s="20">
        <v>2.9999700000000002</v>
      </c>
      <c r="AA53" s="20">
        <f t="shared" si="51"/>
        <v>-0.98373875367592933</v>
      </c>
      <c r="AB53" s="20">
        <f t="shared" si="52"/>
        <v>1.0986022886181095</v>
      </c>
      <c r="AC53" s="20">
        <f t="shared" si="53"/>
        <v>-0.98373875367592933</v>
      </c>
      <c r="AH53" s="20">
        <v>15.2</v>
      </c>
      <c r="AI53" s="20">
        <f t="shared" si="18"/>
        <v>0.15243292322034363</v>
      </c>
      <c r="AJ53" s="20">
        <f t="shared" si="19"/>
        <v>2.7212954278522306</v>
      </c>
      <c r="AK53" s="20">
        <f t="shared" si="20"/>
        <v>0.27269593745177589</v>
      </c>
      <c r="AL53" s="20">
        <v>2.9999700000000002</v>
      </c>
      <c r="AM53" s="20">
        <f t="shared" si="21"/>
        <v>-0.18115984351101144</v>
      </c>
      <c r="AN53" s="20">
        <f t="shared" si="22"/>
        <v>1.0986022886181095</v>
      </c>
      <c r="AO53" s="20">
        <f t="shared" si="23"/>
        <v>-0.18177372743864068</v>
      </c>
      <c r="AQ53" s="5">
        <v>43965</v>
      </c>
      <c r="AT53" s="28" t="s">
        <v>16</v>
      </c>
      <c r="AU53">
        <v>2.9999700000000002</v>
      </c>
    </row>
    <row r="54" spans="10:47">
      <c r="J54">
        <v>12.1</v>
      </c>
      <c r="K54">
        <f t="shared" si="45"/>
        <v>-0.94604159723017867</v>
      </c>
      <c r="L54" s="20">
        <f t="shared" si="46"/>
        <v>2.4932054526026954</v>
      </c>
      <c r="M54" s="20">
        <f t="shared" si="47"/>
        <v>-0.60929215178028318</v>
      </c>
      <c r="N54" s="20">
        <v>2.9999700000000002</v>
      </c>
      <c r="O54" s="20">
        <f t="shared" si="48"/>
        <v>-1.0769629958061762</v>
      </c>
      <c r="P54" s="20">
        <f t="shared" si="49"/>
        <v>1.0986022886181095</v>
      </c>
      <c r="Q54" s="20">
        <f t="shared" si="50"/>
        <v>-1.5548236955306134</v>
      </c>
      <c r="R54" s="20">
        <v>2.9999700000000002</v>
      </c>
      <c r="S54" s="20">
        <f t="shared" si="42"/>
        <v>-0.18569533817705366</v>
      </c>
      <c r="T54" s="20">
        <f t="shared" si="43"/>
        <v>1.0986022886181095</v>
      </c>
      <c r="U54" s="20">
        <f t="shared" si="44"/>
        <v>-0.18569533817705755</v>
      </c>
      <c r="Z54" s="20">
        <v>2.9999700000000002</v>
      </c>
      <c r="AA54" s="20">
        <f t="shared" si="51"/>
        <v>-0.98373875367592933</v>
      </c>
      <c r="AB54" s="20">
        <f t="shared" si="52"/>
        <v>1.0986022886181095</v>
      </c>
      <c r="AC54" s="20">
        <f t="shared" si="53"/>
        <v>-0.98373875367592933</v>
      </c>
      <c r="AH54" s="20">
        <v>15.2</v>
      </c>
      <c r="AI54" s="20">
        <f t="shared" si="18"/>
        <v>0.15243292322034363</v>
      </c>
      <c r="AJ54" s="20">
        <f t="shared" si="19"/>
        <v>2.7212954278522306</v>
      </c>
      <c r="AK54" s="20">
        <f t="shared" si="20"/>
        <v>0.27269593745177589</v>
      </c>
      <c r="AL54" s="20">
        <v>2.9999700000000002</v>
      </c>
      <c r="AM54" s="20">
        <f t="shared" si="21"/>
        <v>-0.18115984351101144</v>
      </c>
      <c r="AN54" s="20">
        <f t="shared" si="22"/>
        <v>1.0986022886181095</v>
      </c>
      <c r="AO54" s="20">
        <f t="shared" si="23"/>
        <v>-0.18177372743864068</v>
      </c>
      <c r="AQ54" s="28" t="s">
        <v>8</v>
      </c>
      <c r="AR54">
        <v>14.7</v>
      </c>
      <c r="AT54" s="5">
        <v>43965</v>
      </c>
    </row>
    <row r="55" spans="10:47">
      <c r="J55">
        <v>6.33</v>
      </c>
      <c r="K55">
        <f t="shared" si="45"/>
        <v>-2.2802566924207097</v>
      </c>
      <c r="L55" s="20">
        <f t="shared" si="46"/>
        <v>1.8453002361560848</v>
      </c>
      <c r="M55" s="20">
        <f t="shared" si="47"/>
        <v>-2.2750121876027611</v>
      </c>
      <c r="N55" s="20">
        <v>2.9999700000000002</v>
      </c>
      <c r="O55" s="20">
        <f t="shared" si="48"/>
        <v>-1.0769629958061762</v>
      </c>
      <c r="P55" s="20">
        <f t="shared" si="49"/>
        <v>1.0986022886181095</v>
      </c>
      <c r="Q55" s="20">
        <f t="shared" si="50"/>
        <v>-1.5548236955306134</v>
      </c>
      <c r="R55" s="20">
        <v>2.9999700000000002</v>
      </c>
      <c r="S55" s="20">
        <f t="shared" si="42"/>
        <v>-0.18569533817705366</v>
      </c>
      <c r="T55" s="20">
        <f t="shared" si="43"/>
        <v>1.0986022886181095</v>
      </c>
      <c r="U55" s="20">
        <f t="shared" si="44"/>
        <v>-0.18569533817705755</v>
      </c>
      <c r="Z55" s="20">
        <v>2.9999700000000002</v>
      </c>
      <c r="AA55" s="20">
        <f t="shared" si="51"/>
        <v>-0.98373875367592933</v>
      </c>
      <c r="AB55" s="20">
        <f t="shared" si="52"/>
        <v>1.0986022886181095</v>
      </c>
      <c r="AC55" s="20">
        <f t="shared" si="53"/>
        <v>-0.98373875367592933</v>
      </c>
      <c r="AH55" s="20">
        <v>15</v>
      </c>
      <c r="AI55" s="20">
        <f t="shared" si="18"/>
        <v>0.10857760301260752</v>
      </c>
      <c r="AJ55" s="20">
        <f t="shared" si="19"/>
        <v>2.7080502011022101</v>
      </c>
      <c r="AK55" s="20">
        <f t="shared" si="20"/>
        <v>0.24197688918331739</v>
      </c>
      <c r="AL55" s="20">
        <v>2.9999700000000002</v>
      </c>
      <c r="AM55" s="20">
        <f t="shared" si="21"/>
        <v>-0.18115984351101144</v>
      </c>
      <c r="AN55" s="20">
        <f t="shared" si="22"/>
        <v>1.0986022886181095</v>
      </c>
      <c r="AO55" s="20">
        <f t="shared" si="23"/>
        <v>-0.18177372743864068</v>
      </c>
      <c r="AQ55" s="28" t="s">
        <v>15</v>
      </c>
      <c r="AR55">
        <v>16.2</v>
      </c>
      <c r="AT55" s="28" t="s">
        <v>14</v>
      </c>
      <c r="AU55">
        <v>2.9999700000000002</v>
      </c>
    </row>
    <row r="56" spans="10:47">
      <c r="J56">
        <v>2.9999700000000002</v>
      </c>
      <c r="K56">
        <f t="shared" si="45"/>
        <v>-3.0502699148535215</v>
      </c>
      <c r="L56" s="20">
        <f t="shared" si="46"/>
        <v>1.0986022886181095</v>
      </c>
      <c r="M56" s="20">
        <f t="shared" si="47"/>
        <v>-4.1947215838984135</v>
      </c>
      <c r="Z56" s="20">
        <v>2.9999700000000002</v>
      </c>
      <c r="AA56" s="20">
        <f t="shared" si="51"/>
        <v>-0.98373875367592933</v>
      </c>
      <c r="AB56" s="20">
        <f t="shared" si="52"/>
        <v>1.0986022886181095</v>
      </c>
      <c r="AC56" s="20">
        <f t="shared" si="53"/>
        <v>-0.98373875367592933</v>
      </c>
      <c r="AH56" s="20">
        <v>14.9</v>
      </c>
      <c r="AI56" s="20">
        <f t="shared" ref="AI56:AI71" si="54">(AH56-AI$21)/AI$22</f>
        <v>8.6649942908739452E-2</v>
      </c>
      <c r="AJ56" s="20">
        <f t="shared" ref="AJ56:AJ71" si="55">LN(AH56)</f>
        <v>2.7013612129514133</v>
      </c>
      <c r="AK56" s="20">
        <f t="shared" ref="AK56:AK71" si="56">(AJ56-AJ$21)/AJ$22</f>
        <v>0.22646342506907297</v>
      </c>
      <c r="AL56" s="20">
        <v>2.9999700000000002</v>
      </c>
      <c r="AM56" s="20">
        <f t="shared" ref="AM56:AM71" si="57">(AL56-AM$21)/AM$22</f>
        <v>-0.18115984351101144</v>
      </c>
      <c r="AN56" s="20">
        <f t="shared" ref="AN56:AN71" si="58">LN(AL56)</f>
        <v>1.0986022886181095</v>
      </c>
      <c r="AO56" s="20">
        <f t="shared" ref="AO56:AO71" si="59">(AN56-AN$21)/AN$22</f>
        <v>-0.18177372743864068</v>
      </c>
      <c r="AQ56" s="5">
        <v>43993</v>
      </c>
      <c r="AT56" s="28" t="s">
        <v>16</v>
      </c>
      <c r="AU56">
        <v>2.9999700000000002</v>
      </c>
    </row>
    <row r="57" spans="10:47">
      <c r="Z57" s="20">
        <v>2.9999700000000002</v>
      </c>
      <c r="AA57" s="20">
        <f t="shared" si="51"/>
        <v>-0.98373875367592933</v>
      </c>
      <c r="AB57" s="20">
        <f t="shared" si="52"/>
        <v>1.0986022886181095</v>
      </c>
      <c r="AC57" s="20">
        <f t="shared" si="53"/>
        <v>-0.98373875367592933</v>
      </c>
      <c r="AH57" s="20">
        <v>14.7</v>
      </c>
      <c r="AI57" s="20">
        <f t="shared" si="54"/>
        <v>4.2794622701002941E-2</v>
      </c>
      <c r="AJ57" s="20">
        <f t="shared" si="55"/>
        <v>2.6878474937846906</v>
      </c>
      <c r="AK57" s="20">
        <f t="shared" si="56"/>
        <v>0.1951216746254042</v>
      </c>
      <c r="AL57" s="20">
        <v>2.9999700000000002</v>
      </c>
      <c r="AM57" s="20">
        <f t="shared" si="57"/>
        <v>-0.18115984351101144</v>
      </c>
      <c r="AN57" s="20">
        <f t="shared" si="58"/>
        <v>1.0986022886181095</v>
      </c>
      <c r="AO57" s="20">
        <f t="shared" si="59"/>
        <v>-0.18177372743864068</v>
      </c>
      <c r="AQ57" s="28" t="s">
        <v>8</v>
      </c>
      <c r="AR57">
        <v>14.3</v>
      </c>
      <c r="AT57" s="5">
        <v>43993</v>
      </c>
    </row>
    <row r="58" spans="10:47">
      <c r="AH58" s="20">
        <v>14.7</v>
      </c>
      <c r="AI58" s="20">
        <f t="shared" si="54"/>
        <v>4.2794622701002941E-2</v>
      </c>
      <c r="AJ58" s="20">
        <f t="shared" si="55"/>
        <v>2.6878474937846906</v>
      </c>
      <c r="AK58" s="20">
        <f t="shared" si="56"/>
        <v>0.1951216746254042</v>
      </c>
      <c r="AL58" s="20">
        <v>2.9999700000000002</v>
      </c>
      <c r="AM58" s="20">
        <f t="shared" si="57"/>
        <v>-0.18115984351101144</v>
      </c>
      <c r="AN58" s="20">
        <f t="shared" si="58"/>
        <v>1.0986022886181095</v>
      </c>
      <c r="AO58" s="20">
        <f t="shared" si="59"/>
        <v>-0.18177372743864068</v>
      </c>
      <c r="AQ58" s="28" t="s">
        <v>15</v>
      </c>
      <c r="AR58">
        <v>19.8</v>
      </c>
      <c r="AT58" s="28" t="s">
        <v>14</v>
      </c>
      <c r="AU58">
        <v>2.9999700000000002</v>
      </c>
    </row>
    <row r="59" spans="10:47">
      <c r="AH59" s="20">
        <v>14.3</v>
      </c>
      <c r="AI59" s="20">
        <f t="shared" si="54"/>
        <v>-4.4916017714469306E-2</v>
      </c>
      <c r="AJ59" s="20">
        <f t="shared" si="55"/>
        <v>2.6602595372658615</v>
      </c>
      <c r="AK59" s="20">
        <f t="shared" si="56"/>
        <v>0.13113818956134266</v>
      </c>
      <c r="AL59" s="20">
        <v>2.9999700000000002</v>
      </c>
      <c r="AM59" s="20">
        <f t="shared" si="57"/>
        <v>-0.18115984351101144</v>
      </c>
      <c r="AN59" s="20">
        <f t="shared" si="58"/>
        <v>1.0986022886181095</v>
      </c>
      <c r="AO59" s="20">
        <f t="shared" si="59"/>
        <v>-0.18177372743864068</v>
      </c>
      <c r="AQ59" s="5">
        <v>44021</v>
      </c>
      <c r="AT59" s="28" t="s">
        <v>16</v>
      </c>
      <c r="AU59">
        <v>2.9999700000000002</v>
      </c>
    </row>
    <row r="60" spans="10:47">
      <c r="AH60" s="20">
        <v>14.2</v>
      </c>
      <c r="AI60" s="20">
        <f t="shared" si="54"/>
        <v>-6.6843677818337763E-2</v>
      </c>
      <c r="AJ60" s="20">
        <f t="shared" si="55"/>
        <v>2.653241964607215</v>
      </c>
      <c r="AK60" s="20">
        <f t="shared" si="56"/>
        <v>0.1148626544348455</v>
      </c>
      <c r="AL60" s="20">
        <v>2.9999700000000002</v>
      </c>
      <c r="AM60" s="20">
        <f t="shared" si="57"/>
        <v>-0.18115984351101144</v>
      </c>
      <c r="AN60" s="20">
        <f t="shared" si="58"/>
        <v>1.0986022886181095</v>
      </c>
      <c r="AO60" s="20">
        <f t="shared" si="59"/>
        <v>-0.18177372743864068</v>
      </c>
      <c r="AQ60" s="28" t="s">
        <v>8</v>
      </c>
      <c r="AR60">
        <v>15.9</v>
      </c>
      <c r="AT60" s="5">
        <v>44021</v>
      </c>
    </row>
    <row r="61" spans="10:47">
      <c r="AH61" s="20">
        <v>14.1</v>
      </c>
      <c r="AI61" s="20">
        <f t="shared" si="54"/>
        <v>-8.8771337922205817E-2</v>
      </c>
      <c r="AJ61" s="20">
        <f t="shared" si="55"/>
        <v>2.6461747973841225</v>
      </c>
      <c r="AK61" s="20">
        <f t="shared" si="56"/>
        <v>9.8472096904593479E-2</v>
      </c>
      <c r="AL61" s="20">
        <v>2.9999700000000002</v>
      </c>
      <c r="AM61" s="20">
        <f t="shared" si="57"/>
        <v>-0.18115984351101144</v>
      </c>
      <c r="AN61" s="20">
        <f t="shared" si="58"/>
        <v>1.0986022886181095</v>
      </c>
      <c r="AO61" s="20">
        <f t="shared" si="59"/>
        <v>-0.18177372743864068</v>
      </c>
      <c r="AQ61" s="28" t="s">
        <v>15</v>
      </c>
      <c r="AR61">
        <v>20</v>
      </c>
      <c r="AT61" s="28" t="s">
        <v>14</v>
      </c>
      <c r="AU61">
        <v>5.15</v>
      </c>
    </row>
    <row r="62" spans="10:47">
      <c r="AH62" s="20">
        <v>14.1</v>
      </c>
      <c r="AI62" s="20">
        <f t="shared" si="54"/>
        <v>-8.8771337922205817E-2</v>
      </c>
      <c r="AJ62" s="20">
        <f t="shared" si="55"/>
        <v>2.6461747973841225</v>
      </c>
      <c r="AK62" s="20">
        <f t="shared" si="56"/>
        <v>9.8472096904593479E-2</v>
      </c>
      <c r="AL62" s="20">
        <v>2.9999700000000002</v>
      </c>
      <c r="AM62" s="20">
        <f t="shared" si="57"/>
        <v>-0.18115984351101144</v>
      </c>
      <c r="AN62" s="20">
        <f t="shared" si="58"/>
        <v>1.0986022886181095</v>
      </c>
      <c r="AO62" s="20">
        <f t="shared" si="59"/>
        <v>-0.18177372743864068</v>
      </c>
      <c r="AQ62" s="5">
        <v>44103</v>
      </c>
      <c r="AT62" s="28" t="s">
        <v>16</v>
      </c>
      <c r="AU62">
        <v>2.9999700000000002</v>
      </c>
    </row>
    <row r="63" spans="10:47">
      <c r="AH63" s="20">
        <v>13.5</v>
      </c>
      <c r="AI63" s="20">
        <f t="shared" si="54"/>
        <v>-0.22033729854541456</v>
      </c>
      <c r="AJ63" s="20">
        <f t="shared" si="55"/>
        <v>2.6026896854443837</v>
      </c>
      <c r="AK63" s="20">
        <f t="shared" si="56"/>
        <v>-2.3809332357996389E-3</v>
      </c>
      <c r="AL63" s="20">
        <v>2.9999700000000002</v>
      </c>
      <c r="AM63" s="20">
        <f t="shared" si="57"/>
        <v>-0.18115984351101144</v>
      </c>
      <c r="AN63" s="20">
        <f t="shared" si="58"/>
        <v>1.0986022886181095</v>
      </c>
      <c r="AO63" s="20">
        <f t="shared" si="59"/>
        <v>-0.18177372743864068</v>
      </c>
      <c r="AQ63" s="28" t="s">
        <v>8</v>
      </c>
      <c r="AR63">
        <v>12.9</v>
      </c>
      <c r="AT63" s="5">
        <v>44103</v>
      </c>
    </row>
    <row r="64" spans="10:47">
      <c r="AH64" s="20">
        <v>13.3</v>
      </c>
      <c r="AI64" s="20">
        <f t="shared" si="54"/>
        <v>-0.2641926187531507</v>
      </c>
      <c r="AJ64" s="20">
        <f t="shared" si="55"/>
        <v>2.5877640352277083</v>
      </c>
      <c r="AK64" s="20">
        <f t="shared" si="56"/>
        <v>-3.6997310750323698E-2</v>
      </c>
      <c r="AL64" s="20">
        <v>2.9999700000000002</v>
      </c>
      <c r="AM64" s="20">
        <f t="shared" si="57"/>
        <v>-0.18115984351101144</v>
      </c>
      <c r="AN64" s="20">
        <f t="shared" si="58"/>
        <v>1.0986022886181095</v>
      </c>
      <c r="AO64" s="20">
        <f t="shared" si="59"/>
        <v>-0.18177372743864068</v>
      </c>
      <c r="AQ64" s="28" t="s">
        <v>15</v>
      </c>
      <c r="AR64">
        <v>16.2</v>
      </c>
      <c r="AT64" s="28" t="s">
        <v>14</v>
      </c>
      <c r="AU64">
        <v>2.9999700000000002</v>
      </c>
    </row>
    <row r="65" spans="34:47">
      <c r="AH65" s="20">
        <v>13.3</v>
      </c>
      <c r="AI65" s="20">
        <f t="shared" si="54"/>
        <v>-0.2641926187531507</v>
      </c>
      <c r="AJ65" s="20">
        <f t="shared" si="55"/>
        <v>2.5877640352277083</v>
      </c>
      <c r="AK65" s="20">
        <f t="shared" si="56"/>
        <v>-3.6997310750323698E-2</v>
      </c>
      <c r="AL65" s="20">
        <v>2.9999700000000002</v>
      </c>
      <c r="AM65" s="20">
        <f t="shared" si="57"/>
        <v>-0.18115984351101144</v>
      </c>
      <c r="AN65" s="20">
        <f t="shared" si="58"/>
        <v>1.0986022886181095</v>
      </c>
      <c r="AO65" s="20">
        <f t="shared" si="59"/>
        <v>-0.18177372743864068</v>
      </c>
      <c r="AQ65" s="5">
        <v>44203</v>
      </c>
      <c r="AT65" s="28" t="s">
        <v>16</v>
      </c>
      <c r="AU65">
        <v>2.9999700000000002</v>
      </c>
    </row>
    <row r="66" spans="34:47">
      <c r="AH66" s="20">
        <v>13.2</v>
      </c>
      <c r="AI66" s="20">
        <f t="shared" si="54"/>
        <v>-0.28612027885701913</v>
      </c>
      <c r="AJ66" s="20">
        <f t="shared" si="55"/>
        <v>2.5802168295923251</v>
      </c>
      <c r="AK66" s="20">
        <f t="shared" si="56"/>
        <v>-5.4501199402509887E-2</v>
      </c>
      <c r="AL66" s="20">
        <v>2.9999700000000002</v>
      </c>
      <c r="AM66" s="20">
        <f t="shared" si="57"/>
        <v>-0.18115984351101144</v>
      </c>
      <c r="AN66" s="20">
        <f t="shared" si="58"/>
        <v>1.0986022886181095</v>
      </c>
      <c r="AO66" s="20">
        <f t="shared" si="59"/>
        <v>-0.18177372743864068</v>
      </c>
      <c r="AQ66" s="28" t="s">
        <v>8</v>
      </c>
      <c r="AR66">
        <v>19.7</v>
      </c>
      <c r="AT66" s="5">
        <v>44203</v>
      </c>
    </row>
    <row r="67" spans="34:47">
      <c r="AH67" s="20">
        <v>12.9</v>
      </c>
      <c r="AI67" s="20">
        <f t="shared" si="54"/>
        <v>-0.35190325916862331</v>
      </c>
      <c r="AJ67" s="20">
        <f t="shared" si="55"/>
        <v>2.5572273113676265</v>
      </c>
      <c r="AK67" s="20">
        <f t="shared" si="56"/>
        <v>-0.10781973696639352</v>
      </c>
      <c r="AL67" s="20">
        <v>2.9999700000000002</v>
      </c>
      <c r="AM67" s="20">
        <f t="shared" si="57"/>
        <v>-0.18115984351101144</v>
      </c>
      <c r="AN67" s="20">
        <f t="shared" si="58"/>
        <v>1.0986022886181095</v>
      </c>
      <c r="AO67" s="20">
        <f t="shared" si="59"/>
        <v>-0.18177372743864068</v>
      </c>
      <c r="AQ67" s="28" t="s">
        <v>15</v>
      </c>
      <c r="AR67">
        <v>12.9</v>
      </c>
      <c r="AT67" s="28" t="s">
        <v>14</v>
      </c>
      <c r="AU67">
        <v>2.9999700000000002</v>
      </c>
    </row>
    <row r="68" spans="34:47">
      <c r="AH68" s="20">
        <v>12.9</v>
      </c>
      <c r="AI68" s="20">
        <f t="shared" si="54"/>
        <v>-0.35190325916862331</v>
      </c>
      <c r="AJ68" s="20">
        <f t="shared" si="55"/>
        <v>2.5572273113676265</v>
      </c>
      <c r="AK68" s="20">
        <f t="shared" si="56"/>
        <v>-0.10781973696639352</v>
      </c>
      <c r="AL68" s="20">
        <v>2.9999700000000002</v>
      </c>
      <c r="AM68" s="20">
        <f t="shared" si="57"/>
        <v>-0.18115984351101144</v>
      </c>
      <c r="AN68" s="20">
        <f t="shared" si="58"/>
        <v>1.0986022886181095</v>
      </c>
      <c r="AO68" s="20">
        <f t="shared" si="59"/>
        <v>-0.18177372743864068</v>
      </c>
      <c r="AQ68" s="5">
        <v>44280</v>
      </c>
      <c r="AT68" s="28" t="s">
        <v>16</v>
      </c>
      <c r="AU68">
        <v>2.9999700000000002</v>
      </c>
    </row>
    <row r="69" spans="34:47">
      <c r="AH69" s="20">
        <v>12.9</v>
      </c>
      <c r="AI69" s="20">
        <f t="shared" si="54"/>
        <v>-0.35190325916862331</v>
      </c>
      <c r="AJ69" s="20">
        <f t="shared" si="55"/>
        <v>2.5572273113676265</v>
      </c>
      <c r="AK69" s="20">
        <f t="shared" si="56"/>
        <v>-0.10781973696639352</v>
      </c>
      <c r="AL69" s="20">
        <v>2.9999700000000002</v>
      </c>
      <c r="AM69" s="20">
        <f t="shared" si="57"/>
        <v>-0.18115984351101144</v>
      </c>
      <c r="AN69" s="20">
        <f t="shared" si="58"/>
        <v>1.0986022886181095</v>
      </c>
      <c r="AO69" s="20">
        <f t="shared" si="59"/>
        <v>-0.18177372743864068</v>
      </c>
      <c r="AQ69" s="28" t="s">
        <v>8</v>
      </c>
      <c r="AR69">
        <v>14.1</v>
      </c>
      <c r="AT69" s="5">
        <v>44280</v>
      </c>
    </row>
    <row r="70" spans="34:47">
      <c r="AH70" s="20">
        <v>12.5</v>
      </c>
      <c r="AI70" s="20">
        <f t="shared" si="54"/>
        <v>-0.43961389958409597</v>
      </c>
      <c r="AJ70" s="20">
        <f t="shared" si="55"/>
        <v>2.5257286443082556</v>
      </c>
      <c r="AK70" s="20">
        <f t="shared" si="56"/>
        <v>-0.18087315402378146</v>
      </c>
      <c r="AL70" s="20">
        <v>2.9999700000000002</v>
      </c>
      <c r="AM70" s="20">
        <f t="shared" si="57"/>
        <v>-0.18115984351101144</v>
      </c>
      <c r="AN70" s="20">
        <f t="shared" si="58"/>
        <v>1.0986022886181095</v>
      </c>
      <c r="AO70" s="20">
        <f t="shared" si="59"/>
        <v>-0.18177372743864068</v>
      </c>
      <c r="AQ70" s="28" t="s">
        <v>15</v>
      </c>
      <c r="AR70">
        <v>10.6</v>
      </c>
      <c r="AT70" s="28" t="s">
        <v>14</v>
      </c>
      <c r="AU70">
        <v>2.9999700000000002</v>
      </c>
    </row>
    <row r="71" spans="34:47">
      <c r="AH71" s="20">
        <v>12.1</v>
      </c>
      <c r="AI71" s="20">
        <f t="shared" si="54"/>
        <v>-0.52732453999956863</v>
      </c>
      <c r="AJ71" s="20">
        <f t="shared" si="55"/>
        <v>2.4932054526026954</v>
      </c>
      <c r="AK71" s="20">
        <f t="shared" si="56"/>
        <v>-0.25630270420840828</v>
      </c>
      <c r="AL71" s="20">
        <v>2.9999700000000002</v>
      </c>
      <c r="AM71" s="20">
        <f t="shared" si="57"/>
        <v>-0.18115984351101144</v>
      </c>
      <c r="AN71" s="20">
        <f t="shared" si="58"/>
        <v>1.0986022886181095</v>
      </c>
      <c r="AO71" s="20">
        <f t="shared" si="59"/>
        <v>-0.18177372743864068</v>
      </c>
      <c r="AQ71" s="5">
        <v>44384</v>
      </c>
      <c r="AT71" s="28" t="s">
        <v>16</v>
      </c>
      <c r="AU71">
        <v>2.9999700000000002</v>
      </c>
    </row>
    <row r="72" spans="34:47">
      <c r="AH72" s="20">
        <v>12</v>
      </c>
      <c r="AI72" s="20">
        <f t="shared" ref="AI72:AI87" si="60">(AH72-AI$21)/AI$22</f>
        <v>-0.54925220010343667</v>
      </c>
      <c r="AJ72" s="20">
        <f t="shared" ref="AJ72:AJ87" si="61">LN(AH72)</f>
        <v>2.4849066497880004</v>
      </c>
      <c r="AK72" s="20">
        <f t="shared" ref="AK72:AK87" si="62">(AJ72-AJ$21)/AJ$22</f>
        <v>-0.27554973780371034</v>
      </c>
      <c r="AL72" s="20">
        <v>2.9999700000000002</v>
      </c>
      <c r="AM72" s="20">
        <f t="shared" ref="AM72:AM87" si="63">(AL72-AM$21)/AM$22</f>
        <v>-0.18115984351101144</v>
      </c>
      <c r="AN72" s="20">
        <f t="shared" ref="AN72:AN87" si="64">LN(AL72)</f>
        <v>1.0986022886181095</v>
      </c>
      <c r="AO72" s="20">
        <f t="shared" ref="AO72:AO87" si="65">(AN72-AN$21)/AN$22</f>
        <v>-0.18177372743864068</v>
      </c>
      <c r="AQ72" s="28" t="s">
        <v>8</v>
      </c>
      <c r="AR72">
        <v>12.1</v>
      </c>
      <c r="AT72" s="5">
        <v>44384</v>
      </c>
    </row>
    <row r="73" spans="34:47">
      <c r="AH73" s="20">
        <v>11.9</v>
      </c>
      <c r="AI73" s="20">
        <f t="shared" si="60"/>
        <v>-0.57117986020730471</v>
      </c>
      <c r="AJ73" s="20">
        <f t="shared" si="61"/>
        <v>2.4765384001174837</v>
      </c>
      <c r="AK73" s="20">
        <f t="shared" si="62"/>
        <v>-0.29495783631366712</v>
      </c>
      <c r="AL73" s="20">
        <v>2.9999700000000002</v>
      </c>
      <c r="AM73" s="20">
        <f t="shared" si="63"/>
        <v>-0.18115984351101144</v>
      </c>
      <c r="AN73" s="20">
        <f t="shared" si="64"/>
        <v>1.0986022886181095</v>
      </c>
      <c r="AO73" s="20">
        <f t="shared" si="65"/>
        <v>-0.18177372743864068</v>
      </c>
      <c r="AQ73" s="28" t="s">
        <v>15</v>
      </c>
      <c r="AR73">
        <v>11</v>
      </c>
      <c r="AT73" s="28" t="s">
        <v>14</v>
      </c>
      <c r="AU73">
        <v>2.9999700000000002</v>
      </c>
    </row>
    <row r="74" spans="34:47">
      <c r="AH74" s="20">
        <v>11.4</v>
      </c>
      <c r="AI74" s="20">
        <f t="shared" si="60"/>
        <v>-0.68081816072664547</v>
      </c>
      <c r="AJ74" s="20">
        <f t="shared" si="61"/>
        <v>2.4336133554004498</v>
      </c>
      <c r="AK74" s="20">
        <f t="shared" si="62"/>
        <v>-0.39451192817443997</v>
      </c>
      <c r="AL74" s="20">
        <v>2.9999700000000002</v>
      </c>
      <c r="AM74" s="20">
        <f t="shared" si="63"/>
        <v>-0.18115984351101144</v>
      </c>
      <c r="AN74" s="20">
        <f t="shared" si="64"/>
        <v>1.0986022886181095</v>
      </c>
      <c r="AO74" s="20">
        <f t="shared" si="65"/>
        <v>-0.18177372743864068</v>
      </c>
      <c r="AQ74" s="5">
        <v>44475</v>
      </c>
      <c r="AT74" s="28" t="s">
        <v>16</v>
      </c>
      <c r="AU74">
        <v>2.9999700000000002</v>
      </c>
    </row>
    <row r="75" spans="34:47">
      <c r="AH75" s="20">
        <v>11.3</v>
      </c>
      <c r="AI75" s="20">
        <f t="shared" si="60"/>
        <v>-0.70274582083051351</v>
      </c>
      <c r="AJ75" s="20">
        <f t="shared" si="61"/>
        <v>2.4248027257182949</v>
      </c>
      <c r="AK75" s="20">
        <f t="shared" si="62"/>
        <v>-0.41494601840103496</v>
      </c>
      <c r="AL75" s="20">
        <v>2.9999700000000002</v>
      </c>
      <c r="AM75" s="20">
        <f t="shared" si="63"/>
        <v>-0.18115984351101144</v>
      </c>
      <c r="AN75" s="20">
        <f t="shared" si="64"/>
        <v>1.0986022886181095</v>
      </c>
      <c r="AO75" s="20">
        <f t="shared" si="65"/>
        <v>-0.18177372743864068</v>
      </c>
      <c r="AQ75" s="28" t="s">
        <v>8</v>
      </c>
      <c r="AR75">
        <v>14.9</v>
      </c>
      <c r="AT75" s="5">
        <v>44475</v>
      </c>
    </row>
    <row r="76" spans="34:47">
      <c r="AH76" s="20">
        <v>11.3</v>
      </c>
      <c r="AI76" s="20">
        <f t="shared" si="60"/>
        <v>-0.70274582083051351</v>
      </c>
      <c r="AJ76" s="20">
        <f t="shared" si="61"/>
        <v>2.4248027257182949</v>
      </c>
      <c r="AK76" s="20">
        <f t="shared" si="62"/>
        <v>-0.41494601840103496</v>
      </c>
      <c r="AL76" s="20">
        <v>2.9999700000000002</v>
      </c>
      <c r="AM76" s="20">
        <f t="shared" si="63"/>
        <v>-0.18115984351101144</v>
      </c>
      <c r="AN76" s="20">
        <f t="shared" si="64"/>
        <v>1.0986022886181095</v>
      </c>
      <c r="AO76" s="20">
        <f t="shared" si="65"/>
        <v>-0.18177372743864068</v>
      </c>
      <c r="AQ76" s="28" t="s">
        <v>15</v>
      </c>
      <c r="AR76">
        <v>13.2</v>
      </c>
      <c r="AT76" s="28" t="s">
        <v>14</v>
      </c>
      <c r="AU76">
        <v>2.9999700000000002</v>
      </c>
    </row>
    <row r="77" spans="34:47">
      <c r="AH77" s="20">
        <v>11</v>
      </c>
      <c r="AI77" s="20">
        <f t="shared" si="60"/>
        <v>-0.76852880114211808</v>
      </c>
      <c r="AJ77" s="20">
        <f t="shared" si="61"/>
        <v>2.3978952727983707</v>
      </c>
      <c r="AK77" s="20">
        <f t="shared" si="62"/>
        <v>-0.47735124260960876</v>
      </c>
      <c r="AL77" s="20">
        <v>2.9999700000000002</v>
      </c>
      <c r="AM77" s="20">
        <f t="shared" si="63"/>
        <v>-0.18115984351101144</v>
      </c>
      <c r="AN77" s="20">
        <f t="shared" si="64"/>
        <v>1.0986022886181095</v>
      </c>
      <c r="AO77" s="20">
        <f t="shared" si="65"/>
        <v>-0.18177372743864068</v>
      </c>
      <c r="AQ77" s="5">
        <v>44574</v>
      </c>
      <c r="AT77" s="28" t="s">
        <v>16</v>
      </c>
      <c r="AU77">
        <v>2.9999700000000002</v>
      </c>
    </row>
    <row r="78" spans="34:47">
      <c r="AH78" s="20">
        <v>10.6</v>
      </c>
      <c r="AI78" s="20">
        <f t="shared" si="60"/>
        <v>-0.85623944155759069</v>
      </c>
      <c r="AJ78" s="20">
        <f t="shared" si="61"/>
        <v>2.3608540011180215</v>
      </c>
      <c r="AK78" s="20">
        <f t="shared" si="62"/>
        <v>-0.56325936892175155</v>
      </c>
      <c r="AL78" s="20">
        <v>2.9999700000000002</v>
      </c>
      <c r="AM78" s="20">
        <f t="shared" si="63"/>
        <v>-0.18115984351101144</v>
      </c>
      <c r="AN78" s="20">
        <f t="shared" si="64"/>
        <v>1.0986022886181095</v>
      </c>
      <c r="AO78" s="20">
        <f t="shared" si="65"/>
        <v>-0.18177372743864068</v>
      </c>
      <c r="AQ78" s="28" t="s">
        <v>8</v>
      </c>
      <c r="AR78">
        <v>17.399999999999999</v>
      </c>
      <c r="AT78" s="5">
        <v>44574</v>
      </c>
    </row>
    <row r="79" spans="34:47">
      <c r="AH79" s="20">
        <v>10.3</v>
      </c>
      <c r="AI79" s="20">
        <f t="shared" si="60"/>
        <v>-0.92202242186919492</v>
      </c>
      <c r="AJ79" s="20">
        <f t="shared" si="61"/>
        <v>2.33214389523559</v>
      </c>
      <c r="AK79" s="20">
        <f t="shared" si="62"/>
        <v>-0.62984540365261055</v>
      </c>
      <c r="AL79" s="20">
        <v>2.9999700000000002</v>
      </c>
      <c r="AM79" s="20">
        <f t="shared" si="63"/>
        <v>-0.18115984351101144</v>
      </c>
      <c r="AN79" s="20">
        <f t="shared" si="64"/>
        <v>1.0986022886181095</v>
      </c>
      <c r="AO79" s="20">
        <f t="shared" si="65"/>
        <v>-0.18177372743864068</v>
      </c>
      <c r="AQ79" s="28" t="s">
        <v>15</v>
      </c>
      <c r="AR79">
        <v>10.3</v>
      </c>
      <c r="AT79" s="28" t="s">
        <v>14</v>
      </c>
      <c r="AU79">
        <v>2.9999700000000002</v>
      </c>
    </row>
    <row r="80" spans="34:47">
      <c r="AH80" s="20">
        <v>10.199999999999999</v>
      </c>
      <c r="AI80" s="20">
        <f t="shared" si="60"/>
        <v>-0.94395008197306329</v>
      </c>
      <c r="AJ80" s="20">
        <f t="shared" si="61"/>
        <v>2.3223877202902252</v>
      </c>
      <c r="AK80" s="20">
        <f t="shared" si="62"/>
        <v>-0.6524724537377834</v>
      </c>
      <c r="AL80" s="20">
        <v>2.9999700000000002</v>
      </c>
      <c r="AM80" s="20">
        <f t="shared" si="63"/>
        <v>-0.18115984351101144</v>
      </c>
      <c r="AN80" s="20">
        <f t="shared" si="64"/>
        <v>1.0986022886181095</v>
      </c>
      <c r="AO80" s="20">
        <f t="shared" si="65"/>
        <v>-0.18177372743864068</v>
      </c>
      <c r="AQ80" s="5">
        <v>44630</v>
      </c>
      <c r="AT80" s="28" t="s">
        <v>16</v>
      </c>
      <c r="AU80">
        <v>2.9999700000000002</v>
      </c>
    </row>
    <row r="81" spans="34:47">
      <c r="AH81" s="20">
        <v>10</v>
      </c>
      <c r="AI81" s="20">
        <f t="shared" si="60"/>
        <v>-0.98780540218079949</v>
      </c>
      <c r="AJ81" s="20">
        <f t="shared" si="61"/>
        <v>2.3025850929940459</v>
      </c>
      <c r="AK81" s="20">
        <f t="shared" si="62"/>
        <v>-0.69839978101080924</v>
      </c>
      <c r="AL81" s="20">
        <v>2.9999700000000002</v>
      </c>
      <c r="AM81" s="20">
        <f t="shared" si="63"/>
        <v>-0.18115984351101144</v>
      </c>
      <c r="AN81" s="20">
        <f t="shared" si="64"/>
        <v>1.0986022886181095</v>
      </c>
      <c r="AO81" s="20">
        <f t="shared" si="65"/>
        <v>-0.18177372743864068</v>
      </c>
      <c r="AQ81" s="28" t="s">
        <v>8</v>
      </c>
      <c r="AR81">
        <v>22.5</v>
      </c>
      <c r="AT81" s="5">
        <v>44630</v>
      </c>
    </row>
    <row r="82" spans="34:47">
      <c r="AH82" s="20">
        <v>9.49</v>
      </c>
      <c r="AI82" s="20">
        <f t="shared" si="60"/>
        <v>-1.0996364687105269</v>
      </c>
      <c r="AJ82" s="20">
        <f t="shared" si="61"/>
        <v>2.2502386126218363</v>
      </c>
      <c r="AK82" s="20">
        <f t="shared" si="62"/>
        <v>-0.81980457743947988</v>
      </c>
      <c r="AL82" s="20">
        <v>2.9999700000000002</v>
      </c>
      <c r="AM82" s="20">
        <f t="shared" si="63"/>
        <v>-0.18115984351101144</v>
      </c>
      <c r="AN82" s="20">
        <f t="shared" si="64"/>
        <v>1.0986022886181095</v>
      </c>
      <c r="AO82" s="20">
        <f t="shared" si="65"/>
        <v>-0.18177372743864068</v>
      </c>
      <c r="AQ82" s="28" t="s">
        <v>15</v>
      </c>
      <c r="AR82">
        <v>11.4</v>
      </c>
      <c r="AT82" s="28" t="s">
        <v>14</v>
      </c>
      <c r="AU82">
        <v>2.9999700000000002</v>
      </c>
    </row>
    <row r="83" spans="34:47">
      <c r="AH83" s="20">
        <v>6.98</v>
      </c>
      <c r="AI83" s="20">
        <f t="shared" si="60"/>
        <v>-1.6500207373176172</v>
      </c>
      <c r="AJ83" s="20">
        <f t="shared" si="61"/>
        <v>1.9430489167742813</v>
      </c>
      <c r="AK83" s="20">
        <f t="shared" si="62"/>
        <v>-1.5322555812925875</v>
      </c>
      <c r="AL83" s="20">
        <v>2.9999700000000002</v>
      </c>
      <c r="AM83" s="20">
        <f t="shared" si="63"/>
        <v>-0.18115984351101144</v>
      </c>
      <c r="AN83" s="20">
        <f t="shared" si="64"/>
        <v>1.0986022886181095</v>
      </c>
      <c r="AO83" s="20">
        <f t="shared" si="65"/>
        <v>-0.18177372743864068</v>
      </c>
      <c r="AQ83" s="5">
        <v>44742</v>
      </c>
      <c r="AT83" s="28" t="s">
        <v>16</v>
      </c>
      <c r="AU83">
        <v>2.9999700000000002</v>
      </c>
    </row>
    <row r="84" spans="34:47">
      <c r="AH84" s="20">
        <v>6.33</v>
      </c>
      <c r="AI84" s="20">
        <f t="shared" si="60"/>
        <v>-1.79255052799276</v>
      </c>
      <c r="AJ84" s="20">
        <f t="shared" si="61"/>
        <v>1.8453002361560848</v>
      </c>
      <c r="AK84" s="20">
        <f t="shared" si="62"/>
        <v>-1.758959623039843</v>
      </c>
      <c r="AL84" s="20">
        <v>2.9999700000000002</v>
      </c>
      <c r="AM84" s="20">
        <f t="shared" si="63"/>
        <v>-0.18115984351101144</v>
      </c>
      <c r="AN84" s="20">
        <f t="shared" si="64"/>
        <v>1.0986022886181095</v>
      </c>
      <c r="AO84" s="20">
        <f t="shared" si="65"/>
        <v>-0.18177372743864068</v>
      </c>
      <c r="AQ84" s="28" t="s">
        <v>8</v>
      </c>
      <c r="AR84">
        <v>13.5</v>
      </c>
      <c r="AT84" s="5">
        <v>44742</v>
      </c>
    </row>
    <row r="85" spans="34:47">
      <c r="AH85" s="20">
        <v>2.9999700000000002</v>
      </c>
      <c r="AI85" s="20">
        <f t="shared" si="60"/>
        <v>-2.5227481877496003</v>
      </c>
      <c r="AJ85" s="20">
        <f t="shared" si="61"/>
        <v>1.0986022886181095</v>
      </c>
      <c r="AK85" s="20">
        <f t="shared" si="62"/>
        <v>-3.4907420021027367</v>
      </c>
      <c r="AL85" s="20">
        <v>2.9999700000000002</v>
      </c>
      <c r="AM85" s="20">
        <f t="shared" si="63"/>
        <v>-0.18115984351101144</v>
      </c>
      <c r="AN85" s="20">
        <f t="shared" si="64"/>
        <v>1.0986022886181095</v>
      </c>
      <c r="AO85" s="20">
        <f t="shared" si="65"/>
        <v>-0.18177372743864068</v>
      </c>
      <c r="AQ85" s="28" t="s">
        <v>15</v>
      </c>
      <c r="AR85">
        <v>12.5</v>
      </c>
      <c r="AT85" s="28" t="s">
        <v>14</v>
      </c>
      <c r="AU85">
        <v>2.9999700000000002</v>
      </c>
    </row>
    <row r="86" spans="34:47">
      <c r="AH86" s="20">
        <v>2.9999700000000002</v>
      </c>
      <c r="AI86" s="20">
        <f t="shared" si="60"/>
        <v>-2.5227481877496003</v>
      </c>
      <c r="AJ86" s="20">
        <f t="shared" si="61"/>
        <v>1.0986022886181095</v>
      </c>
      <c r="AK86" s="20">
        <f t="shared" si="62"/>
        <v>-3.4907420021027367</v>
      </c>
      <c r="AL86" s="20">
        <v>2.9999700000000002</v>
      </c>
      <c r="AM86" s="20">
        <f t="shared" si="63"/>
        <v>-0.18115984351101144</v>
      </c>
      <c r="AN86" s="20">
        <f t="shared" si="64"/>
        <v>1.0986022886181095</v>
      </c>
      <c r="AO86" s="20">
        <f t="shared" si="65"/>
        <v>-0.18177372743864068</v>
      </c>
      <c r="AQ86" s="5">
        <v>44827</v>
      </c>
      <c r="AT86" s="28" t="s">
        <v>16</v>
      </c>
      <c r="AU86">
        <v>2.9999700000000002</v>
      </c>
    </row>
    <row r="87" spans="34:47">
      <c r="AH87" s="20">
        <v>2.9999700000000002</v>
      </c>
      <c r="AI87" s="20">
        <f t="shared" si="60"/>
        <v>-2.5227481877496003</v>
      </c>
      <c r="AJ87" s="20">
        <f t="shared" si="61"/>
        <v>1.0986022886181095</v>
      </c>
      <c r="AK87" s="20">
        <f t="shared" si="62"/>
        <v>-3.4907420021027367</v>
      </c>
      <c r="AL87" s="20">
        <v>2.9999700000000002</v>
      </c>
      <c r="AM87" s="20">
        <f t="shared" si="63"/>
        <v>-0.18115984351101144</v>
      </c>
      <c r="AN87" s="20">
        <f t="shared" si="64"/>
        <v>1.0986022886181095</v>
      </c>
      <c r="AO87" s="20">
        <f t="shared" si="65"/>
        <v>-0.18177372743864068</v>
      </c>
      <c r="AQ87" s="28" t="s">
        <v>8</v>
      </c>
      <c r="AR87">
        <v>15.4</v>
      </c>
      <c r="AT87" s="5">
        <v>44827</v>
      </c>
    </row>
    <row r="88" spans="34:47">
      <c r="AQ88" s="28" t="s">
        <v>15</v>
      </c>
      <c r="AR88">
        <v>13.3</v>
      </c>
      <c r="AT88" s="28" t="s">
        <v>14</v>
      </c>
      <c r="AU88">
        <v>2.9999700000000002</v>
      </c>
    </row>
    <row r="89" spans="34:47">
      <c r="AQ89" s="5">
        <v>44938</v>
      </c>
      <c r="AT89" s="28" t="s">
        <v>16</v>
      </c>
      <c r="AU89">
        <v>2.9999700000000002</v>
      </c>
    </row>
    <row r="90" spans="34:47">
      <c r="AQ90" s="28" t="s">
        <v>8</v>
      </c>
      <c r="AR90">
        <v>21.1</v>
      </c>
      <c r="AT90" s="5">
        <v>44938</v>
      </c>
    </row>
    <row r="91" spans="34:47">
      <c r="AQ91" s="28" t="s">
        <v>15</v>
      </c>
      <c r="AR91">
        <v>12.9</v>
      </c>
      <c r="AT91" s="28" t="s">
        <v>14</v>
      </c>
      <c r="AU91">
        <v>2.9999700000000002</v>
      </c>
    </row>
    <row r="92" spans="34:47">
      <c r="AQ92" s="5">
        <v>45020</v>
      </c>
      <c r="AT92" s="28" t="s">
        <v>16</v>
      </c>
      <c r="AU92">
        <v>2.9999700000000002</v>
      </c>
    </row>
    <row r="93" spans="34:47">
      <c r="AQ93" s="28" t="s">
        <v>8</v>
      </c>
      <c r="AR93">
        <v>17.2</v>
      </c>
      <c r="AT93" s="5">
        <v>45020</v>
      </c>
    </row>
    <row r="94" spans="34:47">
      <c r="AQ94" s="28" t="s">
        <v>15</v>
      </c>
      <c r="AR94">
        <v>9.49</v>
      </c>
      <c r="AT94" s="28" t="s">
        <v>14</v>
      </c>
      <c r="AU94">
        <v>2.9999700000000002</v>
      </c>
    </row>
    <row r="95" spans="34:47">
      <c r="AQ95" s="5">
        <v>45233</v>
      </c>
      <c r="AT95" s="28" t="s">
        <v>16</v>
      </c>
      <c r="AU95">
        <v>2.9999700000000002</v>
      </c>
    </row>
    <row r="96" spans="34:47">
      <c r="AQ96" s="28" t="s">
        <v>8</v>
      </c>
      <c r="AR96">
        <v>22.5</v>
      </c>
      <c r="AT96" s="5">
        <v>45233</v>
      </c>
    </row>
    <row r="97" spans="43:47">
      <c r="AQ97" s="28" t="s">
        <v>15</v>
      </c>
      <c r="AR97">
        <v>10.199999999999999</v>
      </c>
      <c r="AT97" s="28" t="s">
        <v>14</v>
      </c>
      <c r="AU97">
        <v>2.9999700000000002</v>
      </c>
    </row>
    <row r="98" spans="43:47">
      <c r="AT98" s="28" t="s">
        <v>16</v>
      </c>
      <c r="AU98">
        <v>2.9999700000000002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25C51-A66F-49E2-8AF0-5E0156795C65}">
  <dimension ref="A2:AV98"/>
  <sheetViews>
    <sheetView topLeftCell="Z7" zoomScale="70" zoomScaleNormal="70" workbookViewId="0">
      <selection activeCell="AM18" sqref="AM18:AM23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3" width="10" bestFit="1" customWidth="1"/>
    <col min="4" max="6" width="10.7109375" bestFit="1" customWidth="1"/>
    <col min="7" max="7" width="10" bestFit="1" customWidth="1"/>
    <col min="9" max="42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  <col min="48" max="48" width="15.7109375" style="20"/>
  </cols>
  <sheetData>
    <row r="2" spans="1:47">
      <c r="A2" s="4" t="s">
        <v>3</v>
      </c>
      <c r="B2" t="s">
        <v>58</v>
      </c>
      <c r="AQ2" s="4" t="s">
        <v>3</v>
      </c>
      <c r="AR2" t="s">
        <v>58</v>
      </c>
      <c r="AT2" s="4" t="s">
        <v>3</v>
      </c>
      <c r="AU2" t="s">
        <v>58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0.56699999999999995</v>
      </c>
      <c r="E6">
        <v>0.39999600000000002</v>
      </c>
      <c r="F6">
        <v>0.39999600000000002</v>
      </c>
      <c r="G6">
        <v>4.22</v>
      </c>
      <c r="AQ6" s="28" t="s">
        <v>8</v>
      </c>
      <c r="AR6">
        <v>0.56699999999999995</v>
      </c>
      <c r="AT6" s="28" t="s">
        <v>16</v>
      </c>
      <c r="AU6">
        <v>0.39999600000000002</v>
      </c>
    </row>
    <row r="7" spans="1:47">
      <c r="A7" s="5">
        <v>43504</v>
      </c>
      <c r="B7">
        <v>0.6</v>
      </c>
      <c r="C7">
        <v>3.83</v>
      </c>
      <c r="D7">
        <v>0.45500000000000002</v>
      </c>
      <c r="F7">
        <v>0.39999600000000002</v>
      </c>
      <c r="G7">
        <v>0.91200000000000003</v>
      </c>
      <c r="AQ7" s="28" t="s">
        <v>15</v>
      </c>
      <c r="AR7">
        <v>0.39999600000000002</v>
      </c>
      <c r="AT7" s="5">
        <v>43504</v>
      </c>
    </row>
    <row r="8" spans="1:47">
      <c r="A8" s="5">
        <v>43522</v>
      </c>
      <c r="C8">
        <v>3.57</v>
      </c>
      <c r="F8">
        <v>0.39999600000000002</v>
      </c>
      <c r="AQ8" s="28" t="s">
        <v>89</v>
      </c>
      <c r="AR8">
        <v>4.22</v>
      </c>
      <c r="AT8" s="28" t="s">
        <v>14</v>
      </c>
      <c r="AU8">
        <v>0.45500000000000002</v>
      </c>
    </row>
    <row r="9" spans="1:47">
      <c r="A9" s="5">
        <v>43545</v>
      </c>
      <c r="B9">
        <v>1.29</v>
      </c>
      <c r="C9">
        <v>3.37</v>
      </c>
      <c r="D9">
        <v>0.39999600000000002</v>
      </c>
      <c r="E9">
        <v>1.02</v>
      </c>
      <c r="F9">
        <v>5.3</v>
      </c>
      <c r="AQ9" s="5">
        <v>43504</v>
      </c>
      <c r="AT9" s="28" t="s">
        <v>16</v>
      </c>
      <c r="AU9">
        <v>0.39999600000000002</v>
      </c>
    </row>
    <row r="10" spans="1:47">
      <c r="A10" s="5">
        <v>43556</v>
      </c>
      <c r="B10">
        <v>3.39</v>
      </c>
      <c r="C10">
        <v>2.93</v>
      </c>
      <c r="D10">
        <v>2.63</v>
      </c>
      <c r="E10">
        <v>0.48199999999999998</v>
      </c>
      <c r="F10">
        <v>0.39999600000000002</v>
      </c>
      <c r="AQ10" s="28" t="s">
        <v>8</v>
      </c>
      <c r="AR10">
        <v>0.6</v>
      </c>
      <c r="AT10" s="5">
        <v>43522</v>
      </c>
    </row>
    <row r="11" spans="1:47">
      <c r="A11" s="5">
        <v>43570</v>
      </c>
      <c r="B11">
        <v>0.8</v>
      </c>
      <c r="C11">
        <v>3.14</v>
      </c>
      <c r="D11">
        <v>0.49</v>
      </c>
      <c r="E11">
        <v>0.6</v>
      </c>
      <c r="F11">
        <v>0.39999600000000002</v>
      </c>
      <c r="AQ11" s="28" t="s">
        <v>89</v>
      </c>
      <c r="AR11">
        <v>0.91200000000000003</v>
      </c>
      <c r="AT11" s="28" t="s">
        <v>16</v>
      </c>
      <c r="AU11">
        <v>0.39999600000000002</v>
      </c>
    </row>
    <row r="12" spans="1:47">
      <c r="A12" s="5">
        <v>43587</v>
      </c>
      <c r="B12">
        <v>0.55400000000000005</v>
      </c>
      <c r="C12">
        <v>2.63</v>
      </c>
      <c r="D12">
        <v>0.58499999999999996</v>
      </c>
      <c r="F12">
        <v>0.39999600000000002</v>
      </c>
      <c r="AQ12" s="5">
        <v>43545</v>
      </c>
      <c r="AT12" s="5">
        <v>43545</v>
      </c>
    </row>
    <row r="13" spans="1:47">
      <c r="A13" s="5">
        <v>43622</v>
      </c>
      <c r="B13">
        <v>0.57299999999999995</v>
      </c>
      <c r="C13">
        <v>3.22</v>
      </c>
      <c r="D13">
        <v>0.871</v>
      </c>
      <c r="E13">
        <v>0.873</v>
      </c>
      <c r="F13">
        <v>0.39999600000000002</v>
      </c>
      <c r="AQ13" s="28" t="s">
        <v>8</v>
      </c>
      <c r="AR13">
        <v>1.29</v>
      </c>
      <c r="AT13" s="28" t="s">
        <v>14</v>
      </c>
      <c r="AU13">
        <v>0.39999600000000002</v>
      </c>
    </row>
    <row r="14" spans="1:47">
      <c r="A14" s="5">
        <v>43649</v>
      </c>
      <c r="B14">
        <v>0.75900000000000001</v>
      </c>
      <c r="C14">
        <v>3.68</v>
      </c>
      <c r="D14">
        <v>0.39999600000000002</v>
      </c>
      <c r="E14">
        <v>0.71599999999999997</v>
      </c>
      <c r="F14">
        <v>0.47699999999999998</v>
      </c>
      <c r="AQ14" s="28" t="s">
        <v>15</v>
      </c>
      <c r="AR14">
        <v>1.02</v>
      </c>
      <c r="AT14" s="28" t="s">
        <v>16</v>
      </c>
      <c r="AU14">
        <v>5.3</v>
      </c>
    </row>
    <row r="15" spans="1:47">
      <c r="A15" s="5">
        <v>43677</v>
      </c>
      <c r="B15">
        <v>0.498</v>
      </c>
      <c r="C15">
        <v>2.4700000000000002</v>
      </c>
      <c r="D15">
        <v>0.46300000000000002</v>
      </c>
      <c r="E15">
        <v>0.39999600000000002</v>
      </c>
      <c r="F15">
        <v>0.39999600000000002</v>
      </c>
      <c r="AQ15" s="5">
        <v>43556</v>
      </c>
      <c r="AT15" s="5">
        <v>43556</v>
      </c>
    </row>
    <row r="16" spans="1:47">
      <c r="A16" s="5">
        <v>43719</v>
      </c>
      <c r="B16">
        <v>0.67900000000000005</v>
      </c>
      <c r="C16">
        <v>2.74</v>
      </c>
      <c r="D16">
        <v>0.39999600000000002</v>
      </c>
      <c r="E16">
        <v>0.79700000000000004</v>
      </c>
      <c r="F16">
        <v>0.66</v>
      </c>
      <c r="AQ16" s="28" t="s">
        <v>8</v>
      </c>
      <c r="AR16">
        <v>3.39</v>
      </c>
      <c r="AT16" s="28" t="s">
        <v>14</v>
      </c>
      <c r="AU16">
        <v>2.63</v>
      </c>
    </row>
    <row r="17" spans="1:47">
      <c r="A17" s="5">
        <v>43754</v>
      </c>
      <c r="B17">
        <v>0.56100000000000005</v>
      </c>
      <c r="C17">
        <v>2.23</v>
      </c>
      <c r="D17">
        <v>0.39999600000000002</v>
      </c>
      <c r="E17">
        <v>0.92200000000000004</v>
      </c>
      <c r="F17">
        <v>0.39999600000000002</v>
      </c>
      <c r="J17" s="52" t="s">
        <v>118</v>
      </c>
      <c r="K17" s="52"/>
      <c r="L17" s="52"/>
      <c r="M17" s="52"/>
      <c r="N17" s="52" t="s">
        <v>118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118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0.48199999999999998</v>
      </c>
      <c r="AT17" s="28" t="s">
        <v>16</v>
      </c>
      <c r="AU17">
        <v>0.39999600000000002</v>
      </c>
    </row>
    <row r="18" spans="1:47">
      <c r="A18" s="5">
        <v>43786</v>
      </c>
      <c r="B18">
        <v>1.93</v>
      </c>
      <c r="C18">
        <v>3.23</v>
      </c>
      <c r="D18">
        <v>0.39999600000000002</v>
      </c>
      <c r="E18">
        <v>0.51</v>
      </c>
      <c r="F18">
        <v>0.39999600000000002</v>
      </c>
      <c r="G18">
        <v>1.05</v>
      </c>
      <c r="J18" s="20" t="s">
        <v>97</v>
      </c>
      <c r="K18" s="20">
        <f>MIN(J$27:J$400)</f>
        <v>0.40899999999999997</v>
      </c>
      <c r="L18" s="20">
        <f>MIN(L$27:L$400)</f>
        <v>-0.89404012293933532</v>
      </c>
      <c r="M18" s="30"/>
      <c r="N18" s="20" t="s">
        <v>97</v>
      </c>
      <c r="O18" s="20">
        <f>MIN(N$29:N$400)</f>
        <v>0.58699999999999997</v>
      </c>
      <c r="P18" s="20">
        <f>MIN(P$29:P$400)</f>
        <v>-0.53273045915404071</v>
      </c>
      <c r="Q18" s="30"/>
      <c r="R18" s="20" t="s">
        <v>97</v>
      </c>
      <c r="S18" s="20">
        <f>MIN(R$27:R$400)</f>
        <v>0.39999600000000002</v>
      </c>
      <c r="T18" s="20">
        <f>MIN(T$27:T$400)</f>
        <v>-0.9163007319241554</v>
      </c>
      <c r="U18" s="30"/>
      <c r="V18" s="20" t="s">
        <v>97</v>
      </c>
      <c r="W18" s="20">
        <f>MIN(V$26:V$400)</f>
        <v>0.39999600000000002</v>
      </c>
      <c r="X18" s="20">
        <f>MIN(X$26:X$400)</f>
        <v>-0.9163007319241554</v>
      </c>
      <c r="Y18" s="30"/>
      <c r="Z18" s="20" t="s">
        <v>97</v>
      </c>
      <c r="AA18" s="20">
        <f>MIN(Z$28:Z$400)</f>
        <v>0.39999600000000002</v>
      </c>
      <c r="AB18" s="20">
        <f>MIN(AB$28:AB$400)</f>
        <v>-0.9163007319241554</v>
      </c>
      <c r="AC18" s="30"/>
      <c r="AD18" s="20" t="s">
        <v>97</v>
      </c>
      <c r="AE18" s="20">
        <f>MIN(AD$26:AD$400)</f>
        <v>0.91200000000000003</v>
      </c>
      <c r="AF18" s="20">
        <f>MIN(AF$26:AF$400)</f>
        <v>-9.2115288907805626E-2</v>
      </c>
      <c r="AG18" s="30"/>
      <c r="AH18" s="20" t="s">
        <v>97</v>
      </c>
      <c r="AI18" s="20">
        <f>MIN(AH$29:AH$400)</f>
        <v>0.39999600000000002</v>
      </c>
      <c r="AJ18" s="20">
        <f>MIN(AJ$29:AJ$400)</f>
        <v>-0.9163007319241554</v>
      </c>
      <c r="AK18" s="30"/>
      <c r="AL18" s="20" t="s">
        <v>97</v>
      </c>
      <c r="AM18" s="20">
        <f>MIN(AL$29:AL$400)</f>
        <v>0.39999600000000002</v>
      </c>
      <c r="AN18" s="20">
        <f>MIN(AN$29:AN$400)</f>
        <v>-0.9163007319241554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0.46600000000000003</v>
      </c>
      <c r="C19">
        <v>2.33</v>
      </c>
      <c r="D19">
        <v>0.39999600000000002</v>
      </c>
      <c r="F19">
        <v>0.39999600000000002</v>
      </c>
      <c r="J19" s="20" t="s">
        <v>98</v>
      </c>
      <c r="K19" s="20">
        <f>MAX(J$27:J$400)</f>
        <v>1.93</v>
      </c>
      <c r="L19" s="20">
        <f>MAX(L$27:L$400)</f>
        <v>0.65752000291679413</v>
      </c>
      <c r="M19" s="30"/>
      <c r="N19" s="20" t="s">
        <v>98</v>
      </c>
      <c r="O19" s="20">
        <f>MAX(N$29:N$400)</f>
        <v>4.54</v>
      </c>
      <c r="P19" s="20">
        <f>MAX(P$29:P$400)</f>
        <v>1.5129270120532565</v>
      </c>
      <c r="Q19" s="30"/>
      <c r="R19" s="20" t="s">
        <v>98</v>
      </c>
      <c r="S19" s="20">
        <f>MAX(R$27:R$400)</f>
        <v>0.871</v>
      </c>
      <c r="T19" s="20">
        <f>MAX(T$27:T$400)</f>
        <v>-0.13811330212963427</v>
      </c>
      <c r="U19" s="30"/>
      <c r="V19" s="20" t="s">
        <v>98</v>
      </c>
      <c r="W19" s="20">
        <f>MAX(V$26:V$400)</f>
        <v>1.1100000000000001</v>
      </c>
      <c r="X19" s="20">
        <f>MAX(X$26:X$400)</f>
        <v>0.10436001532424286</v>
      </c>
      <c r="Y19" s="30"/>
      <c r="Z19" s="20" t="s">
        <v>98</v>
      </c>
      <c r="AA19" s="20">
        <f>MAX(Z$28:Z$400)</f>
        <v>0.71499999999999997</v>
      </c>
      <c r="AB19" s="20">
        <f>MAX(AB$28:AB$400)</f>
        <v>-0.33547273628812946</v>
      </c>
      <c r="AC19" s="30"/>
      <c r="AD19" s="20" t="s">
        <v>98</v>
      </c>
      <c r="AE19" s="20">
        <f>MAX(AD$26:AD$400)</f>
        <v>4.22</v>
      </c>
      <c r="AF19" s="20">
        <f>MAX(AF$26:AF$400)</f>
        <v>1.4398351280479205</v>
      </c>
      <c r="AG19" s="30"/>
      <c r="AH19" s="20" t="s">
        <v>98</v>
      </c>
      <c r="AI19" s="20">
        <f>MAX(AH$29:AH$400)</f>
        <v>1.29</v>
      </c>
      <c r="AJ19" s="20">
        <f>MAX(AJ$29:AJ$400)</f>
        <v>0.25464221837358075</v>
      </c>
      <c r="AK19" s="30"/>
      <c r="AL19" s="20" t="s">
        <v>98</v>
      </c>
      <c r="AM19" s="20">
        <f>MAX(AL$29:AL$400)</f>
        <v>0.871</v>
      </c>
      <c r="AN19" s="20">
        <f>MAX(AN$29:AN$400)</f>
        <v>-0.13811330212963427</v>
      </c>
      <c r="AO19" s="30"/>
      <c r="AQ19" s="28" t="s">
        <v>8</v>
      </c>
      <c r="AR19">
        <v>0.8</v>
      </c>
      <c r="AT19" s="28" t="s">
        <v>14</v>
      </c>
      <c r="AU19">
        <v>0.49</v>
      </c>
    </row>
    <row r="20" spans="1:47">
      <c r="A20" s="5">
        <v>43838</v>
      </c>
      <c r="B20">
        <v>0.58699999999999997</v>
      </c>
      <c r="C20">
        <v>1.9</v>
      </c>
      <c r="D20">
        <v>0.39999600000000002</v>
      </c>
      <c r="E20">
        <v>0.39999600000000002</v>
      </c>
      <c r="F20">
        <v>0.55400000000000005</v>
      </c>
      <c r="J20" s="20" t="s">
        <v>99</v>
      </c>
      <c r="K20" s="20">
        <f>MEDIAN(J$27:J$400)</f>
        <v>0.6745000000000001</v>
      </c>
      <c r="L20" s="20">
        <f>MEDIAN(L$27:L$400)</f>
        <v>-0.39380585901028309</v>
      </c>
      <c r="M20" s="30"/>
      <c r="N20" s="20" t="s">
        <v>99</v>
      </c>
      <c r="O20" s="20">
        <f>MEDIAN(N$29:N$400)</f>
        <v>2.56</v>
      </c>
      <c r="P20" s="20">
        <f>MEDIAN(P$29:P$400)</f>
        <v>0.94000725849147115</v>
      </c>
      <c r="Q20" s="30"/>
      <c r="R20" s="20" t="s">
        <v>99</v>
      </c>
      <c r="S20" s="20">
        <f>MEDIAN(R$27:R$400)</f>
        <v>0.39999600000000002</v>
      </c>
      <c r="T20" s="20">
        <f>MEDIAN(T$27:T$400)</f>
        <v>-0.9163007319241554</v>
      </c>
      <c r="U20" s="30"/>
      <c r="V20" s="20" t="s">
        <v>99</v>
      </c>
      <c r="W20" s="20">
        <f>MEDIAN(V$26:V$400)</f>
        <v>0.4975</v>
      </c>
      <c r="X20" s="20">
        <f>MEDIAN(X$26:X$400)</f>
        <v>-0.69818446984574334</v>
      </c>
      <c r="Y20" s="30"/>
      <c r="Z20" s="20" t="s">
        <v>99</v>
      </c>
      <c r="AA20" s="20">
        <f>MEDIAN(Z$28:Z$400)</f>
        <v>0.39999600000000002</v>
      </c>
      <c r="AB20" s="20">
        <f>MEDIAN(AB$28:AB$400)</f>
        <v>-0.9163007319241554</v>
      </c>
      <c r="AC20" s="30"/>
      <c r="AD20" s="20" t="s">
        <v>99</v>
      </c>
      <c r="AE20" s="20">
        <f>MEDIAN(AD$26:AD$400)</f>
        <v>1.05</v>
      </c>
      <c r="AF20" s="20">
        <f>MEDIAN(AF$26:AF$400)</f>
        <v>4.8790164169432049E-2</v>
      </c>
      <c r="AG20" s="30"/>
      <c r="AH20" s="20" t="s">
        <v>99</v>
      </c>
      <c r="AI20" s="20">
        <f>MEDIAN(AH$29:AH$400)</f>
        <v>0.58699999999999997</v>
      </c>
      <c r="AJ20" s="20">
        <f>MEDIAN(AJ$29:AJ$400)</f>
        <v>-0.53273045915404071</v>
      </c>
      <c r="AK20" s="30"/>
      <c r="AL20" s="20" t="s">
        <v>99</v>
      </c>
      <c r="AM20" s="20">
        <f>MEDIAN(AL$29:AL$400)</f>
        <v>0.39999600000000002</v>
      </c>
      <c r="AN20" s="20">
        <f>MEDIAN(AN$29:AN$400)</f>
        <v>-0.9163007319241554</v>
      </c>
      <c r="AO20" s="30"/>
      <c r="AQ20" s="28" t="s">
        <v>15</v>
      </c>
      <c r="AR20">
        <v>0.6</v>
      </c>
      <c r="AT20" s="28" t="s">
        <v>16</v>
      </c>
      <c r="AU20">
        <v>0.39999600000000002</v>
      </c>
    </row>
    <row r="21" spans="1:47">
      <c r="A21" s="5">
        <v>43874</v>
      </c>
      <c r="B21">
        <v>0.53800000000000003</v>
      </c>
      <c r="C21">
        <v>1.8</v>
      </c>
      <c r="D21">
        <v>0.39999600000000002</v>
      </c>
      <c r="E21">
        <v>0.504</v>
      </c>
      <c r="F21">
        <v>0.39999600000000002</v>
      </c>
      <c r="J21" s="20" t="s">
        <v>100</v>
      </c>
      <c r="K21" s="29">
        <f>AVERAGE(J$27:J$400)</f>
        <v>0.76313333333333344</v>
      </c>
      <c r="L21" s="20">
        <f>AVERAGE(L$27:L$400)</f>
        <v>-0.33634355924009429</v>
      </c>
      <c r="M21" s="30"/>
      <c r="N21" s="20" t="s">
        <v>100</v>
      </c>
      <c r="O21" s="29">
        <f>AVERAGE(N$29:N$400)</f>
        <v>2.4549259259259255</v>
      </c>
      <c r="P21" s="20">
        <f>AVERAGE(P$29:P$400)</f>
        <v>0.7824290027292371</v>
      </c>
      <c r="Q21" s="30"/>
      <c r="R21" s="20" t="s">
        <v>100</v>
      </c>
      <c r="S21" s="29">
        <f>AVERAGE(R$27:R$400)</f>
        <v>0.48127324137931027</v>
      </c>
      <c r="T21" s="20">
        <f>AVERAGE(T$27:T$400)</f>
        <v>-0.76685826933426449</v>
      </c>
      <c r="U21" s="30"/>
      <c r="V21" s="20" t="s">
        <v>100</v>
      </c>
      <c r="W21" s="29">
        <f>AVERAGE(V$26:V$400)</f>
        <v>0.56531985714285693</v>
      </c>
      <c r="X21" s="20">
        <f>AVERAGE(X$26:X$400)</f>
        <v>-0.62519669846892312</v>
      </c>
      <c r="Y21" s="30"/>
      <c r="Z21" s="20" t="s">
        <v>100</v>
      </c>
      <c r="AA21" s="29">
        <f>AVERAGE(Z$28:Z$400)</f>
        <v>0.43966359999999988</v>
      </c>
      <c r="AB21" s="20">
        <f>AVERAGE(AB$28:AB$400)</f>
        <v>-0.83747053900766322</v>
      </c>
      <c r="AC21" s="30"/>
      <c r="AD21" s="20" t="s">
        <v>100</v>
      </c>
      <c r="AE21" s="29">
        <f>AVERAGE(AD$26:AD$400)</f>
        <v>2.0606666666666666</v>
      </c>
      <c r="AF21" s="20">
        <f>AVERAGE(AF$26:AF$400)</f>
        <v>0.46550333443651559</v>
      </c>
      <c r="AG21" s="30"/>
      <c r="AH21" s="20" t="s">
        <v>100</v>
      </c>
      <c r="AI21" s="29">
        <f>AVERAGE(AH$29:AH$400)</f>
        <v>0.65686366101694971</v>
      </c>
      <c r="AJ21" s="20">
        <f>AVERAGE(AJ$29:AJ$400)</f>
        <v>-0.47960439766081109</v>
      </c>
      <c r="AK21" s="30"/>
      <c r="AL21" s="20" t="s">
        <v>100</v>
      </c>
      <c r="AM21" s="29">
        <f>AVERAGE(AL$29:AL$400)</f>
        <v>0.46011579661017021</v>
      </c>
      <c r="AN21" s="20">
        <f>AVERAGE(AN$29:AN$400)</f>
        <v>-0.80276281323599208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0.61</v>
      </c>
      <c r="C22">
        <v>1.45</v>
      </c>
      <c r="D22">
        <v>0.39999600000000002</v>
      </c>
      <c r="E22">
        <v>0.48399999999999999</v>
      </c>
      <c r="F22">
        <v>0.39999600000000002</v>
      </c>
      <c r="J22" s="20" t="s">
        <v>101</v>
      </c>
      <c r="K22" s="29">
        <f>STDEV(J$27:J$400)</f>
        <v>0.31958278117412464</v>
      </c>
      <c r="L22" s="20">
        <f>STDEV(L$27:L$400)</f>
        <v>0.35165606948687766</v>
      </c>
      <c r="M22" s="30"/>
      <c r="N22" s="20" t="s">
        <v>101</v>
      </c>
      <c r="O22" s="29">
        <f>STDEV(N$29:N$400)</f>
        <v>1.0268049745888748</v>
      </c>
      <c r="P22" s="20">
        <f>STDEV(P$29:P$400)</f>
        <v>0.54059200372493621</v>
      </c>
      <c r="Q22" s="30"/>
      <c r="R22" s="20" t="s">
        <v>101</v>
      </c>
      <c r="S22" s="29">
        <f>STDEV(R$27:R$400)</f>
        <v>0.14740543544195506</v>
      </c>
      <c r="T22" s="20">
        <f>STDEV(T$27:T$400)</f>
        <v>0.255235883406639</v>
      </c>
      <c r="U22" s="30"/>
      <c r="V22" s="20" t="s">
        <v>101</v>
      </c>
      <c r="W22" s="29">
        <f>STDEV(V$26:V$400)</f>
        <v>0.20779964135136691</v>
      </c>
      <c r="X22" s="20">
        <f>STDEV(X$26:X$400)</f>
        <v>0.32359447455896773</v>
      </c>
      <c r="Y22" s="30"/>
      <c r="Z22" s="20" t="s">
        <v>101</v>
      </c>
      <c r="AA22" s="29">
        <f>STDEV(Z$28:Z$400)</f>
        <v>8.8710681512742418E-2</v>
      </c>
      <c r="AB22" s="20">
        <f>STDEV(AB$28:AB$400)</f>
        <v>0.17050819174928145</v>
      </c>
      <c r="AC22" s="30"/>
      <c r="AD22" s="20" t="s">
        <v>101</v>
      </c>
      <c r="AE22" s="29">
        <f>STDEV(AD$26:AD$400)</f>
        <v>1.871310058043117</v>
      </c>
      <c r="AF22" s="20">
        <f>STDEV(AF$26:AF$400)</f>
        <v>0.84673220070352728</v>
      </c>
      <c r="AG22" s="30"/>
      <c r="AH22" s="20" t="s">
        <v>101</v>
      </c>
      <c r="AI22" s="29">
        <f>STDEV(AH$29:AH$400)</f>
        <v>0.23852851775811246</v>
      </c>
      <c r="AJ22" s="20">
        <f>STDEV(AJ$29:AJ$400)</f>
        <v>0.34137109881919325</v>
      </c>
      <c r="AK22" s="30"/>
      <c r="AL22" s="20" t="s">
        <v>101</v>
      </c>
      <c r="AM22" s="29">
        <f>STDEV(AL$29:AL$400)</f>
        <v>0.12192015261195562</v>
      </c>
      <c r="AN22" s="20">
        <f>STDEV(AN$29:AN$400)</f>
        <v>0.21737905761148188</v>
      </c>
      <c r="AO22" s="30"/>
      <c r="AQ22" s="28" t="s">
        <v>8</v>
      </c>
      <c r="AR22">
        <v>0.55400000000000005</v>
      </c>
      <c r="AT22" s="28" t="s">
        <v>14</v>
      </c>
      <c r="AU22">
        <v>0.58499999999999996</v>
      </c>
    </row>
    <row r="23" spans="1:47">
      <c r="A23" s="5">
        <v>43965</v>
      </c>
      <c r="B23">
        <v>0.748</v>
      </c>
      <c r="C23">
        <v>1.21</v>
      </c>
      <c r="D23">
        <v>0.39999600000000002</v>
      </c>
      <c r="E23">
        <v>0.54900000000000004</v>
      </c>
      <c r="F23">
        <v>0.39999600000000002</v>
      </c>
      <c r="J23" s="20" t="s">
        <v>102</v>
      </c>
      <c r="K23" s="20">
        <f>COUNT(J$27:J$400)</f>
        <v>30</v>
      </c>
      <c r="L23" s="20">
        <f>COUNT(L$27:L$400)</f>
        <v>30</v>
      </c>
      <c r="M23" s="30"/>
      <c r="N23" s="20" t="s">
        <v>102</v>
      </c>
      <c r="O23" s="20">
        <f>COUNT(N$29:N$400)</f>
        <v>27</v>
      </c>
      <c r="P23" s="20">
        <f>COUNT(P$29:P$400)</f>
        <v>27</v>
      </c>
      <c r="Q23" s="30"/>
      <c r="R23" s="20" t="s">
        <v>102</v>
      </c>
      <c r="S23" s="20">
        <f>COUNT(R$27:R$400)</f>
        <v>29</v>
      </c>
      <c r="T23" s="20">
        <f>COUNT(T$27:T$400)</f>
        <v>29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COUNT(Z$28:Z$400)</f>
        <v>30</v>
      </c>
      <c r="AB23" s="20">
        <f>COUNT(AB$28:AB$400)</f>
        <v>30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COUNT(AH$29:AH$400)</f>
        <v>59</v>
      </c>
      <c r="AJ23" s="20">
        <f>COUNT(AJ$29:AJ$400)</f>
        <v>59</v>
      </c>
      <c r="AK23" s="30"/>
      <c r="AL23" s="20" t="s">
        <v>102</v>
      </c>
      <c r="AM23" s="20">
        <f>COUNT(AL$29:AL$400)</f>
        <v>59</v>
      </c>
      <c r="AN23" s="20">
        <f>COUNT(AN$29:AN$400)</f>
        <v>59</v>
      </c>
      <c r="AO23" s="30"/>
      <c r="AQ23" s="5">
        <v>43622</v>
      </c>
      <c r="AT23" s="28" t="s">
        <v>16</v>
      </c>
      <c r="AU23">
        <v>0.39999600000000002</v>
      </c>
    </row>
    <row r="24" spans="1:47">
      <c r="A24" s="5">
        <v>43993</v>
      </c>
      <c r="B24">
        <v>0.73</v>
      </c>
      <c r="C24">
        <v>1.73</v>
      </c>
      <c r="D24">
        <v>0.39999600000000002</v>
      </c>
      <c r="E24">
        <v>0.59799999999999998</v>
      </c>
      <c r="F24">
        <v>0.39999600000000002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0.57299999999999995</v>
      </c>
      <c r="AT24" s="5">
        <v>43622</v>
      </c>
    </row>
    <row r="25" spans="1:47">
      <c r="A25" s="5">
        <v>44021</v>
      </c>
      <c r="B25">
        <v>1.29</v>
      </c>
      <c r="C25">
        <v>1.4</v>
      </c>
      <c r="D25">
        <v>0.58799999999999997</v>
      </c>
      <c r="E25">
        <v>0.39999600000000002</v>
      </c>
      <c r="F25">
        <v>0.39999600000000002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0.873</v>
      </c>
      <c r="AT25" s="28" t="s">
        <v>14</v>
      </c>
      <c r="AU25">
        <v>0.871</v>
      </c>
    </row>
    <row r="26" spans="1:47">
      <c r="A26" s="5">
        <v>44103</v>
      </c>
      <c r="B26">
        <v>1.04</v>
      </c>
      <c r="C26">
        <v>2.21</v>
      </c>
      <c r="D26">
        <v>0.39999600000000002</v>
      </c>
      <c r="E26">
        <v>0.73899999999999999</v>
      </c>
      <c r="F26">
        <v>0.39999600000000002</v>
      </c>
      <c r="J26" s="19">
        <v>3.39</v>
      </c>
      <c r="K26" s="20">
        <f>(J26-K$21)/K$22</f>
        <v>8.2196752184699786</v>
      </c>
      <c r="L26" s="20">
        <f>LN(J26)</f>
        <v>1.220829921392359</v>
      </c>
      <c r="M26" s="20">
        <f>(L26-L$21)/L$22</f>
        <v>4.4281148990393309</v>
      </c>
      <c r="N26" s="19">
        <v>27</v>
      </c>
      <c r="O26" s="20">
        <f>(N26-O$21)/O$22</f>
        <v>23.904319399992918</v>
      </c>
      <c r="P26" s="20">
        <f>LN(N26)</f>
        <v>3.2958368660043291</v>
      </c>
      <c r="Q26" s="20">
        <f>(P26-P$21)/P$22</f>
        <v>4.6493618957670773</v>
      </c>
      <c r="R26" s="19">
        <v>2.63</v>
      </c>
      <c r="S26" s="20">
        <f>(R26-S$21)/S$22</f>
        <v>14.576984574404042</v>
      </c>
      <c r="T26" s="20">
        <f>LN(R26)</f>
        <v>0.96698384618967315</v>
      </c>
      <c r="U26" s="20">
        <f>(T26-T$21)/T$22</f>
        <v>6.793097006511422</v>
      </c>
      <c r="V26" s="20">
        <v>1.1100000000000001</v>
      </c>
      <c r="W26" s="20">
        <f>(V26-W$21)/W$22</f>
        <v>2.621179417418471</v>
      </c>
      <c r="X26" s="20">
        <f>LN(V26)</f>
        <v>0.10436001532424286</v>
      </c>
      <c r="Y26" s="20">
        <f>(X26-X$21)/X$22</f>
        <v>2.2545400838116625</v>
      </c>
      <c r="Z26" s="19">
        <v>5.3</v>
      </c>
      <c r="AA26" s="20">
        <f>(Z26-AA$21)/AA$22</f>
        <v>54.78862654551763</v>
      </c>
      <c r="AB26" s="20">
        <f>LN(Z26)</f>
        <v>1.6677068205580761</v>
      </c>
      <c r="AC26" s="20">
        <f>(AB26-AB$21)/AB$22</f>
        <v>14.692416439729772</v>
      </c>
      <c r="AD26" s="20">
        <v>4.22</v>
      </c>
      <c r="AE26" s="20">
        <f>(AD26-AE$21)/AE$22</f>
        <v>1.1539153140615352</v>
      </c>
      <c r="AF26" s="20">
        <f>LN(AD26)</f>
        <v>1.4398351280479205</v>
      </c>
      <c r="AG26" s="20">
        <f>(AF26-AF$21)/AF$22</f>
        <v>1.1506965163269549</v>
      </c>
      <c r="AH26" s="19">
        <v>4.22</v>
      </c>
      <c r="AI26" s="20">
        <f>(AH26-AI$21)/AI$22</f>
        <v>14.937988851280096</v>
      </c>
      <c r="AJ26" s="20">
        <f>LN(AH26)</f>
        <v>1.4398351280479205</v>
      </c>
      <c r="AK26" s="20">
        <f>(AJ26-AJ$21)/AJ$22</f>
        <v>5.6227358799502829</v>
      </c>
      <c r="AL26" s="19">
        <v>5.3</v>
      </c>
      <c r="AM26" s="20">
        <f>(AL26-AM$21)/AM$22</f>
        <v>39.697163263846065</v>
      </c>
      <c r="AN26" s="20">
        <f>LN(AL26)</f>
        <v>1.6677068205580761</v>
      </c>
      <c r="AO26" s="20">
        <f>(AN26-AN$21)/AN$22</f>
        <v>11.364800551346116</v>
      </c>
      <c r="AQ26" s="5">
        <v>43649</v>
      </c>
      <c r="AT26" s="28" t="s">
        <v>16</v>
      </c>
      <c r="AU26">
        <v>0.39999600000000002</v>
      </c>
    </row>
    <row r="27" spans="1:47">
      <c r="A27" s="5">
        <v>44203</v>
      </c>
      <c r="B27">
        <v>1.1100000000000001</v>
      </c>
      <c r="C27">
        <v>2.82</v>
      </c>
      <c r="D27">
        <v>0.73799999999999999</v>
      </c>
      <c r="E27">
        <v>0.53</v>
      </c>
      <c r="F27">
        <v>0.49199999999999999</v>
      </c>
      <c r="J27" s="20">
        <v>1.93</v>
      </c>
      <c r="K27" s="20">
        <f t="shared" ref="K27:K40" si="0">(J27-K$21)/K$22</f>
        <v>3.6512188246803552</v>
      </c>
      <c r="L27" s="20">
        <f t="shared" ref="L27:L40" si="1">LN(J27)</f>
        <v>0.65752000291679413</v>
      </c>
      <c r="M27" s="20">
        <f t="shared" ref="M27:M40" si="2">(L27-L$21)/L$22</f>
        <v>2.8262374757446787</v>
      </c>
      <c r="N27" s="19">
        <v>23.2</v>
      </c>
      <c r="O27" s="20">
        <f t="shared" ref="O27:O40" si="3">(N27-O$21)/O$22</f>
        <v>20.203519253868294</v>
      </c>
      <c r="P27" s="20">
        <f t="shared" ref="P27:P40" si="4">LN(N27)</f>
        <v>3.1441522786722644</v>
      </c>
      <c r="Q27" s="20">
        <f t="shared" ref="Q27:Q40" si="5">(P27-P$21)/P$22</f>
        <v>4.3687721232826782</v>
      </c>
      <c r="R27" s="20">
        <v>0.871</v>
      </c>
      <c r="S27" s="20">
        <f t="shared" ref="S27:S39" si="6">(R27-S$21)/S$22</f>
        <v>2.6439103649889177</v>
      </c>
      <c r="T27" s="20">
        <f t="shared" ref="T27:T39" si="7">LN(R27)</f>
        <v>-0.13811330212963427</v>
      </c>
      <c r="U27" s="20">
        <f t="shared" ref="U27:U39" si="8">(T27-T$21)/T$22</f>
        <v>2.4633878231099686</v>
      </c>
      <c r="V27" s="20">
        <v>1.02</v>
      </c>
      <c r="W27" s="20">
        <f t="shared" ref="W27:W37" si="9">(V27-W$21)/W$22</f>
        <v>2.188069911479432</v>
      </c>
      <c r="X27" s="20">
        <f t="shared" ref="X27:X37" si="10">LN(V27)</f>
        <v>1.980262729617973E-2</v>
      </c>
      <c r="Y27" s="20">
        <f t="shared" ref="Y27:Y37" si="11">(X27-X$21)/X$22</f>
        <v>1.9932334340510083</v>
      </c>
      <c r="Z27" s="19">
        <v>1.1499999999999999</v>
      </c>
      <c r="AA27" s="20">
        <f t="shared" ref="AA27:AA41" si="12">(Z27-AA$21)/AA$22</f>
        <v>8.0073378750671331</v>
      </c>
      <c r="AB27" s="20">
        <f t="shared" ref="AB27:AB41" si="13">LN(Z27)</f>
        <v>0.13976194237515863</v>
      </c>
      <c r="AC27" s="20">
        <f t="shared" ref="AC27:AC41" si="14">(AB27-AB$21)/AB$22</f>
        <v>5.7312934431898936</v>
      </c>
      <c r="AD27" s="20">
        <v>1.05</v>
      </c>
      <c r="AE27" s="20">
        <f t="shared" ref="AE27:AE28" si="15">(AD27-AE$21)/AE$22</f>
        <v>-0.54008509296612761</v>
      </c>
      <c r="AF27" s="20">
        <f t="shared" ref="AF27:AF28" si="16">LN(AD27)</f>
        <v>4.8790164169432049E-2</v>
      </c>
      <c r="AG27" s="20">
        <f t="shared" ref="AG27:AG28" si="17">(AF27-AF$21)/AF$22</f>
        <v>-0.49214281672628918</v>
      </c>
      <c r="AH27" s="19">
        <v>3.39</v>
      </c>
      <c r="AI27" s="20">
        <f t="shared" ref="AI27:AI55" si="18">(AH27-AI$21)/AI$22</f>
        <v>11.458321062283527</v>
      </c>
      <c r="AJ27" s="20">
        <f t="shared" ref="AJ27:AJ55" si="19">LN(AH27)</f>
        <v>1.220829921392359</v>
      </c>
      <c r="AK27" s="20">
        <f t="shared" ref="AK27:AK55" si="20">(AJ27-AJ$21)/AJ$22</f>
        <v>4.9811900448954027</v>
      </c>
      <c r="AL27" s="19">
        <v>2.63</v>
      </c>
      <c r="AM27" s="20">
        <f t="shared" ref="AM27:AM55" si="21">(AL27-AM$21)/AM$22</f>
        <v>17.797584377179074</v>
      </c>
      <c r="AN27" s="20">
        <f t="shared" ref="AN27:AN55" si="22">LN(AL27)</f>
        <v>0.96698384618967315</v>
      </c>
      <c r="AO27" s="20">
        <f t="shared" ref="AO27:AO55" si="23">(AN27-AN$21)/AN$22</f>
        <v>8.1412932730102519</v>
      </c>
      <c r="AQ27" s="28" t="s">
        <v>8</v>
      </c>
      <c r="AR27">
        <v>0.75900000000000001</v>
      </c>
      <c r="AT27" s="5">
        <v>43649</v>
      </c>
    </row>
    <row r="28" spans="1:47">
      <c r="A28" s="5">
        <v>44280</v>
      </c>
      <c r="B28">
        <v>0.79500000000000004</v>
      </c>
      <c r="C28">
        <v>27</v>
      </c>
      <c r="D28">
        <v>0.51100000000000001</v>
      </c>
      <c r="E28">
        <v>0.501</v>
      </c>
      <c r="F28">
        <v>0.42799999999999999</v>
      </c>
      <c r="J28" s="20">
        <v>1.29</v>
      </c>
      <c r="K28" s="20">
        <f t="shared" si="0"/>
        <v>1.6486078027451778</v>
      </c>
      <c r="L28" s="20">
        <f t="shared" si="1"/>
        <v>0.25464221837358075</v>
      </c>
      <c r="M28" s="20">
        <f t="shared" si="2"/>
        <v>1.680578920409415</v>
      </c>
      <c r="N28" s="19">
        <v>7.16</v>
      </c>
      <c r="O28" s="20">
        <f t="shared" si="3"/>
        <v>4.5822470581211903</v>
      </c>
      <c r="P28" s="20">
        <f t="shared" si="4"/>
        <v>1.9685099809725544</v>
      </c>
      <c r="Q28" s="20">
        <f t="shared" si="5"/>
        <v>2.1940409219349433</v>
      </c>
      <c r="R28" s="20">
        <v>0.84399999999999997</v>
      </c>
      <c r="S28" s="20">
        <f t="shared" si="6"/>
        <v>2.4607420854811242</v>
      </c>
      <c r="T28" s="20">
        <f t="shared" si="7"/>
        <v>-0.16960278438617998</v>
      </c>
      <c r="U28" s="20">
        <f t="shared" si="8"/>
        <v>2.3400137824529303</v>
      </c>
      <c r="V28" s="20">
        <v>0.92200000000000004</v>
      </c>
      <c r="W28" s="20">
        <f t="shared" si="9"/>
        <v>1.7164617827902562</v>
      </c>
      <c r="X28" s="20">
        <f t="shared" si="10"/>
        <v>-8.1210055425543173E-2</v>
      </c>
      <c r="Y28" s="20">
        <f t="shared" si="11"/>
        <v>1.681075190745418</v>
      </c>
      <c r="Z28" s="20">
        <v>0.71499999999999997</v>
      </c>
      <c r="AA28" s="20">
        <f t="shared" si="12"/>
        <v>3.1037570144295503</v>
      </c>
      <c r="AB28" s="20">
        <f t="shared" si="13"/>
        <v>-0.33547273628812946</v>
      </c>
      <c r="AC28" s="20">
        <f t="shared" si="14"/>
        <v>2.9441271857347537</v>
      </c>
      <c r="AD28" s="20">
        <v>0.91200000000000003</v>
      </c>
      <c r="AE28" s="20">
        <f t="shared" si="15"/>
        <v>-0.61383022109540775</v>
      </c>
      <c r="AF28" s="20">
        <f t="shared" si="16"/>
        <v>-9.2115288907805626E-2</v>
      </c>
      <c r="AG28" s="20">
        <f t="shared" si="17"/>
        <v>-0.65855369960066568</v>
      </c>
      <c r="AH28" s="19">
        <v>1.93</v>
      </c>
      <c r="AI28" s="20">
        <f t="shared" si="18"/>
        <v>5.337459650313658</v>
      </c>
      <c r="AJ28" s="20">
        <f t="shared" si="19"/>
        <v>0.65752000291679413</v>
      </c>
      <c r="AK28" s="20">
        <f t="shared" si="20"/>
        <v>3.3310505913093769</v>
      </c>
      <c r="AL28" s="19">
        <v>1.1499999999999999</v>
      </c>
      <c r="AM28" s="20">
        <f t="shared" si="21"/>
        <v>5.6584919605996209</v>
      </c>
      <c r="AN28" s="20">
        <f t="shared" si="22"/>
        <v>0.13976194237515863</v>
      </c>
      <c r="AO28" s="20">
        <f t="shared" si="23"/>
        <v>4.3358581363238313</v>
      </c>
      <c r="AQ28" s="28" t="s">
        <v>15</v>
      </c>
      <c r="AR28">
        <v>0.71599999999999997</v>
      </c>
      <c r="AT28" s="28" t="s">
        <v>14</v>
      </c>
      <c r="AU28">
        <v>0.39999600000000002</v>
      </c>
    </row>
    <row r="29" spans="1:47">
      <c r="A29" s="5">
        <v>44384</v>
      </c>
      <c r="B29">
        <v>0.96</v>
      </c>
      <c r="C29">
        <v>23.2</v>
      </c>
      <c r="D29">
        <v>0.84399999999999997</v>
      </c>
      <c r="E29">
        <v>1.1100000000000001</v>
      </c>
      <c r="F29">
        <v>1.1499999999999999</v>
      </c>
      <c r="J29" s="20">
        <v>1.29</v>
      </c>
      <c r="K29" s="20">
        <f t="shared" si="0"/>
        <v>1.6486078027451778</v>
      </c>
      <c r="L29" s="20">
        <f t="shared" si="1"/>
        <v>0.25464221837358075</v>
      </c>
      <c r="M29" s="20">
        <f t="shared" si="2"/>
        <v>1.680578920409415</v>
      </c>
      <c r="N29" s="20">
        <v>4.54</v>
      </c>
      <c r="O29" s="20">
        <f t="shared" si="3"/>
        <v>2.0306427468457904</v>
      </c>
      <c r="P29" s="20">
        <f t="shared" si="4"/>
        <v>1.5129270120532565</v>
      </c>
      <c r="Q29" s="20">
        <f t="shared" si="5"/>
        <v>1.3512926648758037</v>
      </c>
      <c r="R29" s="20">
        <v>0.81200000000000006</v>
      </c>
      <c r="S29" s="20">
        <f t="shared" si="6"/>
        <v>2.2436537542126289</v>
      </c>
      <c r="T29" s="20">
        <f t="shared" si="7"/>
        <v>-0.20825493882045903</v>
      </c>
      <c r="U29" s="20">
        <f t="shared" si="8"/>
        <v>2.1885767904501292</v>
      </c>
      <c r="V29" s="20">
        <v>0.873</v>
      </c>
      <c r="W29" s="20">
        <f t="shared" si="9"/>
        <v>1.4806577184456682</v>
      </c>
      <c r="X29" s="20">
        <f t="shared" si="10"/>
        <v>-0.13581972314253485</v>
      </c>
      <c r="Y29" s="20">
        <f t="shared" si="11"/>
        <v>1.5123156104360813</v>
      </c>
      <c r="Z29" s="20">
        <v>0.66400000000000003</v>
      </c>
      <c r="AA29" s="20">
        <f t="shared" si="12"/>
        <v>2.5288544307685927</v>
      </c>
      <c r="AB29" s="20">
        <f t="shared" si="13"/>
        <v>-0.40947312950570314</v>
      </c>
      <c r="AC29" s="20">
        <f t="shared" si="14"/>
        <v>2.5101281358452021</v>
      </c>
      <c r="AH29" s="20">
        <v>1.29</v>
      </c>
      <c r="AI29" s="20">
        <f t="shared" si="18"/>
        <v>2.6543423190391962</v>
      </c>
      <c r="AJ29" s="20">
        <f t="shared" si="19"/>
        <v>0.25464221837358075</v>
      </c>
      <c r="AK29" s="20">
        <f t="shared" si="20"/>
        <v>2.1508751577803737</v>
      </c>
      <c r="AL29" s="20">
        <v>0.871</v>
      </c>
      <c r="AM29" s="20">
        <f t="shared" si="21"/>
        <v>3.3701089982849814</v>
      </c>
      <c r="AN29" s="20">
        <f t="shared" si="22"/>
        <v>-0.13811330212963427</v>
      </c>
      <c r="AO29" s="20">
        <f t="shared" si="23"/>
        <v>3.0575599986925845</v>
      </c>
      <c r="AQ29" s="5">
        <v>43677</v>
      </c>
      <c r="AT29" s="28" t="s">
        <v>16</v>
      </c>
      <c r="AU29">
        <v>0.47699999999999998</v>
      </c>
    </row>
    <row r="30" spans="1:47">
      <c r="A30" s="5">
        <v>44475</v>
      </c>
      <c r="B30">
        <v>0.8</v>
      </c>
      <c r="C30">
        <v>7.16</v>
      </c>
      <c r="D30">
        <v>0.81200000000000006</v>
      </c>
      <c r="E30">
        <v>0.39999600000000002</v>
      </c>
      <c r="F30">
        <v>0.39999600000000002</v>
      </c>
      <c r="J30" s="20">
        <v>1.1100000000000001</v>
      </c>
      <c r="K30" s="20">
        <f t="shared" si="0"/>
        <v>1.0853734528259094</v>
      </c>
      <c r="L30" s="20">
        <f t="shared" si="1"/>
        <v>0.10436001532424286</v>
      </c>
      <c r="M30" s="20">
        <f t="shared" si="2"/>
        <v>1.2532232849198197</v>
      </c>
      <c r="N30" s="20">
        <v>3.83</v>
      </c>
      <c r="O30" s="20">
        <f t="shared" si="3"/>
        <v>1.3391774563856629</v>
      </c>
      <c r="P30" s="20">
        <f t="shared" si="4"/>
        <v>1.3428648031925547</v>
      </c>
      <c r="Q30" s="20">
        <f t="shared" si="5"/>
        <v>1.0367075291562735</v>
      </c>
      <c r="R30" s="20">
        <v>0.73799999999999999</v>
      </c>
      <c r="S30" s="20">
        <f t="shared" si="6"/>
        <v>1.7416369881542322</v>
      </c>
      <c r="T30" s="20">
        <f t="shared" si="7"/>
        <v>-0.30381145438166457</v>
      </c>
      <c r="U30" s="20">
        <f t="shared" si="8"/>
        <v>1.8141916754505825</v>
      </c>
      <c r="V30" s="20">
        <v>0.79700000000000004</v>
      </c>
      <c r="W30" s="20">
        <f t="shared" si="9"/>
        <v>1.1149208023193689</v>
      </c>
      <c r="X30" s="20">
        <f t="shared" si="10"/>
        <v>-0.22690060019192196</v>
      </c>
      <c r="Y30" s="20">
        <f t="shared" si="11"/>
        <v>1.230849503286005</v>
      </c>
      <c r="Z30" s="20">
        <v>0.66</v>
      </c>
      <c r="AA30" s="20">
        <f t="shared" si="12"/>
        <v>2.4837640320500864</v>
      </c>
      <c r="AB30" s="20">
        <f t="shared" si="13"/>
        <v>-0.41551544396166579</v>
      </c>
      <c r="AC30" s="20">
        <f t="shared" si="14"/>
        <v>2.4746910439731153</v>
      </c>
      <c r="AH30" s="20">
        <v>1.29</v>
      </c>
      <c r="AI30" s="20">
        <f t="shared" si="18"/>
        <v>2.6543423190391962</v>
      </c>
      <c r="AJ30" s="20">
        <f t="shared" si="19"/>
        <v>0.25464221837358075</v>
      </c>
      <c r="AK30" s="20">
        <f t="shared" si="20"/>
        <v>2.1508751577803737</v>
      </c>
      <c r="AL30" s="20">
        <v>0.84399999999999997</v>
      </c>
      <c r="AM30" s="20">
        <f t="shared" si="21"/>
        <v>3.1486525825771126</v>
      </c>
      <c r="AN30" s="20">
        <f t="shared" si="22"/>
        <v>-0.16960278438617998</v>
      </c>
      <c r="AO30" s="20">
        <f t="shared" si="23"/>
        <v>2.9127002196386775</v>
      </c>
      <c r="AQ30" s="28" t="s">
        <v>8</v>
      </c>
      <c r="AR30">
        <v>0.498</v>
      </c>
      <c r="AT30" s="5">
        <v>43677</v>
      </c>
    </row>
    <row r="31" spans="1:47">
      <c r="A31" s="5">
        <v>44574</v>
      </c>
      <c r="B31">
        <v>0.98199999999999998</v>
      </c>
      <c r="C31">
        <v>4.54</v>
      </c>
      <c r="D31">
        <v>0.39999600000000002</v>
      </c>
      <c r="E31">
        <v>0.39999600000000002</v>
      </c>
      <c r="F31">
        <v>0.39999600000000002</v>
      </c>
      <c r="J31" s="20">
        <v>1.04</v>
      </c>
      <c r="K31" s="20">
        <f t="shared" si="0"/>
        <v>0.86633787230174897</v>
      </c>
      <c r="L31" s="20">
        <f t="shared" si="1"/>
        <v>3.9220713153281329E-2</v>
      </c>
      <c r="M31" s="20">
        <f t="shared" si="2"/>
        <v>1.0679874598535548</v>
      </c>
      <c r="N31" s="20">
        <v>3.68</v>
      </c>
      <c r="O31" s="20">
        <f t="shared" si="3"/>
        <v>1.1930932400912699</v>
      </c>
      <c r="P31" s="20">
        <f t="shared" si="4"/>
        <v>1.3029127521808397</v>
      </c>
      <c r="Q31" s="20">
        <f t="shared" si="5"/>
        <v>0.9628032709792631</v>
      </c>
      <c r="R31" s="20">
        <v>0.58799999999999997</v>
      </c>
      <c r="S31" s="20">
        <f t="shared" si="6"/>
        <v>0.72403543533315839</v>
      </c>
      <c r="T31" s="20">
        <f t="shared" si="7"/>
        <v>-0.53102833108351022</v>
      </c>
      <c r="U31" s="20">
        <f t="shared" si="8"/>
        <v>0.92396858585527575</v>
      </c>
      <c r="V31" s="20">
        <v>0.73899999999999999</v>
      </c>
      <c r="W31" s="20">
        <f t="shared" si="9"/>
        <v>0.83580578738087696</v>
      </c>
      <c r="X31" s="20">
        <f t="shared" si="10"/>
        <v>-0.30245735803393531</v>
      </c>
      <c r="Y31" s="20">
        <f t="shared" si="11"/>
        <v>0.99735738959960485</v>
      </c>
      <c r="Z31" s="20">
        <v>0.55400000000000005</v>
      </c>
      <c r="AA31" s="20">
        <f t="shared" si="12"/>
        <v>1.2888684660096639</v>
      </c>
      <c r="AB31" s="20">
        <f t="shared" si="13"/>
        <v>-0.59059059223485311</v>
      </c>
      <c r="AC31" s="20">
        <f t="shared" si="14"/>
        <v>1.4479066620788941</v>
      </c>
      <c r="AH31" s="20">
        <v>1.1100000000000001</v>
      </c>
      <c r="AI31" s="20">
        <f t="shared" si="18"/>
        <v>1.8997155696182539</v>
      </c>
      <c r="AJ31" s="20">
        <f t="shared" si="19"/>
        <v>0.10436001532424286</v>
      </c>
      <c r="AK31" s="20">
        <f t="shared" si="20"/>
        <v>1.7106439736843391</v>
      </c>
      <c r="AL31" s="20">
        <v>0.81200000000000006</v>
      </c>
      <c r="AM31" s="20">
        <f t="shared" si="21"/>
        <v>2.8861857195159359</v>
      </c>
      <c r="AN31" s="20">
        <f t="shared" si="22"/>
        <v>-0.20825493882045903</v>
      </c>
      <c r="AO31" s="20">
        <f t="shared" si="23"/>
        <v>2.7348902923210177</v>
      </c>
      <c r="AQ31" s="28" t="s">
        <v>15</v>
      </c>
      <c r="AR31">
        <v>0.39999600000000002</v>
      </c>
      <c r="AT31" s="28" t="s">
        <v>14</v>
      </c>
      <c r="AU31">
        <v>0.46300000000000002</v>
      </c>
    </row>
    <row r="32" spans="1:47">
      <c r="A32" s="5">
        <v>44630</v>
      </c>
      <c r="B32">
        <v>0.40899999999999997</v>
      </c>
      <c r="C32">
        <v>3.31</v>
      </c>
      <c r="D32">
        <v>0.39999600000000002</v>
      </c>
      <c r="E32">
        <v>0.39999600000000002</v>
      </c>
      <c r="F32">
        <v>0.39999600000000002</v>
      </c>
      <c r="J32" s="20">
        <v>0.98199999999999998</v>
      </c>
      <c r="K32" s="20">
        <f t="shared" si="0"/>
        <v>0.68485124843887335</v>
      </c>
      <c r="L32" s="20">
        <f t="shared" si="1"/>
        <v>-1.816397062767118E-2</v>
      </c>
      <c r="M32" s="20">
        <f t="shared" si="2"/>
        <v>0.90480334685164954</v>
      </c>
      <c r="N32" s="20">
        <v>3.57</v>
      </c>
      <c r="O32" s="20">
        <f t="shared" si="3"/>
        <v>1.0859648148087147</v>
      </c>
      <c r="P32" s="20">
        <f t="shared" si="4"/>
        <v>1.2725655957915476</v>
      </c>
      <c r="Q32" s="20">
        <f t="shared" si="5"/>
        <v>0.90666637627829505</v>
      </c>
      <c r="R32" s="20">
        <v>0.58499999999999996</v>
      </c>
      <c r="S32" s="20">
        <f t="shared" si="6"/>
        <v>0.70368340427673681</v>
      </c>
      <c r="T32" s="20">
        <f t="shared" si="7"/>
        <v>-0.53614343175028067</v>
      </c>
      <c r="U32" s="20">
        <f t="shared" si="8"/>
        <v>0.90392790584391092</v>
      </c>
      <c r="V32" s="20">
        <v>0.71599999999999997</v>
      </c>
      <c r="W32" s="20">
        <f t="shared" si="9"/>
        <v>0.72512224697423355</v>
      </c>
      <c r="X32" s="20">
        <f t="shared" si="10"/>
        <v>-0.33407511202149148</v>
      </c>
      <c r="Y32" s="20">
        <f t="shared" si="11"/>
        <v>0.89964943574579281</v>
      </c>
      <c r="Z32" s="20">
        <v>0.49199999999999999</v>
      </c>
      <c r="AA32" s="20">
        <f t="shared" si="12"/>
        <v>0.58996728587281233</v>
      </c>
      <c r="AB32" s="20">
        <f t="shared" si="13"/>
        <v>-0.70927656248982895</v>
      </c>
      <c r="AC32" s="20">
        <f t="shared" si="14"/>
        <v>0.75183470777951344</v>
      </c>
      <c r="AH32" s="20">
        <v>1.1100000000000001</v>
      </c>
      <c r="AI32" s="20">
        <f t="shared" si="18"/>
        <v>1.8997155696182539</v>
      </c>
      <c r="AJ32" s="20">
        <f t="shared" si="19"/>
        <v>0.10436001532424286</v>
      </c>
      <c r="AK32" s="20">
        <f t="shared" si="20"/>
        <v>1.7106439736843391</v>
      </c>
      <c r="AL32" s="20">
        <v>0.73799999999999999</v>
      </c>
      <c r="AM32" s="20">
        <f t="shared" si="21"/>
        <v>2.2792310986869628</v>
      </c>
      <c r="AN32" s="20">
        <f t="shared" si="22"/>
        <v>-0.30381145438166457</v>
      </c>
      <c r="AO32" s="20">
        <f t="shared" si="23"/>
        <v>2.2953055567390273</v>
      </c>
      <c r="AQ32" s="5">
        <v>43719</v>
      </c>
      <c r="AT32" s="28" t="s">
        <v>16</v>
      </c>
      <c r="AU32">
        <v>0.39999600000000002</v>
      </c>
    </row>
    <row r="33" spans="1:47">
      <c r="A33" s="5">
        <v>44742</v>
      </c>
      <c r="B33">
        <v>0.54900000000000004</v>
      </c>
      <c r="C33">
        <v>2.56</v>
      </c>
      <c r="D33">
        <v>0.39999600000000002</v>
      </c>
      <c r="E33">
        <v>0.39999600000000002</v>
      </c>
      <c r="F33">
        <v>0.71499999999999997</v>
      </c>
      <c r="J33" s="20">
        <v>0.96</v>
      </c>
      <c r="K33" s="20">
        <f t="shared" si="0"/>
        <v>0.6160114945598516</v>
      </c>
      <c r="L33" s="20">
        <f t="shared" si="1"/>
        <v>-4.0821994520255166E-2</v>
      </c>
      <c r="M33" s="20">
        <f t="shared" si="2"/>
        <v>0.84037100554258104</v>
      </c>
      <c r="N33" s="20">
        <v>3.37</v>
      </c>
      <c r="O33" s="20">
        <f t="shared" si="3"/>
        <v>0.89118585974952413</v>
      </c>
      <c r="P33" s="20">
        <f t="shared" si="4"/>
        <v>1.2149127443642704</v>
      </c>
      <c r="Q33" s="20">
        <f t="shared" si="5"/>
        <v>0.80001875472632689</v>
      </c>
      <c r="R33" s="20">
        <v>0.51100000000000001</v>
      </c>
      <c r="S33" s="20">
        <f t="shared" si="6"/>
        <v>0.2016666382183408</v>
      </c>
      <c r="T33" s="20">
        <f t="shared" si="7"/>
        <v>-0.67138568877843263</v>
      </c>
      <c r="U33" s="20">
        <f t="shared" si="8"/>
        <v>0.37405626231530303</v>
      </c>
      <c r="V33" s="20">
        <v>0.6</v>
      </c>
      <c r="W33" s="20">
        <f t="shared" si="9"/>
        <v>0.16689221709725016</v>
      </c>
      <c r="X33" s="20">
        <f t="shared" si="10"/>
        <v>-0.51082562376599072</v>
      </c>
      <c r="Y33" s="20">
        <f t="shared" si="11"/>
        <v>0.35343951672478535</v>
      </c>
      <c r="Z33" s="20">
        <v>0.47699999999999998</v>
      </c>
      <c r="AA33" s="20">
        <f t="shared" si="12"/>
        <v>0.42087829067841281</v>
      </c>
      <c r="AB33" s="20">
        <f t="shared" si="13"/>
        <v>-0.74023878809379584</v>
      </c>
      <c r="AC33" s="20">
        <f t="shared" si="14"/>
        <v>0.57024680114395221</v>
      </c>
      <c r="AH33" s="20">
        <v>1.05</v>
      </c>
      <c r="AI33" s="20">
        <f t="shared" si="18"/>
        <v>1.6481733198112727</v>
      </c>
      <c r="AJ33" s="20">
        <f t="shared" si="19"/>
        <v>4.8790164169432049E-2</v>
      </c>
      <c r="AK33" s="20">
        <f t="shared" si="20"/>
        <v>1.5478596860072991</v>
      </c>
      <c r="AL33" s="20">
        <v>0.71499999999999997</v>
      </c>
      <c r="AM33" s="20">
        <f t="shared" si="21"/>
        <v>2.0905830408617416</v>
      </c>
      <c r="AN33" s="20">
        <f t="shared" si="22"/>
        <v>-0.33547273628812946</v>
      </c>
      <c r="AO33" s="20">
        <f t="shared" si="23"/>
        <v>2.1496554547726614</v>
      </c>
      <c r="AQ33" s="28" t="s">
        <v>8</v>
      </c>
      <c r="AR33">
        <v>0.67900000000000005</v>
      </c>
      <c r="AT33" s="5">
        <v>43719</v>
      </c>
    </row>
    <row r="34" spans="1:47">
      <c r="A34" s="5">
        <v>44827</v>
      </c>
      <c r="B34">
        <v>0.67</v>
      </c>
      <c r="D34">
        <v>0.39999600000000002</v>
      </c>
      <c r="E34">
        <v>0.39999600000000002</v>
      </c>
      <c r="F34">
        <v>0.39999600000000002</v>
      </c>
      <c r="J34" s="20">
        <v>0.8</v>
      </c>
      <c r="K34" s="20">
        <f t="shared" si="0"/>
        <v>0.11535873907605743</v>
      </c>
      <c r="L34" s="20">
        <f t="shared" si="1"/>
        <v>-0.22314355131420971</v>
      </c>
      <c r="M34" s="20">
        <f t="shared" si="2"/>
        <v>0.32190545748595056</v>
      </c>
      <c r="N34" s="20">
        <v>3.31</v>
      </c>
      <c r="O34" s="20">
        <f t="shared" si="3"/>
        <v>0.83275217323176676</v>
      </c>
      <c r="P34" s="20">
        <f t="shared" si="4"/>
        <v>1.1969481893889715</v>
      </c>
      <c r="Q34" s="20">
        <f t="shared" si="5"/>
        <v>0.76678749186724915</v>
      </c>
      <c r="R34" s="20">
        <v>0.49</v>
      </c>
      <c r="S34" s="20">
        <f t="shared" si="6"/>
        <v>5.9202420823390355E-2</v>
      </c>
      <c r="T34" s="20">
        <f t="shared" si="7"/>
        <v>-0.71334988787746478</v>
      </c>
      <c r="U34" s="20">
        <f t="shared" si="8"/>
        <v>0.2096428634666182</v>
      </c>
      <c r="V34" s="20">
        <v>0.59799999999999998</v>
      </c>
      <c r="W34" s="20">
        <f t="shared" si="9"/>
        <v>0.15726756140971596</v>
      </c>
      <c r="X34" s="20">
        <f t="shared" si="10"/>
        <v>-0.51416452503150534</v>
      </c>
      <c r="Y34" s="20">
        <f t="shared" si="11"/>
        <v>0.3431213514654271</v>
      </c>
      <c r="Z34" s="20">
        <v>0.42799999999999999</v>
      </c>
      <c r="AA34" s="20">
        <f t="shared" si="12"/>
        <v>-0.13147909362329185</v>
      </c>
      <c r="AB34" s="20">
        <f t="shared" si="13"/>
        <v>-0.84863208340034024</v>
      </c>
      <c r="AC34" s="20">
        <f t="shared" si="14"/>
        <v>-6.5460458398908933E-2</v>
      </c>
      <c r="AH34" s="20">
        <v>1.04</v>
      </c>
      <c r="AI34" s="20">
        <f t="shared" si="18"/>
        <v>1.6062496115101093</v>
      </c>
      <c r="AJ34" s="20">
        <f t="shared" si="19"/>
        <v>3.9220713153281329E-2</v>
      </c>
      <c r="AK34" s="20">
        <f t="shared" si="20"/>
        <v>1.5198272865181461</v>
      </c>
      <c r="AL34" s="20">
        <v>0.66400000000000003</v>
      </c>
      <c r="AM34" s="20">
        <f t="shared" si="21"/>
        <v>1.6722764778579906</v>
      </c>
      <c r="AN34" s="20">
        <f t="shared" si="22"/>
        <v>-0.40947312950570314</v>
      </c>
      <c r="AO34" s="20">
        <f t="shared" si="23"/>
        <v>1.809234468359916</v>
      </c>
      <c r="AQ34" s="28" t="s">
        <v>15</v>
      </c>
      <c r="AR34">
        <v>0.79700000000000004</v>
      </c>
      <c r="AT34" s="28" t="s">
        <v>14</v>
      </c>
      <c r="AU34">
        <v>0.39999600000000002</v>
      </c>
    </row>
    <row r="35" spans="1:47">
      <c r="A35" s="5">
        <v>44938</v>
      </c>
      <c r="B35">
        <v>0.45100000000000001</v>
      </c>
      <c r="C35">
        <v>0.69499999999999995</v>
      </c>
      <c r="D35">
        <v>0.39999600000000002</v>
      </c>
      <c r="E35">
        <v>0.39999600000000002</v>
      </c>
      <c r="F35">
        <v>0.39999600000000002</v>
      </c>
      <c r="J35" s="20">
        <v>0.8</v>
      </c>
      <c r="K35" s="20">
        <f t="shared" si="0"/>
        <v>0.11535873907605743</v>
      </c>
      <c r="L35" s="20">
        <f t="shared" si="1"/>
        <v>-0.22314355131420971</v>
      </c>
      <c r="M35" s="20">
        <f t="shared" si="2"/>
        <v>0.32190545748595056</v>
      </c>
      <c r="N35" s="20">
        <v>3.23</v>
      </c>
      <c r="O35" s="20">
        <f t="shared" si="3"/>
        <v>0.75484059120809044</v>
      </c>
      <c r="P35" s="20">
        <f t="shared" si="4"/>
        <v>1.1724821372345651</v>
      </c>
      <c r="Q35" s="20">
        <f t="shared" si="5"/>
        <v>0.72152960424437695</v>
      </c>
      <c r="R35" s="20">
        <v>0.46300000000000002</v>
      </c>
      <c r="S35" s="20">
        <f t="shared" si="6"/>
        <v>-0.1239658586844027</v>
      </c>
      <c r="T35" s="20">
        <f t="shared" si="7"/>
        <v>-0.77002822489590295</v>
      </c>
      <c r="U35" s="20">
        <f t="shared" si="8"/>
        <v>-1.2419709640074871E-2</v>
      </c>
      <c r="V35" s="20">
        <v>0.54900000000000004</v>
      </c>
      <c r="W35" s="20">
        <f t="shared" si="9"/>
        <v>-7.8536502934871563E-2</v>
      </c>
      <c r="X35" s="20">
        <f t="shared" si="10"/>
        <v>-0.59965683747260634</v>
      </c>
      <c r="Y35" s="20">
        <f t="shared" si="11"/>
        <v>7.8925516361567902E-2</v>
      </c>
      <c r="Z35" s="20">
        <v>0.39999600000000002</v>
      </c>
      <c r="AA35" s="20">
        <f t="shared" si="12"/>
        <v>-0.44715697505155561</v>
      </c>
      <c r="AB35" s="20">
        <f t="shared" si="13"/>
        <v>-0.9163007319241554</v>
      </c>
      <c r="AC35" s="20">
        <f t="shared" si="14"/>
        <v>-0.46232495991984729</v>
      </c>
      <c r="AH35" s="20">
        <v>1.02</v>
      </c>
      <c r="AI35" s="20">
        <f t="shared" si="18"/>
        <v>1.5224021949077822</v>
      </c>
      <c r="AJ35" s="20">
        <f t="shared" si="19"/>
        <v>1.980262729617973E-2</v>
      </c>
      <c r="AK35" s="20">
        <f t="shared" si="20"/>
        <v>1.4629446566638058</v>
      </c>
      <c r="AL35" s="20">
        <v>0.66</v>
      </c>
      <c r="AM35" s="20">
        <f t="shared" si="21"/>
        <v>1.6394681199753434</v>
      </c>
      <c r="AN35" s="20">
        <f t="shared" si="22"/>
        <v>-0.41551544396166579</v>
      </c>
      <c r="AO35" s="20">
        <f t="shared" si="23"/>
        <v>1.7814382559632185</v>
      </c>
      <c r="AQ35" s="5">
        <v>43754</v>
      </c>
      <c r="AT35" s="28" t="s">
        <v>16</v>
      </c>
      <c r="AU35">
        <v>0.66</v>
      </c>
    </row>
    <row r="36" spans="1:47">
      <c r="A36" s="5">
        <v>45020</v>
      </c>
      <c r="B36">
        <v>0.73099999999999998</v>
      </c>
      <c r="C36">
        <v>0.70099999999999996</v>
      </c>
      <c r="D36">
        <v>0.39999600000000002</v>
      </c>
      <c r="E36">
        <v>0.39999600000000002</v>
      </c>
      <c r="F36">
        <v>0.39999600000000002</v>
      </c>
      <c r="J36" s="20">
        <v>0.79500000000000004</v>
      </c>
      <c r="K36" s="20">
        <f t="shared" si="0"/>
        <v>9.9713340467188841E-2</v>
      </c>
      <c r="L36" s="20">
        <f t="shared" si="1"/>
        <v>-0.22941316432780509</v>
      </c>
      <c r="M36" s="20">
        <f t="shared" si="2"/>
        <v>0.30407663677842306</v>
      </c>
      <c r="N36" s="20">
        <v>3.22</v>
      </c>
      <c r="O36" s="20">
        <f t="shared" si="3"/>
        <v>0.74510164345513108</v>
      </c>
      <c r="P36" s="20">
        <f t="shared" si="4"/>
        <v>1.1693813595563169</v>
      </c>
      <c r="Q36" s="20">
        <f t="shared" si="5"/>
        <v>0.71579371163612104</v>
      </c>
      <c r="R36" s="20">
        <v>0.45500000000000002</v>
      </c>
      <c r="S36" s="20">
        <f t="shared" si="6"/>
        <v>-0.17823794150152666</v>
      </c>
      <c r="T36" s="20">
        <f t="shared" si="7"/>
        <v>-0.78745786003118656</v>
      </c>
      <c r="U36" s="20">
        <f t="shared" si="8"/>
        <v>-8.0708051007479367E-2</v>
      </c>
      <c r="V36" s="20">
        <v>0.53</v>
      </c>
      <c r="W36" s="20">
        <f t="shared" si="9"/>
        <v>-0.16997073196644652</v>
      </c>
      <c r="X36" s="20">
        <f t="shared" si="10"/>
        <v>-0.6348782724359695</v>
      </c>
      <c r="Y36" s="20">
        <f t="shared" si="11"/>
        <v>-2.9918848213467068E-2</v>
      </c>
      <c r="Z36" s="20">
        <v>0.39999600000000002</v>
      </c>
      <c r="AA36" s="20">
        <f t="shared" si="12"/>
        <v>-0.44715697505155561</v>
      </c>
      <c r="AB36" s="20">
        <f t="shared" si="13"/>
        <v>-0.9163007319241554</v>
      </c>
      <c r="AC36" s="20">
        <f t="shared" si="14"/>
        <v>-0.46232495991984729</v>
      </c>
      <c r="AH36" s="20">
        <v>0.98199999999999998</v>
      </c>
      <c r="AI36" s="20">
        <f t="shared" si="18"/>
        <v>1.3630921033633607</v>
      </c>
      <c r="AJ36" s="20">
        <f t="shared" si="19"/>
        <v>-1.816397062767118E-2</v>
      </c>
      <c r="AK36" s="20">
        <f t="shared" si="20"/>
        <v>1.3517266945833082</v>
      </c>
      <c r="AL36" s="20">
        <v>0.58799999999999997</v>
      </c>
      <c r="AM36" s="20">
        <f t="shared" si="21"/>
        <v>1.0489176780876937</v>
      </c>
      <c r="AN36" s="20">
        <f t="shared" si="22"/>
        <v>-0.53102833108351022</v>
      </c>
      <c r="AO36" s="20">
        <f t="shared" si="23"/>
        <v>1.2500490393980297</v>
      </c>
      <c r="AQ36" s="28" t="s">
        <v>8</v>
      </c>
      <c r="AR36">
        <v>0.56100000000000005</v>
      </c>
      <c r="AT36" s="5">
        <v>43754</v>
      </c>
    </row>
    <row r="37" spans="1:47">
      <c r="A37" s="5">
        <v>45233</v>
      </c>
      <c r="B37">
        <v>0.61699999999999999</v>
      </c>
      <c r="C37">
        <v>0.58699999999999997</v>
      </c>
      <c r="D37">
        <v>0.39999600000000002</v>
      </c>
      <c r="E37">
        <v>0.49399999999999999</v>
      </c>
      <c r="F37">
        <v>0.66400000000000003</v>
      </c>
      <c r="J37" s="20">
        <v>0.75900000000000001</v>
      </c>
      <c r="K37" s="20">
        <f t="shared" si="0"/>
        <v>-1.2933529516665002E-2</v>
      </c>
      <c r="L37" s="20">
        <f t="shared" si="1"/>
        <v>-0.27575350158650713</v>
      </c>
      <c r="M37" s="20">
        <f t="shared" si="2"/>
        <v>0.17229919489800852</v>
      </c>
      <c r="N37" s="20">
        <v>3.14</v>
      </c>
      <c r="O37" s="20">
        <f t="shared" si="3"/>
        <v>0.66719006143145465</v>
      </c>
      <c r="P37" s="20">
        <f t="shared" si="4"/>
        <v>1.144222799920162</v>
      </c>
      <c r="Q37" s="20">
        <f t="shared" si="5"/>
        <v>0.66925480713364871</v>
      </c>
      <c r="R37" s="20">
        <v>0.39999600000000002</v>
      </c>
      <c r="S37" s="20">
        <f t="shared" si="6"/>
        <v>-0.55138564691066227</v>
      </c>
      <c r="T37" s="20">
        <f t="shared" si="7"/>
        <v>-0.9163007319241554</v>
      </c>
      <c r="U37" s="20">
        <f t="shared" si="8"/>
        <v>-0.5855072593840609</v>
      </c>
      <c r="V37" s="20">
        <v>0.51</v>
      </c>
      <c r="W37" s="20">
        <f t="shared" si="9"/>
        <v>-0.26621728884178858</v>
      </c>
      <c r="X37" s="20">
        <f t="shared" si="10"/>
        <v>-0.67334455326376563</v>
      </c>
      <c r="Y37" s="20">
        <f t="shared" si="11"/>
        <v>-0.1487907198059053</v>
      </c>
      <c r="Z37" s="20">
        <v>0.39999600000000002</v>
      </c>
      <c r="AA37" s="20">
        <f t="shared" si="12"/>
        <v>-0.44715697505155561</v>
      </c>
      <c r="AB37" s="20">
        <f t="shared" si="13"/>
        <v>-0.9163007319241554</v>
      </c>
      <c r="AC37" s="20">
        <f t="shared" si="14"/>
        <v>-0.46232495991984729</v>
      </c>
      <c r="AH37" s="20">
        <v>0.96</v>
      </c>
      <c r="AI37" s="20">
        <f t="shared" si="18"/>
        <v>1.2708599451008011</v>
      </c>
      <c r="AJ37" s="20">
        <f t="shared" si="19"/>
        <v>-4.0821994520255166E-2</v>
      </c>
      <c r="AK37" s="20">
        <f t="shared" si="20"/>
        <v>1.2853531088551713</v>
      </c>
      <c r="AL37" s="20">
        <v>0.58499999999999996</v>
      </c>
      <c r="AM37" s="20">
        <f t="shared" si="21"/>
        <v>1.0243114096757084</v>
      </c>
      <c r="AN37" s="20">
        <f t="shared" si="22"/>
        <v>-0.53614343175028067</v>
      </c>
      <c r="AO37" s="20">
        <f t="shared" si="23"/>
        <v>1.2265182507242072</v>
      </c>
      <c r="AQ37" s="28" t="s">
        <v>15</v>
      </c>
      <c r="AR37">
        <v>0.92200000000000004</v>
      </c>
      <c r="AT37" s="28" t="s">
        <v>14</v>
      </c>
      <c r="AU37">
        <v>0.39999600000000002</v>
      </c>
    </row>
    <row r="38" spans="1:47">
      <c r="J38" s="20">
        <v>0.748</v>
      </c>
      <c r="K38" s="20">
        <f t="shared" si="0"/>
        <v>-4.7353406456175896E-2</v>
      </c>
      <c r="L38" s="20">
        <f t="shared" si="1"/>
        <v>-0.2903523010076598</v>
      </c>
      <c r="M38" s="20">
        <f t="shared" si="2"/>
        <v>0.13078477018623078</v>
      </c>
      <c r="N38" s="20">
        <v>2.93</v>
      </c>
      <c r="O38" s="20">
        <f t="shared" si="3"/>
        <v>0.46267215861930439</v>
      </c>
      <c r="P38" s="20">
        <f t="shared" si="4"/>
        <v>1.0750024230289761</v>
      </c>
      <c r="Q38" s="20">
        <f t="shared" si="5"/>
        <v>0.54120930069954576</v>
      </c>
      <c r="R38" s="20">
        <v>0.39999600000000002</v>
      </c>
      <c r="S38" s="20">
        <f t="shared" si="6"/>
        <v>-0.55138564691066227</v>
      </c>
      <c r="T38" s="20">
        <f t="shared" si="7"/>
        <v>-0.9163007319241554</v>
      </c>
      <c r="U38" s="20">
        <f t="shared" si="8"/>
        <v>-0.5855072593840609</v>
      </c>
      <c r="V38" s="20">
        <v>0.504</v>
      </c>
      <c r="W38" s="20">
        <f t="shared" ref="W38:W45" si="24">(V38-W$21)/W$22</f>
        <v>-0.29509125590439123</v>
      </c>
      <c r="X38" s="20">
        <f t="shared" ref="X38:X45" si="25">LN(V38)</f>
        <v>-0.68517901091076838</v>
      </c>
      <c r="Y38" s="20">
        <f t="shared" ref="Y38:Y45" si="26">(X38-X$21)/X$22</f>
        <v>-0.18536259781195633</v>
      </c>
      <c r="Z38" s="20">
        <v>0.39999600000000002</v>
      </c>
      <c r="AA38" s="20">
        <f t="shared" si="12"/>
        <v>-0.44715697505155561</v>
      </c>
      <c r="AB38" s="20">
        <f t="shared" si="13"/>
        <v>-0.9163007319241554</v>
      </c>
      <c r="AC38" s="20">
        <f t="shared" si="14"/>
        <v>-0.46232495991984729</v>
      </c>
      <c r="AH38" s="20">
        <v>0.92200000000000004</v>
      </c>
      <c r="AI38" s="20">
        <f t="shared" si="18"/>
        <v>1.1115498535563801</v>
      </c>
      <c r="AJ38" s="20">
        <f t="shared" si="19"/>
        <v>-8.1210055425543173E-2</v>
      </c>
      <c r="AK38" s="20">
        <f t="shared" si="20"/>
        <v>1.1670418017615398</v>
      </c>
      <c r="AL38" s="20">
        <v>0.55400000000000005</v>
      </c>
      <c r="AM38" s="20">
        <f t="shared" si="21"/>
        <v>0.77004663608519341</v>
      </c>
      <c r="AN38" s="20">
        <f t="shared" si="22"/>
        <v>-0.59059059223485311</v>
      </c>
      <c r="AO38" s="20">
        <f t="shared" si="23"/>
        <v>0.97604720221186625</v>
      </c>
      <c r="AQ38" s="5">
        <v>43786</v>
      </c>
      <c r="AT38" s="28" t="s">
        <v>16</v>
      </c>
      <c r="AU38">
        <v>0.39999600000000002</v>
      </c>
    </row>
    <row r="39" spans="1:47">
      <c r="J39" s="20">
        <v>0.73099999999999998</v>
      </c>
      <c r="K39" s="20">
        <f t="shared" si="0"/>
        <v>-0.10054776172632911</v>
      </c>
      <c r="L39" s="20">
        <f t="shared" si="1"/>
        <v>-0.3133418192323586</v>
      </c>
      <c r="M39" s="20">
        <f t="shared" si="2"/>
        <v>6.5409762559477225E-2</v>
      </c>
      <c r="N39" s="20">
        <v>2.82</v>
      </c>
      <c r="O39" s="20">
        <f t="shared" si="3"/>
        <v>0.3555437333367491</v>
      </c>
      <c r="P39" s="20">
        <f t="shared" si="4"/>
        <v>1.0367368849500223</v>
      </c>
      <c r="Q39" s="20">
        <f t="shared" si="5"/>
        <v>0.47042479442626378</v>
      </c>
      <c r="R39" s="20">
        <v>0.39999600000000002</v>
      </c>
      <c r="S39" s="20">
        <f t="shared" si="6"/>
        <v>-0.55138564691066227</v>
      </c>
      <c r="T39" s="20">
        <f t="shared" si="7"/>
        <v>-0.9163007319241554</v>
      </c>
      <c r="U39" s="20">
        <f t="shared" si="8"/>
        <v>-0.5855072593840609</v>
      </c>
      <c r="V39" s="20">
        <v>0.501</v>
      </c>
      <c r="W39" s="20">
        <f t="shared" si="24"/>
        <v>-0.30952823943569252</v>
      </c>
      <c r="X39" s="20">
        <f t="shared" si="25"/>
        <v>-0.69114917789727226</v>
      </c>
      <c r="Y39" s="20">
        <f t="shared" si="26"/>
        <v>-0.20381213096495812</v>
      </c>
      <c r="Z39" s="20">
        <v>0.39999600000000002</v>
      </c>
      <c r="AA39" s="20">
        <f t="shared" si="12"/>
        <v>-0.44715697505155561</v>
      </c>
      <c r="AB39" s="20">
        <f t="shared" si="13"/>
        <v>-0.9163007319241554</v>
      </c>
      <c r="AC39" s="20">
        <f t="shared" si="14"/>
        <v>-0.46232495991984729</v>
      </c>
      <c r="AH39" s="20">
        <v>0.91200000000000003</v>
      </c>
      <c r="AI39" s="20">
        <f t="shared" si="18"/>
        <v>1.0696261452552167</v>
      </c>
      <c r="AJ39" s="20">
        <f t="shared" si="19"/>
        <v>-9.2115288907805626E-2</v>
      </c>
      <c r="AK39" s="20">
        <f t="shared" si="20"/>
        <v>1.1350964100163574</v>
      </c>
      <c r="AL39" s="20">
        <v>0.51100000000000001</v>
      </c>
      <c r="AM39" s="20">
        <f t="shared" si="21"/>
        <v>0.41735678884673605</v>
      </c>
      <c r="AN39" s="20">
        <f t="shared" si="22"/>
        <v>-0.67138568877843263</v>
      </c>
      <c r="AO39" s="20">
        <f t="shared" si="23"/>
        <v>0.60436881961448041</v>
      </c>
      <c r="AQ39" s="28" t="s">
        <v>8</v>
      </c>
      <c r="AR39">
        <v>1.93</v>
      </c>
      <c r="AT39" s="5">
        <v>43786</v>
      </c>
    </row>
    <row r="40" spans="1:47">
      <c r="J40" s="20">
        <v>0.73</v>
      </c>
      <c r="K40" s="20">
        <f t="shared" si="0"/>
        <v>-0.10367684144810282</v>
      </c>
      <c r="L40" s="20">
        <f t="shared" si="1"/>
        <v>-0.31471074483970024</v>
      </c>
      <c r="M40" s="20">
        <f t="shared" si="2"/>
        <v>6.1516965801158445E-2</v>
      </c>
      <c r="N40" s="20">
        <v>2.74</v>
      </c>
      <c r="O40" s="20">
        <f t="shared" si="3"/>
        <v>0.27763215131307312</v>
      </c>
      <c r="P40" s="20">
        <f t="shared" si="4"/>
        <v>1.0079579203999789</v>
      </c>
      <c r="Q40" s="20">
        <f t="shared" si="5"/>
        <v>0.4171887784442615</v>
      </c>
      <c r="R40" s="20">
        <v>0.39999600000000002</v>
      </c>
      <c r="S40" s="20">
        <f t="shared" ref="S40:S47" si="27">(R40-S$21)/S$22</f>
        <v>-0.55138564691066227</v>
      </c>
      <c r="T40" s="20">
        <f t="shared" ref="T40:T47" si="28">LN(R40)</f>
        <v>-0.9163007319241554</v>
      </c>
      <c r="U40" s="20">
        <f t="shared" ref="U40:U47" si="29">(T40-T$21)/T$22</f>
        <v>-0.5855072593840609</v>
      </c>
      <c r="V40" s="20">
        <v>0.49399999999999999</v>
      </c>
      <c r="W40" s="20">
        <f t="shared" si="24"/>
        <v>-0.34321453434206223</v>
      </c>
      <c r="X40" s="20">
        <f t="shared" si="25"/>
        <v>-0.70521976179421453</v>
      </c>
      <c r="Y40" s="20">
        <f t="shared" si="26"/>
        <v>-0.24729428224742148</v>
      </c>
      <c r="Z40" s="20">
        <v>0.39999600000000002</v>
      </c>
      <c r="AA40" s="20">
        <f t="shared" si="12"/>
        <v>-0.44715697505155561</v>
      </c>
      <c r="AB40" s="20">
        <f t="shared" si="13"/>
        <v>-0.9163007319241554</v>
      </c>
      <c r="AC40" s="20">
        <f t="shared" si="14"/>
        <v>-0.46232495991984729</v>
      </c>
      <c r="AH40" s="20">
        <v>0.873</v>
      </c>
      <c r="AI40" s="20">
        <f t="shared" si="18"/>
        <v>0.9061236828806789</v>
      </c>
      <c r="AJ40" s="20">
        <f t="shared" si="19"/>
        <v>-0.13581972314253485</v>
      </c>
      <c r="AK40" s="20">
        <f t="shared" si="20"/>
        <v>1.0070702402969425</v>
      </c>
      <c r="AL40" s="20">
        <v>0.49199999999999999</v>
      </c>
      <c r="AM40" s="20">
        <f t="shared" si="21"/>
        <v>0.26151708890416187</v>
      </c>
      <c r="AN40" s="20">
        <f t="shared" si="22"/>
        <v>-0.70927656248982895</v>
      </c>
      <c r="AO40" s="20">
        <f t="shared" si="23"/>
        <v>0.43006098091219813</v>
      </c>
      <c r="AQ40" s="28" t="s">
        <v>15</v>
      </c>
      <c r="AR40">
        <v>0.51</v>
      </c>
      <c r="AT40" s="28" t="s">
        <v>14</v>
      </c>
      <c r="AU40">
        <v>0.39999600000000002</v>
      </c>
    </row>
    <row r="41" spans="1:47">
      <c r="J41" s="20">
        <v>0.67900000000000005</v>
      </c>
      <c r="K41" s="20">
        <f t="shared" ref="K41:K48" si="30">(J41-K$21)/K$22</f>
        <v>-0.26325990725856208</v>
      </c>
      <c r="L41" s="20">
        <f t="shared" ref="L41:L48" si="31">LN(J41)</f>
        <v>-0.38713415142344088</v>
      </c>
      <c r="M41" s="20">
        <f t="shared" ref="M41:M48" si="32">(L41-L$21)/L$22</f>
        <v>-0.14443257657249642</v>
      </c>
      <c r="N41" s="20">
        <v>2.63</v>
      </c>
      <c r="O41" s="20">
        <f t="shared" ref="O41:O48" si="33">(N41-O$21)/O$22</f>
        <v>0.17050372603051789</v>
      </c>
      <c r="P41" s="20">
        <f t="shared" ref="P41:P48" si="34">LN(N41)</f>
        <v>0.96698384618967315</v>
      </c>
      <c r="Q41" s="20">
        <f t="shared" ref="Q41:Q48" si="35">(P41-P$21)/P$22</f>
        <v>0.3413939573444767</v>
      </c>
      <c r="R41" s="20">
        <v>0.39999600000000002</v>
      </c>
      <c r="S41" s="20">
        <f t="shared" si="27"/>
        <v>-0.55138564691066227</v>
      </c>
      <c r="T41" s="20">
        <f t="shared" si="28"/>
        <v>-0.9163007319241554</v>
      </c>
      <c r="U41" s="20">
        <f t="shared" si="29"/>
        <v>-0.5855072593840609</v>
      </c>
      <c r="V41" s="20">
        <v>0.48399999999999999</v>
      </c>
      <c r="W41" s="20">
        <f t="shared" si="24"/>
        <v>-0.39133781277973329</v>
      </c>
      <c r="X41" s="20">
        <f t="shared" si="25"/>
        <v>-0.72567037226550535</v>
      </c>
      <c r="Y41" s="20">
        <f t="shared" si="26"/>
        <v>-0.31049255069487658</v>
      </c>
      <c r="Z41" s="20">
        <v>0.39999600000000002</v>
      </c>
      <c r="AA41" s="20">
        <f t="shared" si="12"/>
        <v>-0.44715697505155561</v>
      </c>
      <c r="AB41" s="20">
        <f t="shared" si="13"/>
        <v>-0.9163007319241554</v>
      </c>
      <c r="AC41" s="20">
        <f t="shared" si="14"/>
        <v>-0.46232495991984729</v>
      </c>
      <c r="AH41" s="20">
        <v>0.8</v>
      </c>
      <c r="AI41" s="20">
        <f t="shared" si="18"/>
        <v>0.60008061228218579</v>
      </c>
      <c r="AJ41" s="20">
        <f t="shared" si="19"/>
        <v>-0.22314355131420971</v>
      </c>
      <c r="AK41" s="20">
        <f t="shared" si="20"/>
        <v>0.7512670147932925</v>
      </c>
      <c r="AL41" s="20">
        <v>0.49</v>
      </c>
      <c r="AM41" s="20">
        <f t="shared" si="21"/>
        <v>0.24511290996283827</v>
      </c>
      <c r="AN41" s="20">
        <f t="shared" si="22"/>
        <v>-0.71334988787746478</v>
      </c>
      <c r="AO41" s="20">
        <f t="shared" si="23"/>
        <v>0.41132262850423057</v>
      </c>
      <c r="AQ41" s="28" t="s">
        <v>89</v>
      </c>
      <c r="AR41">
        <v>1.05</v>
      </c>
      <c r="AT41" s="28" t="s">
        <v>16</v>
      </c>
      <c r="AU41">
        <v>0.39999600000000002</v>
      </c>
    </row>
    <row r="42" spans="1:47">
      <c r="J42" s="20">
        <v>0.67</v>
      </c>
      <c r="K42" s="20">
        <f t="shared" si="30"/>
        <v>-0.29142162475452554</v>
      </c>
      <c r="L42" s="20">
        <f t="shared" si="31"/>
        <v>-0.40047756659712525</v>
      </c>
      <c r="M42" s="20">
        <f t="shared" si="32"/>
        <v>-0.18237708068173744</v>
      </c>
      <c r="N42" s="20">
        <v>2.56</v>
      </c>
      <c r="O42" s="20">
        <f t="shared" si="33"/>
        <v>0.10233109175980126</v>
      </c>
      <c r="P42" s="20">
        <f t="shared" si="34"/>
        <v>0.94000725849147115</v>
      </c>
      <c r="Q42" s="20">
        <f t="shared" si="35"/>
        <v>0.29149202111101324</v>
      </c>
      <c r="R42" s="20">
        <v>0.39999600000000002</v>
      </c>
      <c r="S42" s="20">
        <f t="shared" si="27"/>
        <v>-0.55138564691066227</v>
      </c>
      <c r="T42" s="20">
        <f t="shared" si="28"/>
        <v>-0.9163007319241554</v>
      </c>
      <c r="U42" s="20">
        <f t="shared" si="29"/>
        <v>-0.5855072593840609</v>
      </c>
      <c r="V42" s="20">
        <v>0.48199999999999998</v>
      </c>
      <c r="W42" s="20">
        <f t="shared" si="24"/>
        <v>-0.40096246846726746</v>
      </c>
      <c r="X42" s="20">
        <f t="shared" si="25"/>
        <v>-0.72981116493153675</v>
      </c>
      <c r="Y42" s="20">
        <f t="shared" si="26"/>
        <v>-0.32328879102523128</v>
      </c>
      <c r="Z42" s="20">
        <v>0.39999600000000002</v>
      </c>
      <c r="AA42" s="20">
        <f t="shared" ref="AA42:AA49" si="36">(Z42-AA$21)/AA$22</f>
        <v>-0.44715697505155561</v>
      </c>
      <c r="AB42" s="20">
        <f t="shared" ref="AB42:AB49" si="37">LN(Z42)</f>
        <v>-0.9163007319241554</v>
      </c>
      <c r="AC42" s="20">
        <f t="shared" ref="AC42:AC49" si="38">(AB42-AB$21)/AB$22</f>
        <v>-0.46232495991984729</v>
      </c>
      <c r="AH42" s="20">
        <v>0.8</v>
      </c>
      <c r="AI42" s="20">
        <f t="shared" si="18"/>
        <v>0.60008061228218579</v>
      </c>
      <c r="AJ42" s="20">
        <f t="shared" si="19"/>
        <v>-0.22314355131420971</v>
      </c>
      <c r="AK42" s="20">
        <f t="shared" si="20"/>
        <v>0.7512670147932925</v>
      </c>
      <c r="AL42" s="20">
        <v>0.47699999999999998</v>
      </c>
      <c r="AM42" s="20">
        <f t="shared" si="21"/>
        <v>0.13848574684423487</v>
      </c>
      <c r="AN42" s="20">
        <f t="shared" si="22"/>
        <v>-0.74023878809379584</v>
      </c>
      <c r="AO42" s="20">
        <f t="shared" si="23"/>
        <v>0.2876267191016369</v>
      </c>
      <c r="AQ42" s="5">
        <v>43790</v>
      </c>
      <c r="AT42" s="5">
        <v>43790</v>
      </c>
    </row>
    <row r="43" spans="1:47">
      <c r="J43" s="20">
        <v>0.61699999999999999</v>
      </c>
      <c r="K43" s="20">
        <f t="shared" si="30"/>
        <v>-0.45726285000853256</v>
      </c>
      <c r="L43" s="20">
        <f t="shared" si="31"/>
        <v>-0.48288625507674926</v>
      </c>
      <c r="M43" s="20">
        <f t="shared" si="32"/>
        <v>-0.41672164524412775</v>
      </c>
      <c r="N43" s="20">
        <v>2.4700000000000002</v>
      </c>
      <c r="O43" s="20">
        <f t="shared" si="33"/>
        <v>1.4680561983165532E-2</v>
      </c>
      <c r="P43" s="20">
        <f t="shared" si="34"/>
        <v>0.90421815063988586</v>
      </c>
      <c r="Q43" s="20">
        <f t="shared" si="35"/>
        <v>0.22528847461942383</v>
      </c>
      <c r="R43" s="20">
        <v>0.39999600000000002</v>
      </c>
      <c r="S43" s="20">
        <f t="shared" si="27"/>
        <v>-0.55138564691066227</v>
      </c>
      <c r="T43" s="20">
        <f t="shared" si="28"/>
        <v>-0.9163007319241554</v>
      </c>
      <c r="U43" s="20">
        <f t="shared" si="29"/>
        <v>-0.5855072593840609</v>
      </c>
      <c r="V43" s="20">
        <v>0.39999600000000002</v>
      </c>
      <c r="W43" s="20">
        <f t="shared" si="24"/>
        <v>-0.79559260096754447</v>
      </c>
      <c r="X43" s="20">
        <f t="shared" si="25"/>
        <v>-0.9163007319241554</v>
      </c>
      <c r="Y43" s="20">
        <f t="shared" si="26"/>
        <v>-0.89959519195123094</v>
      </c>
      <c r="Z43" s="20">
        <v>0.39999600000000002</v>
      </c>
      <c r="AA43" s="20">
        <f t="shared" si="36"/>
        <v>-0.44715697505155561</v>
      </c>
      <c r="AB43" s="20">
        <f t="shared" si="37"/>
        <v>-0.9163007319241554</v>
      </c>
      <c r="AC43" s="20">
        <f t="shared" si="38"/>
        <v>-0.46232495991984729</v>
      </c>
      <c r="AH43" s="20">
        <v>0.79700000000000004</v>
      </c>
      <c r="AI43" s="20">
        <f t="shared" si="18"/>
        <v>0.58750349979183669</v>
      </c>
      <c r="AJ43" s="20">
        <f t="shared" si="19"/>
        <v>-0.22690060019192196</v>
      </c>
      <c r="AK43" s="20">
        <f t="shared" si="20"/>
        <v>0.74026125334861281</v>
      </c>
      <c r="AL43" s="20">
        <v>0.46300000000000002</v>
      </c>
      <c r="AM43" s="20">
        <f t="shared" si="21"/>
        <v>2.3656494254970128E-2</v>
      </c>
      <c r="AN43" s="20">
        <f t="shared" si="22"/>
        <v>-0.77002822489590295</v>
      </c>
      <c r="AO43" s="20">
        <f t="shared" si="23"/>
        <v>0.15058758971434655</v>
      </c>
      <c r="AQ43" s="28" t="s">
        <v>8</v>
      </c>
      <c r="AR43">
        <v>0.46600000000000003</v>
      </c>
      <c r="AT43" s="28" t="s">
        <v>14</v>
      </c>
      <c r="AU43">
        <v>0.39999600000000002</v>
      </c>
    </row>
    <row r="44" spans="1:47">
      <c r="J44" s="20">
        <v>0.61</v>
      </c>
      <c r="K44" s="20">
        <f t="shared" si="30"/>
        <v>-0.47916640806094862</v>
      </c>
      <c r="L44" s="20">
        <f t="shared" si="31"/>
        <v>-0.49429632181478012</v>
      </c>
      <c r="M44" s="20">
        <f t="shared" si="32"/>
        <v>-0.4491683104038674</v>
      </c>
      <c r="N44" s="20">
        <v>2.33</v>
      </c>
      <c r="O44" s="20">
        <f t="shared" si="33"/>
        <v>-0.12166470655826815</v>
      </c>
      <c r="P44" s="20">
        <f t="shared" si="34"/>
        <v>0.84586826757760925</v>
      </c>
      <c r="Q44" s="20">
        <f t="shared" si="35"/>
        <v>0.11735146730111695</v>
      </c>
      <c r="R44" s="20">
        <v>0.39999600000000002</v>
      </c>
      <c r="S44" s="20">
        <f t="shared" si="27"/>
        <v>-0.55138564691066227</v>
      </c>
      <c r="T44" s="20">
        <f t="shared" si="28"/>
        <v>-0.9163007319241554</v>
      </c>
      <c r="U44" s="20">
        <f t="shared" si="29"/>
        <v>-0.5855072593840609</v>
      </c>
      <c r="V44" s="20">
        <v>0.39999600000000002</v>
      </c>
      <c r="W44" s="20">
        <f t="shared" si="24"/>
        <v>-0.79559260096754447</v>
      </c>
      <c r="X44" s="20">
        <f t="shared" si="25"/>
        <v>-0.9163007319241554</v>
      </c>
      <c r="Y44" s="20">
        <f t="shared" si="26"/>
        <v>-0.89959519195123094</v>
      </c>
      <c r="Z44" s="20">
        <v>0.39999600000000002</v>
      </c>
      <c r="AA44" s="20">
        <f t="shared" si="36"/>
        <v>-0.44715697505155561</v>
      </c>
      <c r="AB44" s="20">
        <f t="shared" si="37"/>
        <v>-0.9163007319241554</v>
      </c>
      <c r="AC44" s="20">
        <f t="shared" si="38"/>
        <v>-0.46232495991984729</v>
      </c>
      <c r="AH44" s="20">
        <v>0.79500000000000004</v>
      </c>
      <c r="AI44" s="20">
        <f t="shared" si="18"/>
        <v>0.57911875813160396</v>
      </c>
      <c r="AJ44" s="20">
        <f t="shared" si="19"/>
        <v>-0.22941316432780509</v>
      </c>
      <c r="AK44" s="20">
        <f t="shared" si="20"/>
        <v>0.73290103994866718</v>
      </c>
      <c r="AL44" s="20">
        <v>0.45500000000000002</v>
      </c>
      <c r="AM44" s="20">
        <f t="shared" si="21"/>
        <v>-4.1960221510324275E-2</v>
      </c>
      <c r="AN44" s="20">
        <f t="shared" si="22"/>
        <v>-0.78745786003118656</v>
      </c>
      <c r="AO44" s="20">
        <f t="shared" si="23"/>
        <v>7.0406751105526522E-2</v>
      </c>
      <c r="AQ44" s="5">
        <v>43838</v>
      </c>
      <c r="AT44" s="28" t="s">
        <v>16</v>
      </c>
      <c r="AU44">
        <v>0.39999600000000002</v>
      </c>
    </row>
    <row r="45" spans="1:47">
      <c r="J45" s="20">
        <v>0.6</v>
      </c>
      <c r="K45" s="20">
        <f t="shared" si="30"/>
        <v>-0.51045720527868577</v>
      </c>
      <c r="L45" s="20">
        <f t="shared" si="31"/>
        <v>-0.51082562376599072</v>
      </c>
      <c r="M45" s="20">
        <f t="shared" si="32"/>
        <v>-0.49617248119872809</v>
      </c>
      <c r="N45" s="20">
        <v>2.23</v>
      </c>
      <c r="O45" s="20">
        <f t="shared" si="33"/>
        <v>-0.21905418408786365</v>
      </c>
      <c r="P45" s="20">
        <f t="shared" si="34"/>
        <v>0.80200158547202738</v>
      </c>
      <c r="Q45" s="20">
        <f t="shared" si="35"/>
        <v>3.6205831029548843E-2</v>
      </c>
      <c r="R45" s="20">
        <v>0.39999600000000002</v>
      </c>
      <c r="S45" s="20">
        <f t="shared" si="27"/>
        <v>-0.55138564691066227</v>
      </c>
      <c r="T45" s="20">
        <f t="shared" si="28"/>
        <v>-0.9163007319241554</v>
      </c>
      <c r="U45" s="20">
        <f t="shared" si="29"/>
        <v>-0.5855072593840609</v>
      </c>
      <c r="V45" s="20">
        <v>0.39999600000000002</v>
      </c>
      <c r="W45" s="20">
        <f t="shared" si="24"/>
        <v>-0.79559260096754447</v>
      </c>
      <c r="X45" s="20">
        <f t="shared" si="25"/>
        <v>-0.9163007319241554</v>
      </c>
      <c r="Y45" s="20">
        <f t="shared" si="26"/>
        <v>-0.89959519195123094</v>
      </c>
      <c r="Z45" s="20">
        <v>0.39999600000000002</v>
      </c>
      <c r="AA45" s="20">
        <f t="shared" si="36"/>
        <v>-0.44715697505155561</v>
      </c>
      <c r="AB45" s="20">
        <f t="shared" si="37"/>
        <v>-0.9163007319241554</v>
      </c>
      <c r="AC45" s="20">
        <f t="shared" si="38"/>
        <v>-0.46232495991984729</v>
      </c>
      <c r="AH45" s="20">
        <v>0.75900000000000001</v>
      </c>
      <c r="AI45" s="20">
        <f t="shared" si="18"/>
        <v>0.42819340824741531</v>
      </c>
      <c r="AJ45" s="20">
        <f t="shared" si="19"/>
        <v>-0.27575350158650713</v>
      </c>
      <c r="AK45" s="20">
        <f t="shared" si="20"/>
        <v>0.59715335240571521</v>
      </c>
      <c r="AL45" s="20">
        <v>0.42799999999999999</v>
      </c>
      <c r="AM45" s="20">
        <f t="shared" si="21"/>
        <v>-0.26341663721819286</v>
      </c>
      <c r="AN45" s="20">
        <f t="shared" si="22"/>
        <v>-0.84863208340034024</v>
      </c>
      <c r="AO45" s="20">
        <f t="shared" si="23"/>
        <v>-0.21101053003150644</v>
      </c>
      <c r="AQ45" s="28" t="s">
        <v>8</v>
      </c>
      <c r="AR45">
        <v>0.58699999999999997</v>
      </c>
      <c r="AT45" s="5">
        <v>43838</v>
      </c>
    </row>
    <row r="46" spans="1:47">
      <c r="J46" s="20">
        <v>0.58699999999999997</v>
      </c>
      <c r="K46" s="20">
        <f t="shared" si="30"/>
        <v>-0.5511352416617441</v>
      </c>
      <c r="L46" s="20">
        <f t="shared" si="31"/>
        <v>-0.53273045915404071</v>
      </c>
      <c r="M46" s="20">
        <f t="shared" si="32"/>
        <v>-0.55846298970612462</v>
      </c>
      <c r="N46" s="20">
        <v>2.21</v>
      </c>
      <c r="O46" s="20">
        <f t="shared" si="33"/>
        <v>-0.23853207959378275</v>
      </c>
      <c r="P46" s="20">
        <f t="shared" si="34"/>
        <v>0.79299251552966143</v>
      </c>
      <c r="Q46" s="20">
        <f t="shared" si="35"/>
        <v>1.9540638277363898E-2</v>
      </c>
      <c r="R46" s="20">
        <v>0.39999600000000002</v>
      </c>
      <c r="S46" s="20">
        <f t="shared" si="27"/>
        <v>-0.55138564691066227</v>
      </c>
      <c r="T46" s="20">
        <f t="shared" si="28"/>
        <v>-0.9163007319241554</v>
      </c>
      <c r="U46" s="20">
        <f t="shared" si="29"/>
        <v>-0.5855072593840609</v>
      </c>
      <c r="V46" s="20">
        <v>0.39999600000000002</v>
      </c>
      <c r="W46" s="20">
        <f t="shared" ref="W46:W53" si="39">(V46-W$21)/W$22</f>
        <v>-0.79559260096754447</v>
      </c>
      <c r="X46" s="20">
        <f t="shared" ref="X46:X53" si="40">LN(V46)</f>
        <v>-0.9163007319241554</v>
      </c>
      <c r="Y46" s="20">
        <f t="shared" ref="Y46:Y53" si="41">(X46-X$21)/X$22</f>
        <v>-0.89959519195123094</v>
      </c>
      <c r="Z46" s="20">
        <v>0.39999600000000002</v>
      </c>
      <c r="AA46" s="20">
        <f t="shared" si="36"/>
        <v>-0.44715697505155561</v>
      </c>
      <c r="AB46" s="20">
        <f t="shared" si="37"/>
        <v>-0.9163007319241554</v>
      </c>
      <c r="AC46" s="20">
        <f t="shared" si="38"/>
        <v>-0.46232495991984729</v>
      </c>
      <c r="AH46" s="20">
        <v>0.748</v>
      </c>
      <c r="AI46" s="20">
        <f t="shared" si="18"/>
        <v>0.38207732911613546</v>
      </c>
      <c r="AJ46" s="20">
        <f t="shared" si="19"/>
        <v>-0.2903523010076598</v>
      </c>
      <c r="AK46" s="20">
        <f t="shared" si="20"/>
        <v>0.55438816381286105</v>
      </c>
      <c r="AL46" s="20">
        <v>0.39999600000000002</v>
      </c>
      <c r="AM46" s="20">
        <f t="shared" si="21"/>
        <v>-0.49310795075460551</v>
      </c>
      <c r="AN46" s="20">
        <f t="shared" si="22"/>
        <v>-0.9163007319241554</v>
      </c>
      <c r="AO46" s="20">
        <f t="shared" si="23"/>
        <v>-0.52230384994624379</v>
      </c>
      <c r="AQ46" s="28" t="s">
        <v>15</v>
      </c>
      <c r="AR46">
        <v>0.39999600000000002</v>
      </c>
      <c r="AT46" s="28" t="s">
        <v>14</v>
      </c>
      <c r="AU46">
        <v>0.39999600000000002</v>
      </c>
    </row>
    <row r="47" spans="1:47">
      <c r="J47" s="20">
        <v>0.57299999999999995</v>
      </c>
      <c r="K47" s="20">
        <f t="shared" si="30"/>
        <v>-0.59494235776657622</v>
      </c>
      <c r="L47" s="20">
        <f t="shared" si="31"/>
        <v>-0.55686956226739759</v>
      </c>
      <c r="M47" s="20">
        <f t="shared" si="32"/>
        <v>-0.62710705761196139</v>
      </c>
      <c r="N47" s="20">
        <v>1.9</v>
      </c>
      <c r="O47" s="20">
        <f t="shared" si="33"/>
        <v>-0.54043945993552855</v>
      </c>
      <c r="P47" s="20">
        <f t="shared" si="34"/>
        <v>0.64185388617239469</v>
      </c>
      <c r="Q47" s="20">
        <f t="shared" si="35"/>
        <v>-0.26003920810558229</v>
      </c>
      <c r="R47" s="20">
        <v>0.39999600000000002</v>
      </c>
      <c r="S47" s="20">
        <f t="shared" si="27"/>
        <v>-0.55138564691066227</v>
      </c>
      <c r="T47" s="20">
        <f t="shared" si="28"/>
        <v>-0.9163007319241554</v>
      </c>
      <c r="U47" s="20">
        <f t="shared" si="29"/>
        <v>-0.5855072593840609</v>
      </c>
      <c r="V47" s="20">
        <v>0.39999600000000002</v>
      </c>
      <c r="W47" s="20">
        <f t="shared" si="39"/>
        <v>-0.79559260096754447</v>
      </c>
      <c r="X47" s="20">
        <f t="shared" si="40"/>
        <v>-0.9163007319241554</v>
      </c>
      <c r="Y47" s="20">
        <f t="shared" si="41"/>
        <v>-0.89959519195123094</v>
      </c>
      <c r="Z47" s="20">
        <v>0.39999600000000002</v>
      </c>
      <c r="AA47" s="20">
        <f t="shared" si="36"/>
        <v>-0.44715697505155561</v>
      </c>
      <c r="AB47" s="20">
        <f t="shared" si="37"/>
        <v>-0.9163007319241554</v>
      </c>
      <c r="AC47" s="20">
        <f t="shared" si="38"/>
        <v>-0.46232495991984729</v>
      </c>
      <c r="AH47" s="20">
        <v>0.73899999999999999</v>
      </c>
      <c r="AI47" s="20">
        <f t="shared" si="18"/>
        <v>0.34434599164508828</v>
      </c>
      <c r="AJ47" s="20">
        <f t="shared" si="19"/>
        <v>-0.30245735803393531</v>
      </c>
      <c r="AK47" s="20">
        <f t="shared" si="20"/>
        <v>0.51892805290087396</v>
      </c>
      <c r="AL47" s="20">
        <v>0.39999600000000002</v>
      </c>
      <c r="AM47" s="20">
        <f t="shared" si="21"/>
        <v>-0.49310795075460551</v>
      </c>
      <c r="AN47" s="20">
        <f t="shared" si="22"/>
        <v>-0.9163007319241554</v>
      </c>
      <c r="AO47" s="20">
        <f t="shared" si="23"/>
        <v>-0.52230384994624379</v>
      </c>
      <c r="AQ47" s="5">
        <v>43874</v>
      </c>
      <c r="AT47" s="28" t="s">
        <v>16</v>
      </c>
      <c r="AU47">
        <v>0.55400000000000005</v>
      </c>
    </row>
    <row r="48" spans="1:47">
      <c r="J48" s="20">
        <v>0.56699999999999995</v>
      </c>
      <c r="K48" s="20">
        <f t="shared" si="30"/>
        <v>-0.6137168360972185</v>
      </c>
      <c r="L48" s="20">
        <f t="shared" si="31"/>
        <v>-0.56739597525438512</v>
      </c>
      <c r="M48" s="20">
        <f t="shared" si="32"/>
        <v>-0.65704088756788182</v>
      </c>
      <c r="N48" s="20">
        <v>1.8</v>
      </c>
      <c r="O48" s="20">
        <f t="shared" si="33"/>
        <v>-0.63782893746512381</v>
      </c>
      <c r="P48" s="20">
        <f t="shared" si="34"/>
        <v>0.58778666490211906</v>
      </c>
      <c r="Q48" s="20">
        <f t="shared" si="35"/>
        <v>-0.36005404535387076</v>
      </c>
      <c r="R48" s="20">
        <v>0.39999600000000002</v>
      </c>
      <c r="S48" s="20">
        <f t="shared" ref="S48:S55" si="42">(R48-S$21)/S$22</f>
        <v>-0.55138564691066227</v>
      </c>
      <c r="T48" s="20">
        <f t="shared" ref="T48:T55" si="43">LN(R48)</f>
        <v>-0.9163007319241554</v>
      </c>
      <c r="U48" s="20">
        <f t="shared" ref="U48:U55" si="44">(T48-T$21)/T$22</f>
        <v>-0.5855072593840609</v>
      </c>
      <c r="V48" s="20">
        <v>0.39999600000000002</v>
      </c>
      <c r="W48" s="20">
        <f t="shared" si="39"/>
        <v>-0.79559260096754447</v>
      </c>
      <c r="X48" s="20">
        <f t="shared" si="40"/>
        <v>-0.9163007319241554</v>
      </c>
      <c r="Y48" s="20">
        <f t="shared" si="41"/>
        <v>-0.89959519195123094</v>
      </c>
      <c r="Z48" s="20">
        <v>0.39999600000000002</v>
      </c>
      <c r="AA48" s="20">
        <f t="shared" si="36"/>
        <v>-0.44715697505155561</v>
      </c>
      <c r="AB48" s="20">
        <f t="shared" si="37"/>
        <v>-0.9163007319241554</v>
      </c>
      <c r="AC48" s="20">
        <f t="shared" si="38"/>
        <v>-0.46232495991984729</v>
      </c>
      <c r="AH48" s="20">
        <v>0.73099999999999998</v>
      </c>
      <c r="AI48" s="20">
        <f t="shared" si="18"/>
        <v>0.31080702500415747</v>
      </c>
      <c r="AJ48" s="20">
        <f t="shared" si="19"/>
        <v>-0.3133418192323586</v>
      </c>
      <c r="AK48" s="20">
        <f t="shared" si="20"/>
        <v>0.4870435107235403</v>
      </c>
      <c r="AL48" s="20">
        <v>0.39999600000000002</v>
      </c>
      <c r="AM48" s="20">
        <f t="shared" si="21"/>
        <v>-0.49310795075460551</v>
      </c>
      <c r="AN48" s="20">
        <f t="shared" si="22"/>
        <v>-0.9163007319241554</v>
      </c>
      <c r="AO48" s="20">
        <f t="shared" si="23"/>
        <v>-0.52230384994624379</v>
      </c>
      <c r="AQ48" s="28" t="s">
        <v>8</v>
      </c>
      <c r="AR48">
        <v>0.53800000000000003</v>
      </c>
      <c r="AT48" s="5">
        <v>43874</v>
      </c>
    </row>
    <row r="49" spans="10:47">
      <c r="J49" s="20">
        <v>0.56100000000000005</v>
      </c>
      <c r="K49" s="20">
        <f t="shared" ref="K49:K56" si="45">(J49-K$21)/K$22</f>
        <v>-0.63249131442786044</v>
      </c>
      <c r="L49" s="20">
        <f t="shared" ref="L49:L56" si="46">LN(J49)</f>
        <v>-0.57803437345944064</v>
      </c>
      <c r="M49" s="20">
        <f t="shared" ref="M49:M56" si="47">(L49-L$21)/L$22</f>
        <v>-0.68729316849844746</v>
      </c>
      <c r="N49" s="20">
        <v>1.73</v>
      </c>
      <c r="O49" s="20">
        <f t="shared" ref="O49:O55" si="48">(N49-O$21)/O$22</f>
        <v>-0.70600157173584066</v>
      </c>
      <c r="P49" s="20">
        <f t="shared" ref="P49:P55" si="49">LN(N49)</f>
        <v>0.5481214085096876</v>
      </c>
      <c r="Q49" s="20">
        <f t="shared" ref="Q49:Q55" si="50">(P49-P$21)/P$22</f>
        <v>-0.43342778399432225</v>
      </c>
      <c r="R49" s="20">
        <v>0.39999600000000002</v>
      </c>
      <c r="S49" s="20">
        <f t="shared" si="42"/>
        <v>-0.55138564691066227</v>
      </c>
      <c r="T49" s="20">
        <f t="shared" si="43"/>
        <v>-0.9163007319241554</v>
      </c>
      <c r="U49" s="20">
        <f t="shared" si="44"/>
        <v>-0.5855072593840609</v>
      </c>
      <c r="V49" s="20">
        <v>0.39999600000000002</v>
      </c>
      <c r="W49" s="20">
        <f t="shared" si="39"/>
        <v>-0.79559260096754447</v>
      </c>
      <c r="X49" s="20">
        <f t="shared" si="40"/>
        <v>-0.9163007319241554</v>
      </c>
      <c r="Y49" s="20">
        <f t="shared" si="41"/>
        <v>-0.89959519195123094</v>
      </c>
      <c r="Z49" s="20">
        <v>0.39999600000000002</v>
      </c>
      <c r="AA49" s="20">
        <f t="shared" si="36"/>
        <v>-0.44715697505155561</v>
      </c>
      <c r="AB49" s="20">
        <f t="shared" si="37"/>
        <v>-0.9163007319241554</v>
      </c>
      <c r="AC49" s="20">
        <f t="shared" si="38"/>
        <v>-0.46232495991984729</v>
      </c>
      <c r="AH49" s="20">
        <v>0.73</v>
      </c>
      <c r="AI49" s="20">
        <f t="shared" si="18"/>
        <v>0.3066146541740411</v>
      </c>
      <c r="AJ49" s="20">
        <f t="shared" si="19"/>
        <v>-0.31471074483970024</v>
      </c>
      <c r="AK49" s="20">
        <f t="shared" si="20"/>
        <v>0.48303343016289307</v>
      </c>
      <c r="AL49" s="20">
        <v>0.39999600000000002</v>
      </c>
      <c r="AM49" s="20">
        <f t="shared" si="21"/>
        <v>-0.49310795075460551</v>
      </c>
      <c r="AN49" s="20">
        <f t="shared" si="22"/>
        <v>-0.9163007319241554</v>
      </c>
      <c r="AO49" s="20">
        <f t="shared" si="23"/>
        <v>-0.52230384994624379</v>
      </c>
      <c r="AQ49" s="28" t="s">
        <v>15</v>
      </c>
      <c r="AR49">
        <v>0.504</v>
      </c>
      <c r="AT49" s="28" t="s">
        <v>14</v>
      </c>
      <c r="AU49">
        <v>0.39999600000000002</v>
      </c>
    </row>
    <row r="50" spans="10:47">
      <c r="J50" s="20">
        <v>0.55400000000000005</v>
      </c>
      <c r="K50" s="20">
        <f t="shared" si="45"/>
        <v>-0.6543948724802765</v>
      </c>
      <c r="L50" s="20">
        <f t="shared" si="46"/>
        <v>-0.59059059223485311</v>
      </c>
      <c r="M50" s="20">
        <f t="shared" si="47"/>
        <v>-0.72299913198070442</v>
      </c>
      <c r="N50" s="20">
        <v>1.45</v>
      </c>
      <c r="O50" s="20">
        <f t="shared" si="48"/>
        <v>-0.97869210881870783</v>
      </c>
      <c r="P50" s="20">
        <f t="shared" si="49"/>
        <v>0.37156355643248301</v>
      </c>
      <c r="Q50" s="20">
        <f t="shared" si="50"/>
        <v>-0.76002871567780439</v>
      </c>
      <c r="R50" s="20">
        <v>0.39999600000000002</v>
      </c>
      <c r="S50" s="20">
        <f t="shared" si="42"/>
        <v>-0.55138564691066227</v>
      </c>
      <c r="T50" s="20">
        <f t="shared" si="43"/>
        <v>-0.9163007319241554</v>
      </c>
      <c r="U50" s="20">
        <f t="shared" si="44"/>
        <v>-0.5855072593840609</v>
      </c>
      <c r="V50" s="20">
        <v>0.39999600000000002</v>
      </c>
      <c r="W50" s="20">
        <f t="shared" si="39"/>
        <v>-0.79559260096754447</v>
      </c>
      <c r="X50" s="20">
        <f t="shared" si="40"/>
        <v>-0.9163007319241554</v>
      </c>
      <c r="Y50" s="20">
        <f t="shared" si="41"/>
        <v>-0.89959519195123094</v>
      </c>
      <c r="Z50" s="20">
        <v>0.39999600000000002</v>
      </c>
      <c r="AA50" s="20">
        <f t="shared" ref="AA50:AA57" si="51">(Z50-AA$21)/AA$22</f>
        <v>-0.44715697505155561</v>
      </c>
      <c r="AB50" s="20">
        <f t="shared" ref="AB50:AB57" si="52">LN(Z50)</f>
        <v>-0.9163007319241554</v>
      </c>
      <c r="AC50" s="20">
        <f t="shared" ref="AC50:AC57" si="53">(AB50-AB$21)/AB$22</f>
        <v>-0.46232495991984729</v>
      </c>
      <c r="AH50" s="20">
        <v>0.71599999999999997</v>
      </c>
      <c r="AI50" s="20">
        <f t="shared" si="18"/>
        <v>0.24792146255241218</v>
      </c>
      <c r="AJ50" s="20">
        <f t="shared" si="19"/>
        <v>-0.33407511202149148</v>
      </c>
      <c r="AK50" s="20">
        <f t="shared" si="20"/>
        <v>0.42630816182947873</v>
      </c>
      <c r="AL50" s="20">
        <v>0.39999600000000002</v>
      </c>
      <c r="AM50" s="20">
        <f t="shared" si="21"/>
        <v>-0.49310795075460551</v>
      </c>
      <c r="AN50" s="20">
        <f t="shared" si="22"/>
        <v>-0.9163007319241554</v>
      </c>
      <c r="AO50" s="20">
        <f t="shared" si="23"/>
        <v>-0.52230384994624379</v>
      </c>
      <c r="AQ50" s="5">
        <v>43902</v>
      </c>
      <c r="AT50" s="28" t="s">
        <v>16</v>
      </c>
      <c r="AU50">
        <v>0.39999600000000002</v>
      </c>
    </row>
    <row r="51" spans="10:47">
      <c r="J51" s="20">
        <v>0.54900000000000004</v>
      </c>
      <c r="K51" s="20">
        <f t="shared" si="45"/>
        <v>-0.6700402710891451</v>
      </c>
      <c r="L51" s="20">
        <f t="shared" si="46"/>
        <v>-0.59965683747260634</v>
      </c>
      <c r="M51" s="20">
        <f t="shared" si="47"/>
        <v>-0.74878070103191496</v>
      </c>
      <c r="N51" s="20">
        <v>1.4</v>
      </c>
      <c r="O51" s="20">
        <f t="shared" si="48"/>
        <v>-1.0273868475835055</v>
      </c>
      <c r="P51" s="20">
        <f t="shared" si="49"/>
        <v>0.33647223662121289</v>
      </c>
      <c r="Q51" s="20">
        <f t="shared" si="50"/>
        <v>-0.82494147718643607</v>
      </c>
      <c r="R51" s="20">
        <v>0.39999600000000002</v>
      </c>
      <c r="S51" s="20">
        <f t="shared" si="42"/>
        <v>-0.55138564691066227</v>
      </c>
      <c r="T51" s="20">
        <f t="shared" si="43"/>
        <v>-0.9163007319241554</v>
      </c>
      <c r="U51" s="20">
        <f t="shared" si="44"/>
        <v>-0.5855072593840609</v>
      </c>
      <c r="V51" s="20">
        <v>0.39999600000000002</v>
      </c>
      <c r="W51" s="20">
        <f t="shared" si="39"/>
        <v>-0.79559260096754447</v>
      </c>
      <c r="X51" s="20">
        <f t="shared" si="40"/>
        <v>-0.9163007319241554</v>
      </c>
      <c r="Y51" s="20">
        <f t="shared" si="41"/>
        <v>-0.89959519195123094</v>
      </c>
      <c r="Z51" s="20">
        <v>0.39999600000000002</v>
      </c>
      <c r="AA51" s="20">
        <f t="shared" si="51"/>
        <v>-0.44715697505155561</v>
      </c>
      <c r="AB51" s="20">
        <f t="shared" si="52"/>
        <v>-0.9163007319241554</v>
      </c>
      <c r="AC51" s="20">
        <f t="shared" si="53"/>
        <v>-0.46232495991984729</v>
      </c>
      <c r="AH51" s="20">
        <v>0.67900000000000005</v>
      </c>
      <c r="AI51" s="20">
        <f t="shared" si="18"/>
        <v>9.2803741838107634E-2</v>
      </c>
      <c r="AJ51" s="20">
        <f t="shared" si="19"/>
        <v>-0.38713415142344088</v>
      </c>
      <c r="AK51" s="20">
        <f t="shared" si="20"/>
        <v>0.2708789541857114</v>
      </c>
      <c r="AL51" s="20">
        <v>0.39999600000000002</v>
      </c>
      <c r="AM51" s="20">
        <f t="shared" si="21"/>
        <v>-0.49310795075460551</v>
      </c>
      <c r="AN51" s="20">
        <f t="shared" si="22"/>
        <v>-0.9163007319241554</v>
      </c>
      <c r="AO51" s="20">
        <f t="shared" si="23"/>
        <v>-0.52230384994624379</v>
      </c>
      <c r="AQ51" s="28" t="s">
        <v>8</v>
      </c>
      <c r="AR51">
        <v>0.61</v>
      </c>
      <c r="AT51" s="5">
        <v>43902</v>
      </c>
    </row>
    <row r="52" spans="10:47">
      <c r="J52" s="20">
        <v>0.53800000000000003</v>
      </c>
      <c r="K52" s="20">
        <f t="shared" si="45"/>
        <v>-0.70446014802865597</v>
      </c>
      <c r="L52" s="20">
        <f t="shared" si="46"/>
        <v>-0.61989671882035258</v>
      </c>
      <c r="M52" s="20">
        <f t="shared" si="47"/>
        <v>-0.80633660040052091</v>
      </c>
      <c r="N52" s="20">
        <v>1.21</v>
      </c>
      <c r="O52" s="20">
        <f t="shared" si="48"/>
        <v>-1.2124268548897368</v>
      </c>
      <c r="P52" s="20">
        <f t="shared" si="49"/>
        <v>0.1906203596086497</v>
      </c>
      <c r="Q52" s="20">
        <f t="shared" si="50"/>
        <v>-1.0947417628132567</v>
      </c>
      <c r="R52" s="20">
        <v>0.39999600000000002</v>
      </c>
      <c r="S52" s="20">
        <f t="shared" si="42"/>
        <v>-0.55138564691066227</v>
      </c>
      <c r="T52" s="20">
        <f t="shared" si="43"/>
        <v>-0.9163007319241554</v>
      </c>
      <c r="U52" s="20">
        <f t="shared" si="44"/>
        <v>-0.5855072593840609</v>
      </c>
      <c r="V52" s="20">
        <v>0.39999600000000002</v>
      </c>
      <c r="W52" s="20">
        <f t="shared" si="39"/>
        <v>-0.79559260096754447</v>
      </c>
      <c r="X52" s="20">
        <f t="shared" si="40"/>
        <v>-0.9163007319241554</v>
      </c>
      <c r="Y52" s="20">
        <f t="shared" si="41"/>
        <v>-0.89959519195123094</v>
      </c>
      <c r="Z52" s="20">
        <v>0.39999600000000002</v>
      </c>
      <c r="AA52" s="20">
        <f t="shared" si="51"/>
        <v>-0.44715697505155561</v>
      </c>
      <c r="AB52" s="20">
        <f t="shared" si="52"/>
        <v>-0.9163007319241554</v>
      </c>
      <c r="AC52" s="20">
        <f t="shared" si="53"/>
        <v>-0.46232495991984729</v>
      </c>
      <c r="AH52" s="20">
        <v>0.67</v>
      </c>
      <c r="AI52" s="20">
        <f t="shared" si="18"/>
        <v>5.5072404367060471E-2</v>
      </c>
      <c r="AJ52" s="20">
        <f t="shared" si="19"/>
        <v>-0.40047756659712525</v>
      </c>
      <c r="AK52" s="20">
        <f t="shared" si="20"/>
        <v>0.23179124225040287</v>
      </c>
      <c r="AL52" s="20">
        <v>0.39999600000000002</v>
      </c>
      <c r="AM52" s="20">
        <f t="shared" si="21"/>
        <v>-0.49310795075460551</v>
      </c>
      <c r="AN52" s="20">
        <f t="shared" si="22"/>
        <v>-0.9163007319241554</v>
      </c>
      <c r="AO52" s="20">
        <f t="shared" si="23"/>
        <v>-0.52230384994624379</v>
      </c>
      <c r="AQ52" s="28" t="s">
        <v>15</v>
      </c>
      <c r="AR52">
        <v>0.48399999999999999</v>
      </c>
      <c r="AT52" s="28" t="s">
        <v>14</v>
      </c>
      <c r="AU52">
        <v>0.39999600000000002</v>
      </c>
    </row>
    <row r="53" spans="10:47">
      <c r="J53" s="20">
        <v>0.498</v>
      </c>
      <c r="K53" s="20">
        <f t="shared" si="45"/>
        <v>-0.82962333689960466</v>
      </c>
      <c r="L53" s="20">
        <f t="shared" si="46"/>
        <v>-0.69715520195748415</v>
      </c>
      <c r="M53" s="20">
        <f t="shared" si="47"/>
        <v>-1.0260355899554687</v>
      </c>
      <c r="N53" s="20">
        <v>0.70099999999999996</v>
      </c>
      <c r="O53" s="20">
        <f t="shared" si="48"/>
        <v>-1.7081392955153774</v>
      </c>
      <c r="P53" s="20">
        <f t="shared" si="49"/>
        <v>-0.35524739194754701</v>
      </c>
      <c r="Q53" s="20">
        <f t="shared" si="50"/>
        <v>-2.1045009671575832</v>
      </c>
      <c r="R53" s="20">
        <v>0.39999600000000002</v>
      </c>
      <c r="S53" s="20">
        <f t="shared" si="42"/>
        <v>-0.55138564691066227</v>
      </c>
      <c r="T53" s="20">
        <f t="shared" si="43"/>
        <v>-0.9163007319241554</v>
      </c>
      <c r="U53" s="20">
        <f t="shared" si="44"/>
        <v>-0.5855072593840609</v>
      </c>
      <c r="V53" s="20">
        <v>0.39999600000000002</v>
      </c>
      <c r="W53" s="20">
        <f t="shared" si="39"/>
        <v>-0.79559260096754447</v>
      </c>
      <c r="X53" s="20">
        <f t="shared" si="40"/>
        <v>-0.9163007319241554</v>
      </c>
      <c r="Y53" s="20">
        <f t="shared" si="41"/>
        <v>-0.89959519195123094</v>
      </c>
      <c r="Z53" s="20">
        <v>0.39999600000000002</v>
      </c>
      <c r="AA53" s="20">
        <f t="shared" si="51"/>
        <v>-0.44715697505155561</v>
      </c>
      <c r="AB53" s="20">
        <f t="shared" si="52"/>
        <v>-0.9163007319241554</v>
      </c>
      <c r="AC53" s="20">
        <f t="shared" si="53"/>
        <v>-0.46232495991984729</v>
      </c>
      <c r="AH53" s="20">
        <v>0.61699999999999999</v>
      </c>
      <c r="AI53" s="20">
        <f t="shared" si="18"/>
        <v>-0.16712324962910619</v>
      </c>
      <c r="AJ53" s="20">
        <f t="shared" si="19"/>
        <v>-0.48288625507674926</v>
      </c>
      <c r="AK53" s="20">
        <f t="shared" si="20"/>
        <v>-9.6137529723229545E-3</v>
      </c>
      <c r="AL53" s="20">
        <v>0.39999600000000002</v>
      </c>
      <c r="AM53" s="20">
        <f t="shared" si="21"/>
        <v>-0.49310795075460551</v>
      </c>
      <c r="AN53" s="20">
        <f t="shared" si="22"/>
        <v>-0.9163007319241554</v>
      </c>
      <c r="AO53" s="20">
        <f t="shared" si="23"/>
        <v>-0.52230384994624379</v>
      </c>
      <c r="AQ53" s="5">
        <v>43965</v>
      </c>
      <c r="AT53" s="28" t="s">
        <v>16</v>
      </c>
      <c r="AU53">
        <v>0.39999600000000002</v>
      </c>
    </row>
    <row r="54" spans="10:47">
      <c r="J54" s="20">
        <v>0.46600000000000003</v>
      </c>
      <c r="K54" s="20">
        <f t="shared" si="45"/>
        <v>-0.92975388799636349</v>
      </c>
      <c r="L54" s="20">
        <f t="shared" si="46"/>
        <v>-0.76356964485649115</v>
      </c>
      <c r="M54" s="20">
        <f t="shared" si="47"/>
        <v>-1.2148975168828677</v>
      </c>
      <c r="N54" s="20">
        <v>0.69499999999999995</v>
      </c>
      <c r="O54" s="20">
        <f t="shared" si="48"/>
        <v>-1.7139826641671532</v>
      </c>
      <c r="P54" s="20">
        <f t="shared" si="49"/>
        <v>-0.36384343341734499</v>
      </c>
      <c r="Q54" s="20">
        <f t="shared" si="50"/>
        <v>-2.1204021299764322</v>
      </c>
      <c r="R54" s="20">
        <v>0.39999600000000002</v>
      </c>
      <c r="S54" s="20">
        <f t="shared" si="42"/>
        <v>-0.55138564691066227</v>
      </c>
      <c r="T54" s="20">
        <f t="shared" si="43"/>
        <v>-0.9163007319241554</v>
      </c>
      <c r="U54" s="20">
        <f t="shared" si="44"/>
        <v>-0.5855072593840609</v>
      </c>
      <c r="Z54" s="20">
        <v>0.39999600000000002</v>
      </c>
      <c r="AA54" s="20">
        <f t="shared" si="51"/>
        <v>-0.44715697505155561</v>
      </c>
      <c r="AB54" s="20">
        <f t="shared" si="52"/>
        <v>-0.9163007319241554</v>
      </c>
      <c r="AC54" s="20">
        <f t="shared" si="53"/>
        <v>-0.46232495991984729</v>
      </c>
      <c r="AH54" s="20">
        <v>0.61</v>
      </c>
      <c r="AI54" s="20">
        <f t="shared" si="18"/>
        <v>-0.19646984543992063</v>
      </c>
      <c r="AJ54" s="20">
        <f t="shared" si="19"/>
        <v>-0.49429632181478012</v>
      </c>
      <c r="AK54" s="20">
        <f t="shared" si="20"/>
        <v>-4.3037984776065019E-2</v>
      </c>
      <c r="AL54" s="20">
        <v>0.39999600000000002</v>
      </c>
      <c r="AM54" s="20">
        <f t="shared" si="21"/>
        <v>-0.49310795075460551</v>
      </c>
      <c r="AN54" s="20">
        <f t="shared" si="22"/>
        <v>-0.9163007319241554</v>
      </c>
      <c r="AO54" s="20">
        <f t="shared" si="23"/>
        <v>-0.52230384994624379</v>
      </c>
      <c r="AQ54" s="28" t="s">
        <v>8</v>
      </c>
      <c r="AR54">
        <v>0.748</v>
      </c>
      <c r="AT54" s="5">
        <v>43965</v>
      </c>
    </row>
    <row r="55" spans="10:47">
      <c r="J55" s="20">
        <v>0.45100000000000001</v>
      </c>
      <c r="K55" s="20">
        <f t="shared" si="45"/>
        <v>-0.97669008382296918</v>
      </c>
      <c r="L55" s="20">
        <f t="shared" si="46"/>
        <v>-0.79628793947945864</v>
      </c>
      <c r="M55" s="20">
        <f t="shared" si="47"/>
        <v>-1.3079381251985687</v>
      </c>
      <c r="N55" s="20">
        <v>0.58699999999999997</v>
      </c>
      <c r="O55" s="20">
        <f t="shared" si="48"/>
        <v>-1.8191632998991161</v>
      </c>
      <c r="P55" s="20">
        <f t="shared" si="49"/>
        <v>-0.53273045915404071</v>
      </c>
      <c r="Q55" s="20">
        <f t="shared" si="50"/>
        <v>-2.4328133838850801</v>
      </c>
      <c r="R55" s="20">
        <v>0.39999600000000002</v>
      </c>
      <c r="S55" s="20">
        <f t="shared" si="42"/>
        <v>-0.55138564691066227</v>
      </c>
      <c r="T55" s="20">
        <f t="shared" si="43"/>
        <v>-0.9163007319241554</v>
      </c>
      <c r="U55" s="20">
        <f t="shared" si="44"/>
        <v>-0.5855072593840609</v>
      </c>
      <c r="Z55" s="20">
        <v>0.39999600000000002</v>
      </c>
      <c r="AA55" s="20">
        <f t="shared" si="51"/>
        <v>-0.44715697505155561</v>
      </c>
      <c r="AB55" s="20">
        <f t="shared" si="52"/>
        <v>-0.9163007319241554</v>
      </c>
      <c r="AC55" s="20">
        <f t="shared" si="53"/>
        <v>-0.46232495991984729</v>
      </c>
      <c r="AH55" s="20">
        <v>0.6</v>
      </c>
      <c r="AI55" s="20">
        <f t="shared" si="18"/>
        <v>-0.23839355374108415</v>
      </c>
      <c r="AJ55" s="20">
        <f t="shared" si="19"/>
        <v>-0.51082562376599072</v>
      </c>
      <c r="AK55" s="20">
        <f t="shared" si="20"/>
        <v>-9.145831680881665E-2</v>
      </c>
      <c r="AL55" s="20">
        <v>0.39999600000000002</v>
      </c>
      <c r="AM55" s="20">
        <f t="shared" si="21"/>
        <v>-0.49310795075460551</v>
      </c>
      <c r="AN55" s="20">
        <f t="shared" si="22"/>
        <v>-0.9163007319241554</v>
      </c>
      <c r="AO55" s="20">
        <f t="shared" si="23"/>
        <v>-0.52230384994624379</v>
      </c>
      <c r="AQ55" s="28" t="s">
        <v>15</v>
      </c>
      <c r="AR55">
        <v>0.54900000000000004</v>
      </c>
      <c r="AT55" s="28" t="s">
        <v>14</v>
      </c>
      <c r="AU55">
        <v>0.39999600000000002</v>
      </c>
    </row>
    <row r="56" spans="10:47">
      <c r="J56" s="20">
        <v>0.40899999999999997</v>
      </c>
      <c r="K56" s="20">
        <f t="shared" si="45"/>
        <v>-1.1081114321374654</v>
      </c>
      <c r="L56" s="20">
        <f t="shared" si="46"/>
        <v>-0.89404012293933532</v>
      </c>
      <c r="M56" s="20">
        <f t="shared" si="47"/>
        <v>-1.5859147959908935</v>
      </c>
      <c r="Z56" s="20">
        <v>0.39999600000000002</v>
      </c>
      <c r="AA56" s="20">
        <f t="shared" si="51"/>
        <v>-0.44715697505155561</v>
      </c>
      <c r="AB56" s="20">
        <f t="shared" si="52"/>
        <v>-0.9163007319241554</v>
      </c>
      <c r="AC56" s="20">
        <f t="shared" si="53"/>
        <v>-0.46232495991984729</v>
      </c>
      <c r="AH56" s="20">
        <v>0.6</v>
      </c>
      <c r="AI56" s="20">
        <f t="shared" ref="AI56:AI70" si="54">(AH56-AI$21)/AI$22</f>
        <v>-0.23839355374108415</v>
      </c>
      <c r="AJ56" s="20">
        <f t="shared" ref="AJ56:AJ70" si="55">LN(AH56)</f>
        <v>-0.51082562376599072</v>
      </c>
      <c r="AK56" s="20">
        <f t="shared" ref="AK56:AK70" si="56">(AJ56-AJ$21)/AJ$22</f>
        <v>-9.145831680881665E-2</v>
      </c>
      <c r="AL56" s="20">
        <v>0.39999600000000002</v>
      </c>
      <c r="AM56" s="20">
        <f t="shared" ref="AM56:AM71" si="57">(AL56-AM$21)/AM$22</f>
        <v>-0.49310795075460551</v>
      </c>
      <c r="AN56" s="20">
        <f t="shared" ref="AN56:AN71" si="58">LN(AL56)</f>
        <v>-0.9163007319241554</v>
      </c>
      <c r="AO56" s="20">
        <f t="shared" ref="AO56:AO71" si="59">(AN56-AN$21)/AN$22</f>
        <v>-0.52230384994624379</v>
      </c>
      <c r="AQ56" s="5">
        <v>43993</v>
      </c>
      <c r="AT56" s="28" t="s">
        <v>16</v>
      </c>
      <c r="AU56">
        <v>0.39999600000000002</v>
      </c>
    </row>
    <row r="57" spans="10:47">
      <c r="Z57" s="20">
        <v>0.39999600000000002</v>
      </c>
      <c r="AA57" s="20">
        <f t="shared" si="51"/>
        <v>-0.44715697505155561</v>
      </c>
      <c r="AB57" s="20">
        <f t="shared" si="52"/>
        <v>-0.9163007319241554</v>
      </c>
      <c r="AC57" s="20">
        <f t="shared" si="53"/>
        <v>-0.46232495991984729</v>
      </c>
      <c r="AH57" s="20">
        <v>0.59799999999999998</v>
      </c>
      <c r="AI57" s="20">
        <f t="shared" si="54"/>
        <v>-0.24677829540131685</v>
      </c>
      <c r="AJ57" s="20">
        <f t="shared" si="55"/>
        <v>-0.51416452503150534</v>
      </c>
      <c r="AK57" s="20">
        <f t="shared" si="56"/>
        <v>-0.10123917194583298</v>
      </c>
      <c r="AL57" s="20">
        <v>0.39999600000000002</v>
      </c>
      <c r="AM57" s="20">
        <f t="shared" si="57"/>
        <v>-0.49310795075460551</v>
      </c>
      <c r="AN57" s="20">
        <f t="shared" si="58"/>
        <v>-0.9163007319241554</v>
      </c>
      <c r="AO57" s="20">
        <f t="shared" si="59"/>
        <v>-0.52230384994624379</v>
      </c>
      <c r="AQ57" s="28" t="s">
        <v>8</v>
      </c>
      <c r="AR57">
        <v>0.73</v>
      </c>
      <c r="AT57" s="5">
        <v>43993</v>
      </c>
    </row>
    <row r="58" spans="10:47">
      <c r="AH58" s="20">
        <v>0.58699999999999997</v>
      </c>
      <c r="AI58" s="20">
        <f t="shared" si="54"/>
        <v>-0.29289437453259676</v>
      </c>
      <c r="AJ58" s="20">
        <f t="shared" si="55"/>
        <v>-0.53273045915404071</v>
      </c>
      <c r="AK58" s="20">
        <f t="shared" si="56"/>
        <v>-0.15562553970442522</v>
      </c>
      <c r="AL58" s="20">
        <v>0.39999600000000002</v>
      </c>
      <c r="AM58" s="20">
        <f t="shared" si="57"/>
        <v>-0.49310795075460551</v>
      </c>
      <c r="AN58" s="20">
        <f t="shared" si="58"/>
        <v>-0.9163007319241554</v>
      </c>
      <c r="AO58" s="20">
        <f t="shared" si="59"/>
        <v>-0.52230384994624379</v>
      </c>
      <c r="AQ58" s="28" t="s">
        <v>15</v>
      </c>
      <c r="AR58">
        <v>0.59799999999999998</v>
      </c>
      <c r="AT58" s="28" t="s">
        <v>14</v>
      </c>
      <c r="AU58">
        <v>0.39999600000000002</v>
      </c>
    </row>
    <row r="59" spans="10:47">
      <c r="AH59" s="20">
        <v>0.57299999999999995</v>
      </c>
      <c r="AI59" s="20">
        <f t="shared" si="54"/>
        <v>-0.35158756615422565</v>
      </c>
      <c r="AJ59" s="20">
        <f t="shared" si="55"/>
        <v>-0.55686956226739759</v>
      </c>
      <c r="AK59" s="20">
        <f t="shared" si="56"/>
        <v>-0.22633774468268589</v>
      </c>
      <c r="AL59" s="20">
        <v>0.39999600000000002</v>
      </c>
      <c r="AM59" s="20">
        <f t="shared" si="57"/>
        <v>-0.49310795075460551</v>
      </c>
      <c r="AN59" s="20">
        <f t="shared" si="58"/>
        <v>-0.9163007319241554</v>
      </c>
      <c r="AO59" s="20">
        <f t="shared" si="59"/>
        <v>-0.52230384994624379</v>
      </c>
      <c r="AQ59" s="5">
        <v>44021</v>
      </c>
      <c r="AT59" s="28" t="s">
        <v>16</v>
      </c>
      <c r="AU59">
        <v>0.39999600000000002</v>
      </c>
    </row>
    <row r="60" spans="10:47">
      <c r="AH60" s="20">
        <v>0.56699999999999995</v>
      </c>
      <c r="AI60" s="20">
        <f t="shared" si="54"/>
        <v>-0.37674179113492379</v>
      </c>
      <c r="AJ60" s="20">
        <f t="shared" si="55"/>
        <v>-0.56739597525438512</v>
      </c>
      <c r="AK60" s="20">
        <f t="shared" si="56"/>
        <v>-0.25717343353683469</v>
      </c>
      <c r="AL60" s="20">
        <v>0.39999600000000002</v>
      </c>
      <c r="AM60" s="20">
        <f t="shared" si="57"/>
        <v>-0.49310795075460551</v>
      </c>
      <c r="AN60" s="20">
        <f t="shared" si="58"/>
        <v>-0.9163007319241554</v>
      </c>
      <c r="AO60" s="20">
        <f t="shared" si="59"/>
        <v>-0.52230384994624379</v>
      </c>
      <c r="AQ60" s="28" t="s">
        <v>8</v>
      </c>
      <c r="AR60">
        <v>1.29</v>
      </c>
      <c r="AT60" s="5">
        <v>44021</v>
      </c>
    </row>
    <row r="61" spans="10:47">
      <c r="AH61" s="20">
        <v>0.56100000000000005</v>
      </c>
      <c r="AI61" s="20">
        <f t="shared" si="54"/>
        <v>-0.40189601611562142</v>
      </c>
      <c r="AJ61" s="20">
        <f t="shared" si="55"/>
        <v>-0.57803437345944064</v>
      </c>
      <c r="AK61" s="20">
        <f t="shared" si="56"/>
        <v>-0.28833716778924762</v>
      </c>
      <c r="AL61" s="20">
        <v>0.39999600000000002</v>
      </c>
      <c r="AM61" s="20">
        <f t="shared" si="57"/>
        <v>-0.49310795075460551</v>
      </c>
      <c r="AN61" s="20">
        <f t="shared" si="58"/>
        <v>-0.9163007319241554</v>
      </c>
      <c r="AO61" s="20">
        <f t="shared" si="59"/>
        <v>-0.52230384994624379</v>
      </c>
      <c r="AQ61" s="28" t="s">
        <v>15</v>
      </c>
      <c r="AR61">
        <v>0.39999600000000002</v>
      </c>
      <c r="AT61" s="28" t="s">
        <v>14</v>
      </c>
      <c r="AU61">
        <v>0.58799999999999997</v>
      </c>
    </row>
    <row r="62" spans="10:47">
      <c r="AH62" s="20">
        <v>0.55400000000000005</v>
      </c>
      <c r="AI62" s="20">
        <f t="shared" si="54"/>
        <v>-0.43124261192643587</v>
      </c>
      <c r="AJ62" s="20">
        <f t="shared" si="55"/>
        <v>-0.59059059223485311</v>
      </c>
      <c r="AK62" s="20">
        <f t="shared" si="56"/>
        <v>-0.32511889541306982</v>
      </c>
      <c r="AL62" s="20">
        <v>0.39999600000000002</v>
      </c>
      <c r="AM62" s="20">
        <f t="shared" si="57"/>
        <v>-0.49310795075460551</v>
      </c>
      <c r="AN62" s="20">
        <f t="shared" si="58"/>
        <v>-0.9163007319241554</v>
      </c>
      <c r="AO62" s="20">
        <f t="shared" si="59"/>
        <v>-0.52230384994624379</v>
      </c>
      <c r="AQ62" s="5">
        <v>44103</v>
      </c>
      <c r="AT62" s="28" t="s">
        <v>16</v>
      </c>
      <c r="AU62">
        <v>0.39999600000000002</v>
      </c>
    </row>
    <row r="63" spans="10:47">
      <c r="AH63" s="20">
        <v>0.54900000000000004</v>
      </c>
      <c r="AI63" s="20">
        <f t="shared" si="54"/>
        <v>-0.45220446607701764</v>
      </c>
      <c r="AJ63" s="20">
        <f t="shared" si="55"/>
        <v>-0.59965683747260634</v>
      </c>
      <c r="AK63" s="20">
        <f t="shared" si="56"/>
        <v>-0.35167722231629478</v>
      </c>
      <c r="AL63" s="20">
        <v>0.39999600000000002</v>
      </c>
      <c r="AM63" s="20">
        <f t="shared" si="57"/>
        <v>-0.49310795075460551</v>
      </c>
      <c r="AN63" s="20">
        <f t="shared" si="58"/>
        <v>-0.9163007319241554</v>
      </c>
      <c r="AO63" s="20">
        <f t="shared" si="59"/>
        <v>-0.52230384994624379</v>
      </c>
      <c r="AQ63" s="28" t="s">
        <v>8</v>
      </c>
      <c r="AR63">
        <v>1.04</v>
      </c>
      <c r="AT63" s="5">
        <v>44103</v>
      </c>
    </row>
    <row r="64" spans="10:47">
      <c r="AH64" s="20">
        <v>0.54900000000000004</v>
      </c>
      <c r="AI64" s="20">
        <f t="shared" si="54"/>
        <v>-0.45220446607701764</v>
      </c>
      <c r="AJ64" s="20">
        <f t="shared" si="55"/>
        <v>-0.59965683747260634</v>
      </c>
      <c r="AK64" s="20">
        <f t="shared" si="56"/>
        <v>-0.35167722231629478</v>
      </c>
      <c r="AL64" s="20">
        <v>0.39999600000000002</v>
      </c>
      <c r="AM64" s="20">
        <f t="shared" si="57"/>
        <v>-0.49310795075460551</v>
      </c>
      <c r="AN64" s="20">
        <f t="shared" si="58"/>
        <v>-0.9163007319241554</v>
      </c>
      <c r="AO64" s="20">
        <f t="shared" si="59"/>
        <v>-0.52230384994624379</v>
      </c>
      <c r="AQ64" s="28" t="s">
        <v>15</v>
      </c>
      <c r="AR64">
        <v>0.73899999999999999</v>
      </c>
      <c r="AT64" s="28" t="s">
        <v>14</v>
      </c>
      <c r="AU64">
        <v>0.39999600000000002</v>
      </c>
    </row>
    <row r="65" spans="34:47">
      <c r="AH65" s="20">
        <v>0.53800000000000003</v>
      </c>
      <c r="AI65" s="20">
        <f t="shared" si="54"/>
        <v>-0.49832054520829749</v>
      </c>
      <c r="AJ65" s="20">
        <f t="shared" si="55"/>
        <v>-0.61989671882035258</v>
      </c>
      <c r="AK65" s="20">
        <f t="shared" si="56"/>
        <v>-0.41096718979671776</v>
      </c>
      <c r="AL65" s="20">
        <v>0.39999600000000002</v>
      </c>
      <c r="AM65" s="20">
        <f t="shared" si="57"/>
        <v>-0.49310795075460551</v>
      </c>
      <c r="AN65" s="20">
        <f t="shared" si="58"/>
        <v>-0.9163007319241554</v>
      </c>
      <c r="AO65" s="20">
        <f t="shared" si="59"/>
        <v>-0.52230384994624379</v>
      </c>
      <c r="AQ65" s="5">
        <v>44203</v>
      </c>
      <c r="AT65" s="28" t="s">
        <v>16</v>
      </c>
      <c r="AU65">
        <v>0.39999600000000002</v>
      </c>
    </row>
    <row r="66" spans="34:47">
      <c r="AH66" s="20">
        <v>0.53</v>
      </c>
      <c r="AI66" s="20">
        <f t="shared" si="54"/>
        <v>-0.53185951184922831</v>
      </c>
      <c r="AJ66" s="20">
        <f t="shared" si="55"/>
        <v>-0.6348782724359695</v>
      </c>
      <c r="AK66" s="20">
        <f t="shared" si="56"/>
        <v>-0.45485360451500617</v>
      </c>
      <c r="AL66" s="20">
        <v>0.39999600000000002</v>
      </c>
      <c r="AM66" s="20">
        <f t="shared" si="57"/>
        <v>-0.49310795075460551</v>
      </c>
      <c r="AN66" s="20">
        <f t="shared" si="58"/>
        <v>-0.9163007319241554</v>
      </c>
      <c r="AO66" s="20">
        <f t="shared" si="59"/>
        <v>-0.52230384994624379</v>
      </c>
      <c r="AQ66" s="28" t="s">
        <v>8</v>
      </c>
      <c r="AR66">
        <v>1.1100000000000001</v>
      </c>
      <c r="AT66" s="5">
        <v>44203</v>
      </c>
    </row>
    <row r="67" spans="34:47">
      <c r="AH67" s="20">
        <v>0.51</v>
      </c>
      <c r="AI67" s="20">
        <f t="shared" si="54"/>
        <v>-0.61570692845155539</v>
      </c>
      <c r="AJ67" s="20">
        <f t="shared" si="55"/>
        <v>-0.67334455326376563</v>
      </c>
      <c r="AK67" s="20">
        <f t="shared" si="56"/>
        <v>-0.56753531940197655</v>
      </c>
      <c r="AL67" s="20">
        <v>0.39999600000000002</v>
      </c>
      <c r="AM67" s="20">
        <f t="shared" si="57"/>
        <v>-0.49310795075460551</v>
      </c>
      <c r="AN67" s="20">
        <f t="shared" si="58"/>
        <v>-0.9163007319241554</v>
      </c>
      <c r="AO67" s="20">
        <f t="shared" si="59"/>
        <v>-0.52230384994624379</v>
      </c>
      <c r="AQ67" s="28" t="s">
        <v>15</v>
      </c>
      <c r="AR67">
        <v>0.53</v>
      </c>
      <c r="AT67" s="28" t="s">
        <v>14</v>
      </c>
      <c r="AU67">
        <v>0.73799999999999999</v>
      </c>
    </row>
    <row r="68" spans="34:47">
      <c r="AH68" s="20">
        <v>0.504</v>
      </c>
      <c r="AI68" s="20">
        <f t="shared" si="54"/>
        <v>-0.64086115343225347</v>
      </c>
      <c r="AJ68" s="20">
        <f t="shared" si="55"/>
        <v>-0.68517901091076838</v>
      </c>
      <c r="AK68" s="20">
        <f t="shared" si="56"/>
        <v>-0.60220274639839855</v>
      </c>
      <c r="AL68" s="20">
        <v>0.39999600000000002</v>
      </c>
      <c r="AM68" s="20">
        <f t="shared" si="57"/>
        <v>-0.49310795075460551</v>
      </c>
      <c r="AN68" s="20">
        <f t="shared" si="58"/>
        <v>-0.9163007319241554</v>
      </c>
      <c r="AO68" s="20">
        <f t="shared" si="59"/>
        <v>-0.52230384994624379</v>
      </c>
      <c r="AQ68" s="5">
        <v>44280</v>
      </c>
      <c r="AT68" s="28" t="s">
        <v>16</v>
      </c>
      <c r="AU68">
        <v>0.49199999999999999</v>
      </c>
    </row>
    <row r="69" spans="34:47">
      <c r="AH69" s="20">
        <v>0.501</v>
      </c>
      <c r="AI69" s="20">
        <f t="shared" si="54"/>
        <v>-0.65343826592260257</v>
      </c>
      <c r="AJ69" s="20">
        <f t="shared" si="55"/>
        <v>-0.69114917789727226</v>
      </c>
      <c r="AK69" s="20">
        <f t="shared" si="56"/>
        <v>-0.61969153501335383</v>
      </c>
      <c r="AL69" s="20">
        <v>0.39999600000000002</v>
      </c>
      <c r="AM69" s="20">
        <f t="shared" si="57"/>
        <v>-0.49310795075460551</v>
      </c>
      <c r="AN69" s="20">
        <f t="shared" si="58"/>
        <v>-0.9163007319241554</v>
      </c>
      <c r="AO69" s="20">
        <f t="shared" si="59"/>
        <v>-0.52230384994624379</v>
      </c>
      <c r="AQ69" s="28" t="s">
        <v>8</v>
      </c>
      <c r="AR69">
        <v>0.79500000000000004</v>
      </c>
      <c r="AT69" s="5">
        <v>44280</v>
      </c>
    </row>
    <row r="70" spans="34:47">
      <c r="AH70" s="20">
        <v>0.498</v>
      </c>
      <c r="AI70" s="20">
        <f t="shared" si="54"/>
        <v>-0.66601537841295155</v>
      </c>
      <c r="AJ70" s="20">
        <f t="shared" si="55"/>
        <v>-0.69715520195748415</v>
      </c>
      <c r="AK70" s="20">
        <f t="shared" si="56"/>
        <v>-0.63728536202737696</v>
      </c>
      <c r="AL70" s="20">
        <v>0.39999600000000002</v>
      </c>
      <c r="AM70" s="20">
        <f t="shared" si="57"/>
        <v>-0.49310795075460551</v>
      </c>
      <c r="AN70" s="20">
        <f t="shared" si="58"/>
        <v>-0.9163007319241554</v>
      </c>
      <c r="AO70" s="20">
        <f t="shared" si="59"/>
        <v>-0.52230384994624379</v>
      </c>
      <c r="AQ70" s="28" t="s">
        <v>15</v>
      </c>
      <c r="AR70">
        <v>0.501</v>
      </c>
      <c r="AT70" s="28" t="s">
        <v>14</v>
      </c>
      <c r="AU70">
        <v>0.51100000000000001</v>
      </c>
    </row>
    <row r="71" spans="34:47">
      <c r="AH71" s="20">
        <v>0.49399999999999999</v>
      </c>
      <c r="AI71" s="20">
        <f t="shared" ref="AI71:AI87" si="60">(AH71-AI$21)/AI$22</f>
        <v>-0.68278486173341701</v>
      </c>
      <c r="AJ71" s="20">
        <f t="shared" ref="AJ71:AJ87" si="61">LN(AH71)</f>
        <v>-0.70521976179421453</v>
      </c>
      <c r="AK71" s="20">
        <f t="shared" ref="AK71:AK87" si="62">(AJ71-AJ$21)/AJ$22</f>
        <v>-0.66090938838645008</v>
      </c>
      <c r="AL71" s="20">
        <v>0.39999600000000002</v>
      </c>
      <c r="AM71" s="20">
        <f t="shared" si="57"/>
        <v>-0.49310795075460551</v>
      </c>
      <c r="AN71" s="20">
        <f t="shared" si="58"/>
        <v>-0.9163007319241554</v>
      </c>
      <c r="AO71" s="20">
        <f t="shared" si="59"/>
        <v>-0.52230384994624379</v>
      </c>
      <c r="AQ71" s="5">
        <v>44384</v>
      </c>
      <c r="AT71" s="28" t="s">
        <v>16</v>
      </c>
      <c r="AU71">
        <v>0.42799999999999999</v>
      </c>
    </row>
    <row r="72" spans="34:47">
      <c r="AH72" s="20">
        <v>0.48399999999999999</v>
      </c>
      <c r="AI72" s="20">
        <f t="shared" si="60"/>
        <v>-0.72470857003458056</v>
      </c>
      <c r="AJ72" s="20">
        <f t="shared" si="61"/>
        <v>-0.72567037226550535</v>
      </c>
      <c r="AK72" s="20">
        <f t="shared" si="62"/>
        <v>-0.72081665804703277</v>
      </c>
      <c r="AL72" s="20">
        <v>0.39999600000000002</v>
      </c>
      <c r="AM72" s="20">
        <f t="shared" ref="AM72:AM87" si="63">(AL72-AM$21)/AM$22</f>
        <v>-0.49310795075460551</v>
      </c>
      <c r="AN72" s="20">
        <f t="shared" ref="AN72:AN87" si="64">LN(AL72)</f>
        <v>-0.9163007319241554</v>
      </c>
      <c r="AO72" s="20">
        <f t="shared" ref="AO72:AO87" si="65">(AN72-AN$21)/AN$22</f>
        <v>-0.52230384994624379</v>
      </c>
      <c r="AQ72" s="28" t="s">
        <v>8</v>
      </c>
      <c r="AR72">
        <v>0.96</v>
      </c>
      <c r="AT72" s="5">
        <v>44384</v>
      </c>
    </row>
    <row r="73" spans="34:47">
      <c r="AH73" s="20">
        <v>0.48199999999999998</v>
      </c>
      <c r="AI73" s="20">
        <f t="shared" si="60"/>
        <v>-0.73309331169481318</v>
      </c>
      <c r="AJ73" s="20">
        <f t="shared" si="61"/>
        <v>-0.72981116493153675</v>
      </c>
      <c r="AK73" s="20">
        <f t="shared" si="62"/>
        <v>-0.73294654449715835</v>
      </c>
      <c r="AL73" s="20">
        <v>0.39999600000000002</v>
      </c>
      <c r="AM73" s="20">
        <f t="shared" si="63"/>
        <v>-0.49310795075460551</v>
      </c>
      <c r="AN73" s="20">
        <f t="shared" si="64"/>
        <v>-0.9163007319241554</v>
      </c>
      <c r="AO73" s="20">
        <f t="shared" si="65"/>
        <v>-0.52230384994624379</v>
      </c>
      <c r="AQ73" s="28" t="s">
        <v>15</v>
      </c>
      <c r="AR73">
        <v>1.1100000000000001</v>
      </c>
      <c r="AT73" s="28" t="s">
        <v>14</v>
      </c>
      <c r="AU73">
        <v>0.84399999999999997</v>
      </c>
    </row>
    <row r="74" spans="34:47">
      <c r="AH74" s="20">
        <v>0.46600000000000003</v>
      </c>
      <c r="AI74" s="20">
        <f t="shared" si="60"/>
        <v>-0.80017124497667458</v>
      </c>
      <c r="AJ74" s="20">
        <f t="shared" si="61"/>
        <v>-0.76356964485649115</v>
      </c>
      <c r="AK74" s="20">
        <f t="shared" si="62"/>
        <v>-0.83183739976207494</v>
      </c>
      <c r="AL74" s="20">
        <v>0.39999600000000002</v>
      </c>
      <c r="AM74" s="20">
        <f t="shared" si="63"/>
        <v>-0.49310795075460551</v>
      </c>
      <c r="AN74" s="20">
        <f t="shared" si="64"/>
        <v>-0.9163007319241554</v>
      </c>
      <c r="AO74" s="20">
        <f t="shared" si="65"/>
        <v>-0.52230384994624379</v>
      </c>
      <c r="AQ74" s="5">
        <v>44475</v>
      </c>
      <c r="AT74" s="28" t="s">
        <v>16</v>
      </c>
      <c r="AU74">
        <v>1.1499999999999999</v>
      </c>
    </row>
    <row r="75" spans="34:47">
      <c r="AH75" s="20">
        <v>0.45100000000000001</v>
      </c>
      <c r="AI75" s="20">
        <f t="shared" si="60"/>
        <v>-0.86305680742841984</v>
      </c>
      <c r="AJ75" s="20">
        <f t="shared" si="61"/>
        <v>-0.79628793947945864</v>
      </c>
      <c r="AK75" s="20">
        <f t="shared" si="62"/>
        <v>-0.92768117428235652</v>
      </c>
      <c r="AL75" s="20">
        <v>0.39999600000000002</v>
      </c>
      <c r="AM75" s="20">
        <f t="shared" si="63"/>
        <v>-0.49310795075460551</v>
      </c>
      <c r="AN75" s="20">
        <f t="shared" si="64"/>
        <v>-0.9163007319241554</v>
      </c>
      <c r="AO75" s="20">
        <f t="shared" si="65"/>
        <v>-0.52230384994624379</v>
      </c>
      <c r="AQ75" s="28" t="s">
        <v>8</v>
      </c>
      <c r="AR75">
        <v>0.8</v>
      </c>
      <c r="AT75" s="5">
        <v>44475</v>
      </c>
    </row>
    <row r="76" spans="34:47">
      <c r="AH76" s="20">
        <v>0.40899999999999997</v>
      </c>
      <c r="AI76" s="20">
        <f t="shared" si="60"/>
        <v>-1.0391363822933066</v>
      </c>
      <c r="AJ76" s="20">
        <f t="shared" si="61"/>
        <v>-0.89404012293933532</v>
      </c>
      <c r="AK76" s="20">
        <f t="shared" si="62"/>
        <v>-1.2140328420070194</v>
      </c>
      <c r="AL76" s="20">
        <v>0.39999600000000002</v>
      </c>
      <c r="AM76" s="20">
        <f t="shared" si="63"/>
        <v>-0.49310795075460551</v>
      </c>
      <c r="AN76" s="20">
        <f t="shared" si="64"/>
        <v>-0.9163007319241554</v>
      </c>
      <c r="AO76" s="20">
        <f t="shared" si="65"/>
        <v>-0.52230384994624379</v>
      </c>
      <c r="AQ76" s="28" t="s">
        <v>15</v>
      </c>
      <c r="AR76">
        <v>0.39999600000000002</v>
      </c>
      <c r="AT76" s="28" t="s">
        <v>14</v>
      </c>
      <c r="AU76">
        <v>0.81200000000000006</v>
      </c>
    </row>
    <row r="77" spans="34:47">
      <c r="AH77" s="20">
        <v>0.39999600000000002</v>
      </c>
      <c r="AI77" s="20">
        <f t="shared" si="60"/>
        <v>-1.0768844892476741</v>
      </c>
      <c r="AJ77" s="20">
        <f t="shared" si="61"/>
        <v>-0.9163007319241554</v>
      </c>
      <c r="AK77" s="20">
        <f t="shared" si="62"/>
        <v>-1.2792422550528799</v>
      </c>
      <c r="AL77" s="20">
        <v>0.39999600000000002</v>
      </c>
      <c r="AM77" s="20">
        <f t="shared" si="63"/>
        <v>-0.49310795075460551</v>
      </c>
      <c r="AN77" s="20">
        <f t="shared" si="64"/>
        <v>-0.9163007319241554</v>
      </c>
      <c r="AO77" s="20">
        <f t="shared" si="65"/>
        <v>-0.52230384994624379</v>
      </c>
      <c r="AQ77" s="5">
        <v>44574</v>
      </c>
      <c r="AT77" s="28" t="s">
        <v>16</v>
      </c>
      <c r="AU77">
        <v>0.39999600000000002</v>
      </c>
    </row>
    <row r="78" spans="34:47">
      <c r="AH78" s="20">
        <v>0.39999600000000002</v>
      </c>
      <c r="AI78" s="20">
        <f t="shared" si="60"/>
        <v>-1.0768844892476741</v>
      </c>
      <c r="AJ78" s="20">
        <f t="shared" si="61"/>
        <v>-0.9163007319241554</v>
      </c>
      <c r="AK78" s="20">
        <f t="shared" si="62"/>
        <v>-1.2792422550528799</v>
      </c>
      <c r="AL78" s="20">
        <v>0.39999600000000002</v>
      </c>
      <c r="AM78" s="20">
        <f t="shared" si="63"/>
        <v>-0.49310795075460551</v>
      </c>
      <c r="AN78" s="20">
        <f t="shared" si="64"/>
        <v>-0.9163007319241554</v>
      </c>
      <c r="AO78" s="20">
        <f t="shared" si="65"/>
        <v>-0.52230384994624379</v>
      </c>
      <c r="AQ78" s="28" t="s">
        <v>8</v>
      </c>
      <c r="AR78">
        <v>0.98199999999999998</v>
      </c>
      <c r="AT78" s="5">
        <v>44574</v>
      </c>
    </row>
    <row r="79" spans="34:47">
      <c r="AH79" s="20">
        <v>0.39999600000000002</v>
      </c>
      <c r="AI79" s="20">
        <f t="shared" si="60"/>
        <v>-1.0768844892476741</v>
      </c>
      <c r="AJ79" s="20">
        <f t="shared" si="61"/>
        <v>-0.9163007319241554</v>
      </c>
      <c r="AK79" s="20">
        <f t="shared" si="62"/>
        <v>-1.2792422550528799</v>
      </c>
      <c r="AL79" s="20">
        <v>0.39999600000000002</v>
      </c>
      <c r="AM79" s="20">
        <f t="shared" si="63"/>
        <v>-0.49310795075460551</v>
      </c>
      <c r="AN79" s="20">
        <f t="shared" si="64"/>
        <v>-0.9163007319241554</v>
      </c>
      <c r="AO79" s="20">
        <f t="shared" si="65"/>
        <v>-0.52230384994624379</v>
      </c>
      <c r="AQ79" s="28" t="s">
        <v>15</v>
      </c>
      <c r="AR79">
        <v>0.39999600000000002</v>
      </c>
      <c r="AT79" s="28" t="s">
        <v>14</v>
      </c>
      <c r="AU79">
        <v>0.39999600000000002</v>
      </c>
    </row>
    <row r="80" spans="34:47">
      <c r="AH80" s="20">
        <v>0.39999600000000002</v>
      </c>
      <c r="AI80" s="20">
        <f t="shared" si="60"/>
        <v>-1.0768844892476741</v>
      </c>
      <c r="AJ80" s="20">
        <f t="shared" si="61"/>
        <v>-0.9163007319241554</v>
      </c>
      <c r="AK80" s="20">
        <f t="shared" si="62"/>
        <v>-1.2792422550528799</v>
      </c>
      <c r="AL80" s="20">
        <v>0.39999600000000002</v>
      </c>
      <c r="AM80" s="20">
        <f t="shared" si="63"/>
        <v>-0.49310795075460551</v>
      </c>
      <c r="AN80" s="20">
        <f t="shared" si="64"/>
        <v>-0.9163007319241554</v>
      </c>
      <c r="AO80" s="20">
        <f t="shared" si="65"/>
        <v>-0.52230384994624379</v>
      </c>
      <c r="AQ80" s="5">
        <v>44630</v>
      </c>
      <c r="AT80" s="28" t="s">
        <v>16</v>
      </c>
      <c r="AU80">
        <v>0.39999600000000002</v>
      </c>
    </row>
    <row r="81" spans="34:47">
      <c r="AH81" s="20">
        <v>0.39999600000000002</v>
      </c>
      <c r="AI81" s="20">
        <f t="shared" si="60"/>
        <v>-1.0768844892476741</v>
      </c>
      <c r="AJ81" s="20">
        <f t="shared" si="61"/>
        <v>-0.9163007319241554</v>
      </c>
      <c r="AK81" s="20">
        <f t="shared" si="62"/>
        <v>-1.2792422550528799</v>
      </c>
      <c r="AL81" s="20">
        <v>0.39999600000000002</v>
      </c>
      <c r="AM81" s="20">
        <f t="shared" si="63"/>
        <v>-0.49310795075460551</v>
      </c>
      <c r="AN81" s="20">
        <f t="shared" si="64"/>
        <v>-0.9163007319241554</v>
      </c>
      <c r="AO81" s="20">
        <f t="shared" si="65"/>
        <v>-0.52230384994624379</v>
      </c>
      <c r="AQ81" s="28" t="s">
        <v>8</v>
      </c>
      <c r="AR81">
        <v>0.40899999999999997</v>
      </c>
      <c r="AT81" s="5">
        <v>44630</v>
      </c>
    </row>
    <row r="82" spans="34:47">
      <c r="AH82" s="20">
        <v>0.39999600000000002</v>
      </c>
      <c r="AI82" s="20">
        <f t="shared" si="60"/>
        <v>-1.0768844892476741</v>
      </c>
      <c r="AJ82" s="20">
        <f t="shared" si="61"/>
        <v>-0.9163007319241554</v>
      </c>
      <c r="AK82" s="20">
        <f t="shared" si="62"/>
        <v>-1.2792422550528799</v>
      </c>
      <c r="AL82" s="20">
        <v>0.39999600000000002</v>
      </c>
      <c r="AM82" s="20">
        <f t="shared" si="63"/>
        <v>-0.49310795075460551</v>
      </c>
      <c r="AN82" s="20">
        <f t="shared" si="64"/>
        <v>-0.9163007319241554</v>
      </c>
      <c r="AO82" s="20">
        <f t="shared" si="65"/>
        <v>-0.52230384994624379</v>
      </c>
      <c r="AQ82" s="28" t="s">
        <v>15</v>
      </c>
      <c r="AR82">
        <v>0.39999600000000002</v>
      </c>
      <c r="AT82" s="28" t="s">
        <v>14</v>
      </c>
      <c r="AU82">
        <v>0.39999600000000002</v>
      </c>
    </row>
    <row r="83" spans="34:47">
      <c r="AH83" s="20">
        <v>0.39999600000000002</v>
      </c>
      <c r="AI83" s="20">
        <f t="shared" si="60"/>
        <v>-1.0768844892476741</v>
      </c>
      <c r="AJ83" s="20">
        <f t="shared" si="61"/>
        <v>-0.9163007319241554</v>
      </c>
      <c r="AK83" s="20">
        <f t="shared" si="62"/>
        <v>-1.2792422550528799</v>
      </c>
      <c r="AL83" s="20">
        <v>0.39999600000000002</v>
      </c>
      <c r="AM83" s="20">
        <f t="shared" si="63"/>
        <v>-0.49310795075460551</v>
      </c>
      <c r="AN83" s="20">
        <f t="shared" si="64"/>
        <v>-0.9163007319241554</v>
      </c>
      <c r="AO83" s="20">
        <f t="shared" si="65"/>
        <v>-0.52230384994624379</v>
      </c>
      <c r="AQ83" s="5">
        <v>44742</v>
      </c>
      <c r="AT83" s="28" t="s">
        <v>16</v>
      </c>
      <c r="AU83">
        <v>0.39999600000000002</v>
      </c>
    </row>
    <row r="84" spans="34:47">
      <c r="AH84" s="20">
        <v>0.39999600000000002</v>
      </c>
      <c r="AI84" s="20">
        <f t="shared" si="60"/>
        <v>-1.0768844892476741</v>
      </c>
      <c r="AJ84" s="20">
        <f t="shared" si="61"/>
        <v>-0.9163007319241554</v>
      </c>
      <c r="AK84" s="20">
        <f t="shared" si="62"/>
        <v>-1.2792422550528799</v>
      </c>
      <c r="AL84" s="20">
        <v>0.39999600000000002</v>
      </c>
      <c r="AM84" s="20">
        <f t="shared" si="63"/>
        <v>-0.49310795075460551</v>
      </c>
      <c r="AN84" s="20">
        <f t="shared" si="64"/>
        <v>-0.9163007319241554</v>
      </c>
      <c r="AO84" s="20">
        <f t="shared" si="65"/>
        <v>-0.52230384994624379</v>
      </c>
      <c r="AQ84" s="28" t="s">
        <v>8</v>
      </c>
      <c r="AR84">
        <v>0.54900000000000004</v>
      </c>
      <c r="AT84" s="5">
        <v>44742</v>
      </c>
    </row>
    <row r="85" spans="34:47">
      <c r="AH85" s="20">
        <v>0.39999600000000002</v>
      </c>
      <c r="AI85" s="20">
        <f t="shared" si="60"/>
        <v>-1.0768844892476741</v>
      </c>
      <c r="AJ85" s="20">
        <f t="shared" si="61"/>
        <v>-0.9163007319241554</v>
      </c>
      <c r="AK85" s="20">
        <f t="shared" si="62"/>
        <v>-1.2792422550528799</v>
      </c>
      <c r="AL85" s="20">
        <v>0.39999600000000002</v>
      </c>
      <c r="AM85" s="20">
        <f t="shared" si="63"/>
        <v>-0.49310795075460551</v>
      </c>
      <c r="AN85" s="20">
        <f t="shared" si="64"/>
        <v>-0.9163007319241554</v>
      </c>
      <c r="AO85" s="20">
        <f t="shared" si="65"/>
        <v>-0.52230384994624379</v>
      </c>
      <c r="AQ85" s="28" t="s">
        <v>15</v>
      </c>
      <c r="AR85">
        <v>0.39999600000000002</v>
      </c>
      <c r="AT85" s="28" t="s">
        <v>14</v>
      </c>
      <c r="AU85">
        <v>0.39999600000000002</v>
      </c>
    </row>
    <row r="86" spans="34:47">
      <c r="AH86" s="20">
        <v>0.39999600000000002</v>
      </c>
      <c r="AI86" s="20">
        <f t="shared" si="60"/>
        <v>-1.0768844892476741</v>
      </c>
      <c r="AJ86" s="20">
        <f t="shared" si="61"/>
        <v>-0.9163007319241554</v>
      </c>
      <c r="AK86" s="20">
        <f t="shared" si="62"/>
        <v>-1.2792422550528799</v>
      </c>
      <c r="AL86" s="20">
        <v>0.39999600000000002</v>
      </c>
      <c r="AM86" s="20">
        <f t="shared" si="63"/>
        <v>-0.49310795075460551</v>
      </c>
      <c r="AN86" s="20">
        <f t="shared" si="64"/>
        <v>-0.9163007319241554</v>
      </c>
      <c r="AO86" s="20">
        <f t="shared" si="65"/>
        <v>-0.52230384994624379</v>
      </c>
      <c r="AQ86" s="5">
        <v>44827</v>
      </c>
      <c r="AT86" s="28" t="s">
        <v>16</v>
      </c>
      <c r="AU86">
        <v>0.71499999999999997</v>
      </c>
    </row>
    <row r="87" spans="34:47">
      <c r="AH87" s="20">
        <v>0.39999600000000002</v>
      </c>
      <c r="AI87" s="20">
        <f t="shared" si="60"/>
        <v>-1.0768844892476741</v>
      </c>
      <c r="AJ87" s="20">
        <f t="shared" si="61"/>
        <v>-0.9163007319241554</v>
      </c>
      <c r="AK87" s="20">
        <f t="shared" si="62"/>
        <v>-1.2792422550528799</v>
      </c>
      <c r="AL87" s="20">
        <v>0.39999600000000002</v>
      </c>
      <c r="AM87" s="20">
        <f t="shared" si="63"/>
        <v>-0.49310795075460551</v>
      </c>
      <c r="AN87" s="20">
        <f t="shared" si="64"/>
        <v>-0.9163007319241554</v>
      </c>
      <c r="AO87" s="20">
        <f t="shared" si="65"/>
        <v>-0.52230384994624379</v>
      </c>
      <c r="AQ87" s="28" t="s">
        <v>8</v>
      </c>
      <c r="AR87">
        <v>0.67</v>
      </c>
      <c r="AT87" s="5">
        <v>44827</v>
      </c>
    </row>
    <row r="88" spans="34:47">
      <c r="AQ88" s="28" t="s">
        <v>15</v>
      </c>
      <c r="AR88">
        <v>0.39999600000000002</v>
      </c>
      <c r="AT88" s="28" t="s">
        <v>14</v>
      </c>
      <c r="AU88">
        <v>0.39999600000000002</v>
      </c>
    </row>
    <row r="89" spans="34:47">
      <c r="AQ89" s="5">
        <v>44938</v>
      </c>
      <c r="AT89" s="28" t="s">
        <v>16</v>
      </c>
      <c r="AU89">
        <v>0.39999600000000002</v>
      </c>
    </row>
    <row r="90" spans="34:47">
      <c r="AQ90" s="28" t="s">
        <v>8</v>
      </c>
      <c r="AR90">
        <v>0.45100000000000001</v>
      </c>
      <c r="AT90" s="5">
        <v>44938</v>
      </c>
    </row>
    <row r="91" spans="34:47">
      <c r="AQ91" s="28" t="s">
        <v>15</v>
      </c>
      <c r="AR91">
        <v>0.39999600000000002</v>
      </c>
      <c r="AT91" s="28" t="s">
        <v>14</v>
      </c>
      <c r="AU91">
        <v>0.39999600000000002</v>
      </c>
    </row>
    <row r="92" spans="34:47">
      <c r="AQ92" s="5">
        <v>45020</v>
      </c>
      <c r="AT92" s="28" t="s">
        <v>16</v>
      </c>
      <c r="AU92">
        <v>0.39999600000000002</v>
      </c>
    </row>
    <row r="93" spans="34:47">
      <c r="AQ93" s="28" t="s">
        <v>8</v>
      </c>
      <c r="AR93">
        <v>0.73099999999999998</v>
      </c>
      <c r="AT93" s="5">
        <v>45020</v>
      </c>
    </row>
    <row r="94" spans="34:47">
      <c r="AQ94" s="28" t="s">
        <v>15</v>
      </c>
      <c r="AR94">
        <v>0.39999600000000002</v>
      </c>
      <c r="AT94" s="28" t="s">
        <v>14</v>
      </c>
      <c r="AU94">
        <v>0.39999600000000002</v>
      </c>
    </row>
    <row r="95" spans="34:47">
      <c r="AQ95" s="5">
        <v>45233</v>
      </c>
      <c r="AT95" s="28" t="s">
        <v>16</v>
      </c>
      <c r="AU95">
        <v>0.39999600000000002</v>
      </c>
    </row>
    <row r="96" spans="34:47">
      <c r="AQ96" s="28" t="s">
        <v>8</v>
      </c>
      <c r="AR96">
        <v>0.61699999999999999</v>
      </c>
      <c r="AT96" s="5">
        <v>45233</v>
      </c>
    </row>
    <row r="97" spans="43:47">
      <c r="AQ97" s="28" t="s">
        <v>15</v>
      </c>
      <c r="AR97">
        <v>0.49399999999999999</v>
      </c>
      <c r="AT97" s="28" t="s">
        <v>14</v>
      </c>
      <c r="AU97">
        <v>0.39999600000000002</v>
      </c>
    </row>
    <row r="98" spans="43:47">
      <c r="AT98" s="28" t="s">
        <v>16</v>
      </c>
      <c r="AU98">
        <v>0.66400000000000003</v>
      </c>
    </row>
  </sheetData>
  <sortState xmlns:xlrd2="http://schemas.microsoft.com/office/spreadsheetml/2017/richdata2" ref="N26:N56">
    <sortCondition descending="1" ref="N26:N56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8865-ABDC-436E-BD8E-B821FB24501A}">
  <dimension ref="A2:AO71"/>
  <sheetViews>
    <sheetView topLeftCell="V1" zoomScale="70" zoomScaleNormal="70" workbookViewId="0">
      <selection activeCell="B9" sqref="B9"/>
    </sheetView>
  </sheetViews>
  <sheetFormatPr defaultColWidth="15.7109375" defaultRowHeight="14.45"/>
  <cols>
    <col min="1" max="1" width="28.42578125" bestFit="1" customWidth="1"/>
    <col min="2" max="2" width="21.7109375" bestFit="1" customWidth="1"/>
    <col min="3" max="7" width="10" bestFit="1" customWidth="1"/>
  </cols>
  <sheetData>
    <row r="2" spans="1:7">
      <c r="A2" s="4" t="s">
        <v>3</v>
      </c>
      <c r="B2" t="s">
        <v>21</v>
      </c>
    </row>
    <row r="4" spans="1:7">
      <c r="A4" s="4" t="s">
        <v>93</v>
      </c>
      <c r="B4" s="4" t="s">
        <v>94</v>
      </c>
    </row>
    <row r="5" spans="1: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</row>
    <row r="6" spans="1:7">
      <c r="A6" s="5">
        <v>43427</v>
      </c>
      <c r="B6">
        <v>0.99999000000000005</v>
      </c>
      <c r="E6">
        <v>0.99999000000000005</v>
      </c>
      <c r="F6">
        <v>0.99999000000000005</v>
      </c>
      <c r="G6">
        <v>0.99999000000000005</v>
      </c>
    </row>
    <row r="7" spans="1:7">
      <c r="A7" s="5">
        <v>43504</v>
      </c>
      <c r="B7">
        <v>0.99999000000000005</v>
      </c>
      <c r="C7">
        <v>0.99999000000000005</v>
      </c>
      <c r="D7">
        <v>0.99999000000000005</v>
      </c>
      <c r="F7">
        <v>0.99999000000000005</v>
      </c>
      <c r="G7">
        <v>0.99999000000000005</v>
      </c>
    </row>
    <row r="8" spans="1:7">
      <c r="A8" s="5">
        <v>43522</v>
      </c>
      <c r="C8">
        <v>0.99999000000000005</v>
      </c>
      <c r="F8">
        <v>0.99999000000000005</v>
      </c>
    </row>
    <row r="9" spans="1:7">
      <c r="A9" s="5">
        <v>43545</v>
      </c>
      <c r="B9">
        <v>1.1100000000000001</v>
      </c>
      <c r="C9">
        <v>0.99999000000000005</v>
      </c>
      <c r="D9">
        <v>0.99999000000000005</v>
      </c>
      <c r="E9">
        <v>0.99999000000000005</v>
      </c>
      <c r="F9">
        <v>0.99999000000000005</v>
      </c>
    </row>
    <row r="10" spans="1:7">
      <c r="A10" s="5">
        <v>43556</v>
      </c>
      <c r="B10">
        <v>0.99999000000000005</v>
      </c>
      <c r="C10">
        <v>0.99999000000000005</v>
      </c>
      <c r="D10">
        <v>0.99999000000000005</v>
      </c>
      <c r="E10">
        <v>0.99999000000000005</v>
      </c>
      <c r="F10">
        <v>0.99999000000000005</v>
      </c>
    </row>
    <row r="11" spans="1:7">
      <c r="A11" s="5">
        <v>43570</v>
      </c>
      <c r="B11">
        <v>0.99999000000000005</v>
      </c>
      <c r="C11">
        <v>0.99999000000000005</v>
      </c>
      <c r="D11">
        <v>0.99999000000000005</v>
      </c>
      <c r="E11">
        <v>0.99999000000000005</v>
      </c>
      <c r="F11">
        <v>0.99999000000000005</v>
      </c>
    </row>
    <row r="12" spans="1:7">
      <c r="A12" s="5">
        <v>43587</v>
      </c>
      <c r="B12">
        <v>0.99999000000000005</v>
      </c>
      <c r="C12">
        <v>0.99999000000000005</v>
      </c>
      <c r="D12">
        <v>0.99999000000000005</v>
      </c>
      <c r="F12">
        <v>0.99999000000000005</v>
      </c>
    </row>
    <row r="13" spans="1:7">
      <c r="A13" s="5">
        <v>43622</v>
      </c>
      <c r="B13">
        <v>0.99999000000000005</v>
      </c>
      <c r="C13">
        <v>0.99999000000000005</v>
      </c>
      <c r="D13">
        <v>0.99999000000000005</v>
      </c>
      <c r="E13">
        <v>0.99999000000000005</v>
      </c>
      <c r="F13">
        <v>0.99999000000000005</v>
      </c>
    </row>
    <row r="14" spans="1:7">
      <c r="A14" s="5">
        <v>43649</v>
      </c>
      <c r="B14">
        <v>0.99999000000000005</v>
      </c>
      <c r="C14">
        <v>0.99999000000000005</v>
      </c>
      <c r="D14">
        <v>0.99999000000000005</v>
      </c>
      <c r="E14">
        <v>0.99999000000000005</v>
      </c>
      <c r="F14">
        <v>0.99999000000000005</v>
      </c>
    </row>
    <row r="15" spans="1:7">
      <c r="A15" s="5">
        <v>43677</v>
      </c>
      <c r="B15">
        <v>0.99999000000000005</v>
      </c>
      <c r="C15">
        <v>0.99999000000000005</v>
      </c>
      <c r="D15">
        <v>0.99999000000000005</v>
      </c>
      <c r="E15">
        <v>0.99999000000000005</v>
      </c>
      <c r="F15">
        <v>0.99999000000000005</v>
      </c>
    </row>
    <row r="16" spans="1:7">
      <c r="A16" s="5">
        <v>43719</v>
      </c>
      <c r="B16">
        <v>0.99999000000000005</v>
      </c>
      <c r="C16">
        <v>0.99999000000000005</v>
      </c>
      <c r="D16">
        <v>0.99999000000000005</v>
      </c>
      <c r="E16">
        <v>0.99999000000000005</v>
      </c>
      <c r="F16">
        <v>0.99999000000000005</v>
      </c>
    </row>
    <row r="17" spans="1:41">
      <c r="A17" s="5">
        <v>43754</v>
      </c>
      <c r="B17">
        <v>0.99999000000000005</v>
      </c>
      <c r="C17">
        <v>2.04</v>
      </c>
      <c r="D17">
        <v>0.99999000000000005</v>
      </c>
      <c r="E17">
        <v>0.99999000000000005</v>
      </c>
      <c r="F17">
        <v>0.99999000000000005</v>
      </c>
      <c r="J17" s="51" t="s">
        <v>119</v>
      </c>
      <c r="K17" s="51"/>
      <c r="L17" s="51"/>
      <c r="M17" s="51"/>
      <c r="N17" s="51" t="s">
        <v>119</v>
      </c>
      <c r="O17" s="51"/>
      <c r="P17" s="51"/>
      <c r="Q17" s="51"/>
      <c r="R17" s="3"/>
      <c r="S17" s="3"/>
      <c r="T17" s="3"/>
      <c r="U17" s="3"/>
      <c r="V17" s="3"/>
      <c r="W17" s="3"/>
      <c r="X17" s="3"/>
      <c r="Y17" s="3"/>
      <c r="Z17" s="51" t="s">
        <v>119</v>
      </c>
      <c r="AA17" s="51"/>
      <c r="AB17" s="51"/>
      <c r="AC17" s="51"/>
      <c r="AD17" s="3"/>
      <c r="AE17" s="3"/>
      <c r="AF17" s="3"/>
      <c r="AG17" s="3"/>
      <c r="AH17" s="2"/>
      <c r="AI17" s="2"/>
      <c r="AJ17" s="2"/>
      <c r="AK17" s="2"/>
      <c r="AL17" s="2"/>
      <c r="AM17" s="2"/>
      <c r="AN17" s="2"/>
      <c r="AO17" s="2"/>
    </row>
    <row r="18" spans="1:41">
      <c r="A18" s="5">
        <v>43786</v>
      </c>
      <c r="B18">
        <v>0.99999000000000005</v>
      </c>
      <c r="C18">
        <v>0.99999000000000005</v>
      </c>
      <c r="D18">
        <v>0.99999000000000005</v>
      </c>
      <c r="E18">
        <v>0.99999000000000005</v>
      </c>
      <c r="F18">
        <v>0.99999000000000005</v>
      </c>
      <c r="G18">
        <v>0.99999000000000005</v>
      </c>
      <c r="J18" t="s">
        <v>97</v>
      </c>
      <c r="K18">
        <f>MIN(J$26:J$400)</f>
        <v>0.75</v>
      </c>
      <c r="L18">
        <f>MIN(L$26:L$400)</f>
        <v>-0.2876820724517809</v>
      </c>
      <c r="M18" s="3"/>
      <c r="N18" t="s">
        <v>97</v>
      </c>
      <c r="O18">
        <f>MIN(N$26:N$400)</f>
        <v>0.75</v>
      </c>
      <c r="P18">
        <f>MIN(P$26:P$400)</f>
        <v>-0.2876820724517809</v>
      </c>
      <c r="Q18" s="3"/>
      <c r="R18" t="s">
        <v>97</v>
      </c>
      <c r="S18">
        <f>MIN(R$26:R$400)</f>
        <v>0.75</v>
      </c>
      <c r="T18">
        <f>MIN(T$26:T$400)</f>
        <v>-0.2876820724517809</v>
      </c>
      <c r="U18" s="3"/>
      <c r="V18" t="s">
        <v>97</v>
      </c>
      <c r="W18">
        <f>MIN(V$26:V$400)</f>
        <v>0.75</v>
      </c>
      <c r="X18">
        <f>MIN(X$26:X$400)</f>
        <v>-0.2876820724517809</v>
      </c>
      <c r="Y18" s="3"/>
      <c r="Z18" t="s">
        <v>97</v>
      </c>
      <c r="AA18">
        <f>MIN(Z$26:Z$400)</f>
        <v>0.75</v>
      </c>
      <c r="AB18">
        <f>MIN(AB$26:AB$400)</f>
        <v>-0.2876820724517809</v>
      </c>
      <c r="AC18" s="3"/>
      <c r="AD18" t="s">
        <v>97</v>
      </c>
      <c r="AE18">
        <f>MIN(AD$26:AD$400)</f>
        <v>0.75</v>
      </c>
      <c r="AF18">
        <f>MIN(AF$26:AF$400)</f>
        <v>-0.2876820724517809</v>
      </c>
      <c r="AG18" s="3"/>
      <c r="AH18" t="s">
        <v>97</v>
      </c>
      <c r="AI18">
        <f>MIN(AH$26:AH$400)</f>
        <v>0.75</v>
      </c>
      <c r="AJ18">
        <f>MIN(AJ$26:AJ$400)</f>
        <v>-0.2876820724517809</v>
      </c>
      <c r="AK18" s="3"/>
      <c r="AL18" t="s">
        <v>97</v>
      </c>
      <c r="AM18">
        <f>MIN(AL$26:AL$400)</f>
        <v>0.75</v>
      </c>
      <c r="AN18">
        <f>MIN(AN$26:AN$400)</f>
        <v>-0.2876820724517809</v>
      </c>
      <c r="AO18" s="3"/>
    </row>
    <row r="19" spans="1:41">
      <c r="A19" s="5">
        <v>43790</v>
      </c>
      <c r="B19">
        <v>0.99999000000000005</v>
      </c>
      <c r="C19">
        <v>1.91</v>
      </c>
      <c r="D19">
        <v>0.99999000000000005</v>
      </c>
      <c r="F19">
        <v>0.99999000000000005</v>
      </c>
      <c r="J19" t="s">
        <v>98</v>
      </c>
      <c r="K19">
        <f>MAX(J$26:J$400)</f>
        <v>1.1100000000000001</v>
      </c>
      <c r="L19">
        <f>MAX(L$26:L$400)</f>
        <v>-0.2876820724517809</v>
      </c>
      <c r="M19" s="3"/>
      <c r="N19" t="s">
        <v>98</v>
      </c>
      <c r="O19">
        <f>MAX(N$26:N$400)</f>
        <v>4.0199999999999996</v>
      </c>
      <c r="P19">
        <f>MAX(P$26:P$400)</f>
        <v>1.3912819026309295</v>
      </c>
      <c r="Q19" s="3"/>
      <c r="R19" t="s">
        <v>98</v>
      </c>
      <c r="S19">
        <f>MAX(R$26:R$400)</f>
        <v>0.75</v>
      </c>
      <c r="T19">
        <f>MAX(T$26:T$400)</f>
        <v>-0.2876820724517809</v>
      </c>
      <c r="U19" s="3"/>
      <c r="V19" t="s">
        <v>98</v>
      </c>
      <c r="W19">
        <f>MAX(V$26:V$400)</f>
        <v>0.75</v>
      </c>
      <c r="X19">
        <f>MAX(X$26:X$400)</f>
        <v>-0.2876820724517809</v>
      </c>
      <c r="Y19" s="3"/>
      <c r="Z19" t="s">
        <v>98</v>
      </c>
      <c r="AA19">
        <f>MAX(Z$26:Z$400)</f>
        <v>0.75</v>
      </c>
      <c r="AB19">
        <f>MAX(AB$26:AB$400)</f>
        <v>-0.2876820724517809</v>
      </c>
      <c r="AC19" s="3"/>
      <c r="AD19" t="s">
        <v>98</v>
      </c>
      <c r="AE19">
        <f>MAX(AD$26:AD$400)</f>
        <v>0.75</v>
      </c>
      <c r="AF19">
        <f>MAX(AF$26:AF$400)</f>
        <v>-0.2876820724517809</v>
      </c>
      <c r="AG19" s="3"/>
      <c r="AH19" t="s">
        <v>98</v>
      </c>
      <c r="AI19">
        <f>MAX(AH$26:AH$400)</f>
        <v>1.1100000000000001</v>
      </c>
      <c r="AJ19">
        <f>MAX(AJ$26:AJ$400)</f>
        <v>0.10436001532424286</v>
      </c>
      <c r="AK19" s="3"/>
      <c r="AL19" t="s">
        <v>98</v>
      </c>
      <c r="AM19">
        <f>MAX(AL$26:AL$400)</f>
        <v>0.75</v>
      </c>
      <c r="AN19">
        <f>MAX(AN$26:AN$400)</f>
        <v>-0.2876820724517809</v>
      </c>
      <c r="AO19" s="3"/>
    </row>
    <row r="20" spans="1:41">
      <c r="A20" s="5">
        <v>43838</v>
      </c>
      <c r="B20">
        <v>0.99999000000000005</v>
      </c>
      <c r="C20">
        <v>2.36</v>
      </c>
      <c r="D20">
        <v>0.99999000000000005</v>
      </c>
      <c r="E20">
        <v>0.99999000000000005</v>
      </c>
      <c r="F20">
        <v>0.99999000000000005</v>
      </c>
      <c r="J20" t="s">
        <v>99</v>
      </c>
      <c r="K20">
        <f>MEDIAN(J$26:J$400)</f>
        <v>0.75</v>
      </c>
      <c r="L20">
        <f>MEDIAN(L$26:L$400)</f>
        <v>-0.2876820724517809</v>
      </c>
      <c r="M20" s="3"/>
      <c r="N20" t="s">
        <v>99</v>
      </c>
      <c r="O20">
        <f>MEDIAN(N$26:N$400)</f>
        <v>0.75</v>
      </c>
      <c r="P20">
        <f>MEDIAN(P$26:P$400)</f>
        <v>-0.2876820724517809</v>
      </c>
      <c r="Q20" s="3"/>
      <c r="R20" t="s">
        <v>99</v>
      </c>
      <c r="S20">
        <f>MEDIAN(R$26:R$400)</f>
        <v>0.75</v>
      </c>
      <c r="T20">
        <f>MEDIAN(T$26:T$400)</f>
        <v>-0.2876820724517809</v>
      </c>
      <c r="U20" s="3"/>
      <c r="V20" t="s">
        <v>99</v>
      </c>
      <c r="W20">
        <f>MEDIAN(V$26:V$400)</f>
        <v>0.75</v>
      </c>
      <c r="X20">
        <f>MEDIAN(X$26:X$400)</f>
        <v>-0.2876820724517809</v>
      </c>
      <c r="Y20" s="3"/>
      <c r="Z20" t="s">
        <v>99</v>
      </c>
      <c r="AA20">
        <f>MEDIAN(Z$26:Z$400)</f>
        <v>0.75</v>
      </c>
      <c r="AB20">
        <f>MEDIAN(AB$26:AB$400)</f>
        <v>-0.2876820724517809</v>
      </c>
      <c r="AC20" s="3"/>
      <c r="AD20" t="s">
        <v>99</v>
      </c>
      <c r="AE20">
        <f>MEDIAN(AD$26:AD$400)</f>
        <v>0.75</v>
      </c>
      <c r="AF20">
        <f>MEDIAN(AF$26:AF$400)</f>
        <v>-0.2876820724517809</v>
      </c>
      <c r="AG20" s="3"/>
      <c r="AH20" t="s">
        <v>99</v>
      </c>
      <c r="AI20">
        <f>MEDIAN(AH$26:AH$400)</f>
        <v>0.75</v>
      </c>
      <c r="AJ20">
        <f>MEDIAN(AJ$26:AJ$400)</f>
        <v>-0.2876820724517809</v>
      </c>
      <c r="AK20" s="3"/>
      <c r="AL20" t="s">
        <v>99</v>
      </c>
      <c r="AM20">
        <f>MEDIAN(AL$26:AL$400)</f>
        <v>0.75</v>
      </c>
      <c r="AN20">
        <f>MEDIAN(AN$26:AN$400)</f>
        <v>-0.2876820724517809</v>
      </c>
      <c r="AO20" s="3"/>
    </row>
    <row r="21" spans="1:41">
      <c r="A21" s="5">
        <v>43874</v>
      </c>
      <c r="B21">
        <v>0.99999000000000005</v>
      </c>
      <c r="C21">
        <v>3.87</v>
      </c>
      <c r="D21">
        <v>0.99999000000000005</v>
      </c>
      <c r="E21">
        <v>0.99999000000000005</v>
      </c>
      <c r="F21">
        <v>0.99999000000000005</v>
      </c>
      <c r="J21" t="s">
        <v>100</v>
      </c>
      <c r="K21" s="13">
        <f>AVERAGE(J$26:J$400)</f>
        <v>0.76565217391304341</v>
      </c>
      <c r="L21">
        <f>AVERAGE(L$26:L$400)</f>
        <v>-0.28768207245178085</v>
      </c>
      <c r="M21" s="3"/>
      <c r="N21" t="s">
        <v>100</v>
      </c>
      <c r="O21" s="13">
        <f>AVERAGE(N$26:N$400)</f>
        <v>1.6647826086956519</v>
      </c>
      <c r="P21">
        <f>AVERAGE(P$26:P$400)</f>
        <v>0.2843698678136401</v>
      </c>
      <c r="Q21" s="3"/>
      <c r="R21" t="s">
        <v>100</v>
      </c>
      <c r="S21" s="13">
        <f>AVERAGE(R$26:R$400)</f>
        <v>0.75</v>
      </c>
      <c r="T21">
        <f>AVERAGE(T$26:T$400)</f>
        <v>-0.28768207245178085</v>
      </c>
      <c r="U21" s="3"/>
      <c r="V21" t="s">
        <v>100</v>
      </c>
      <c r="W21" s="13">
        <f>AVERAGE(V$26:V$400)</f>
        <v>0.75</v>
      </c>
      <c r="X21">
        <f>AVERAGE(X$26:X$400)</f>
        <v>-0.28768207245178085</v>
      </c>
      <c r="Y21" s="3"/>
      <c r="Z21" t="s">
        <v>100</v>
      </c>
      <c r="AA21" s="13">
        <f>AVERAGE(Z$26:Z$400)</f>
        <v>0.75</v>
      </c>
      <c r="AB21">
        <f>AVERAGE(AB$26:AB$400)</f>
        <v>-0.28768207245178085</v>
      </c>
      <c r="AC21" s="3"/>
      <c r="AD21" t="s">
        <v>100</v>
      </c>
      <c r="AE21" s="13">
        <f>AVERAGE(AD$26:AD$400)</f>
        <v>0.75</v>
      </c>
      <c r="AF21">
        <f>AVERAGE(AF$26:AF$400)</f>
        <v>-0.2876820724517809</v>
      </c>
      <c r="AG21" s="3"/>
      <c r="AH21" t="s">
        <v>100</v>
      </c>
      <c r="AI21" s="13">
        <f>AVERAGE(AH$26:AH$400)</f>
        <v>0.75782608695652176</v>
      </c>
      <c r="AJ21">
        <f>AVERAGE(AJ$26:AJ$400)</f>
        <v>-0.27915941836969366</v>
      </c>
      <c r="AK21" s="3"/>
      <c r="AL21" t="s">
        <v>100</v>
      </c>
      <c r="AM21" s="13">
        <f>AVERAGE(AL$26:AL$400)</f>
        <v>0.75</v>
      </c>
      <c r="AN21">
        <f>AVERAGE(AN$26:AN$400)</f>
        <v>-0.28768207245178118</v>
      </c>
      <c r="AO21" s="3"/>
    </row>
    <row r="22" spans="1:41">
      <c r="A22" s="5">
        <v>43902</v>
      </c>
      <c r="B22">
        <v>0.99999000000000005</v>
      </c>
      <c r="C22">
        <v>3.31</v>
      </c>
      <c r="D22">
        <v>0.99999000000000005</v>
      </c>
      <c r="E22">
        <v>0.99999000000000005</v>
      </c>
      <c r="F22">
        <v>0.99999000000000005</v>
      </c>
      <c r="J22" t="s">
        <v>101</v>
      </c>
      <c r="K22" s="13">
        <f>STDEV(J$26:J$400)</f>
        <v>7.5065189060546975E-2</v>
      </c>
      <c r="L22">
        <f>STDEV(L$26:L$400)</f>
        <v>5.6758748606172144E-17</v>
      </c>
      <c r="M22" s="3"/>
      <c r="N22" t="s">
        <v>101</v>
      </c>
      <c r="O22" s="13">
        <f>STDEV(N$26:N$400)</f>
        <v>1.1777207168749826</v>
      </c>
      <c r="P22">
        <f>STDEV(P$26:P$400)</f>
        <v>0.67157665137157074</v>
      </c>
      <c r="Q22" s="3"/>
      <c r="R22" t="s">
        <v>101</v>
      </c>
      <c r="S22" s="13">
        <f>STDEV(R$26:R$400)</f>
        <v>0</v>
      </c>
      <c r="T22">
        <f>STDEV(T$26:T$400)</f>
        <v>5.6817474693899748E-17</v>
      </c>
      <c r="U22" s="3"/>
      <c r="V22" t="s">
        <v>101</v>
      </c>
      <c r="W22" s="13">
        <f>STDEV(V$26:V$400)</f>
        <v>0</v>
      </c>
      <c r="X22">
        <f>STDEV(X$26:X$400)</f>
        <v>5.6953239462595672E-17</v>
      </c>
      <c r="Y22" s="3"/>
      <c r="Z22" t="s">
        <v>101</v>
      </c>
      <c r="AA22" s="13">
        <f>STDEV(Z$26:Z$400)</f>
        <v>0</v>
      </c>
      <c r="AB22">
        <f>STDEV(AB$26:AB$400)</f>
        <v>5.6705076018653733E-17</v>
      </c>
      <c r="AC22" s="3"/>
      <c r="AD22" t="s">
        <v>101</v>
      </c>
      <c r="AE22" s="13">
        <f>STDEV(AD$26:AD$400)</f>
        <v>0</v>
      </c>
      <c r="AF22">
        <f>STDEV(AF$26:AF$400)</f>
        <v>0</v>
      </c>
      <c r="AG22" s="3"/>
      <c r="AH22" t="s">
        <v>101</v>
      </c>
      <c r="AI22" s="13">
        <f>STDEV(AH$26:AH$400)</f>
        <v>5.3079104215762965E-2</v>
      </c>
      <c r="AJ22">
        <f>STDEV(AJ$26:AJ$400)</f>
        <v>5.7803452316745212E-2</v>
      </c>
      <c r="AK22" s="3"/>
      <c r="AL22" t="s">
        <v>101</v>
      </c>
      <c r="AM22" s="13">
        <f>STDEV(AL$26:AL$400)</f>
        <v>0</v>
      </c>
      <c r="AN22">
        <f>STDEV(AN$26:AN$400)</f>
        <v>2.8062276369502464E-16</v>
      </c>
      <c r="AO22" s="3"/>
    </row>
    <row r="23" spans="1:41">
      <c r="A23" s="5">
        <v>43965</v>
      </c>
      <c r="B23">
        <v>0.99999000000000005</v>
      </c>
      <c r="C23">
        <v>3.63</v>
      </c>
      <c r="D23">
        <v>0.99999000000000005</v>
      </c>
      <c r="E23">
        <v>0.99999000000000005</v>
      </c>
      <c r="F23">
        <v>0.99999000000000005</v>
      </c>
      <c r="J23" t="s">
        <v>102</v>
      </c>
      <c r="K23">
        <f>COUNT(J$26:J$400)</f>
        <v>23</v>
      </c>
      <c r="L23">
        <f>COUNT(L$26:L$400)</f>
        <v>23</v>
      </c>
      <c r="M23" s="3"/>
      <c r="N23" t="s">
        <v>102</v>
      </c>
      <c r="O23">
        <f>COUNT(N$26:N$400)</f>
        <v>23</v>
      </c>
      <c r="P23">
        <f>COUNT(P$26:P$400)</f>
        <v>23</v>
      </c>
      <c r="Q23" s="3"/>
      <c r="R23" t="s">
        <v>102</v>
      </c>
      <c r="S23">
        <f>COUNT(R$26:R$400)</f>
        <v>22</v>
      </c>
      <c r="T23">
        <f>COUNT(T$26:T$400)</f>
        <v>22</v>
      </c>
      <c r="U23" s="3"/>
      <c r="V23" t="s">
        <v>102</v>
      </c>
      <c r="W23">
        <f>COUNT(V$26:V$400)</f>
        <v>20</v>
      </c>
      <c r="X23">
        <f>COUNT(X$26:X$400)</f>
        <v>20</v>
      </c>
      <c r="Y23" s="3"/>
      <c r="Z23" t="s">
        <v>102</v>
      </c>
      <c r="AA23">
        <f>COUNT(Z$26:Z$400)</f>
        <v>24</v>
      </c>
      <c r="AB23">
        <f>COUNT(AB$26:AB$400)</f>
        <v>24</v>
      </c>
      <c r="AC23" s="3"/>
      <c r="AD23" t="s">
        <v>102</v>
      </c>
      <c r="AE23">
        <f>COUNT(AD$26:AD$400)</f>
        <v>3</v>
      </c>
      <c r="AF23">
        <f>COUNT(AF$26:AF$400)</f>
        <v>3</v>
      </c>
      <c r="AG23" s="3"/>
      <c r="AH23" t="s">
        <v>102</v>
      </c>
      <c r="AI23">
        <f>COUNT(AH$26:AH$400)</f>
        <v>46</v>
      </c>
      <c r="AJ23">
        <f>COUNT(AJ$26:AJ$400)</f>
        <v>46</v>
      </c>
      <c r="AK23" s="3"/>
      <c r="AL23" t="s">
        <v>102</v>
      </c>
      <c r="AM23">
        <f>COUNT(AL$26:AL$400)</f>
        <v>46</v>
      </c>
      <c r="AN23">
        <f>COUNT(AN$26:AN$400)</f>
        <v>46</v>
      </c>
      <c r="AO23" s="3"/>
    </row>
    <row r="24" spans="1:41">
      <c r="A24" s="5">
        <v>43993</v>
      </c>
      <c r="B24">
        <v>0.99999000000000005</v>
      </c>
      <c r="C24">
        <v>3.07</v>
      </c>
      <c r="D24">
        <v>0.99999000000000005</v>
      </c>
      <c r="E24">
        <v>0.99999000000000005</v>
      </c>
      <c r="F24">
        <v>0.99999000000000005</v>
      </c>
      <c r="J24" s="45" t="s">
        <v>8</v>
      </c>
      <c r="K24" s="46"/>
      <c r="L24" s="46"/>
      <c r="M24" s="47"/>
      <c r="N24" s="45" t="s">
        <v>13</v>
      </c>
      <c r="O24" s="46"/>
      <c r="P24" s="46"/>
      <c r="Q24" s="47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5" t="s">
        <v>103</v>
      </c>
      <c r="AI24" s="46"/>
      <c r="AJ24" s="46"/>
      <c r="AK24" s="47"/>
      <c r="AL24" s="45" t="s">
        <v>104</v>
      </c>
      <c r="AM24" s="46"/>
      <c r="AN24" s="46"/>
      <c r="AO24" s="47"/>
    </row>
    <row r="25" spans="1:41">
      <c r="A25" s="5">
        <v>44021</v>
      </c>
      <c r="B25">
        <v>0.99999000000000005</v>
      </c>
      <c r="C25">
        <v>2.33</v>
      </c>
      <c r="D25">
        <v>0.99999000000000005</v>
      </c>
      <c r="E25">
        <v>0.99999000000000005</v>
      </c>
      <c r="F25">
        <v>0.99999000000000005</v>
      </c>
      <c r="J25" s="8" t="s">
        <v>105</v>
      </c>
      <c r="K25" s="9" t="s">
        <v>106</v>
      </c>
      <c r="L25" s="9" t="s">
        <v>107</v>
      </c>
      <c r="M25" s="10" t="s">
        <v>108</v>
      </c>
      <c r="N25" s="8" t="s">
        <v>105</v>
      </c>
      <c r="O25" s="9" t="s">
        <v>106</v>
      </c>
      <c r="P25" s="9" t="s">
        <v>107</v>
      </c>
      <c r="Q25" s="10" t="s">
        <v>108</v>
      </c>
      <c r="R25" s="8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8" t="s">
        <v>105</v>
      </c>
      <c r="AI25" s="9" t="s">
        <v>106</v>
      </c>
      <c r="AJ25" s="9" t="s">
        <v>107</v>
      </c>
      <c r="AK25" s="10" t="s">
        <v>108</v>
      </c>
      <c r="AL25" s="8" t="s">
        <v>105</v>
      </c>
      <c r="AM25" s="9" t="s">
        <v>106</v>
      </c>
      <c r="AN25" s="9" t="s">
        <v>107</v>
      </c>
      <c r="AO25" s="10" t="s">
        <v>108</v>
      </c>
    </row>
    <row r="26" spans="1:41">
      <c r="A26" s="5">
        <v>44103</v>
      </c>
      <c r="B26">
        <v>0.99999000000000005</v>
      </c>
      <c r="C26">
        <v>1.71</v>
      </c>
      <c r="D26">
        <v>0.99999000000000005</v>
      </c>
      <c r="E26">
        <v>0.99999000000000005</v>
      </c>
      <c r="F26">
        <v>0.99999000000000005</v>
      </c>
      <c r="J26">
        <v>1.1100000000000001</v>
      </c>
      <c r="K26">
        <f t="shared" ref="K26:K48" si="0">(AH49-K$21)/K$22</f>
        <v>-0.20851441405707369</v>
      </c>
      <c r="L26" s="18">
        <f t="shared" ref="L26:L48" si="1">LN(AH49)</f>
        <v>-0.2876820724517809</v>
      </c>
      <c r="M26" s="18">
        <f>(L26-L$21)/L$22</f>
        <v>-0.9780192938436516</v>
      </c>
      <c r="N26">
        <v>4.0199999999999996</v>
      </c>
      <c r="O26" s="16">
        <f>(N26-O$21)/O$22</f>
        <v>1.9998097660655814</v>
      </c>
      <c r="P26">
        <f>LN(N26)</f>
        <v>1.3912819026309295</v>
      </c>
      <c r="Q26">
        <f>(P26-P$21)/P$22</f>
        <v>1.648228884307736</v>
      </c>
      <c r="R26">
        <v>0.75</v>
      </c>
      <c r="S26" t="e">
        <f>(R26-S$21)/S$22</f>
        <v>#DIV/0!</v>
      </c>
      <c r="T26">
        <f>LN(R26)</f>
        <v>-0.2876820724517809</v>
      </c>
      <c r="U26">
        <f>(T26-T$21)/T$22</f>
        <v>-0.97700842091839435</v>
      </c>
      <c r="V26">
        <v>0.75</v>
      </c>
      <c r="W26" t="e">
        <f>(V26-W$21)/W$22</f>
        <v>#DIV/0!</v>
      </c>
      <c r="X26" s="16">
        <f>LN(V26)</f>
        <v>-0.2876820724517809</v>
      </c>
      <c r="Y26" s="16">
        <f>(X26-X$21)/X$22</f>
        <v>-0.97467943448089656</v>
      </c>
      <c r="Z26">
        <v>0.75</v>
      </c>
      <c r="AA26" t="e">
        <f>(Z26-AA$21)/AA$22</f>
        <v>#DIV/0!</v>
      </c>
      <c r="AB26" s="16">
        <f t="shared" ref="AB26:AB41" si="2">LN(Z26)</f>
        <v>-0.2876820724517809</v>
      </c>
      <c r="AC26" s="16">
        <f t="shared" ref="AC26:AC41" si="3">(AB26-AB$21)/AB$22</f>
        <v>-0.97894501037256076</v>
      </c>
      <c r="AD26">
        <v>0.75</v>
      </c>
      <c r="AE26" s="16" t="e">
        <f>(AD26-AE$21)/AE$22</f>
        <v>#DIV/0!</v>
      </c>
      <c r="AF26" s="16">
        <f>LN(AD26)</f>
        <v>-0.2876820724517809</v>
      </c>
      <c r="AG26" s="16" t="e">
        <f>(AF26-AF$21)/AF$22</f>
        <v>#DIV/0!</v>
      </c>
      <c r="AH26">
        <v>1.1100000000000001</v>
      </c>
      <c r="AI26">
        <f>(AH26-AI$21)/AI$22</f>
        <v>6.6348880269703727</v>
      </c>
      <c r="AJ26" s="18">
        <f>LN(AH26)</f>
        <v>0.10436001532424286</v>
      </c>
      <c r="AK26" s="18">
        <f>(AJ26-AJ$21)/AJ$22</f>
        <v>6.6348880269705601</v>
      </c>
      <c r="AL26">
        <v>0.75</v>
      </c>
      <c r="AM26" t="e">
        <f>(AL26-AM$21)/AM$22</f>
        <v>#DIV/0!</v>
      </c>
      <c r="AN26" s="18">
        <f>LN(AL26)</f>
        <v>-0.2876820724517809</v>
      </c>
      <c r="AO26" s="18">
        <f>(AN26-AN$21)/AN$22</f>
        <v>0.98907071009368053</v>
      </c>
    </row>
    <row r="27" spans="1:41">
      <c r="A27" s="5">
        <v>44203</v>
      </c>
      <c r="B27">
        <v>0.99999000000000005</v>
      </c>
      <c r="C27">
        <v>4.0199999999999996</v>
      </c>
      <c r="D27">
        <v>0.99999000000000005</v>
      </c>
      <c r="E27">
        <v>0.99999000000000005</v>
      </c>
      <c r="F27">
        <v>0.99999000000000005</v>
      </c>
      <c r="J27">
        <v>0.75</v>
      </c>
      <c r="K27">
        <f t="shared" si="0"/>
        <v>-0.20851441405707369</v>
      </c>
      <c r="L27" s="16">
        <f t="shared" si="1"/>
        <v>-0.2876820724517809</v>
      </c>
      <c r="M27" s="16">
        <f t="shared" ref="M27:M40" si="4">(L27-L$21)/L$22</f>
        <v>-0.9780192938436516</v>
      </c>
      <c r="N27">
        <v>3.87</v>
      </c>
      <c r="O27" s="16">
        <f t="shared" ref="O27:O40" si="5">(N27-O$21)/O$22</f>
        <v>1.8724451049445507</v>
      </c>
      <c r="P27">
        <f t="shared" ref="P27:P40" si="6">LN(N27)</f>
        <v>1.3532545070416904</v>
      </c>
      <c r="Q27">
        <f t="shared" ref="Q27:Q40" si="7">(P27-P$21)/P$22</f>
        <v>1.5916048258155664</v>
      </c>
      <c r="R27">
        <v>0.75</v>
      </c>
      <c r="S27" t="e">
        <f t="shared" ref="S27:S39" si="8">(R27-S$21)/S$22</f>
        <v>#DIV/0!</v>
      </c>
      <c r="T27">
        <f t="shared" ref="T27:T39" si="9">LN(R27)</f>
        <v>-0.2876820724517809</v>
      </c>
      <c r="U27">
        <f t="shared" ref="U27:U39" si="10">(T27-T$21)/T$22</f>
        <v>-0.97700842091839435</v>
      </c>
      <c r="V27">
        <v>0.75</v>
      </c>
      <c r="W27" t="e">
        <f t="shared" ref="W27:W37" si="11">(V27-W$21)/W$22</f>
        <v>#DIV/0!</v>
      </c>
      <c r="X27" s="16">
        <f t="shared" ref="X27:X37" si="12">LN(V27)</f>
        <v>-0.2876820724517809</v>
      </c>
      <c r="Y27" s="16">
        <f t="shared" ref="Y27:Y37" si="13">(X27-X$21)/X$22</f>
        <v>-0.97467943448089656</v>
      </c>
      <c r="Z27">
        <v>0.75</v>
      </c>
      <c r="AA27" t="e">
        <f t="shared" ref="AA27:AA41" si="14">(Z27-AA$21)/AA$22</f>
        <v>#DIV/0!</v>
      </c>
      <c r="AB27" s="16">
        <f t="shared" si="2"/>
        <v>-0.2876820724517809</v>
      </c>
      <c r="AC27" s="16">
        <f t="shared" si="3"/>
        <v>-0.97894501037256076</v>
      </c>
      <c r="AD27">
        <v>0.75</v>
      </c>
      <c r="AE27" s="16" t="e">
        <f t="shared" ref="AE27:AE28" si="15">(AD27-AE$21)/AE$22</f>
        <v>#DIV/0!</v>
      </c>
      <c r="AF27" s="16">
        <f t="shared" ref="AF27:AF28" si="16">LN(AD27)</f>
        <v>-0.2876820724517809</v>
      </c>
      <c r="AG27" s="16" t="e">
        <f t="shared" ref="AG27:AG28" si="17">(AF27-AF$21)/AF$22</f>
        <v>#DIV/0!</v>
      </c>
      <c r="AH27">
        <v>0.75</v>
      </c>
      <c r="AI27">
        <f t="shared" ref="AI27:AI48" si="18">(AH27-AI$21)/AI$22</f>
        <v>-0.14744195615489755</v>
      </c>
      <c r="AJ27" s="18">
        <f t="shared" ref="AJ27:AJ48" si="19">LN(AH27)</f>
        <v>-0.2876820724517809</v>
      </c>
      <c r="AK27" s="18">
        <f t="shared" ref="AK27:AK48" si="20">(AJ27-AJ$21)/AJ$22</f>
        <v>-0.1474419561548973</v>
      </c>
      <c r="AL27">
        <v>0.75</v>
      </c>
      <c r="AM27" t="e">
        <f t="shared" ref="AM27:AM55" si="21">(AL27-AM$21)/AM$22</f>
        <v>#DIV/0!</v>
      </c>
      <c r="AN27" s="18">
        <f t="shared" ref="AN27:AN55" si="22">LN(AL27)</f>
        <v>-0.2876820724517809</v>
      </c>
      <c r="AO27" s="18">
        <f t="shared" ref="AO27:AO55" si="23">(AN27-AN$21)/AN$22</f>
        <v>0.98907071009368053</v>
      </c>
    </row>
    <row r="28" spans="1:41">
      <c r="A28" s="5">
        <v>44280</v>
      </c>
      <c r="B28">
        <v>0.99999000000000005</v>
      </c>
      <c r="C28">
        <v>0.99999000000000005</v>
      </c>
      <c r="D28">
        <v>0.99999000000000005</v>
      </c>
      <c r="E28">
        <v>0.99999000000000005</v>
      </c>
      <c r="F28">
        <v>0.99999000000000005</v>
      </c>
      <c r="J28">
        <v>0.75</v>
      </c>
      <c r="K28">
        <f t="shared" si="0"/>
        <v>-0.20851441405707369</v>
      </c>
      <c r="L28" s="16">
        <f t="shared" si="1"/>
        <v>-0.2876820724517809</v>
      </c>
      <c r="M28" s="16">
        <f t="shared" si="4"/>
        <v>-0.9780192938436516</v>
      </c>
      <c r="N28">
        <v>3.63</v>
      </c>
      <c r="O28" s="16">
        <f t="shared" si="5"/>
        <v>1.6686616471509008</v>
      </c>
      <c r="P28">
        <f t="shared" si="6"/>
        <v>1.2892326482767593</v>
      </c>
      <c r="Q28">
        <f t="shared" si="7"/>
        <v>1.4962741459383277</v>
      </c>
      <c r="R28">
        <v>0.75</v>
      </c>
      <c r="S28" t="e">
        <f t="shared" si="8"/>
        <v>#DIV/0!</v>
      </c>
      <c r="T28">
        <f t="shared" si="9"/>
        <v>-0.2876820724517809</v>
      </c>
      <c r="U28">
        <f t="shared" si="10"/>
        <v>-0.97700842091839435</v>
      </c>
      <c r="V28">
        <v>0.75</v>
      </c>
      <c r="W28" t="e">
        <f t="shared" si="11"/>
        <v>#DIV/0!</v>
      </c>
      <c r="X28" s="16">
        <f t="shared" si="12"/>
        <v>-0.2876820724517809</v>
      </c>
      <c r="Y28" s="16">
        <f t="shared" si="13"/>
        <v>-0.97467943448089656</v>
      </c>
      <c r="Z28">
        <v>0.75</v>
      </c>
      <c r="AA28" t="e">
        <f t="shared" si="14"/>
        <v>#DIV/0!</v>
      </c>
      <c r="AB28" s="16">
        <f t="shared" si="2"/>
        <v>-0.2876820724517809</v>
      </c>
      <c r="AC28" s="16">
        <f t="shared" si="3"/>
        <v>-0.97894501037256076</v>
      </c>
      <c r="AD28">
        <v>0.75</v>
      </c>
      <c r="AE28" s="16" t="e">
        <f t="shared" si="15"/>
        <v>#DIV/0!</v>
      </c>
      <c r="AF28" s="16">
        <f t="shared" si="16"/>
        <v>-0.2876820724517809</v>
      </c>
      <c r="AG28" s="16" t="e">
        <f t="shared" si="17"/>
        <v>#DIV/0!</v>
      </c>
      <c r="AH28">
        <v>0.75</v>
      </c>
      <c r="AI28">
        <f t="shared" si="18"/>
        <v>-0.14744195615489755</v>
      </c>
      <c r="AJ28" s="18">
        <f t="shared" si="19"/>
        <v>-0.2876820724517809</v>
      </c>
      <c r="AK28" s="18">
        <f t="shared" si="20"/>
        <v>-0.1474419561548973</v>
      </c>
      <c r="AL28">
        <v>0.75</v>
      </c>
      <c r="AM28" t="e">
        <f t="shared" si="21"/>
        <v>#DIV/0!</v>
      </c>
      <c r="AN28" s="18">
        <f t="shared" si="22"/>
        <v>-0.2876820724517809</v>
      </c>
      <c r="AO28" s="18">
        <f t="shared" si="23"/>
        <v>0.98907071009368053</v>
      </c>
    </row>
    <row r="29" spans="1:41">
      <c r="A29" s="5">
        <v>44384</v>
      </c>
      <c r="B29">
        <v>0.99999000000000005</v>
      </c>
      <c r="C29">
        <v>1.04</v>
      </c>
      <c r="D29">
        <v>0.99999000000000005</v>
      </c>
      <c r="E29">
        <v>0.99999000000000005</v>
      </c>
      <c r="F29">
        <v>0.99999000000000005</v>
      </c>
      <c r="J29">
        <v>0.75</v>
      </c>
      <c r="K29">
        <f t="shared" si="0"/>
        <v>-0.20851441405707369</v>
      </c>
      <c r="L29" s="16">
        <f t="shared" si="1"/>
        <v>-0.2876820724517809</v>
      </c>
      <c r="M29" s="16">
        <f t="shared" si="4"/>
        <v>-0.9780192938436516</v>
      </c>
      <c r="N29">
        <v>3.31</v>
      </c>
      <c r="O29" s="16">
        <f t="shared" si="5"/>
        <v>1.3969503700927011</v>
      </c>
      <c r="P29">
        <f t="shared" si="6"/>
        <v>1.1969481893889715</v>
      </c>
      <c r="Q29">
        <f t="shared" si="7"/>
        <v>1.3588595132239327</v>
      </c>
      <c r="R29">
        <v>0.75</v>
      </c>
      <c r="S29" t="e">
        <f t="shared" si="8"/>
        <v>#DIV/0!</v>
      </c>
      <c r="T29">
        <f t="shared" si="9"/>
        <v>-0.2876820724517809</v>
      </c>
      <c r="U29">
        <f t="shared" si="10"/>
        <v>-0.97700842091839435</v>
      </c>
      <c r="V29">
        <v>0.75</v>
      </c>
      <c r="W29" t="e">
        <f t="shared" si="11"/>
        <v>#DIV/0!</v>
      </c>
      <c r="X29" s="16">
        <f t="shared" si="12"/>
        <v>-0.2876820724517809</v>
      </c>
      <c r="Y29" s="16">
        <f t="shared" si="13"/>
        <v>-0.97467943448089656</v>
      </c>
      <c r="Z29">
        <v>0.75</v>
      </c>
      <c r="AA29" t="e">
        <f t="shared" si="14"/>
        <v>#DIV/0!</v>
      </c>
      <c r="AB29" s="16">
        <f t="shared" si="2"/>
        <v>-0.2876820724517809</v>
      </c>
      <c r="AC29" s="16">
        <f t="shared" si="3"/>
        <v>-0.97894501037256076</v>
      </c>
      <c r="AH29">
        <v>0.75</v>
      </c>
      <c r="AI29">
        <f t="shared" si="18"/>
        <v>-0.14744195615489755</v>
      </c>
      <c r="AJ29" s="18">
        <f t="shared" si="19"/>
        <v>-0.2876820724517809</v>
      </c>
      <c r="AK29" s="18">
        <f t="shared" si="20"/>
        <v>-0.1474419561548973</v>
      </c>
      <c r="AL29">
        <v>0.75</v>
      </c>
      <c r="AM29" t="e">
        <f t="shared" si="21"/>
        <v>#DIV/0!</v>
      </c>
      <c r="AN29" s="18">
        <f t="shared" si="22"/>
        <v>-0.2876820724517809</v>
      </c>
      <c r="AO29" s="18">
        <f t="shared" si="23"/>
        <v>0.98907071009368053</v>
      </c>
    </row>
    <row r="30" spans="1:41">
      <c r="A30" s="5">
        <v>44475</v>
      </c>
      <c r="B30">
        <v>0.99999000000000005</v>
      </c>
      <c r="C30">
        <v>4.26</v>
      </c>
      <c r="D30">
        <v>0.99999000000000005</v>
      </c>
      <c r="E30">
        <v>0.99999000000000005</v>
      </c>
      <c r="F30">
        <v>0.99999000000000005</v>
      </c>
      <c r="J30">
        <v>0.75</v>
      </c>
      <c r="K30">
        <f t="shared" si="0"/>
        <v>-0.20851441405707369</v>
      </c>
      <c r="L30" s="16">
        <f t="shared" si="1"/>
        <v>-0.2876820724517809</v>
      </c>
      <c r="M30" s="16">
        <f t="shared" si="4"/>
        <v>-0.9780192938436516</v>
      </c>
      <c r="N30">
        <v>3.07</v>
      </c>
      <c r="O30" s="16">
        <f t="shared" si="5"/>
        <v>1.1931669122990511</v>
      </c>
      <c r="P30">
        <f t="shared" si="6"/>
        <v>1.1216775615991057</v>
      </c>
      <c r="Q30">
        <f t="shared" si="7"/>
        <v>1.2467790416409206</v>
      </c>
      <c r="R30">
        <v>0.75</v>
      </c>
      <c r="S30" t="e">
        <f t="shared" si="8"/>
        <v>#DIV/0!</v>
      </c>
      <c r="T30">
        <f t="shared" si="9"/>
        <v>-0.2876820724517809</v>
      </c>
      <c r="U30">
        <f t="shared" si="10"/>
        <v>-0.97700842091839435</v>
      </c>
      <c r="V30">
        <v>0.75</v>
      </c>
      <c r="W30" t="e">
        <f t="shared" si="11"/>
        <v>#DIV/0!</v>
      </c>
      <c r="X30" s="16">
        <f t="shared" si="12"/>
        <v>-0.2876820724517809</v>
      </c>
      <c r="Y30" s="16">
        <f t="shared" si="13"/>
        <v>-0.97467943448089656</v>
      </c>
      <c r="Z30">
        <v>0.75</v>
      </c>
      <c r="AA30" t="e">
        <f t="shared" si="14"/>
        <v>#DIV/0!</v>
      </c>
      <c r="AB30" s="16">
        <f t="shared" si="2"/>
        <v>-0.2876820724517809</v>
      </c>
      <c r="AC30" s="16">
        <f t="shared" si="3"/>
        <v>-0.97894501037256076</v>
      </c>
      <c r="AH30">
        <v>0.75</v>
      </c>
      <c r="AI30">
        <f t="shared" si="18"/>
        <v>-0.14744195615489755</v>
      </c>
      <c r="AJ30" s="18">
        <f t="shared" si="19"/>
        <v>-0.2876820724517809</v>
      </c>
      <c r="AK30" s="18">
        <f t="shared" si="20"/>
        <v>-0.1474419561548973</v>
      </c>
      <c r="AL30">
        <v>0.75</v>
      </c>
      <c r="AM30" t="e">
        <f t="shared" si="21"/>
        <v>#DIV/0!</v>
      </c>
      <c r="AN30" s="18">
        <f t="shared" si="22"/>
        <v>-0.2876820724517809</v>
      </c>
      <c r="AO30" s="18">
        <f t="shared" si="23"/>
        <v>0.98907071009368053</v>
      </c>
    </row>
    <row r="31" spans="1:41">
      <c r="A31" s="5">
        <v>44574</v>
      </c>
      <c r="B31">
        <v>0.99999000000000005</v>
      </c>
      <c r="C31">
        <v>6.5</v>
      </c>
      <c r="D31">
        <v>0.99999000000000005</v>
      </c>
      <c r="E31">
        <v>0.99999000000000005</v>
      </c>
      <c r="F31">
        <v>0.99999000000000005</v>
      </c>
      <c r="J31">
        <v>0.75</v>
      </c>
      <c r="K31">
        <f t="shared" si="0"/>
        <v>-0.20851441405707369</v>
      </c>
      <c r="L31" s="16">
        <f t="shared" si="1"/>
        <v>-0.2876820724517809</v>
      </c>
      <c r="M31" s="16">
        <f t="shared" si="4"/>
        <v>-0.9780192938436516</v>
      </c>
      <c r="N31">
        <v>2.36</v>
      </c>
      <c r="O31" s="16">
        <f t="shared" si="5"/>
        <v>0.59030751632617051</v>
      </c>
      <c r="P31">
        <f t="shared" si="6"/>
        <v>0.8586616190375187</v>
      </c>
      <c r="Q31">
        <f t="shared" si="7"/>
        <v>0.85513954371551504</v>
      </c>
      <c r="R31">
        <v>0.75</v>
      </c>
      <c r="S31" t="e">
        <f t="shared" si="8"/>
        <v>#DIV/0!</v>
      </c>
      <c r="T31">
        <f t="shared" si="9"/>
        <v>-0.2876820724517809</v>
      </c>
      <c r="U31">
        <f t="shared" si="10"/>
        <v>-0.97700842091839435</v>
      </c>
      <c r="V31">
        <v>0.75</v>
      </c>
      <c r="W31" t="e">
        <f t="shared" si="11"/>
        <v>#DIV/0!</v>
      </c>
      <c r="X31" s="16">
        <f t="shared" si="12"/>
        <v>-0.2876820724517809</v>
      </c>
      <c r="Y31" s="16">
        <f t="shared" si="13"/>
        <v>-0.97467943448089656</v>
      </c>
      <c r="Z31">
        <v>0.75</v>
      </c>
      <c r="AA31" t="e">
        <f t="shared" si="14"/>
        <v>#DIV/0!</v>
      </c>
      <c r="AB31" s="16">
        <f t="shared" si="2"/>
        <v>-0.2876820724517809</v>
      </c>
      <c r="AC31" s="16">
        <f t="shared" si="3"/>
        <v>-0.97894501037256076</v>
      </c>
      <c r="AH31">
        <v>0.75</v>
      </c>
      <c r="AI31">
        <f t="shared" si="18"/>
        <v>-0.14744195615489755</v>
      </c>
      <c r="AJ31" s="18">
        <f t="shared" si="19"/>
        <v>-0.2876820724517809</v>
      </c>
      <c r="AK31" s="18">
        <f t="shared" si="20"/>
        <v>-0.1474419561548973</v>
      </c>
      <c r="AL31">
        <v>0.75</v>
      </c>
      <c r="AM31" t="e">
        <f t="shared" si="21"/>
        <v>#DIV/0!</v>
      </c>
      <c r="AN31" s="18">
        <f t="shared" si="22"/>
        <v>-0.2876820724517809</v>
      </c>
      <c r="AO31" s="18">
        <f t="shared" si="23"/>
        <v>0.98907071009368053</v>
      </c>
    </row>
    <row r="32" spans="1:41">
      <c r="A32" s="5">
        <v>44630</v>
      </c>
      <c r="B32">
        <v>0.99999000000000005</v>
      </c>
      <c r="C32">
        <v>8.6</v>
      </c>
      <c r="D32">
        <v>0.99999000000000005</v>
      </c>
      <c r="E32">
        <v>0.99999000000000005</v>
      </c>
      <c r="F32">
        <v>0.99999000000000005</v>
      </c>
      <c r="J32">
        <v>0.75</v>
      </c>
      <c r="K32">
        <f t="shared" si="0"/>
        <v>-0.20851441405707369</v>
      </c>
      <c r="L32" s="16">
        <f t="shared" si="1"/>
        <v>-0.2876820724517809</v>
      </c>
      <c r="M32" s="16">
        <f t="shared" si="4"/>
        <v>-0.9780192938436516</v>
      </c>
      <c r="N32">
        <v>2.33</v>
      </c>
      <c r="O32" s="16">
        <f t="shared" si="5"/>
        <v>0.56483458410196441</v>
      </c>
      <c r="P32">
        <f t="shared" si="6"/>
        <v>0.84586826757760925</v>
      </c>
      <c r="Q32">
        <f t="shared" si="7"/>
        <v>0.8360898173234772</v>
      </c>
      <c r="R32">
        <v>0.75</v>
      </c>
      <c r="S32" t="e">
        <f t="shared" si="8"/>
        <v>#DIV/0!</v>
      </c>
      <c r="T32">
        <f t="shared" si="9"/>
        <v>-0.2876820724517809</v>
      </c>
      <c r="U32">
        <f t="shared" si="10"/>
        <v>-0.97700842091839435</v>
      </c>
      <c r="V32">
        <v>0.75</v>
      </c>
      <c r="W32" t="e">
        <f t="shared" si="11"/>
        <v>#DIV/0!</v>
      </c>
      <c r="X32" s="16">
        <f t="shared" si="12"/>
        <v>-0.2876820724517809</v>
      </c>
      <c r="Y32" s="16">
        <f t="shared" si="13"/>
        <v>-0.97467943448089656</v>
      </c>
      <c r="Z32">
        <v>0.75</v>
      </c>
      <c r="AA32" t="e">
        <f t="shared" si="14"/>
        <v>#DIV/0!</v>
      </c>
      <c r="AB32" s="16">
        <f t="shared" si="2"/>
        <v>-0.2876820724517809</v>
      </c>
      <c r="AC32" s="16">
        <f t="shared" si="3"/>
        <v>-0.97894501037256076</v>
      </c>
      <c r="AH32">
        <v>0.75</v>
      </c>
      <c r="AI32">
        <f t="shared" si="18"/>
        <v>-0.14744195615489755</v>
      </c>
      <c r="AJ32" s="18">
        <f t="shared" si="19"/>
        <v>-0.2876820724517809</v>
      </c>
      <c r="AK32" s="18">
        <f t="shared" si="20"/>
        <v>-0.1474419561548973</v>
      </c>
      <c r="AL32">
        <v>0.75</v>
      </c>
      <c r="AM32" t="e">
        <f t="shared" si="21"/>
        <v>#DIV/0!</v>
      </c>
      <c r="AN32" s="18">
        <f t="shared" si="22"/>
        <v>-0.2876820724517809</v>
      </c>
      <c r="AO32" s="18">
        <f t="shared" si="23"/>
        <v>0.98907071009368053</v>
      </c>
    </row>
    <row r="33" spans="1:41">
      <c r="A33" s="5">
        <v>44742</v>
      </c>
      <c r="B33">
        <v>0.99999000000000005</v>
      </c>
      <c r="C33">
        <v>4.21</v>
      </c>
      <c r="D33">
        <v>0.99999000000000005</v>
      </c>
      <c r="E33">
        <v>0.99999000000000005</v>
      </c>
      <c r="F33">
        <v>0.99999000000000005</v>
      </c>
      <c r="J33">
        <v>0.75</v>
      </c>
      <c r="K33">
        <f t="shared" si="0"/>
        <v>-0.20851441405707369</v>
      </c>
      <c r="L33" s="16">
        <f t="shared" si="1"/>
        <v>-0.2876820724517809</v>
      </c>
      <c r="M33" s="16">
        <f t="shared" si="4"/>
        <v>-0.9780192938436516</v>
      </c>
      <c r="N33">
        <v>2.04</v>
      </c>
      <c r="O33" s="16">
        <f t="shared" si="5"/>
        <v>0.31859623926797093</v>
      </c>
      <c r="P33">
        <f t="shared" si="6"/>
        <v>0.71294980785612505</v>
      </c>
      <c r="Q33">
        <f t="shared" si="7"/>
        <v>0.63816980409784929</v>
      </c>
      <c r="R33">
        <v>0.75</v>
      </c>
      <c r="S33" t="e">
        <f t="shared" si="8"/>
        <v>#DIV/0!</v>
      </c>
      <c r="T33">
        <f t="shared" si="9"/>
        <v>-0.2876820724517809</v>
      </c>
      <c r="U33">
        <f t="shared" si="10"/>
        <v>-0.97700842091839435</v>
      </c>
      <c r="V33">
        <v>0.75</v>
      </c>
      <c r="W33" t="e">
        <f t="shared" si="11"/>
        <v>#DIV/0!</v>
      </c>
      <c r="X33" s="16">
        <f t="shared" si="12"/>
        <v>-0.2876820724517809</v>
      </c>
      <c r="Y33" s="16">
        <f t="shared" si="13"/>
        <v>-0.97467943448089656</v>
      </c>
      <c r="Z33">
        <v>0.75</v>
      </c>
      <c r="AA33" t="e">
        <f t="shared" si="14"/>
        <v>#DIV/0!</v>
      </c>
      <c r="AB33" s="16">
        <f t="shared" si="2"/>
        <v>-0.2876820724517809</v>
      </c>
      <c r="AC33" s="16">
        <f t="shared" si="3"/>
        <v>-0.97894501037256076</v>
      </c>
      <c r="AH33">
        <v>0.75</v>
      </c>
      <c r="AI33">
        <f t="shared" si="18"/>
        <v>-0.14744195615489755</v>
      </c>
      <c r="AJ33" s="18">
        <f t="shared" si="19"/>
        <v>-0.2876820724517809</v>
      </c>
      <c r="AK33" s="18">
        <f t="shared" si="20"/>
        <v>-0.1474419561548973</v>
      </c>
      <c r="AL33">
        <v>0.75</v>
      </c>
      <c r="AM33" t="e">
        <f t="shared" si="21"/>
        <v>#DIV/0!</v>
      </c>
      <c r="AN33" s="18">
        <f t="shared" si="22"/>
        <v>-0.2876820724517809</v>
      </c>
      <c r="AO33" s="18">
        <f t="shared" si="23"/>
        <v>0.98907071009368053</v>
      </c>
    </row>
    <row r="34" spans="1:41">
      <c r="A34" s="5">
        <v>44827</v>
      </c>
      <c r="B34">
        <v>0.99999000000000005</v>
      </c>
      <c r="D34">
        <v>0.99999000000000005</v>
      </c>
      <c r="E34">
        <v>0.99999000000000005</v>
      </c>
      <c r="F34">
        <v>0.99999000000000005</v>
      </c>
      <c r="J34">
        <v>0.75</v>
      </c>
      <c r="K34">
        <f t="shared" si="0"/>
        <v>-0.20851441405707369</v>
      </c>
      <c r="L34" s="16">
        <f t="shared" si="1"/>
        <v>-0.2876820724517809</v>
      </c>
      <c r="M34" s="16">
        <f t="shared" si="4"/>
        <v>-0.9780192938436516</v>
      </c>
      <c r="N34">
        <v>1.91</v>
      </c>
      <c r="O34" s="16">
        <f t="shared" si="5"/>
        <v>0.20821353296307715</v>
      </c>
      <c r="P34">
        <f t="shared" si="6"/>
        <v>0.64710324205853842</v>
      </c>
      <c r="Q34">
        <f t="shared" si="7"/>
        <v>0.54012207467916384</v>
      </c>
      <c r="R34">
        <v>0.75</v>
      </c>
      <c r="S34" t="e">
        <f t="shared" si="8"/>
        <v>#DIV/0!</v>
      </c>
      <c r="T34">
        <f t="shared" si="9"/>
        <v>-0.2876820724517809</v>
      </c>
      <c r="U34">
        <f t="shared" si="10"/>
        <v>-0.97700842091839435</v>
      </c>
      <c r="V34">
        <v>0.75</v>
      </c>
      <c r="W34" t="e">
        <f t="shared" si="11"/>
        <v>#DIV/0!</v>
      </c>
      <c r="X34" s="16">
        <f t="shared" si="12"/>
        <v>-0.2876820724517809</v>
      </c>
      <c r="Y34" s="16">
        <f t="shared" si="13"/>
        <v>-0.97467943448089656</v>
      </c>
      <c r="Z34">
        <v>0.75</v>
      </c>
      <c r="AA34" t="e">
        <f t="shared" si="14"/>
        <v>#DIV/0!</v>
      </c>
      <c r="AB34" s="16">
        <f t="shared" si="2"/>
        <v>-0.2876820724517809</v>
      </c>
      <c r="AC34" s="16">
        <f t="shared" si="3"/>
        <v>-0.97894501037256076</v>
      </c>
      <c r="AH34">
        <v>0.75</v>
      </c>
      <c r="AI34">
        <f t="shared" si="18"/>
        <v>-0.14744195615489755</v>
      </c>
      <c r="AJ34" s="18">
        <f t="shared" si="19"/>
        <v>-0.2876820724517809</v>
      </c>
      <c r="AK34" s="18">
        <f t="shared" si="20"/>
        <v>-0.1474419561548973</v>
      </c>
      <c r="AL34">
        <v>0.75</v>
      </c>
      <c r="AM34" t="e">
        <f t="shared" si="21"/>
        <v>#DIV/0!</v>
      </c>
      <c r="AN34" s="18">
        <f t="shared" si="22"/>
        <v>-0.2876820724517809</v>
      </c>
      <c r="AO34" s="18">
        <f t="shared" si="23"/>
        <v>0.98907071009368053</v>
      </c>
    </row>
    <row r="35" spans="1:41">
      <c r="A35" s="5">
        <v>44938</v>
      </c>
      <c r="B35">
        <v>0.99999000000000005</v>
      </c>
      <c r="C35">
        <v>5.85</v>
      </c>
      <c r="D35">
        <v>2.61</v>
      </c>
      <c r="E35">
        <v>0.99999000000000005</v>
      </c>
      <c r="F35">
        <v>0.99999000000000005</v>
      </c>
      <c r="J35">
        <v>0.75</v>
      </c>
      <c r="K35">
        <f t="shared" si="0"/>
        <v>-0.20851441405707369</v>
      </c>
      <c r="L35" s="16">
        <f t="shared" si="1"/>
        <v>-0.2876820724517809</v>
      </c>
      <c r="M35" s="16">
        <f t="shared" si="4"/>
        <v>-0.9780192938436516</v>
      </c>
      <c r="N35">
        <v>1.71</v>
      </c>
      <c r="O35" s="16">
        <f t="shared" si="5"/>
        <v>3.839398480170237E-2</v>
      </c>
      <c r="P35">
        <f t="shared" si="6"/>
        <v>0.53649337051456847</v>
      </c>
      <c r="Q35">
        <f t="shared" si="7"/>
        <v>0.37542029221238243</v>
      </c>
      <c r="R35">
        <v>0.75</v>
      </c>
      <c r="S35" t="e">
        <f t="shared" si="8"/>
        <v>#DIV/0!</v>
      </c>
      <c r="T35">
        <f t="shared" si="9"/>
        <v>-0.2876820724517809</v>
      </c>
      <c r="U35">
        <f t="shared" si="10"/>
        <v>-0.97700842091839435</v>
      </c>
      <c r="V35">
        <v>0.75</v>
      </c>
      <c r="W35" t="e">
        <f t="shared" si="11"/>
        <v>#DIV/0!</v>
      </c>
      <c r="X35" s="16">
        <f t="shared" si="12"/>
        <v>-0.2876820724517809</v>
      </c>
      <c r="Y35" s="16">
        <f t="shared" si="13"/>
        <v>-0.97467943448089656</v>
      </c>
      <c r="Z35">
        <v>0.75</v>
      </c>
      <c r="AA35" t="e">
        <f t="shared" si="14"/>
        <v>#DIV/0!</v>
      </c>
      <c r="AB35" s="16">
        <f t="shared" si="2"/>
        <v>-0.2876820724517809</v>
      </c>
      <c r="AC35" s="16">
        <f t="shared" si="3"/>
        <v>-0.97894501037256076</v>
      </c>
      <c r="AH35">
        <v>0.75</v>
      </c>
      <c r="AI35">
        <f t="shared" si="18"/>
        <v>-0.14744195615489755</v>
      </c>
      <c r="AJ35" s="18">
        <f t="shared" si="19"/>
        <v>-0.2876820724517809</v>
      </c>
      <c r="AK35" s="18">
        <f t="shared" si="20"/>
        <v>-0.1474419561548973</v>
      </c>
      <c r="AL35">
        <v>0.75</v>
      </c>
      <c r="AM35" t="e">
        <f t="shared" si="21"/>
        <v>#DIV/0!</v>
      </c>
      <c r="AN35" s="18">
        <f t="shared" si="22"/>
        <v>-0.2876820724517809</v>
      </c>
      <c r="AO35" s="18">
        <f t="shared" si="23"/>
        <v>0.98907071009368053</v>
      </c>
    </row>
    <row r="36" spans="1:41">
      <c r="A36" s="5">
        <v>45020</v>
      </c>
      <c r="B36">
        <v>0.99999000000000005</v>
      </c>
      <c r="C36">
        <v>7.41</v>
      </c>
      <c r="D36">
        <v>1.0900000000000001</v>
      </c>
      <c r="E36">
        <v>0.99999000000000005</v>
      </c>
      <c r="F36">
        <v>0.99999000000000005</v>
      </c>
      <c r="J36">
        <v>0.75</v>
      </c>
      <c r="K36">
        <f t="shared" si="0"/>
        <v>-0.20851441405707369</v>
      </c>
      <c r="L36" s="16">
        <f t="shared" si="1"/>
        <v>-0.2876820724517809</v>
      </c>
      <c r="M36" s="16">
        <f t="shared" si="4"/>
        <v>-0.9780192938436516</v>
      </c>
      <c r="N36">
        <v>1.04</v>
      </c>
      <c r="O36" s="16">
        <f t="shared" si="5"/>
        <v>-0.5305015015389033</v>
      </c>
      <c r="P36">
        <f t="shared" si="6"/>
        <v>3.9220713153281329E-2</v>
      </c>
      <c r="Q36">
        <f t="shared" si="7"/>
        <v>-0.36503525570712902</v>
      </c>
      <c r="R36">
        <v>0.75</v>
      </c>
      <c r="S36" t="e">
        <f t="shared" si="8"/>
        <v>#DIV/0!</v>
      </c>
      <c r="T36">
        <f t="shared" si="9"/>
        <v>-0.2876820724517809</v>
      </c>
      <c r="U36">
        <f t="shared" si="10"/>
        <v>-0.97700842091839435</v>
      </c>
      <c r="V36">
        <v>0.75</v>
      </c>
      <c r="W36" t="e">
        <f t="shared" si="11"/>
        <v>#DIV/0!</v>
      </c>
      <c r="X36" s="16">
        <f t="shared" si="12"/>
        <v>-0.2876820724517809</v>
      </c>
      <c r="Y36" s="16">
        <f t="shared" si="13"/>
        <v>-0.97467943448089656</v>
      </c>
      <c r="Z36">
        <v>0.75</v>
      </c>
      <c r="AA36" t="e">
        <f t="shared" si="14"/>
        <v>#DIV/0!</v>
      </c>
      <c r="AB36" s="16">
        <f t="shared" si="2"/>
        <v>-0.2876820724517809</v>
      </c>
      <c r="AC36" s="16">
        <f t="shared" si="3"/>
        <v>-0.97894501037256076</v>
      </c>
      <c r="AH36">
        <v>0.75</v>
      </c>
      <c r="AI36">
        <f t="shared" si="18"/>
        <v>-0.14744195615489755</v>
      </c>
      <c r="AJ36" s="18">
        <f t="shared" si="19"/>
        <v>-0.2876820724517809</v>
      </c>
      <c r="AK36" s="18">
        <f t="shared" si="20"/>
        <v>-0.1474419561548973</v>
      </c>
      <c r="AL36">
        <v>0.75</v>
      </c>
      <c r="AM36" t="e">
        <f t="shared" si="21"/>
        <v>#DIV/0!</v>
      </c>
      <c r="AN36" s="18">
        <f t="shared" si="22"/>
        <v>-0.2876820724517809</v>
      </c>
      <c r="AO36" s="18">
        <f t="shared" si="23"/>
        <v>0.98907071009368053</v>
      </c>
    </row>
    <row r="37" spans="1:41">
      <c r="A37" s="5">
        <v>45233</v>
      </c>
      <c r="B37">
        <v>0.99999000000000005</v>
      </c>
      <c r="C37">
        <v>9.7200000000000006</v>
      </c>
      <c r="D37">
        <v>0.99999000000000005</v>
      </c>
      <c r="E37">
        <v>0.99999000000000005</v>
      </c>
      <c r="F37">
        <v>0.99999000000000005</v>
      </c>
      <c r="J37">
        <v>0.75</v>
      </c>
      <c r="K37">
        <f t="shared" si="0"/>
        <v>-0.20851441405707369</v>
      </c>
      <c r="L37" s="16">
        <f t="shared" si="1"/>
        <v>-0.2876820724517809</v>
      </c>
      <c r="M37" s="16">
        <f t="shared" si="4"/>
        <v>-0.9780192938436516</v>
      </c>
      <c r="N37">
        <v>0.75</v>
      </c>
      <c r="O37" s="16">
        <f t="shared" si="5"/>
        <v>-0.77673984637289684</v>
      </c>
      <c r="P37">
        <f t="shared" si="6"/>
        <v>-0.2876820724517809</v>
      </c>
      <c r="Q37">
        <f t="shared" si="7"/>
        <v>-0.85180439060397795</v>
      </c>
      <c r="R37">
        <v>0.75</v>
      </c>
      <c r="S37" t="e">
        <f t="shared" si="8"/>
        <v>#DIV/0!</v>
      </c>
      <c r="T37">
        <f t="shared" si="9"/>
        <v>-0.2876820724517809</v>
      </c>
      <c r="U37">
        <f t="shared" si="10"/>
        <v>-0.97700842091839435</v>
      </c>
      <c r="V37">
        <v>0.75</v>
      </c>
      <c r="W37" t="e">
        <f t="shared" si="11"/>
        <v>#DIV/0!</v>
      </c>
      <c r="X37" s="16">
        <f t="shared" si="12"/>
        <v>-0.2876820724517809</v>
      </c>
      <c r="Y37" s="16">
        <f t="shared" si="13"/>
        <v>-0.97467943448089656</v>
      </c>
      <c r="Z37">
        <v>0.75</v>
      </c>
      <c r="AA37" t="e">
        <f t="shared" si="14"/>
        <v>#DIV/0!</v>
      </c>
      <c r="AB37" s="16">
        <f t="shared" si="2"/>
        <v>-0.2876820724517809</v>
      </c>
      <c r="AC37" s="16">
        <f t="shared" si="3"/>
        <v>-0.97894501037256076</v>
      </c>
      <c r="AH37">
        <v>0.75</v>
      </c>
      <c r="AI37">
        <f t="shared" si="18"/>
        <v>-0.14744195615489755</v>
      </c>
      <c r="AJ37" s="18">
        <f t="shared" si="19"/>
        <v>-0.2876820724517809</v>
      </c>
      <c r="AK37" s="18">
        <f t="shared" si="20"/>
        <v>-0.1474419561548973</v>
      </c>
      <c r="AL37">
        <v>0.75</v>
      </c>
      <c r="AM37" t="e">
        <f t="shared" si="21"/>
        <v>#DIV/0!</v>
      </c>
      <c r="AN37" s="18">
        <f t="shared" si="22"/>
        <v>-0.2876820724517809</v>
      </c>
      <c r="AO37" s="18">
        <f t="shared" si="23"/>
        <v>0.98907071009368053</v>
      </c>
    </row>
    <row r="38" spans="1:41">
      <c r="J38">
        <v>0.75</v>
      </c>
      <c r="K38">
        <f t="shared" si="0"/>
        <v>-0.20851441405707369</v>
      </c>
      <c r="L38" s="16">
        <f t="shared" si="1"/>
        <v>-0.2876820724517809</v>
      </c>
      <c r="M38" s="16">
        <f t="shared" si="4"/>
        <v>-0.9780192938436516</v>
      </c>
      <c r="N38">
        <v>0.75</v>
      </c>
      <c r="O38" s="16">
        <f t="shared" si="5"/>
        <v>-0.77673984637289684</v>
      </c>
      <c r="P38">
        <f t="shared" si="6"/>
        <v>-0.2876820724517809</v>
      </c>
      <c r="Q38">
        <f t="shared" si="7"/>
        <v>-0.85180439060397795</v>
      </c>
      <c r="R38">
        <v>0.75</v>
      </c>
      <c r="S38" t="e">
        <f t="shared" si="8"/>
        <v>#DIV/0!</v>
      </c>
      <c r="T38">
        <f t="shared" si="9"/>
        <v>-0.2876820724517809</v>
      </c>
      <c r="U38">
        <f t="shared" si="10"/>
        <v>-0.97700842091839435</v>
      </c>
      <c r="V38">
        <v>0.75</v>
      </c>
      <c r="W38" t="e">
        <f t="shared" ref="W38:W45" si="24">(V38-W$21)/W$22</f>
        <v>#DIV/0!</v>
      </c>
      <c r="X38" s="16">
        <f t="shared" ref="X38:X45" si="25">LN(V38)</f>
        <v>-0.2876820724517809</v>
      </c>
      <c r="Y38" s="16">
        <f t="shared" ref="Y38:Y45" si="26">(X38-X$21)/X$22</f>
        <v>-0.97467943448089656</v>
      </c>
      <c r="Z38">
        <v>0.75</v>
      </c>
      <c r="AA38" t="e">
        <f t="shared" si="14"/>
        <v>#DIV/0!</v>
      </c>
      <c r="AB38" s="16">
        <f t="shared" si="2"/>
        <v>-0.2876820724517809</v>
      </c>
      <c r="AC38" s="16">
        <f t="shared" si="3"/>
        <v>-0.97894501037256076</v>
      </c>
      <c r="AH38">
        <v>0.75</v>
      </c>
      <c r="AI38">
        <f t="shared" si="18"/>
        <v>-0.14744195615489755</v>
      </c>
      <c r="AJ38" s="18">
        <f t="shared" si="19"/>
        <v>-0.2876820724517809</v>
      </c>
      <c r="AK38" s="18">
        <f t="shared" si="20"/>
        <v>-0.1474419561548973</v>
      </c>
      <c r="AL38">
        <v>0.75</v>
      </c>
      <c r="AM38" t="e">
        <f t="shared" si="21"/>
        <v>#DIV/0!</v>
      </c>
      <c r="AN38" s="18">
        <f t="shared" si="22"/>
        <v>-0.2876820724517809</v>
      </c>
      <c r="AO38" s="18">
        <f t="shared" si="23"/>
        <v>0.98907071009368053</v>
      </c>
    </row>
    <row r="39" spans="1:41">
      <c r="J39">
        <v>0.75</v>
      </c>
      <c r="K39">
        <f t="shared" si="0"/>
        <v>-0.20851441405707369</v>
      </c>
      <c r="L39" s="16">
        <f t="shared" si="1"/>
        <v>-0.2876820724517809</v>
      </c>
      <c r="M39" s="16">
        <f t="shared" si="4"/>
        <v>-0.9780192938436516</v>
      </c>
      <c r="N39">
        <v>0.75</v>
      </c>
      <c r="O39" s="16">
        <f t="shared" si="5"/>
        <v>-0.77673984637289684</v>
      </c>
      <c r="P39">
        <f t="shared" si="6"/>
        <v>-0.2876820724517809</v>
      </c>
      <c r="Q39">
        <f t="shared" si="7"/>
        <v>-0.85180439060397795</v>
      </c>
      <c r="R39">
        <v>0.75</v>
      </c>
      <c r="S39" t="e">
        <f t="shared" si="8"/>
        <v>#DIV/0!</v>
      </c>
      <c r="T39">
        <f t="shared" si="9"/>
        <v>-0.2876820724517809</v>
      </c>
      <c r="U39">
        <f t="shared" si="10"/>
        <v>-0.97700842091839435</v>
      </c>
      <c r="V39">
        <v>0.75</v>
      </c>
      <c r="W39" t="e">
        <f t="shared" si="24"/>
        <v>#DIV/0!</v>
      </c>
      <c r="X39" s="16">
        <f t="shared" si="25"/>
        <v>-0.2876820724517809</v>
      </c>
      <c r="Y39" s="16">
        <f t="shared" si="26"/>
        <v>-0.97467943448089656</v>
      </c>
      <c r="Z39">
        <v>0.75</v>
      </c>
      <c r="AA39" t="e">
        <f t="shared" si="14"/>
        <v>#DIV/0!</v>
      </c>
      <c r="AB39" s="16">
        <f t="shared" si="2"/>
        <v>-0.2876820724517809</v>
      </c>
      <c r="AC39" s="16">
        <f t="shared" si="3"/>
        <v>-0.97894501037256076</v>
      </c>
      <c r="AH39">
        <v>0.75</v>
      </c>
      <c r="AI39">
        <f t="shared" si="18"/>
        <v>-0.14744195615489755</v>
      </c>
      <c r="AJ39" s="18">
        <f t="shared" si="19"/>
        <v>-0.2876820724517809</v>
      </c>
      <c r="AK39" s="18">
        <f t="shared" si="20"/>
        <v>-0.1474419561548973</v>
      </c>
      <c r="AL39">
        <v>0.75</v>
      </c>
      <c r="AM39" t="e">
        <f t="shared" si="21"/>
        <v>#DIV/0!</v>
      </c>
      <c r="AN39" s="18">
        <f t="shared" si="22"/>
        <v>-0.2876820724517809</v>
      </c>
      <c r="AO39" s="18">
        <f t="shared" si="23"/>
        <v>0.98907071009368053</v>
      </c>
    </row>
    <row r="40" spans="1:41">
      <c r="J40">
        <v>0.75</v>
      </c>
      <c r="K40">
        <f t="shared" si="0"/>
        <v>-0.20851441405707369</v>
      </c>
      <c r="L40" s="16">
        <f t="shared" si="1"/>
        <v>-0.2876820724517809</v>
      </c>
      <c r="M40" s="16">
        <f t="shared" si="4"/>
        <v>-0.9780192938436516</v>
      </c>
      <c r="N40">
        <v>0.75</v>
      </c>
      <c r="O40" s="16">
        <f t="shared" si="5"/>
        <v>-0.77673984637289684</v>
      </c>
      <c r="P40">
        <f t="shared" si="6"/>
        <v>-0.2876820724517809</v>
      </c>
      <c r="Q40">
        <f t="shared" si="7"/>
        <v>-0.85180439060397795</v>
      </c>
      <c r="R40">
        <v>0.75</v>
      </c>
      <c r="S40" t="e">
        <f t="shared" ref="S40:S47" si="27">(R40-S$21)/S$22</f>
        <v>#DIV/0!</v>
      </c>
      <c r="T40">
        <f t="shared" ref="T40:T47" si="28">LN(R40)</f>
        <v>-0.2876820724517809</v>
      </c>
      <c r="U40">
        <f t="shared" ref="U40:U47" si="29">(T40-T$21)/T$22</f>
        <v>-0.97700842091839435</v>
      </c>
      <c r="V40">
        <v>0.75</v>
      </c>
      <c r="W40" t="e">
        <f t="shared" si="24"/>
        <v>#DIV/0!</v>
      </c>
      <c r="X40" s="16">
        <f t="shared" si="25"/>
        <v>-0.2876820724517809</v>
      </c>
      <c r="Y40" s="16">
        <f t="shared" si="26"/>
        <v>-0.97467943448089656</v>
      </c>
      <c r="Z40">
        <v>0.75</v>
      </c>
      <c r="AA40" t="e">
        <f t="shared" si="14"/>
        <v>#DIV/0!</v>
      </c>
      <c r="AB40" s="16">
        <f t="shared" si="2"/>
        <v>-0.2876820724517809</v>
      </c>
      <c r="AC40" s="16">
        <f t="shared" si="3"/>
        <v>-0.97894501037256076</v>
      </c>
      <c r="AH40">
        <v>0.75</v>
      </c>
      <c r="AI40">
        <f t="shared" si="18"/>
        <v>-0.14744195615489755</v>
      </c>
      <c r="AJ40" s="18">
        <f t="shared" si="19"/>
        <v>-0.2876820724517809</v>
      </c>
      <c r="AK40" s="18">
        <f t="shared" si="20"/>
        <v>-0.1474419561548973</v>
      </c>
      <c r="AL40">
        <v>0.75</v>
      </c>
      <c r="AM40" t="e">
        <f t="shared" si="21"/>
        <v>#DIV/0!</v>
      </c>
      <c r="AN40" s="18">
        <f t="shared" si="22"/>
        <v>-0.2876820724517809</v>
      </c>
      <c r="AO40" s="18">
        <f t="shared" si="23"/>
        <v>0.98907071009368053</v>
      </c>
    </row>
    <row r="41" spans="1:41">
      <c r="J41">
        <v>0.75</v>
      </c>
      <c r="K41">
        <f t="shared" si="0"/>
        <v>-0.20851441405707369</v>
      </c>
      <c r="L41" s="16">
        <f t="shared" si="1"/>
        <v>-0.2876820724517809</v>
      </c>
      <c r="M41" s="16">
        <f t="shared" ref="M41:M48" si="30">(L41-L$21)/L$22</f>
        <v>-0.9780192938436516</v>
      </c>
      <c r="N41">
        <v>0.75</v>
      </c>
      <c r="O41" s="16">
        <f t="shared" ref="O41:O48" si="31">(N41-O$21)/O$22</f>
        <v>-0.77673984637289684</v>
      </c>
      <c r="P41">
        <f t="shared" ref="P41:P48" si="32">LN(N41)</f>
        <v>-0.2876820724517809</v>
      </c>
      <c r="Q41">
        <f t="shared" ref="Q41:Q48" si="33">(P41-P$21)/P$22</f>
        <v>-0.85180439060397795</v>
      </c>
      <c r="R41">
        <v>0.75</v>
      </c>
      <c r="S41" t="e">
        <f t="shared" si="27"/>
        <v>#DIV/0!</v>
      </c>
      <c r="T41">
        <f t="shared" si="28"/>
        <v>-0.2876820724517809</v>
      </c>
      <c r="U41">
        <f t="shared" si="29"/>
        <v>-0.97700842091839435</v>
      </c>
      <c r="V41">
        <v>0.75</v>
      </c>
      <c r="W41" t="e">
        <f t="shared" si="24"/>
        <v>#DIV/0!</v>
      </c>
      <c r="X41" s="16">
        <f t="shared" si="25"/>
        <v>-0.2876820724517809</v>
      </c>
      <c r="Y41" s="16">
        <f t="shared" si="26"/>
        <v>-0.97467943448089656</v>
      </c>
      <c r="Z41">
        <v>0.75</v>
      </c>
      <c r="AA41" t="e">
        <f t="shared" si="14"/>
        <v>#DIV/0!</v>
      </c>
      <c r="AB41" s="16">
        <f t="shared" si="2"/>
        <v>-0.2876820724517809</v>
      </c>
      <c r="AC41" s="16">
        <f t="shared" si="3"/>
        <v>-0.97894501037256076</v>
      </c>
      <c r="AH41">
        <v>0.75</v>
      </c>
      <c r="AI41">
        <f t="shared" si="18"/>
        <v>-0.14744195615489755</v>
      </c>
      <c r="AJ41" s="18">
        <f t="shared" si="19"/>
        <v>-0.2876820724517809</v>
      </c>
      <c r="AK41" s="18">
        <f t="shared" si="20"/>
        <v>-0.1474419561548973</v>
      </c>
      <c r="AL41">
        <v>0.75</v>
      </c>
      <c r="AM41" t="e">
        <f t="shared" si="21"/>
        <v>#DIV/0!</v>
      </c>
      <c r="AN41" s="18">
        <f t="shared" si="22"/>
        <v>-0.2876820724517809</v>
      </c>
      <c r="AO41" s="18">
        <f t="shared" si="23"/>
        <v>0.98907071009368053</v>
      </c>
    </row>
    <row r="42" spans="1:41">
      <c r="J42">
        <v>0.75</v>
      </c>
      <c r="K42">
        <f t="shared" si="0"/>
        <v>-0.20851441405707369</v>
      </c>
      <c r="L42" s="16">
        <f t="shared" si="1"/>
        <v>-0.2876820724517809</v>
      </c>
      <c r="M42" s="16">
        <f t="shared" si="30"/>
        <v>-0.9780192938436516</v>
      </c>
      <c r="N42">
        <v>0.75</v>
      </c>
      <c r="O42" s="16">
        <f t="shared" si="31"/>
        <v>-0.77673984637289684</v>
      </c>
      <c r="P42">
        <f t="shared" si="32"/>
        <v>-0.2876820724517809</v>
      </c>
      <c r="Q42">
        <f t="shared" si="33"/>
        <v>-0.85180439060397795</v>
      </c>
      <c r="R42">
        <v>0.75</v>
      </c>
      <c r="S42" t="e">
        <f t="shared" si="27"/>
        <v>#DIV/0!</v>
      </c>
      <c r="T42">
        <f t="shared" si="28"/>
        <v>-0.2876820724517809</v>
      </c>
      <c r="U42">
        <f t="shared" si="29"/>
        <v>-0.97700842091839435</v>
      </c>
      <c r="V42">
        <v>0.75</v>
      </c>
      <c r="W42" t="e">
        <f t="shared" si="24"/>
        <v>#DIV/0!</v>
      </c>
      <c r="X42" s="16">
        <f t="shared" si="25"/>
        <v>-0.2876820724517809</v>
      </c>
      <c r="Y42" s="16">
        <f t="shared" si="26"/>
        <v>-0.97467943448089656</v>
      </c>
      <c r="Z42">
        <v>0.75</v>
      </c>
      <c r="AA42" t="e">
        <f t="shared" ref="AA42:AA49" si="34">(Z42-AA$21)/AA$22</f>
        <v>#DIV/0!</v>
      </c>
      <c r="AB42" s="16">
        <f t="shared" ref="AB42:AB49" si="35">LN(Z42)</f>
        <v>-0.2876820724517809</v>
      </c>
      <c r="AC42" s="16">
        <f t="shared" ref="AC42:AC49" si="36">(AB42-AB$21)/AB$22</f>
        <v>-0.97894501037256076</v>
      </c>
      <c r="AH42">
        <v>0.75</v>
      </c>
      <c r="AI42">
        <f t="shared" si="18"/>
        <v>-0.14744195615489755</v>
      </c>
      <c r="AJ42" s="18">
        <f t="shared" si="19"/>
        <v>-0.2876820724517809</v>
      </c>
      <c r="AK42" s="18">
        <f t="shared" si="20"/>
        <v>-0.1474419561548973</v>
      </c>
      <c r="AL42">
        <v>0.75</v>
      </c>
      <c r="AM42" t="e">
        <f t="shared" si="21"/>
        <v>#DIV/0!</v>
      </c>
      <c r="AN42" s="18">
        <f t="shared" si="22"/>
        <v>-0.2876820724517809</v>
      </c>
      <c r="AO42" s="18">
        <f t="shared" si="23"/>
        <v>0.98907071009368053</v>
      </c>
    </row>
    <row r="43" spans="1:41">
      <c r="J43">
        <v>0.75</v>
      </c>
      <c r="K43">
        <f t="shared" si="0"/>
        <v>-0.20851441405707369</v>
      </c>
      <c r="L43" s="16">
        <f t="shared" si="1"/>
        <v>-0.2876820724517809</v>
      </c>
      <c r="M43" s="16">
        <f t="shared" si="30"/>
        <v>-0.9780192938436516</v>
      </c>
      <c r="N43">
        <v>0.75</v>
      </c>
      <c r="O43" s="16">
        <f t="shared" si="31"/>
        <v>-0.77673984637289684</v>
      </c>
      <c r="P43">
        <f t="shared" si="32"/>
        <v>-0.2876820724517809</v>
      </c>
      <c r="Q43">
        <f t="shared" si="33"/>
        <v>-0.85180439060397795</v>
      </c>
      <c r="R43">
        <v>0.75</v>
      </c>
      <c r="S43" t="e">
        <f t="shared" si="27"/>
        <v>#DIV/0!</v>
      </c>
      <c r="T43">
        <f t="shared" si="28"/>
        <v>-0.2876820724517809</v>
      </c>
      <c r="U43">
        <f t="shared" si="29"/>
        <v>-0.97700842091839435</v>
      </c>
      <c r="V43">
        <v>0.75</v>
      </c>
      <c r="W43" t="e">
        <f t="shared" si="24"/>
        <v>#DIV/0!</v>
      </c>
      <c r="X43" s="16">
        <f t="shared" si="25"/>
        <v>-0.2876820724517809</v>
      </c>
      <c r="Y43" s="16">
        <f t="shared" si="26"/>
        <v>-0.97467943448089656</v>
      </c>
      <c r="Z43">
        <v>0.75</v>
      </c>
      <c r="AA43" t="e">
        <f t="shared" si="34"/>
        <v>#DIV/0!</v>
      </c>
      <c r="AB43" s="16">
        <f t="shared" si="35"/>
        <v>-0.2876820724517809</v>
      </c>
      <c r="AC43" s="16">
        <f t="shared" si="36"/>
        <v>-0.97894501037256076</v>
      </c>
      <c r="AH43">
        <v>0.75</v>
      </c>
      <c r="AI43">
        <f t="shared" si="18"/>
        <v>-0.14744195615489755</v>
      </c>
      <c r="AJ43" s="18">
        <f t="shared" si="19"/>
        <v>-0.2876820724517809</v>
      </c>
      <c r="AK43" s="18">
        <f t="shared" si="20"/>
        <v>-0.1474419561548973</v>
      </c>
      <c r="AL43">
        <v>0.75</v>
      </c>
      <c r="AM43" t="e">
        <f t="shared" si="21"/>
        <v>#DIV/0!</v>
      </c>
      <c r="AN43" s="18">
        <f t="shared" si="22"/>
        <v>-0.2876820724517809</v>
      </c>
      <c r="AO43" s="18">
        <f t="shared" si="23"/>
        <v>0.98907071009368053</v>
      </c>
    </row>
    <row r="44" spans="1:41">
      <c r="J44">
        <v>0.75</v>
      </c>
      <c r="K44">
        <f t="shared" si="0"/>
        <v>-0.20851441405707369</v>
      </c>
      <c r="L44" s="16">
        <f t="shared" si="1"/>
        <v>-0.2876820724517809</v>
      </c>
      <c r="M44" s="16">
        <f t="shared" si="30"/>
        <v>-0.9780192938436516</v>
      </c>
      <c r="N44">
        <v>0.75</v>
      </c>
      <c r="O44" s="16">
        <f t="shared" si="31"/>
        <v>-0.77673984637289684</v>
      </c>
      <c r="P44">
        <f t="shared" si="32"/>
        <v>-0.2876820724517809</v>
      </c>
      <c r="Q44">
        <f t="shared" si="33"/>
        <v>-0.85180439060397795</v>
      </c>
      <c r="R44">
        <v>0.75</v>
      </c>
      <c r="S44" t="e">
        <f t="shared" si="27"/>
        <v>#DIV/0!</v>
      </c>
      <c r="T44">
        <f t="shared" si="28"/>
        <v>-0.2876820724517809</v>
      </c>
      <c r="U44">
        <f t="shared" si="29"/>
        <v>-0.97700842091839435</v>
      </c>
      <c r="V44">
        <v>0.75</v>
      </c>
      <c r="W44" t="e">
        <f t="shared" si="24"/>
        <v>#DIV/0!</v>
      </c>
      <c r="X44" s="16">
        <f t="shared" si="25"/>
        <v>-0.2876820724517809</v>
      </c>
      <c r="Y44" s="16">
        <f t="shared" si="26"/>
        <v>-0.97467943448089656</v>
      </c>
      <c r="Z44">
        <v>0.75</v>
      </c>
      <c r="AA44" t="e">
        <f t="shared" si="34"/>
        <v>#DIV/0!</v>
      </c>
      <c r="AB44" s="16">
        <f t="shared" si="35"/>
        <v>-0.2876820724517809</v>
      </c>
      <c r="AC44" s="16">
        <f t="shared" si="36"/>
        <v>-0.97894501037256076</v>
      </c>
      <c r="AH44">
        <v>0.75</v>
      </c>
      <c r="AI44">
        <f t="shared" si="18"/>
        <v>-0.14744195615489755</v>
      </c>
      <c r="AJ44" s="18">
        <f t="shared" si="19"/>
        <v>-0.2876820724517809</v>
      </c>
      <c r="AK44" s="18">
        <f t="shared" si="20"/>
        <v>-0.1474419561548973</v>
      </c>
      <c r="AL44">
        <v>0.75</v>
      </c>
      <c r="AM44" t="e">
        <f t="shared" si="21"/>
        <v>#DIV/0!</v>
      </c>
      <c r="AN44" s="18">
        <f t="shared" si="22"/>
        <v>-0.2876820724517809</v>
      </c>
      <c r="AO44" s="18">
        <f t="shared" si="23"/>
        <v>0.98907071009368053</v>
      </c>
    </row>
    <row r="45" spans="1:41">
      <c r="J45">
        <v>0.75</v>
      </c>
      <c r="K45">
        <f t="shared" si="0"/>
        <v>-0.20851441405707369</v>
      </c>
      <c r="L45" s="16">
        <f t="shared" si="1"/>
        <v>-0.2876820724517809</v>
      </c>
      <c r="M45" s="16">
        <f t="shared" si="30"/>
        <v>-0.9780192938436516</v>
      </c>
      <c r="N45">
        <v>0.75</v>
      </c>
      <c r="O45" s="16">
        <f t="shared" si="31"/>
        <v>-0.77673984637289684</v>
      </c>
      <c r="P45">
        <f t="shared" si="32"/>
        <v>-0.2876820724517809</v>
      </c>
      <c r="Q45">
        <f t="shared" si="33"/>
        <v>-0.85180439060397795</v>
      </c>
      <c r="R45">
        <v>0.75</v>
      </c>
      <c r="S45" t="e">
        <f t="shared" si="27"/>
        <v>#DIV/0!</v>
      </c>
      <c r="T45">
        <f t="shared" si="28"/>
        <v>-0.2876820724517809</v>
      </c>
      <c r="U45">
        <f t="shared" si="29"/>
        <v>-0.97700842091839435</v>
      </c>
      <c r="V45">
        <v>0.75</v>
      </c>
      <c r="W45" t="e">
        <f t="shared" si="24"/>
        <v>#DIV/0!</v>
      </c>
      <c r="X45" s="16">
        <f t="shared" si="25"/>
        <v>-0.2876820724517809</v>
      </c>
      <c r="Y45" s="16">
        <f t="shared" si="26"/>
        <v>-0.97467943448089656</v>
      </c>
      <c r="Z45">
        <v>0.75</v>
      </c>
      <c r="AA45" t="e">
        <f t="shared" si="34"/>
        <v>#DIV/0!</v>
      </c>
      <c r="AB45" s="16">
        <f t="shared" si="35"/>
        <v>-0.2876820724517809</v>
      </c>
      <c r="AC45" s="16">
        <f t="shared" si="36"/>
        <v>-0.97894501037256076</v>
      </c>
      <c r="AH45">
        <v>0.75</v>
      </c>
      <c r="AI45">
        <f t="shared" si="18"/>
        <v>-0.14744195615489755</v>
      </c>
      <c r="AJ45" s="18">
        <f t="shared" si="19"/>
        <v>-0.2876820724517809</v>
      </c>
      <c r="AK45" s="18">
        <f t="shared" si="20"/>
        <v>-0.1474419561548973</v>
      </c>
      <c r="AL45">
        <v>0.75</v>
      </c>
      <c r="AM45" t="e">
        <f t="shared" si="21"/>
        <v>#DIV/0!</v>
      </c>
      <c r="AN45" s="18">
        <f t="shared" si="22"/>
        <v>-0.2876820724517809</v>
      </c>
      <c r="AO45" s="18">
        <f t="shared" si="23"/>
        <v>0.98907071009368053</v>
      </c>
    </row>
    <row r="46" spans="1:41">
      <c r="J46">
        <v>0.75</v>
      </c>
      <c r="K46">
        <f t="shared" si="0"/>
        <v>-0.20851441405707369</v>
      </c>
      <c r="L46" s="16">
        <f t="shared" si="1"/>
        <v>-0.2876820724517809</v>
      </c>
      <c r="M46" s="16">
        <f t="shared" si="30"/>
        <v>-0.9780192938436516</v>
      </c>
      <c r="N46">
        <v>0.75</v>
      </c>
      <c r="O46" s="16">
        <f t="shared" si="31"/>
        <v>-0.77673984637289684</v>
      </c>
      <c r="P46">
        <f t="shared" si="32"/>
        <v>-0.2876820724517809</v>
      </c>
      <c r="Q46">
        <f t="shared" si="33"/>
        <v>-0.85180439060397795</v>
      </c>
      <c r="R46">
        <v>0.75</v>
      </c>
      <c r="S46" t="e">
        <f t="shared" si="27"/>
        <v>#DIV/0!</v>
      </c>
      <c r="T46">
        <f t="shared" si="28"/>
        <v>-0.2876820724517809</v>
      </c>
      <c r="U46">
        <f t="shared" si="29"/>
        <v>-0.97700842091839435</v>
      </c>
      <c r="Z46">
        <v>0.75</v>
      </c>
      <c r="AA46" t="e">
        <f t="shared" si="34"/>
        <v>#DIV/0!</v>
      </c>
      <c r="AB46" s="16">
        <f t="shared" si="35"/>
        <v>-0.2876820724517809</v>
      </c>
      <c r="AC46" s="16">
        <f t="shared" si="36"/>
        <v>-0.97894501037256076</v>
      </c>
      <c r="AH46">
        <v>0.75</v>
      </c>
      <c r="AI46">
        <f t="shared" si="18"/>
        <v>-0.14744195615489755</v>
      </c>
      <c r="AJ46" s="18">
        <f t="shared" si="19"/>
        <v>-0.2876820724517809</v>
      </c>
      <c r="AK46" s="18">
        <f t="shared" si="20"/>
        <v>-0.1474419561548973</v>
      </c>
      <c r="AL46">
        <v>0.75</v>
      </c>
      <c r="AM46" t="e">
        <f t="shared" si="21"/>
        <v>#DIV/0!</v>
      </c>
      <c r="AN46" s="18">
        <f t="shared" si="22"/>
        <v>-0.2876820724517809</v>
      </c>
      <c r="AO46" s="18">
        <f t="shared" si="23"/>
        <v>0.98907071009368053</v>
      </c>
    </row>
    <row r="47" spans="1:41">
      <c r="J47">
        <v>0.75</v>
      </c>
      <c r="K47">
        <f t="shared" si="0"/>
        <v>-0.20851441405707369</v>
      </c>
      <c r="L47" s="16">
        <f t="shared" si="1"/>
        <v>-0.2876820724517809</v>
      </c>
      <c r="M47" s="16">
        <f t="shared" si="30"/>
        <v>-0.9780192938436516</v>
      </c>
      <c r="N47">
        <v>0.75</v>
      </c>
      <c r="O47" s="16">
        <f t="shared" si="31"/>
        <v>-0.77673984637289684</v>
      </c>
      <c r="P47">
        <f t="shared" si="32"/>
        <v>-0.2876820724517809</v>
      </c>
      <c r="Q47">
        <f t="shared" si="33"/>
        <v>-0.85180439060397795</v>
      </c>
      <c r="R47">
        <v>0.75</v>
      </c>
      <c r="S47" t="e">
        <f t="shared" si="27"/>
        <v>#DIV/0!</v>
      </c>
      <c r="T47">
        <f t="shared" si="28"/>
        <v>-0.2876820724517809</v>
      </c>
      <c r="U47">
        <f t="shared" si="29"/>
        <v>-0.97700842091839435</v>
      </c>
      <c r="Z47">
        <v>0.75</v>
      </c>
      <c r="AA47" t="e">
        <f t="shared" si="34"/>
        <v>#DIV/0!</v>
      </c>
      <c r="AB47" s="16">
        <f t="shared" si="35"/>
        <v>-0.2876820724517809</v>
      </c>
      <c r="AC47" s="16">
        <f t="shared" si="36"/>
        <v>-0.97894501037256076</v>
      </c>
      <c r="AH47">
        <v>0.75</v>
      </c>
      <c r="AI47">
        <f t="shared" si="18"/>
        <v>-0.14744195615489755</v>
      </c>
      <c r="AJ47" s="18">
        <f t="shared" si="19"/>
        <v>-0.2876820724517809</v>
      </c>
      <c r="AK47" s="18">
        <f t="shared" si="20"/>
        <v>-0.1474419561548973</v>
      </c>
      <c r="AL47">
        <v>0.75</v>
      </c>
      <c r="AM47" t="e">
        <f t="shared" si="21"/>
        <v>#DIV/0!</v>
      </c>
      <c r="AN47" s="18">
        <f t="shared" si="22"/>
        <v>-0.2876820724517809</v>
      </c>
      <c r="AO47" s="18">
        <f t="shared" si="23"/>
        <v>0.98907071009368053</v>
      </c>
    </row>
    <row r="48" spans="1:41">
      <c r="J48">
        <v>0.75</v>
      </c>
      <c r="K48">
        <f t="shared" si="0"/>
        <v>-0.20851441405707369</v>
      </c>
      <c r="L48" s="16">
        <f t="shared" si="1"/>
        <v>-0.2876820724517809</v>
      </c>
      <c r="M48" s="16">
        <f t="shared" si="30"/>
        <v>-0.9780192938436516</v>
      </c>
      <c r="N48">
        <v>0.75</v>
      </c>
      <c r="O48" s="16">
        <f t="shared" si="31"/>
        <v>-0.77673984637289684</v>
      </c>
      <c r="P48">
        <f t="shared" si="32"/>
        <v>-0.2876820724517809</v>
      </c>
      <c r="Q48">
        <f t="shared" si="33"/>
        <v>-0.85180439060397795</v>
      </c>
      <c r="Z48">
        <v>0.75</v>
      </c>
      <c r="AA48" t="e">
        <f t="shared" si="34"/>
        <v>#DIV/0!</v>
      </c>
      <c r="AB48" s="16">
        <f t="shared" si="35"/>
        <v>-0.2876820724517809</v>
      </c>
      <c r="AC48" s="16">
        <f t="shared" si="36"/>
        <v>-0.97894501037256076</v>
      </c>
      <c r="AH48">
        <v>0.75</v>
      </c>
      <c r="AI48">
        <f t="shared" si="18"/>
        <v>-0.14744195615489755</v>
      </c>
      <c r="AJ48" s="18">
        <f t="shared" si="19"/>
        <v>-0.2876820724517809</v>
      </c>
      <c r="AK48" s="18">
        <f t="shared" si="20"/>
        <v>-0.1474419561548973</v>
      </c>
      <c r="AL48">
        <v>0.75</v>
      </c>
      <c r="AM48" t="e">
        <f t="shared" si="21"/>
        <v>#DIV/0!</v>
      </c>
      <c r="AN48" s="18">
        <f t="shared" si="22"/>
        <v>-0.2876820724517809</v>
      </c>
      <c r="AO48" s="18">
        <f t="shared" si="23"/>
        <v>0.98907071009368053</v>
      </c>
    </row>
    <row r="49" spans="26:41">
      <c r="Z49">
        <v>0.75</v>
      </c>
      <c r="AA49" t="e">
        <f t="shared" si="34"/>
        <v>#DIV/0!</v>
      </c>
      <c r="AB49" s="16">
        <f t="shared" si="35"/>
        <v>-0.2876820724517809</v>
      </c>
      <c r="AC49" s="16">
        <f t="shared" si="36"/>
        <v>-0.97894501037256076</v>
      </c>
      <c r="AH49">
        <v>0.75</v>
      </c>
      <c r="AI49">
        <f t="shared" ref="AI49:AI71" si="37">(AH49-AI$21)/AI$22</f>
        <v>-0.14744195615489755</v>
      </c>
      <c r="AJ49" s="18">
        <f t="shared" ref="AJ49:AJ71" si="38">LN(AH49)</f>
        <v>-0.2876820724517809</v>
      </c>
      <c r="AK49" s="18">
        <f t="shared" ref="AK49:AK71" si="39">(AJ49-AJ$21)/AJ$22</f>
        <v>-0.1474419561548973</v>
      </c>
      <c r="AL49">
        <v>0.75</v>
      </c>
      <c r="AM49" t="e">
        <f t="shared" si="21"/>
        <v>#DIV/0!</v>
      </c>
      <c r="AN49" s="18">
        <f t="shared" si="22"/>
        <v>-0.2876820724517809</v>
      </c>
      <c r="AO49" s="18">
        <f t="shared" si="23"/>
        <v>0.98907071009368053</v>
      </c>
    </row>
    <row r="50" spans="26:41">
      <c r="AB50" s="16"/>
      <c r="AC50" s="16"/>
      <c r="AH50">
        <v>0.75</v>
      </c>
      <c r="AI50">
        <f t="shared" si="37"/>
        <v>-0.14744195615489755</v>
      </c>
      <c r="AJ50" s="18">
        <f t="shared" si="38"/>
        <v>-0.2876820724517809</v>
      </c>
      <c r="AK50" s="18">
        <f t="shared" si="39"/>
        <v>-0.1474419561548973</v>
      </c>
      <c r="AL50">
        <v>0.75</v>
      </c>
      <c r="AM50" t="e">
        <f t="shared" si="21"/>
        <v>#DIV/0!</v>
      </c>
      <c r="AN50" s="18">
        <f t="shared" si="22"/>
        <v>-0.2876820724517809</v>
      </c>
      <c r="AO50" s="18">
        <f t="shared" si="23"/>
        <v>0.98907071009368053</v>
      </c>
    </row>
    <row r="51" spans="26:41">
      <c r="AB51" s="16"/>
      <c r="AC51" s="16"/>
      <c r="AH51">
        <v>0.75</v>
      </c>
      <c r="AI51">
        <f t="shared" si="37"/>
        <v>-0.14744195615489755</v>
      </c>
      <c r="AJ51" s="18">
        <f t="shared" si="38"/>
        <v>-0.2876820724517809</v>
      </c>
      <c r="AK51" s="18">
        <f t="shared" si="39"/>
        <v>-0.1474419561548973</v>
      </c>
      <c r="AL51">
        <v>0.75</v>
      </c>
      <c r="AM51" t="e">
        <f t="shared" si="21"/>
        <v>#DIV/0!</v>
      </c>
      <c r="AN51" s="18">
        <f t="shared" si="22"/>
        <v>-0.2876820724517809</v>
      </c>
      <c r="AO51" s="18">
        <f t="shared" si="23"/>
        <v>0.98907071009368053</v>
      </c>
    </row>
    <row r="52" spans="26:41">
      <c r="AB52" s="16"/>
      <c r="AC52" s="16"/>
      <c r="AH52">
        <v>0.75</v>
      </c>
      <c r="AI52">
        <f t="shared" si="37"/>
        <v>-0.14744195615489755</v>
      </c>
      <c r="AJ52" s="18">
        <f t="shared" si="38"/>
        <v>-0.2876820724517809</v>
      </c>
      <c r="AK52" s="18">
        <f t="shared" si="39"/>
        <v>-0.1474419561548973</v>
      </c>
      <c r="AL52">
        <v>0.75</v>
      </c>
      <c r="AM52" t="e">
        <f t="shared" si="21"/>
        <v>#DIV/0!</v>
      </c>
      <c r="AN52" s="18">
        <f t="shared" si="22"/>
        <v>-0.2876820724517809</v>
      </c>
      <c r="AO52" s="18">
        <f t="shared" si="23"/>
        <v>0.98907071009368053</v>
      </c>
    </row>
    <row r="53" spans="26:41">
      <c r="AB53" s="16"/>
      <c r="AC53" s="16"/>
      <c r="AH53">
        <v>0.75</v>
      </c>
      <c r="AI53">
        <f t="shared" si="37"/>
        <v>-0.14744195615489755</v>
      </c>
      <c r="AJ53" s="18">
        <f t="shared" si="38"/>
        <v>-0.2876820724517809</v>
      </c>
      <c r="AK53" s="18">
        <f t="shared" si="39"/>
        <v>-0.1474419561548973</v>
      </c>
      <c r="AL53">
        <v>0.75</v>
      </c>
      <c r="AM53" t="e">
        <f t="shared" si="21"/>
        <v>#DIV/0!</v>
      </c>
      <c r="AN53" s="18">
        <f t="shared" si="22"/>
        <v>-0.2876820724517809</v>
      </c>
      <c r="AO53" s="18">
        <f t="shared" si="23"/>
        <v>0.98907071009368053</v>
      </c>
    </row>
    <row r="54" spans="26:41">
      <c r="AB54" s="16"/>
      <c r="AC54" s="16"/>
      <c r="AH54">
        <v>0.75</v>
      </c>
      <c r="AI54">
        <f t="shared" si="37"/>
        <v>-0.14744195615489755</v>
      </c>
      <c r="AJ54" s="18">
        <f t="shared" si="38"/>
        <v>-0.2876820724517809</v>
      </c>
      <c r="AK54" s="18">
        <f t="shared" si="39"/>
        <v>-0.1474419561548973</v>
      </c>
      <c r="AL54">
        <v>0.75</v>
      </c>
      <c r="AM54" t="e">
        <f t="shared" si="21"/>
        <v>#DIV/0!</v>
      </c>
      <c r="AN54" s="18">
        <f t="shared" si="22"/>
        <v>-0.2876820724517809</v>
      </c>
      <c r="AO54" s="18">
        <f t="shared" si="23"/>
        <v>0.98907071009368053</v>
      </c>
    </row>
    <row r="55" spans="26:41">
      <c r="AB55" s="16"/>
      <c r="AC55" s="16"/>
      <c r="AH55">
        <v>0.75</v>
      </c>
      <c r="AI55">
        <f t="shared" si="37"/>
        <v>-0.14744195615489755</v>
      </c>
      <c r="AJ55" s="18">
        <f t="shared" si="38"/>
        <v>-0.2876820724517809</v>
      </c>
      <c r="AK55" s="18">
        <f t="shared" si="39"/>
        <v>-0.1474419561548973</v>
      </c>
      <c r="AL55">
        <v>0.75</v>
      </c>
      <c r="AM55" t="e">
        <f t="shared" si="21"/>
        <v>#DIV/0!</v>
      </c>
      <c r="AN55" s="18">
        <f t="shared" si="22"/>
        <v>-0.2876820724517809</v>
      </c>
      <c r="AO55" s="18">
        <f t="shared" si="23"/>
        <v>0.98907071009368053</v>
      </c>
    </row>
    <row r="56" spans="26:41">
      <c r="AH56">
        <v>0.75</v>
      </c>
      <c r="AI56">
        <f t="shared" si="37"/>
        <v>-0.14744195615489755</v>
      </c>
      <c r="AJ56" s="18">
        <f t="shared" si="38"/>
        <v>-0.2876820724517809</v>
      </c>
      <c r="AK56" s="18">
        <f t="shared" si="39"/>
        <v>-0.1474419561548973</v>
      </c>
      <c r="AL56">
        <v>0.75</v>
      </c>
      <c r="AM56" t="e">
        <f t="shared" ref="AM56:AM71" si="40">(AL56-AM$21)/AM$22</f>
        <v>#DIV/0!</v>
      </c>
      <c r="AN56" s="18">
        <f t="shared" ref="AN56:AN71" si="41">LN(AL56)</f>
        <v>-0.2876820724517809</v>
      </c>
      <c r="AO56" s="18">
        <f t="shared" ref="AO56:AO71" si="42">(AN56-AN$21)/AN$22</f>
        <v>0.98907071009368053</v>
      </c>
    </row>
    <row r="57" spans="26:41">
      <c r="AH57">
        <v>0.75</v>
      </c>
      <c r="AI57">
        <f t="shared" si="37"/>
        <v>-0.14744195615489755</v>
      </c>
      <c r="AJ57" s="18">
        <f t="shared" si="38"/>
        <v>-0.2876820724517809</v>
      </c>
      <c r="AK57" s="18">
        <f t="shared" si="39"/>
        <v>-0.1474419561548973</v>
      </c>
      <c r="AL57">
        <v>0.75</v>
      </c>
      <c r="AM57" t="e">
        <f t="shared" si="40"/>
        <v>#DIV/0!</v>
      </c>
      <c r="AN57" s="18">
        <f t="shared" si="41"/>
        <v>-0.2876820724517809</v>
      </c>
      <c r="AO57" s="18">
        <f t="shared" si="42"/>
        <v>0.98907071009368053</v>
      </c>
    </row>
    <row r="58" spans="26:41">
      <c r="AH58">
        <v>0.75</v>
      </c>
      <c r="AI58">
        <f t="shared" si="37"/>
        <v>-0.14744195615489755</v>
      </c>
      <c r="AJ58" s="18">
        <f t="shared" si="38"/>
        <v>-0.2876820724517809</v>
      </c>
      <c r="AK58" s="18">
        <f t="shared" si="39"/>
        <v>-0.1474419561548973</v>
      </c>
      <c r="AL58">
        <v>0.75</v>
      </c>
      <c r="AM58" t="e">
        <f t="shared" si="40"/>
        <v>#DIV/0!</v>
      </c>
      <c r="AN58" s="18">
        <f t="shared" si="41"/>
        <v>-0.2876820724517809</v>
      </c>
      <c r="AO58" s="18">
        <f t="shared" si="42"/>
        <v>0.98907071009368053</v>
      </c>
    </row>
    <row r="59" spans="26:41">
      <c r="AH59">
        <v>0.75</v>
      </c>
      <c r="AI59">
        <f t="shared" si="37"/>
        <v>-0.14744195615489755</v>
      </c>
      <c r="AJ59" s="18">
        <f t="shared" si="38"/>
        <v>-0.2876820724517809</v>
      </c>
      <c r="AK59" s="18">
        <f t="shared" si="39"/>
        <v>-0.1474419561548973</v>
      </c>
      <c r="AL59">
        <v>0.75</v>
      </c>
      <c r="AM59" t="e">
        <f t="shared" si="40"/>
        <v>#DIV/0!</v>
      </c>
      <c r="AN59" s="18">
        <f t="shared" si="41"/>
        <v>-0.2876820724517809</v>
      </c>
      <c r="AO59" s="18">
        <f t="shared" si="42"/>
        <v>0.98907071009368053</v>
      </c>
    </row>
    <row r="60" spans="26:41">
      <c r="AH60">
        <v>0.75</v>
      </c>
      <c r="AI60">
        <f t="shared" si="37"/>
        <v>-0.14744195615489755</v>
      </c>
      <c r="AJ60" s="18">
        <f t="shared" si="38"/>
        <v>-0.2876820724517809</v>
      </c>
      <c r="AK60" s="18">
        <f t="shared" si="39"/>
        <v>-0.1474419561548973</v>
      </c>
      <c r="AL60">
        <v>0.75</v>
      </c>
      <c r="AM60" t="e">
        <f t="shared" si="40"/>
        <v>#DIV/0!</v>
      </c>
      <c r="AN60" s="18">
        <f t="shared" si="41"/>
        <v>-0.2876820724517809</v>
      </c>
      <c r="AO60" s="18">
        <f t="shared" si="42"/>
        <v>0.98907071009368053</v>
      </c>
    </row>
    <row r="61" spans="26:41">
      <c r="AH61">
        <v>0.75</v>
      </c>
      <c r="AI61">
        <f t="shared" si="37"/>
        <v>-0.14744195615489755</v>
      </c>
      <c r="AJ61" s="18">
        <f t="shared" si="38"/>
        <v>-0.2876820724517809</v>
      </c>
      <c r="AK61" s="18">
        <f t="shared" si="39"/>
        <v>-0.1474419561548973</v>
      </c>
      <c r="AL61">
        <v>0.75</v>
      </c>
      <c r="AM61" t="e">
        <f t="shared" si="40"/>
        <v>#DIV/0!</v>
      </c>
      <c r="AN61" s="18">
        <f t="shared" si="41"/>
        <v>-0.2876820724517809</v>
      </c>
      <c r="AO61" s="18">
        <f t="shared" si="42"/>
        <v>0.98907071009368053</v>
      </c>
    </row>
    <row r="62" spans="26:41">
      <c r="AH62">
        <v>0.75</v>
      </c>
      <c r="AI62">
        <f t="shared" si="37"/>
        <v>-0.14744195615489755</v>
      </c>
      <c r="AJ62" s="18">
        <f t="shared" si="38"/>
        <v>-0.2876820724517809</v>
      </c>
      <c r="AK62" s="18">
        <f t="shared" si="39"/>
        <v>-0.1474419561548973</v>
      </c>
      <c r="AL62">
        <v>0.75</v>
      </c>
      <c r="AM62" t="e">
        <f t="shared" si="40"/>
        <v>#DIV/0!</v>
      </c>
      <c r="AN62" s="18">
        <f t="shared" si="41"/>
        <v>-0.2876820724517809</v>
      </c>
      <c r="AO62" s="18">
        <f t="shared" si="42"/>
        <v>0.98907071009368053</v>
      </c>
    </row>
    <row r="63" spans="26:41">
      <c r="AH63">
        <v>0.75</v>
      </c>
      <c r="AI63">
        <f t="shared" si="37"/>
        <v>-0.14744195615489755</v>
      </c>
      <c r="AJ63" s="18">
        <f t="shared" si="38"/>
        <v>-0.2876820724517809</v>
      </c>
      <c r="AK63" s="18">
        <f t="shared" si="39"/>
        <v>-0.1474419561548973</v>
      </c>
      <c r="AL63">
        <v>0.75</v>
      </c>
      <c r="AM63" t="e">
        <f t="shared" si="40"/>
        <v>#DIV/0!</v>
      </c>
      <c r="AN63" s="18">
        <f t="shared" si="41"/>
        <v>-0.2876820724517809</v>
      </c>
      <c r="AO63" s="18">
        <f t="shared" si="42"/>
        <v>0.98907071009368053</v>
      </c>
    </row>
    <row r="64" spans="26:41">
      <c r="AH64">
        <v>0.75</v>
      </c>
      <c r="AI64">
        <f t="shared" si="37"/>
        <v>-0.14744195615489755</v>
      </c>
      <c r="AJ64" s="18">
        <f t="shared" si="38"/>
        <v>-0.2876820724517809</v>
      </c>
      <c r="AK64" s="18">
        <f t="shared" si="39"/>
        <v>-0.1474419561548973</v>
      </c>
      <c r="AL64">
        <v>0.75</v>
      </c>
      <c r="AM64" t="e">
        <f t="shared" si="40"/>
        <v>#DIV/0!</v>
      </c>
      <c r="AN64" s="18">
        <f t="shared" si="41"/>
        <v>-0.2876820724517809</v>
      </c>
      <c r="AO64" s="18">
        <f t="shared" si="42"/>
        <v>0.98907071009368053</v>
      </c>
    </row>
    <row r="65" spans="34:41">
      <c r="AH65">
        <v>0.75</v>
      </c>
      <c r="AI65">
        <f t="shared" si="37"/>
        <v>-0.14744195615489755</v>
      </c>
      <c r="AJ65" s="18">
        <f t="shared" si="38"/>
        <v>-0.2876820724517809</v>
      </c>
      <c r="AK65" s="18">
        <f t="shared" si="39"/>
        <v>-0.1474419561548973</v>
      </c>
      <c r="AL65">
        <v>0.75</v>
      </c>
      <c r="AM65" t="e">
        <f t="shared" si="40"/>
        <v>#DIV/0!</v>
      </c>
      <c r="AN65" s="18">
        <f t="shared" si="41"/>
        <v>-0.2876820724517809</v>
      </c>
      <c r="AO65" s="18">
        <f t="shared" si="42"/>
        <v>0.98907071009368053</v>
      </c>
    </row>
    <row r="66" spans="34:41">
      <c r="AH66">
        <v>0.75</v>
      </c>
      <c r="AI66">
        <f t="shared" si="37"/>
        <v>-0.14744195615489755</v>
      </c>
      <c r="AJ66" s="18">
        <f t="shared" si="38"/>
        <v>-0.2876820724517809</v>
      </c>
      <c r="AK66" s="18">
        <f t="shared" si="39"/>
        <v>-0.1474419561548973</v>
      </c>
      <c r="AL66">
        <v>0.75</v>
      </c>
      <c r="AM66" t="e">
        <f t="shared" si="40"/>
        <v>#DIV/0!</v>
      </c>
      <c r="AN66" s="18">
        <f t="shared" si="41"/>
        <v>-0.2876820724517809</v>
      </c>
      <c r="AO66" s="18">
        <f t="shared" si="42"/>
        <v>0.98907071009368053</v>
      </c>
    </row>
    <row r="67" spans="34:41">
      <c r="AH67">
        <v>0.75</v>
      </c>
      <c r="AI67">
        <f t="shared" si="37"/>
        <v>-0.14744195615489755</v>
      </c>
      <c r="AJ67" s="18">
        <f t="shared" si="38"/>
        <v>-0.2876820724517809</v>
      </c>
      <c r="AK67" s="18">
        <f t="shared" si="39"/>
        <v>-0.1474419561548973</v>
      </c>
      <c r="AL67">
        <v>0.75</v>
      </c>
      <c r="AM67" t="e">
        <f t="shared" si="40"/>
        <v>#DIV/0!</v>
      </c>
      <c r="AN67" s="18">
        <f t="shared" si="41"/>
        <v>-0.2876820724517809</v>
      </c>
      <c r="AO67" s="18">
        <f t="shared" si="42"/>
        <v>0.98907071009368053</v>
      </c>
    </row>
    <row r="68" spans="34:41">
      <c r="AH68">
        <v>0.75</v>
      </c>
      <c r="AI68">
        <f t="shared" si="37"/>
        <v>-0.14744195615489755</v>
      </c>
      <c r="AJ68" s="18">
        <f t="shared" si="38"/>
        <v>-0.2876820724517809</v>
      </c>
      <c r="AK68" s="18">
        <f t="shared" si="39"/>
        <v>-0.1474419561548973</v>
      </c>
      <c r="AL68">
        <v>0.75</v>
      </c>
      <c r="AM68" t="e">
        <f t="shared" si="40"/>
        <v>#DIV/0!</v>
      </c>
      <c r="AN68" s="18">
        <f t="shared" si="41"/>
        <v>-0.2876820724517809</v>
      </c>
      <c r="AO68" s="18">
        <f t="shared" si="42"/>
        <v>0.98907071009368053</v>
      </c>
    </row>
    <row r="69" spans="34:41">
      <c r="AH69">
        <v>0.75</v>
      </c>
      <c r="AI69">
        <f t="shared" si="37"/>
        <v>-0.14744195615489755</v>
      </c>
      <c r="AJ69" s="18">
        <f t="shared" si="38"/>
        <v>-0.2876820724517809</v>
      </c>
      <c r="AK69" s="18">
        <f t="shared" si="39"/>
        <v>-0.1474419561548973</v>
      </c>
      <c r="AL69">
        <v>0.75</v>
      </c>
      <c r="AM69" t="e">
        <f t="shared" si="40"/>
        <v>#DIV/0!</v>
      </c>
      <c r="AN69" s="18">
        <f t="shared" si="41"/>
        <v>-0.2876820724517809</v>
      </c>
      <c r="AO69" s="18">
        <f t="shared" si="42"/>
        <v>0.98907071009368053</v>
      </c>
    </row>
    <row r="70" spans="34:41">
      <c r="AH70">
        <v>0.75</v>
      </c>
      <c r="AI70">
        <f t="shared" si="37"/>
        <v>-0.14744195615489755</v>
      </c>
      <c r="AJ70" s="18">
        <f t="shared" si="38"/>
        <v>-0.2876820724517809</v>
      </c>
      <c r="AK70" s="18">
        <f t="shared" si="39"/>
        <v>-0.1474419561548973</v>
      </c>
      <c r="AL70">
        <v>0.75</v>
      </c>
      <c r="AM70" t="e">
        <f t="shared" si="40"/>
        <v>#DIV/0!</v>
      </c>
      <c r="AN70" s="18">
        <f t="shared" si="41"/>
        <v>-0.2876820724517809</v>
      </c>
      <c r="AO70" s="18">
        <f t="shared" si="42"/>
        <v>0.98907071009368053</v>
      </c>
    </row>
    <row r="71" spans="34:41">
      <c r="AH71">
        <v>0.75</v>
      </c>
      <c r="AI71">
        <f t="shared" si="37"/>
        <v>-0.14744195615489755</v>
      </c>
      <c r="AJ71" s="18">
        <f t="shared" si="38"/>
        <v>-0.2876820724517809</v>
      </c>
      <c r="AK71" s="18">
        <f t="shared" si="39"/>
        <v>-0.1474419561548973</v>
      </c>
      <c r="AL71">
        <v>0.75</v>
      </c>
      <c r="AM71" t="e">
        <f t="shared" si="40"/>
        <v>#DIV/0!</v>
      </c>
      <c r="AN71" s="18">
        <f t="shared" si="41"/>
        <v>-0.2876820724517809</v>
      </c>
      <c r="AO71" s="18">
        <f t="shared" si="42"/>
        <v>0.98907071009368053</v>
      </c>
    </row>
  </sheetData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689A-7366-4E3E-BA76-DBF2F6A6E98C}">
  <dimension ref="A2:AO71"/>
  <sheetViews>
    <sheetView zoomScale="70" zoomScaleNormal="70" workbookViewId="0">
      <selection activeCell="B5" sqref="B5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7" width="13.28515625" bestFit="1" customWidth="1"/>
  </cols>
  <sheetData>
    <row r="2" spans="1:7">
      <c r="A2" s="4" t="s">
        <v>3</v>
      </c>
      <c r="B2" t="s">
        <v>66</v>
      </c>
    </row>
    <row r="4" spans="1:7">
      <c r="A4" s="4" t="s">
        <v>93</v>
      </c>
      <c r="B4" s="4" t="s">
        <v>94</v>
      </c>
    </row>
    <row r="5" spans="1: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</row>
    <row r="6" spans="1:7">
      <c r="A6" s="5">
        <v>43427</v>
      </c>
      <c r="B6">
        <v>1.9999800000000002E-3</v>
      </c>
      <c r="E6">
        <v>1.9999800000000002E-3</v>
      </c>
      <c r="F6">
        <v>1.9999800000000002E-3</v>
      </c>
      <c r="G6">
        <v>1.9999800000000002E-3</v>
      </c>
    </row>
    <row r="7" spans="1:7">
      <c r="A7" s="5">
        <v>43504</v>
      </c>
      <c r="B7">
        <v>1.9999800000000002E-3</v>
      </c>
      <c r="C7">
        <v>1.9999800000000002E-3</v>
      </c>
      <c r="D7">
        <v>1.9999800000000002E-3</v>
      </c>
      <c r="F7">
        <v>1.9999800000000002E-3</v>
      </c>
      <c r="G7">
        <v>1.9999800000000002E-3</v>
      </c>
    </row>
    <row r="8" spans="1:7">
      <c r="A8" s="5">
        <v>43522</v>
      </c>
      <c r="C8">
        <v>1.9999800000000002E-3</v>
      </c>
      <c r="F8">
        <v>1.9999800000000002E-3</v>
      </c>
    </row>
    <row r="9" spans="1:7">
      <c r="A9" s="5">
        <v>43545</v>
      </c>
      <c r="B9">
        <v>1.9999800000000002E-3</v>
      </c>
      <c r="C9">
        <v>1.9999800000000002E-3</v>
      </c>
      <c r="D9">
        <v>1.9999800000000002E-3</v>
      </c>
      <c r="E9">
        <v>1.9999800000000002E-3</v>
      </c>
      <c r="F9">
        <v>1.9999800000000002E-3</v>
      </c>
    </row>
    <row r="10" spans="1:7">
      <c r="A10" s="5">
        <v>43556</v>
      </c>
      <c r="B10">
        <v>1.9999800000000002E-3</v>
      </c>
      <c r="C10">
        <v>1.9999800000000002E-3</v>
      </c>
      <c r="D10">
        <v>1.9999800000000002E-3</v>
      </c>
      <c r="E10">
        <v>1.9999800000000002E-3</v>
      </c>
      <c r="F10">
        <v>1.9999800000000002E-3</v>
      </c>
    </row>
    <row r="11" spans="1:7">
      <c r="A11" s="5">
        <v>43570</v>
      </c>
      <c r="B11">
        <v>1.9999800000000002E-3</v>
      </c>
      <c r="C11">
        <v>1.9999800000000002E-3</v>
      </c>
      <c r="D11">
        <v>1.9999800000000002E-3</v>
      </c>
      <c r="E11">
        <v>1.9999800000000002E-3</v>
      </c>
      <c r="F11">
        <v>1.9999800000000002E-3</v>
      </c>
    </row>
    <row r="12" spans="1:7">
      <c r="A12" s="5">
        <v>43587</v>
      </c>
      <c r="B12">
        <v>1.9999800000000002E-3</v>
      </c>
      <c r="C12">
        <v>1.9999800000000002E-3</v>
      </c>
      <c r="D12">
        <v>1.9999800000000002E-3</v>
      </c>
      <c r="F12">
        <v>1.9999800000000002E-3</v>
      </c>
    </row>
    <row r="13" spans="1:7">
      <c r="A13" s="5">
        <v>43622</v>
      </c>
      <c r="B13">
        <v>1.9999800000000002E-3</v>
      </c>
      <c r="C13">
        <v>1.9999800000000002E-3</v>
      </c>
      <c r="D13">
        <v>1.9999800000000002E-3</v>
      </c>
      <c r="E13">
        <v>1.9999800000000002E-3</v>
      </c>
      <c r="F13">
        <v>1.9999800000000002E-3</v>
      </c>
    </row>
    <row r="14" spans="1:7">
      <c r="A14" s="5">
        <v>43649</v>
      </c>
      <c r="B14">
        <v>1.9999800000000002E-3</v>
      </c>
      <c r="C14">
        <v>1.9999800000000002E-3</v>
      </c>
      <c r="D14">
        <v>1.9999800000000002E-3</v>
      </c>
      <c r="E14">
        <v>1.9999800000000002E-3</v>
      </c>
      <c r="F14">
        <v>1.9999800000000002E-3</v>
      </c>
    </row>
    <row r="15" spans="1:7">
      <c r="A15" s="5">
        <v>43677</v>
      </c>
      <c r="B15">
        <v>1.9999800000000002E-3</v>
      </c>
      <c r="C15">
        <v>1.9999800000000002E-3</v>
      </c>
      <c r="D15">
        <v>1.9999800000000002E-3</v>
      </c>
      <c r="E15">
        <v>1.9999800000000002E-3</v>
      </c>
      <c r="F15">
        <v>1.9999800000000002E-3</v>
      </c>
    </row>
    <row r="16" spans="1:7">
      <c r="A16" s="5">
        <v>43719</v>
      </c>
      <c r="B16">
        <v>1.9999800000000002E-3</v>
      </c>
      <c r="C16">
        <v>1.9999800000000002E-3</v>
      </c>
      <c r="D16">
        <v>1.9999800000000002E-3</v>
      </c>
      <c r="E16">
        <v>1.9999800000000002E-3</v>
      </c>
      <c r="F16">
        <v>1.9999800000000002E-3</v>
      </c>
    </row>
    <row r="17" spans="1:41">
      <c r="A17" s="5">
        <v>43754</v>
      </c>
      <c r="B17">
        <v>1.9999800000000002E-3</v>
      </c>
      <c r="C17">
        <v>1.9999800000000002E-3</v>
      </c>
      <c r="D17">
        <v>1.9999800000000002E-3</v>
      </c>
      <c r="E17">
        <v>1.9999800000000002E-3</v>
      </c>
      <c r="F17">
        <v>1.9999800000000002E-3</v>
      </c>
      <c r="J17" s="51" t="s">
        <v>120</v>
      </c>
      <c r="K17" s="51"/>
      <c r="L17" s="51"/>
      <c r="M17" s="51"/>
      <c r="N17" s="51" t="s">
        <v>120</v>
      </c>
      <c r="O17" s="51"/>
      <c r="P17" s="51"/>
      <c r="Q17" s="51"/>
      <c r="R17" s="3"/>
      <c r="S17" s="3"/>
      <c r="T17" s="3"/>
      <c r="U17" s="3"/>
      <c r="V17" s="3"/>
      <c r="W17" s="3"/>
      <c r="X17" s="3"/>
      <c r="Y17" s="3"/>
      <c r="Z17" s="51" t="s">
        <v>120</v>
      </c>
      <c r="AA17" s="51"/>
      <c r="AB17" s="51"/>
      <c r="AC17" s="51"/>
      <c r="AD17" s="3"/>
      <c r="AE17" s="3"/>
      <c r="AF17" s="3"/>
      <c r="AG17" s="3"/>
      <c r="AH17" s="2"/>
      <c r="AI17" s="2"/>
      <c r="AJ17" s="2"/>
      <c r="AK17" s="2"/>
      <c r="AL17" s="2"/>
      <c r="AM17" s="2"/>
      <c r="AN17" s="2"/>
      <c r="AO17" s="2"/>
    </row>
    <row r="18" spans="1:41">
      <c r="A18" s="5">
        <v>43786</v>
      </c>
      <c r="B18">
        <v>1.9999800000000002E-3</v>
      </c>
      <c r="C18">
        <v>1.9999800000000002E-3</v>
      </c>
      <c r="D18">
        <v>1.9999800000000002E-3</v>
      </c>
      <c r="E18">
        <v>1.9999800000000002E-3</v>
      </c>
      <c r="F18">
        <v>1.9999800000000002E-3</v>
      </c>
      <c r="G18">
        <v>1.9999800000000002E-3</v>
      </c>
      <c r="J18" t="s">
        <v>97</v>
      </c>
      <c r="K18">
        <f>MIN(J$26:J$400)</f>
        <v>1.5E-3</v>
      </c>
      <c r="L18">
        <f>MIN(L$26:L$400)</f>
        <v>-6.5022901708739722</v>
      </c>
      <c r="M18" s="3"/>
      <c r="N18" t="s">
        <v>97</v>
      </c>
      <c r="O18">
        <f>MIN(N$26:N$400)</f>
        <v>1.5E-3</v>
      </c>
      <c r="P18">
        <f>MIN(P$26:P$400)</f>
        <v>-6.5022901708739722</v>
      </c>
      <c r="Q18" s="3"/>
      <c r="R18" t="s">
        <v>97</v>
      </c>
      <c r="S18">
        <f>MIN(R$26:R$400)</f>
        <v>1.5E-3</v>
      </c>
      <c r="T18">
        <f>MIN(T$26:T$400)</f>
        <v>-6.5022901708739722</v>
      </c>
      <c r="U18" s="3"/>
      <c r="V18" t="s">
        <v>97</v>
      </c>
      <c r="W18">
        <f>MIN(V$26:V$400)</f>
        <v>1.5E-3</v>
      </c>
      <c r="X18">
        <f>MIN(X$26:X$400)</f>
        <v>-6.5022901708739722</v>
      </c>
      <c r="Y18" s="3"/>
      <c r="Z18" t="s">
        <v>97</v>
      </c>
      <c r="AA18">
        <f>MIN(Z$26:Z$400)</f>
        <v>1.5E-3</v>
      </c>
      <c r="AB18">
        <f>MIN(AB$26:AB$400)</f>
        <v>-6.5022901708739722</v>
      </c>
      <c r="AC18" s="3"/>
      <c r="AD18" t="s">
        <v>97</v>
      </c>
      <c r="AE18">
        <f>MIN(AD$26:AD$400)</f>
        <v>1.5E-3</v>
      </c>
      <c r="AF18">
        <f>MIN(AF$26:AF$400)</f>
        <v>-6.5022901708739722</v>
      </c>
      <c r="AG18" s="3"/>
      <c r="AH18" t="s">
        <v>97</v>
      </c>
      <c r="AI18">
        <f>MIN(AH$26:AH$400)</f>
        <v>1.5E-3</v>
      </c>
      <c r="AJ18">
        <f>MIN(AJ$26:AJ$400)</f>
        <v>-6.5022901708739722</v>
      </c>
      <c r="AK18" s="3"/>
      <c r="AL18" t="s">
        <v>97</v>
      </c>
      <c r="AM18">
        <f>MIN(AL$26:AL$400)</f>
        <v>1.5E-3</v>
      </c>
      <c r="AN18">
        <f>MIN(AN$26:AN$400)</f>
        <v>-6.5022901708739722</v>
      </c>
      <c r="AO18" s="3"/>
    </row>
    <row r="19" spans="1:41">
      <c r="A19" s="5">
        <v>43790</v>
      </c>
      <c r="B19">
        <v>1.9999800000000002E-3</v>
      </c>
      <c r="C19">
        <v>1.9999800000000002E-3</v>
      </c>
      <c r="D19">
        <v>1.9999800000000002E-3</v>
      </c>
      <c r="F19">
        <v>1.9999800000000002E-3</v>
      </c>
      <c r="J19" t="s">
        <v>98</v>
      </c>
      <c r="K19">
        <f>MAX(J$26:J$400)</f>
        <v>1.5E-3</v>
      </c>
      <c r="L19">
        <f>MAX(L$26:L$400)</f>
        <v>-6.5022901708739722</v>
      </c>
      <c r="M19" s="3"/>
      <c r="N19" t="s">
        <v>98</v>
      </c>
      <c r="O19">
        <f>MAX(N$26:N$400)</f>
        <v>1.5E-3</v>
      </c>
      <c r="P19">
        <f>MAX(P$26:P$400)</f>
        <v>-6.5022901708739722</v>
      </c>
      <c r="Q19" s="3"/>
      <c r="R19" t="s">
        <v>98</v>
      </c>
      <c r="S19">
        <f>MAX(R$26:R$400)</f>
        <v>1.5E-3</v>
      </c>
      <c r="T19">
        <f>MAX(T$26:T$400)</f>
        <v>-6.5022901708739722</v>
      </c>
      <c r="U19" s="3"/>
      <c r="V19" t="s">
        <v>98</v>
      </c>
      <c r="W19">
        <f>MAX(V$26:V$400)</f>
        <v>1.5E-3</v>
      </c>
      <c r="X19">
        <f>MAX(X$26:X$400)</f>
        <v>-6.5022901708739722</v>
      </c>
      <c r="Y19" s="3"/>
      <c r="Z19" t="s">
        <v>98</v>
      </c>
      <c r="AA19">
        <f>MAX(Z$26:Z$400)</f>
        <v>1.5E-3</v>
      </c>
      <c r="AB19">
        <f>MAX(AB$26:AB$400)</f>
        <v>-6.5022901708739722</v>
      </c>
      <c r="AC19" s="3"/>
      <c r="AD19" t="s">
        <v>98</v>
      </c>
      <c r="AE19">
        <f>MAX(AD$26:AD$400)</f>
        <v>1.5E-3</v>
      </c>
      <c r="AF19">
        <f>MAX(AF$26:AF$400)</f>
        <v>-6.5022901708739722</v>
      </c>
      <c r="AG19" s="3"/>
      <c r="AH19" t="s">
        <v>98</v>
      </c>
      <c r="AI19">
        <f>MAX(AH$26:AH$400)</f>
        <v>1.5E-3</v>
      </c>
      <c r="AJ19">
        <f>MAX(AJ$26:AJ$400)</f>
        <v>-6.5022901708739722</v>
      </c>
      <c r="AK19" s="3"/>
      <c r="AL19" t="s">
        <v>98</v>
      </c>
      <c r="AM19">
        <f>MAX(AL$26:AL$400)</f>
        <v>1.5E-3</v>
      </c>
      <c r="AN19">
        <f>MAX(AN$26:AN$400)</f>
        <v>-6.5022901708739722</v>
      </c>
      <c r="AO19" s="3"/>
    </row>
    <row r="20" spans="1:41">
      <c r="A20" s="5">
        <v>43838</v>
      </c>
      <c r="B20">
        <v>1.9999800000000002E-3</v>
      </c>
      <c r="C20">
        <v>1.9999800000000002E-3</v>
      </c>
      <c r="D20">
        <v>1.9999800000000002E-3</v>
      </c>
      <c r="E20">
        <v>1.9999800000000002E-3</v>
      </c>
      <c r="F20">
        <v>1.9999800000000002E-3</v>
      </c>
      <c r="J20" t="s">
        <v>99</v>
      </c>
      <c r="K20">
        <f>MEDIAN(J$26:J$400)</f>
        <v>1.5E-3</v>
      </c>
      <c r="L20">
        <f>MEDIAN(L$26:L$400)</f>
        <v>-6.5022901708739722</v>
      </c>
      <c r="M20" s="3"/>
      <c r="N20" t="s">
        <v>99</v>
      </c>
      <c r="O20">
        <f>MEDIAN(N$26:N$400)</f>
        <v>1.5E-3</v>
      </c>
      <c r="P20">
        <f>MEDIAN(P$26:P$400)</f>
        <v>-6.5022901708739722</v>
      </c>
      <c r="Q20" s="3"/>
      <c r="R20" t="s">
        <v>99</v>
      </c>
      <c r="S20">
        <f>MEDIAN(R$26:R$400)</f>
        <v>1.5E-3</v>
      </c>
      <c r="T20">
        <f>MEDIAN(T$26:T$400)</f>
        <v>-6.5022901708739722</v>
      </c>
      <c r="U20" s="3"/>
      <c r="V20" t="s">
        <v>99</v>
      </c>
      <c r="W20">
        <f>MEDIAN(V$26:V$400)</f>
        <v>1.5E-3</v>
      </c>
      <c r="X20">
        <f>MEDIAN(X$26:X$400)</f>
        <v>-6.5022901708739722</v>
      </c>
      <c r="Y20" s="3"/>
      <c r="Z20" t="s">
        <v>99</v>
      </c>
      <c r="AA20">
        <f>MEDIAN(Z$26:Z$400)</f>
        <v>1.5E-3</v>
      </c>
      <c r="AB20">
        <f>MEDIAN(AB$26:AB$400)</f>
        <v>-6.5022901708739722</v>
      </c>
      <c r="AC20" s="3"/>
      <c r="AD20" t="s">
        <v>99</v>
      </c>
      <c r="AE20">
        <f>MEDIAN(AD$26:AD$400)</f>
        <v>1.5E-3</v>
      </c>
      <c r="AF20">
        <f>MEDIAN(AF$26:AF$400)</f>
        <v>-6.5022901708739722</v>
      </c>
      <c r="AG20" s="3"/>
      <c r="AH20" t="s">
        <v>99</v>
      </c>
      <c r="AI20">
        <f>MEDIAN(AH$26:AH$400)</f>
        <v>1.5E-3</v>
      </c>
      <c r="AJ20">
        <f>MEDIAN(AJ$26:AJ$400)</f>
        <v>-6.5022901708739722</v>
      </c>
      <c r="AK20" s="3"/>
      <c r="AL20" t="s">
        <v>99</v>
      </c>
      <c r="AM20">
        <f>MEDIAN(AL$26:AL$400)</f>
        <v>1.5E-3</v>
      </c>
      <c r="AN20">
        <f>MEDIAN(AN$26:AN$400)</f>
        <v>-6.5022901708739722</v>
      </c>
      <c r="AO20" s="3"/>
    </row>
    <row r="21" spans="1:41">
      <c r="A21" s="5">
        <v>43874</v>
      </c>
      <c r="B21">
        <v>1.9999800000000002E-3</v>
      </c>
      <c r="C21">
        <v>1.9999800000000002E-3</v>
      </c>
      <c r="D21">
        <v>1.9999800000000002E-3</v>
      </c>
      <c r="E21">
        <v>1.9999800000000002E-3</v>
      </c>
      <c r="F21">
        <v>1.9999800000000002E-3</v>
      </c>
      <c r="J21" t="s">
        <v>100</v>
      </c>
      <c r="K21" s="13">
        <f>AVERAGE(J$26:J$400)</f>
        <v>1.5000000000000005E-3</v>
      </c>
      <c r="L21">
        <f>AVERAGE(L$26:L$400)</f>
        <v>-6.502290170873974</v>
      </c>
      <c r="M21" s="3"/>
      <c r="N21" t="s">
        <v>100</v>
      </c>
      <c r="O21" s="13">
        <f>AVERAGE(N$26:N$400)</f>
        <v>1.5000000000000005E-3</v>
      </c>
      <c r="P21">
        <f>AVERAGE(P$26:P$400)</f>
        <v>-6.502290170873974</v>
      </c>
      <c r="Q21" s="3"/>
      <c r="R21" t="s">
        <v>100</v>
      </c>
      <c r="S21" s="13">
        <f>AVERAGE(R$26:R$400)</f>
        <v>1.5000000000000005E-3</v>
      </c>
      <c r="T21">
        <f>AVERAGE(T$26:T$400)</f>
        <v>-6.502290170873974</v>
      </c>
      <c r="U21" s="3"/>
      <c r="V21" t="s">
        <v>100</v>
      </c>
      <c r="W21" s="13">
        <f>AVERAGE(V$26:V$400)</f>
        <v>1.5000000000000005E-3</v>
      </c>
      <c r="X21">
        <f>AVERAGE(X$26:X$400)</f>
        <v>-6.502290170873974</v>
      </c>
      <c r="Y21" s="3"/>
      <c r="Z21" t="s">
        <v>100</v>
      </c>
      <c r="AA21" s="13">
        <f>AVERAGE(Z$26:Z$400)</f>
        <v>1.5000000000000005E-3</v>
      </c>
      <c r="AB21">
        <f>AVERAGE(AB$26:AB$400)</f>
        <v>-6.502290170873974</v>
      </c>
      <c r="AC21" s="3"/>
      <c r="AD21" t="s">
        <v>100</v>
      </c>
      <c r="AE21" s="13">
        <f>AVERAGE(AD$26:AD$400)</f>
        <v>1.5000000000000002E-3</v>
      </c>
      <c r="AF21">
        <f>AVERAGE(AF$26:AF$400)</f>
        <v>-6.5022901708739722</v>
      </c>
      <c r="AG21" s="3"/>
      <c r="AH21" t="s">
        <v>100</v>
      </c>
      <c r="AI21" s="13">
        <f>AVERAGE(AH$26:AH$400)</f>
        <v>1.5000000000000007E-3</v>
      </c>
      <c r="AJ21">
        <f>AVERAGE(AJ$26:AJ$400)</f>
        <v>-6.5022901708739713</v>
      </c>
      <c r="AK21" s="3"/>
      <c r="AL21" t="s">
        <v>100</v>
      </c>
      <c r="AM21" s="13">
        <f>AVERAGE(AL$26:AL$400)</f>
        <v>1.5000000000000007E-3</v>
      </c>
      <c r="AN21">
        <f>AVERAGE(AN$26:AN$400)</f>
        <v>-6.5022901708739713</v>
      </c>
      <c r="AO21" s="3"/>
    </row>
    <row r="22" spans="1:41">
      <c r="A22" s="5">
        <v>43902</v>
      </c>
      <c r="B22">
        <v>1.9999800000000002E-3</v>
      </c>
      <c r="C22">
        <v>1.9999800000000002E-3</v>
      </c>
      <c r="D22">
        <v>1.9999800000000002E-3</v>
      </c>
      <c r="E22">
        <v>1.9999800000000002E-3</v>
      </c>
      <c r="F22">
        <v>1.9999800000000002E-3</v>
      </c>
      <c r="J22" t="s">
        <v>101</v>
      </c>
      <c r="K22" s="13">
        <f>STDEV(J$26:J$400)</f>
        <v>4.4342772348571987E-19</v>
      </c>
      <c r="L22">
        <f>STDEV(L$26:L$400)</f>
        <v>1.8162799553975086E-15</v>
      </c>
      <c r="M22" s="3"/>
      <c r="N22" t="s">
        <v>101</v>
      </c>
      <c r="O22" s="13">
        <f>STDEV(N$26:N$400)</f>
        <v>4.4342772348571987E-19</v>
      </c>
      <c r="P22">
        <f>STDEV(P$26:P$400)</f>
        <v>1.8162799553975086E-15</v>
      </c>
      <c r="Q22" s="3"/>
      <c r="R22" t="s">
        <v>101</v>
      </c>
      <c r="S22" s="13">
        <f>STDEV(R$26:R$400)</f>
        <v>4.4388652104609178E-19</v>
      </c>
      <c r="T22">
        <f>STDEV(T$26:T$400)</f>
        <v>1.8181591902047919E-15</v>
      </c>
      <c r="U22" s="3"/>
      <c r="V22" t="s">
        <v>101</v>
      </c>
      <c r="W22" s="13">
        <f>STDEV(V$26:V$400)</f>
        <v>4.4494718330152868E-19</v>
      </c>
      <c r="X22">
        <f>STDEV(X$26:X$400)</f>
        <v>1.8225036628030615E-15</v>
      </c>
      <c r="Y22" s="3"/>
      <c r="Z22" t="s">
        <v>101</v>
      </c>
      <c r="AA22" s="13">
        <f>STDEV(Z$26:Z$400)</f>
        <v>4.4300840639573229E-19</v>
      </c>
      <c r="AB22">
        <f>STDEV(AB$26:AB$400)</f>
        <v>1.8145624325969195E-15</v>
      </c>
      <c r="AC22" s="3"/>
      <c r="AD22" t="s">
        <v>101</v>
      </c>
      <c r="AE22" s="13">
        <f>STDEV(AD$26:AD$400)</f>
        <v>2.6557421006064809E-19</v>
      </c>
      <c r="AF22">
        <f>STDEV(AF$26:AF$400)</f>
        <v>0</v>
      </c>
      <c r="AG22" s="3"/>
      <c r="AH22" t="s">
        <v>101</v>
      </c>
      <c r="AI22" s="13">
        <f>STDEV(AH$26:AH$400)</f>
        <v>6.5770960241021397E-19</v>
      </c>
      <c r="AJ22">
        <f>STDEV(AJ$26:AJ$400)</f>
        <v>8.9799284382407888E-16</v>
      </c>
      <c r="AK22" s="3"/>
      <c r="AL22" t="s">
        <v>101</v>
      </c>
      <c r="AM22" s="13">
        <f>STDEV(AL$26:AL$400)</f>
        <v>6.5770960241021397E-19</v>
      </c>
      <c r="AN22">
        <f>STDEV(AN$26:AN$400)</f>
        <v>8.9799284382407888E-16</v>
      </c>
      <c r="AO22" s="3"/>
    </row>
    <row r="23" spans="1:41">
      <c r="A23" s="5">
        <v>43965</v>
      </c>
      <c r="B23">
        <v>1.9999800000000002E-3</v>
      </c>
      <c r="C23">
        <v>1.9999800000000002E-3</v>
      </c>
      <c r="D23">
        <v>1.9999800000000002E-3</v>
      </c>
      <c r="E23">
        <v>1.9999800000000002E-3</v>
      </c>
      <c r="F23">
        <v>1.9999800000000002E-3</v>
      </c>
      <c r="J23" t="s">
        <v>102</v>
      </c>
      <c r="K23">
        <f>COUNT(J$26:J$400)</f>
        <v>23</v>
      </c>
      <c r="L23">
        <f>COUNT(L$26:L$400)</f>
        <v>23</v>
      </c>
      <c r="M23" s="3"/>
      <c r="N23" t="s">
        <v>102</v>
      </c>
      <c r="O23">
        <f>COUNT(N$26:N$400)</f>
        <v>23</v>
      </c>
      <c r="P23">
        <f>COUNT(P$26:P$400)</f>
        <v>23</v>
      </c>
      <c r="Q23" s="3"/>
      <c r="R23" t="s">
        <v>102</v>
      </c>
      <c r="S23">
        <f>COUNT(R$26:R$400)</f>
        <v>22</v>
      </c>
      <c r="T23">
        <f>COUNT(T$26:T$400)</f>
        <v>22</v>
      </c>
      <c r="U23" s="3"/>
      <c r="V23" t="s">
        <v>102</v>
      </c>
      <c r="W23">
        <f>COUNT(V$26:V$400)</f>
        <v>20</v>
      </c>
      <c r="X23">
        <f>COUNT(X$26:X$400)</f>
        <v>20</v>
      </c>
      <c r="Y23" s="3"/>
      <c r="Z23" t="s">
        <v>102</v>
      </c>
      <c r="AA23">
        <f>COUNT(Z$26:Z$400)</f>
        <v>24</v>
      </c>
      <c r="AB23">
        <f>COUNT(AB$26:AB$400)</f>
        <v>24</v>
      </c>
      <c r="AC23" s="3"/>
      <c r="AD23" t="s">
        <v>102</v>
      </c>
      <c r="AE23">
        <f>COUNT(AD$26:AD$400)</f>
        <v>3</v>
      </c>
      <c r="AF23">
        <f>COUNT(AF$26:AF$400)</f>
        <v>3</v>
      </c>
      <c r="AG23" s="3"/>
      <c r="AH23" t="s">
        <v>102</v>
      </c>
      <c r="AI23">
        <f>COUNT(AH$26:AH$400)</f>
        <v>46</v>
      </c>
      <c r="AJ23">
        <f>COUNT(AJ$26:AJ$400)</f>
        <v>46</v>
      </c>
      <c r="AK23" s="3"/>
      <c r="AL23" t="s">
        <v>102</v>
      </c>
      <c r="AM23">
        <f>COUNT(AL$26:AL$400)</f>
        <v>46</v>
      </c>
      <c r="AN23">
        <f>COUNT(AN$26:AN$400)</f>
        <v>46</v>
      </c>
      <c r="AO23" s="3"/>
    </row>
    <row r="24" spans="1:41">
      <c r="A24" s="5">
        <v>43993</v>
      </c>
      <c r="B24">
        <v>1.9999800000000002E-3</v>
      </c>
      <c r="C24">
        <v>1.9999800000000002E-3</v>
      </c>
      <c r="D24">
        <v>1.9999800000000002E-3</v>
      </c>
      <c r="E24">
        <v>1.9999800000000002E-3</v>
      </c>
      <c r="F24">
        <v>1.9999800000000002E-3</v>
      </c>
      <c r="J24" s="45" t="s">
        <v>8</v>
      </c>
      <c r="K24" s="46"/>
      <c r="L24" s="46"/>
      <c r="M24" s="47"/>
      <c r="N24" s="45" t="s">
        <v>13</v>
      </c>
      <c r="O24" s="46"/>
      <c r="P24" s="46"/>
      <c r="Q24" s="47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5" t="s">
        <v>103</v>
      </c>
      <c r="AI24" s="46"/>
      <c r="AJ24" s="46"/>
      <c r="AK24" s="47"/>
      <c r="AL24" s="45" t="s">
        <v>104</v>
      </c>
      <c r="AM24" s="46"/>
      <c r="AN24" s="46"/>
      <c r="AO24" s="47"/>
    </row>
    <row r="25" spans="1:41">
      <c r="A25" s="5">
        <v>44021</v>
      </c>
      <c r="B25">
        <v>1.9999800000000002E-3</v>
      </c>
      <c r="C25">
        <v>1.9999800000000002E-3</v>
      </c>
      <c r="D25">
        <v>1.9999800000000002E-3</v>
      </c>
      <c r="E25">
        <v>1.9999800000000002E-3</v>
      </c>
      <c r="F25">
        <v>1.9999800000000002E-3</v>
      </c>
      <c r="J25" s="8" t="s">
        <v>105</v>
      </c>
      <c r="K25" s="9" t="s">
        <v>106</v>
      </c>
      <c r="L25" s="9" t="s">
        <v>107</v>
      </c>
      <c r="M25" s="10" t="s">
        <v>108</v>
      </c>
      <c r="N25" s="8" t="s">
        <v>105</v>
      </c>
      <c r="O25" s="9" t="s">
        <v>106</v>
      </c>
      <c r="P25" s="9" t="s">
        <v>107</v>
      </c>
      <c r="Q25" s="10" t="s">
        <v>108</v>
      </c>
      <c r="R25" s="8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8" t="s">
        <v>105</v>
      </c>
      <c r="AI25" s="9" t="s">
        <v>106</v>
      </c>
      <c r="AJ25" s="9" t="s">
        <v>107</v>
      </c>
      <c r="AK25" s="10" t="s">
        <v>108</v>
      </c>
      <c r="AL25" s="8" t="s">
        <v>105</v>
      </c>
      <c r="AM25" s="9" t="s">
        <v>106</v>
      </c>
      <c r="AN25" s="9" t="s">
        <v>107</v>
      </c>
      <c r="AO25" s="10" t="s">
        <v>108</v>
      </c>
    </row>
    <row r="26" spans="1:41">
      <c r="A26" s="5">
        <v>44103</v>
      </c>
      <c r="B26">
        <v>1.9999800000000002E-3</v>
      </c>
      <c r="C26">
        <v>1.9999800000000002E-3</v>
      </c>
      <c r="D26">
        <v>1.9999800000000002E-3</v>
      </c>
      <c r="E26">
        <v>1.9999800000000002E-3</v>
      </c>
      <c r="F26">
        <v>1.9999800000000002E-3</v>
      </c>
      <c r="J26">
        <v>1.5E-3</v>
      </c>
      <c r="K26">
        <f>(J26-K$21)/K$22</f>
        <v>-0.9780192938436516</v>
      </c>
      <c r="L26" s="16">
        <f>LN(J26)</f>
        <v>-6.5022901708739722</v>
      </c>
      <c r="M26" s="16">
        <f>(L26-L$21)/L$22</f>
        <v>0.9780192938436516</v>
      </c>
      <c r="N26">
        <v>1.5E-3</v>
      </c>
      <c r="O26">
        <f>(N26-O$21)/O$22</f>
        <v>-0.9780192938436516</v>
      </c>
      <c r="P26" s="16">
        <f>LN(N26)</f>
        <v>-6.5022901708739722</v>
      </c>
      <c r="Q26" s="16">
        <f>(P26-P$21)/P$22</f>
        <v>0.9780192938436516</v>
      </c>
      <c r="R26">
        <v>1.5E-3</v>
      </c>
      <c r="S26">
        <f>(R26-S$21)/S$22</f>
        <v>-0.97700842091839435</v>
      </c>
      <c r="T26" s="16">
        <f>LN(R26)</f>
        <v>-6.5022901708739722</v>
      </c>
      <c r="U26" s="16">
        <f>(T26-T$21)/T$22</f>
        <v>0.97700842091839435</v>
      </c>
      <c r="V26">
        <v>1.5E-3</v>
      </c>
      <c r="W26">
        <f>(V26-W$21)/W$22</f>
        <v>-0.97467943448089656</v>
      </c>
      <c r="X26" s="16">
        <f>LN(V26)</f>
        <v>-6.5022901708739722</v>
      </c>
      <c r="Y26" s="16">
        <f>(X26-X$21)/X$22</f>
        <v>0.97467943448089656</v>
      </c>
      <c r="Z26">
        <v>1.5E-3</v>
      </c>
      <c r="AA26">
        <f>(Z26-AA$21)/AA$22</f>
        <v>-0.97894501037256076</v>
      </c>
      <c r="AB26" s="16">
        <f>LN(Z26)</f>
        <v>-6.5022901708739722</v>
      </c>
      <c r="AC26" s="16">
        <f>(AB26-AB$21)/AB$22</f>
        <v>0.97894501037256076</v>
      </c>
      <c r="AD26">
        <v>1.5E-3</v>
      </c>
      <c r="AE26">
        <f>(AD26-AE$21)/AE$22</f>
        <v>-0.81649658092772615</v>
      </c>
      <c r="AF26">
        <f>LN(AD26)</f>
        <v>-6.5022901708739722</v>
      </c>
      <c r="AG26" t="e">
        <f>(AF26-AF$21)/AF$22</f>
        <v>#DIV/0!</v>
      </c>
      <c r="AH26">
        <v>1.5E-3</v>
      </c>
      <c r="AI26">
        <f>(AH26-AI$21)/AI$22</f>
        <v>-0.98907071009368053</v>
      </c>
      <c r="AJ26">
        <f>LN(AH26)</f>
        <v>-6.5022901708739722</v>
      </c>
      <c r="AK26">
        <f>(AJ26-AJ$21)/AJ$22</f>
        <v>-0.98907071009368053</v>
      </c>
      <c r="AL26">
        <v>1.5E-3</v>
      </c>
      <c r="AM26">
        <f>(AL26-AM$21)/AM$22</f>
        <v>-0.98907071009368053</v>
      </c>
      <c r="AN26" s="18">
        <f>LN(AL26)</f>
        <v>-6.5022901708739722</v>
      </c>
      <c r="AO26" s="18">
        <f>(AN26-AN$21)/AN$22</f>
        <v>-0.98907071009368053</v>
      </c>
    </row>
    <row r="27" spans="1:41">
      <c r="A27" s="5">
        <v>44203</v>
      </c>
      <c r="B27">
        <v>1.9999800000000002E-3</v>
      </c>
      <c r="C27">
        <v>1.9999800000000002E-3</v>
      </c>
      <c r="D27">
        <v>1.9999800000000002E-3</v>
      </c>
      <c r="E27">
        <v>1.9999800000000002E-3</v>
      </c>
      <c r="F27">
        <v>1.9999800000000002E-3</v>
      </c>
      <c r="J27">
        <v>1.5E-3</v>
      </c>
      <c r="K27">
        <f t="shared" ref="K27:K40" si="0">(J27-K$21)/K$22</f>
        <v>-0.9780192938436516</v>
      </c>
      <c r="L27" s="16">
        <f t="shared" ref="L27:L40" si="1">LN(J27)</f>
        <v>-6.5022901708739722</v>
      </c>
      <c r="M27" s="16">
        <f t="shared" ref="M27:M40" si="2">(L27-L$21)/L$22</f>
        <v>0.9780192938436516</v>
      </c>
      <c r="N27">
        <v>1.5E-3</v>
      </c>
      <c r="O27">
        <f t="shared" ref="O27:O40" si="3">(N27-O$21)/O$22</f>
        <v>-0.9780192938436516</v>
      </c>
      <c r="P27" s="16">
        <f t="shared" ref="P27:P40" si="4">LN(N27)</f>
        <v>-6.5022901708739722</v>
      </c>
      <c r="Q27" s="16">
        <f t="shared" ref="Q27:Q40" si="5">(P27-P$21)/P$22</f>
        <v>0.9780192938436516</v>
      </c>
      <c r="R27">
        <v>1.5E-3</v>
      </c>
      <c r="S27">
        <f t="shared" ref="S27:S39" si="6">(R27-S$21)/S$22</f>
        <v>-0.97700842091839435</v>
      </c>
      <c r="T27" s="16">
        <f t="shared" ref="T27:T39" si="7">LN(R27)</f>
        <v>-6.5022901708739722</v>
      </c>
      <c r="U27" s="16">
        <f t="shared" ref="U27:U39" si="8">(T27-T$21)/T$22</f>
        <v>0.97700842091839435</v>
      </c>
      <c r="V27">
        <v>1.5E-3</v>
      </c>
      <c r="W27">
        <f t="shared" ref="W27:W37" si="9">(V27-W$21)/W$22</f>
        <v>-0.97467943448089656</v>
      </c>
      <c r="X27" s="16">
        <f t="shared" ref="X27:X37" si="10">LN(V27)</f>
        <v>-6.5022901708739722</v>
      </c>
      <c r="Y27" s="16">
        <f t="shared" ref="Y27:Y37" si="11">(X27-X$21)/X$22</f>
        <v>0.97467943448089656</v>
      </c>
      <c r="Z27">
        <v>1.5E-3</v>
      </c>
      <c r="AA27">
        <f t="shared" ref="AA27:AA41" si="12">(Z27-AA$21)/AA$22</f>
        <v>-0.97894501037256076</v>
      </c>
      <c r="AB27" s="16">
        <f t="shared" ref="AB27:AB41" si="13">LN(Z27)</f>
        <v>-6.5022901708739722</v>
      </c>
      <c r="AC27" s="16">
        <f t="shared" ref="AC27:AC41" si="14">(AB27-AB$21)/AB$22</f>
        <v>0.97894501037256076</v>
      </c>
      <c r="AD27">
        <v>1.5E-3</v>
      </c>
      <c r="AE27">
        <f t="shared" ref="AE27:AE28" si="15">(AD27-AE$21)/AE$22</f>
        <v>-0.81649658092772615</v>
      </c>
      <c r="AF27">
        <f t="shared" ref="AF27:AF28" si="16">LN(AD27)</f>
        <v>-6.5022901708739722</v>
      </c>
      <c r="AG27" t="e">
        <f t="shared" ref="AG27:AG28" si="17">(AF27-AF$21)/AF$22</f>
        <v>#DIV/0!</v>
      </c>
      <c r="AH27">
        <v>1.5E-3</v>
      </c>
      <c r="AI27">
        <f t="shared" ref="AI27:AI55" si="18">(AH27-AI$21)/AI$22</f>
        <v>-0.98907071009368053</v>
      </c>
      <c r="AJ27">
        <f t="shared" ref="AJ27:AJ55" si="19">LN(AH27)</f>
        <v>-6.5022901708739722</v>
      </c>
      <c r="AK27">
        <f t="shared" ref="AK27:AK55" si="20">(AJ27-AJ$21)/AJ$22</f>
        <v>-0.98907071009368053</v>
      </c>
      <c r="AL27">
        <v>1.5E-3</v>
      </c>
      <c r="AM27">
        <f t="shared" ref="AM27:AM55" si="21">(AL27-AM$21)/AM$22</f>
        <v>-0.98907071009368053</v>
      </c>
      <c r="AN27" s="18">
        <f t="shared" ref="AN27:AN55" si="22">LN(AL27)</f>
        <v>-6.5022901708739722</v>
      </c>
      <c r="AO27" s="18">
        <f t="shared" ref="AO27:AO55" si="23">(AN27-AN$21)/AN$22</f>
        <v>-0.98907071009368053</v>
      </c>
    </row>
    <row r="28" spans="1:41">
      <c r="A28" s="5">
        <v>44280</v>
      </c>
      <c r="B28">
        <v>1.9999800000000002E-3</v>
      </c>
      <c r="C28">
        <v>1.9999800000000002E-3</v>
      </c>
      <c r="D28">
        <v>1.9999800000000002E-3</v>
      </c>
      <c r="E28">
        <v>1.9999800000000002E-3</v>
      </c>
      <c r="F28">
        <v>1.9999800000000002E-3</v>
      </c>
      <c r="J28">
        <v>1.5E-3</v>
      </c>
      <c r="K28">
        <f t="shared" si="0"/>
        <v>-0.9780192938436516</v>
      </c>
      <c r="L28" s="16">
        <f t="shared" si="1"/>
        <v>-6.5022901708739722</v>
      </c>
      <c r="M28" s="16">
        <f t="shared" si="2"/>
        <v>0.9780192938436516</v>
      </c>
      <c r="N28">
        <v>1.5E-3</v>
      </c>
      <c r="O28">
        <f t="shared" si="3"/>
        <v>-0.9780192938436516</v>
      </c>
      <c r="P28" s="16">
        <f t="shared" si="4"/>
        <v>-6.5022901708739722</v>
      </c>
      <c r="Q28" s="16">
        <f t="shared" si="5"/>
        <v>0.9780192938436516</v>
      </c>
      <c r="R28">
        <v>1.5E-3</v>
      </c>
      <c r="S28">
        <f t="shared" si="6"/>
        <v>-0.97700842091839435</v>
      </c>
      <c r="T28" s="16">
        <f t="shared" si="7"/>
        <v>-6.5022901708739722</v>
      </c>
      <c r="U28" s="16">
        <f t="shared" si="8"/>
        <v>0.97700842091839435</v>
      </c>
      <c r="V28">
        <v>1.5E-3</v>
      </c>
      <c r="W28">
        <f t="shared" si="9"/>
        <v>-0.97467943448089656</v>
      </c>
      <c r="X28" s="16">
        <f t="shared" si="10"/>
        <v>-6.5022901708739722</v>
      </c>
      <c r="Y28" s="16">
        <f t="shared" si="11"/>
        <v>0.97467943448089656</v>
      </c>
      <c r="Z28">
        <v>1.5E-3</v>
      </c>
      <c r="AA28">
        <f t="shared" si="12"/>
        <v>-0.97894501037256076</v>
      </c>
      <c r="AB28" s="16">
        <f t="shared" si="13"/>
        <v>-6.5022901708739722</v>
      </c>
      <c r="AC28" s="16">
        <f t="shared" si="14"/>
        <v>0.97894501037256076</v>
      </c>
      <c r="AD28">
        <v>1.5E-3</v>
      </c>
      <c r="AE28">
        <f t="shared" si="15"/>
        <v>-0.81649658092772615</v>
      </c>
      <c r="AF28">
        <f t="shared" si="16"/>
        <v>-6.5022901708739722</v>
      </c>
      <c r="AG28" t="e">
        <f t="shared" si="17"/>
        <v>#DIV/0!</v>
      </c>
      <c r="AH28">
        <v>1.5E-3</v>
      </c>
      <c r="AI28">
        <f t="shared" si="18"/>
        <v>-0.98907071009368053</v>
      </c>
      <c r="AJ28">
        <f t="shared" si="19"/>
        <v>-6.5022901708739722</v>
      </c>
      <c r="AK28">
        <f t="shared" si="20"/>
        <v>-0.98907071009368053</v>
      </c>
      <c r="AL28">
        <v>1.5E-3</v>
      </c>
      <c r="AM28">
        <f t="shared" si="21"/>
        <v>-0.98907071009368053</v>
      </c>
      <c r="AN28" s="18">
        <f t="shared" si="22"/>
        <v>-6.5022901708739722</v>
      </c>
      <c r="AO28" s="18">
        <f t="shared" si="23"/>
        <v>-0.98907071009368053</v>
      </c>
    </row>
    <row r="29" spans="1:41">
      <c r="A29" s="5">
        <v>44384</v>
      </c>
      <c r="B29">
        <v>1.9999800000000002E-3</v>
      </c>
      <c r="C29">
        <v>1.9999800000000002E-3</v>
      </c>
      <c r="D29">
        <v>1.9999800000000002E-3</v>
      </c>
      <c r="E29">
        <v>1.9999800000000002E-3</v>
      </c>
      <c r="F29">
        <v>1.9999800000000002E-3</v>
      </c>
      <c r="J29">
        <v>1.5E-3</v>
      </c>
      <c r="K29">
        <f t="shared" si="0"/>
        <v>-0.9780192938436516</v>
      </c>
      <c r="L29" s="16">
        <f t="shared" si="1"/>
        <v>-6.5022901708739722</v>
      </c>
      <c r="M29" s="16">
        <f t="shared" si="2"/>
        <v>0.9780192938436516</v>
      </c>
      <c r="N29">
        <v>1.5E-3</v>
      </c>
      <c r="O29">
        <f t="shared" si="3"/>
        <v>-0.9780192938436516</v>
      </c>
      <c r="P29" s="16">
        <f t="shared" si="4"/>
        <v>-6.5022901708739722</v>
      </c>
      <c r="Q29" s="16">
        <f t="shared" si="5"/>
        <v>0.9780192938436516</v>
      </c>
      <c r="R29">
        <v>1.5E-3</v>
      </c>
      <c r="S29">
        <f t="shared" si="6"/>
        <v>-0.97700842091839435</v>
      </c>
      <c r="T29" s="16">
        <f t="shared" si="7"/>
        <v>-6.5022901708739722</v>
      </c>
      <c r="U29" s="16">
        <f t="shared" si="8"/>
        <v>0.97700842091839435</v>
      </c>
      <c r="V29">
        <v>1.5E-3</v>
      </c>
      <c r="W29">
        <f t="shared" si="9"/>
        <v>-0.97467943448089656</v>
      </c>
      <c r="X29" s="16">
        <f t="shared" si="10"/>
        <v>-6.5022901708739722</v>
      </c>
      <c r="Y29" s="16">
        <f t="shared" si="11"/>
        <v>0.97467943448089656</v>
      </c>
      <c r="Z29">
        <v>1.5E-3</v>
      </c>
      <c r="AA29">
        <f t="shared" si="12"/>
        <v>-0.97894501037256076</v>
      </c>
      <c r="AB29" s="16">
        <f t="shared" si="13"/>
        <v>-6.5022901708739722</v>
      </c>
      <c r="AC29" s="16">
        <f t="shared" si="14"/>
        <v>0.97894501037256076</v>
      </c>
      <c r="AH29">
        <v>1.5E-3</v>
      </c>
      <c r="AI29">
        <f t="shared" si="18"/>
        <v>-0.98907071009368053</v>
      </c>
      <c r="AJ29">
        <f t="shared" si="19"/>
        <v>-6.5022901708739722</v>
      </c>
      <c r="AK29">
        <f t="shared" si="20"/>
        <v>-0.98907071009368053</v>
      </c>
      <c r="AL29">
        <v>1.5E-3</v>
      </c>
      <c r="AM29">
        <f t="shared" si="21"/>
        <v>-0.98907071009368053</v>
      </c>
      <c r="AN29" s="18">
        <f t="shared" si="22"/>
        <v>-6.5022901708739722</v>
      </c>
      <c r="AO29" s="18">
        <f t="shared" si="23"/>
        <v>-0.98907071009368053</v>
      </c>
    </row>
    <row r="30" spans="1:41">
      <c r="A30" s="5">
        <v>44475</v>
      </c>
      <c r="B30">
        <v>1.9999800000000002E-3</v>
      </c>
      <c r="C30">
        <v>1.9999800000000002E-3</v>
      </c>
      <c r="D30">
        <v>1.9999800000000002E-3</v>
      </c>
      <c r="E30">
        <v>1.9999800000000002E-3</v>
      </c>
      <c r="F30">
        <v>1.9999800000000002E-3</v>
      </c>
      <c r="J30">
        <v>1.5E-3</v>
      </c>
      <c r="K30">
        <f t="shared" si="0"/>
        <v>-0.9780192938436516</v>
      </c>
      <c r="L30" s="16">
        <f t="shared" si="1"/>
        <v>-6.5022901708739722</v>
      </c>
      <c r="M30" s="16">
        <f t="shared" si="2"/>
        <v>0.9780192938436516</v>
      </c>
      <c r="N30">
        <v>1.5E-3</v>
      </c>
      <c r="O30">
        <f t="shared" si="3"/>
        <v>-0.9780192938436516</v>
      </c>
      <c r="P30" s="16">
        <f t="shared" si="4"/>
        <v>-6.5022901708739722</v>
      </c>
      <c r="Q30" s="16">
        <f t="shared" si="5"/>
        <v>0.9780192938436516</v>
      </c>
      <c r="R30">
        <v>1.5E-3</v>
      </c>
      <c r="S30">
        <f t="shared" si="6"/>
        <v>-0.97700842091839435</v>
      </c>
      <c r="T30" s="16">
        <f t="shared" si="7"/>
        <v>-6.5022901708739722</v>
      </c>
      <c r="U30" s="16">
        <f t="shared" si="8"/>
        <v>0.97700842091839435</v>
      </c>
      <c r="V30">
        <v>1.5E-3</v>
      </c>
      <c r="W30">
        <f t="shared" si="9"/>
        <v>-0.97467943448089656</v>
      </c>
      <c r="X30" s="16">
        <f t="shared" si="10"/>
        <v>-6.5022901708739722</v>
      </c>
      <c r="Y30" s="16">
        <f t="shared" si="11"/>
        <v>0.97467943448089656</v>
      </c>
      <c r="Z30">
        <v>1.5E-3</v>
      </c>
      <c r="AA30">
        <f t="shared" si="12"/>
        <v>-0.97894501037256076</v>
      </c>
      <c r="AB30" s="16">
        <f t="shared" si="13"/>
        <v>-6.5022901708739722</v>
      </c>
      <c r="AC30" s="16">
        <f t="shared" si="14"/>
        <v>0.97894501037256076</v>
      </c>
      <c r="AH30">
        <v>1.5E-3</v>
      </c>
      <c r="AI30">
        <f t="shared" si="18"/>
        <v>-0.98907071009368053</v>
      </c>
      <c r="AJ30">
        <f t="shared" si="19"/>
        <v>-6.5022901708739722</v>
      </c>
      <c r="AK30">
        <f t="shared" si="20"/>
        <v>-0.98907071009368053</v>
      </c>
      <c r="AL30">
        <v>1.5E-3</v>
      </c>
      <c r="AM30">
        <f t="shared" si="21"/>
        <v>-0.98907071009368053</v>
      </c>
      <c r="AN30" s="18">
        <f t="shared" si="22"/>
        <v>-6.5022901708739722</v>
      </c>
      <c r="AO30" s="18">
        <f t="shared" si="23"/>
        <v>-0.98907071009368053</v>
      </c>
    </row>
    <row r="31" spans="1:41">
      <c r="A31" s="5">
        <v>44574</v>
      </c>
      <c r="B31">
        <v>1.9999800000000002E-3</v>
      </c>
      <c r="C31">
        <v>1.9999800000000002E-3</v>
      </c>
      <c r="D31">
        <v>1.9999800000000002E-3</v>
      </c>
      <c r="E31">
        <v>1.9999800000000002E-3</v>
      </c>
      <c r="F31">
        <v>1.9999800000000002E-3</v>
      </c>
      <c r="J31">
        <v>1.5E-3</v>
      </c>
      <c r="K31">
        <f t="shared" si="0"/>
        <v>-0.9780192938436516</v>
      </c>
      <c r="L31" s="16">
        <f t="shared" si="1"/>
        <v>-6.5022901708739722</v>
      </c>
      <c r="M31" s="16">
        <f t="shared" si="2"/>
        <v>0.9780192938436516</v>
      </c>
      <c r="N31">
        <v>1.5E-3</v>
      </c>
      <c r="O31">
        <f t="shared" si="3"/>
        <v>-0.9780192938436516</v>
      </c>
      <c r="P31" s="16">
        <f t="shared" si="4"/>
        <v>-6.5022901708739722</v>
      </c>
      <c r="Q31" s="16">
        <f t="shared" si="5"/>
        <v>0.9780192938436516</v>
      </c>
      <c r="R31">
        <v>1.5E-3</v>
      </c>
      <c r="S31">
        <f t="shared" si="6"/>
        <v>-0.97700842091839435</v>
      </c>
      <c r="T31" s="16">
        <f t="shared" si="7"/>
        <v>-6.5022901708739722</v>
      </c>
      <c r="U31" s="16">
        <f t="shared" si="8"/>
        <v>0.97700842091839435</v>
      </c>
      <c r="V31">
        <v>1.5E-3</v>
      </c>
      <c r="W31">
        <f t="shared" si="9"/>
        <v>-0.97467943448089656</v>
      </c>
      <c r="X31" s="16">
        <f t="shared" si="10"/>
        <v>-6.5022901708739722</v>
      </c>
      <c r="Y31" s="16">
        <f t="shared" si="11"/>
        <v>0.97467943448089656</v>
      </c>
      <c r="Z31">
        <v>1.5E-3</v>
      </c>
      <c r="AA31">
        <f t="shared" si="12"/>
        <v>-0.97894501037256076</v>
      </c>
      <c r="AB31" s="16">
        <f t="shared" si="13"/>
        <v>-6.5022901708739722</v>
      </c>
      <c r="AC31" s="16">
        <f t="shared" si="14"/>
        <v>0.97894501037256076</v>
      </c>
      <c r="AH31">
        <v>1.5E-3</v>
      </c>
      <c r="AI31">
        <f t="shared" si="18"/>
        <v>-0.98907071009368053</v>
      </c>
      <c r="AJ31">
        <f t="shared" si="19"/>
        <v>-6.5022901708739722</v>
      </c>
      <c r="AK31">
        <f t="shared" si="20"/>
        <v>-0.98907071009368053</v>
      </c>
      <c r="AL31">
        <v>1.5E-3</v>
      </c>
      <c r="AM31">
        <f t="shared" si="21"/>
        <v>-0.98907071009368053</v>
      </c>
      <c r="AN31" s="18">
        <f t="shared" si="22"/>
        <v>-6.5022901708739722</v>
      </c>
      <c r="AO31" s="18">
        <f t="shared" si="23"/>
        <v>-0.98907071009368053</v>
      </c>
    </row>
    <row r="32" spans="1:41">
      <c r="A32" s="5">
        <v>44630</v>
      </c>
      <c r="B32">
        <v>1.9999800000000002E-3</v>
      </c>
      <c r="C32">
        <v>1.9999800000000002E-3</v>
      </c>
      <c r="D32">
        <v>1.9999800000000002E-3</v>
      </c>
      <c r="E32">
        <v>1.9999800000000002E-3</v>
      </c>
      <c r="F32">
        <v>1.9999800000000002E-3</v>
      </c>
      <c r="J32">
        <v>1.5E-3</v>
      </c>
      <c r="K32">
        <f t="shared" si="0"/>
        <v>-0.9780192938436516</v>
      </c>
      <c r="L32" s="16">
        <f t="shared" si="1"/>
        <v>-6.5022901708739722</v>
      </c>
      <c r="M32" s="16">
        <f t="shared" si="2"/>
        <v>0.9780192938436516</v>
      </c>
      <c r="N32">
        <v>1.5E-3</v>
      </c>
      <c r="O32">
        <f t="shared" si="3"/>
        <v>-0.9780192938436516</v>
      </c>
      <c r="P32" s="16">
        <f t="shared" si="4"/>
        <v>-6.5022901708739722</v>
      </c>
      <c r="Q32" s="16">
        <f t="shared" si="5"/>
        <v>0.9780192938436516</v>
      </c>
      <c r="R32">
        <v>1.5E-3</v>
      </c>
      <c r="S32">
        <f t="shared" si="6"/>
        <v>-0.97700842091839435</v>
      </c>
      <c r="T32" s="16">
        <f t="shared" si="7"/>
        <v>-6.5022901708739722</v>
      </c>
      <c r="U32" s="16">
        <f t="shared" si="8"/>
        <v>0.97700842091839435</v>
      </c>
      <c r="V32">
        <v>1.5E-3</v>
      </c>
      <c r="W32">
        <f t="shared" si="9"/>
        <v>-0.97467943448089656</v>
      </c>
      <c r="X32" s="16">
        <f t="shared" si="10"/>
        <v>-6.5022901708739722</v>
      </c>
      <c r="Y32" s="16">
        <f t="shared" si="11"/>
        <v>0.97467943448089656</v>
      </c>
      <c r="Z32">
        <v>1.5E-3</v>
      </c>
      <c r="AA32">
        <f t="shared" si="12"/>
        <v>-0.97894501037256076</v>
      </c>
      <c r="AB32" s="16">
        <f t="shared" si="13"/>
        <v>-6.5022901708739722</v>
      </c>
      <c r="AC32" s="16">
        <f t="shared" si="14"/>
        <v>0.97894501037256076</v>
      </c>
      <c r="AH32">
        <v>1.5E-3</v>
      </c>
      <c r="AI32">
        <f t="shared" si="18"/>
        <v>-0.98907071009368053</v>
      </c>
      <c r="AJ32">
        <f t="shared" si="19"/>
        <v>-6.5022901708739722</v>
      </c>
      <c r="AK32">
        <f t="shared" si="20"/>
        <v>-0.98907071009368053</v>
      </c>
      <c r="AL32">
        <v>1.5E-3</v>
      </c>
      <c r="AM32">
        <f t="shared" si="21"/>
        <v>-0.98907071009368053</v>
      </c>
      <c r="AN32" s="18">
        <f t="shared" si="22"/>
        <v>-6.5022901708739722</v>
      </c>
      <c r="AO32" s="18">
        <f t="shared" si="23"/>
        <v>-0.98907071009368053</v>
      </c>
    </row>
    <row r="33" spans="1:41">
      <c r="A33" s="5">
        <v>44742</v>
      </c>
      <c r="B33">
        <v>1.9999800000000002E-3</v>
      </c>
      <c r="C33">
        <v>1.9999800000000002E-3</v>
      </c>
      <c r="D33">
        <v>1.9999800000000002E-3</v>
      </c>
      <c r="E33">
        <v>1.9999800000000002E-3</v>
      </c>
      <c r="F33">
        <v>1.9999800000000002E-3</v>
      </c>
      <c r="J33">
        <v>1.5E-3</v>
      </c>
      <c r="K33">
        <f t="shared" si="0"/>
        <v>-0.9780192938436516</v>
      </c>
      <c r="L33" s="16">
        <f t="shared" si="1"/>
        <v>-6.5022901708739722</v>
      </c>
      <c r="M33" s="16">
        <f t="shared" si="2"/>
        <v>0.9780192938436516</v>
      </c>
      <c r="N33">
        <v>1.5E-3</v>
      </c>
      <c r="O33">
        <f t="shared" si="3"/>
        <v>-0.9780192938436516</v>
      </c>
      <c r="P33" s="16">
        <f t="shared" si="4"/>
        <v>-6.5022901708739722</v>
      </c>
      <c r="Q33" s="16">
        <f t="shared" si="5"/>
        <v>0.9780192938436516</v>
      </c>
      <c r="R33">
        <v>1.5E-3</v>
      </c>
      <c r="S33">
        <f t="shared" si="6"/>
        <v>-0.97700842091839435</v>
      </c>
      <c r="T33" s="16">
        <f t="shared" si="7"/>
        <v>-6.5022901708739722</v>
      </c>
      <c r="U33" s="16">
        <f t="shared" si="8"/>
        <v>0.97700842091839435</v>
      </c>
      <c r="V33">
        <v>1.5E-3</v>
      </c>
      <c r="W33">
        <f t="shared" si="9"/>
        <v>-0.97467943448089656</v>
      </c>
      <c r="X33" s="16">
        <f t="shared" si="10"/>
        <v>-6.5022901708739722</v>
      </c>
      <c r="Y33" s="16">
        <f t="shared" si="11"/>
        <v>0.97467943448089656</v>
      </c>
      <c r="Z33">
        <v>1.5E-3</v>
      </c>
      <c r="AA33">
        <f t="shared" si="12"/>
        <v>-0.97894501037256076</v>
      </c>
      <c r="AB33" s="16">
        <f t="shared" si="13"/>
        <v>-6.5022901708739722</v>
      </c>
      <c r="AC33" s="16">
        <f t="shared" si="14"/>
        <v>0.97894501037256076</v>
      </c>
      <c r="AH33">
        <v>1.5E-3</v>
      </c>
      <c r="AI33">
        <f t="shared" si="18"/>
        <v>-0.98907071009368053</v>
      </c>
      <c r="AJ33">
        <f t="shared" si="19"/>
        <v>-6.5022901708739722</v>
      </c>
      <c r="AK33">
        <f t="shared" si="20"/>
        <v>-0.98907071009368053</v>
      </c>
      <c r="AL33">
        <v>1.5E-3</v>
      </c>
      <c r="AM33">
        <f t="shared" si="21"/>
        <v>-0.98907071009368053</v>
      </c>
      <c r="AN33" s="18">
        <f t="shared" si="22"/>
        <v>-6.5022901708739722</v>
      </c>
      <c r="AO33" s="18">
        <f t="shared" si="23"/>
        <v>-0.98907071009368053</v>
      </c>
    </row>
    <row r="34" spans="1:41">
      <c r="A34" s="5">
        <v>44827</v>
      </c>
      <c r="B34">
        <v>1.9999800000000002E-3</v>
      </c>
      <c r="D34">
        <v>1.9999800000000002E-3</v>
      </c>
      <c r="E34">
        <v>1.9999800000000002E-3</v>
      </c>
      <c r="F34">
        <v>1.9999800000000002E-3</v>
      </c>
      <c r="J34">
        <v>1.5E-3</v>
      </c>
      <c r="K34">
        <f t="shared" si="0"/>
        <v>-0.9780192938436516</v>
      </c>
      <c r="L34" s="16">
        <f t="shared" si="1"/>
        <v>-6.5022901708739722</v>
      </c>
      <c r="M34" s="16">
        <f t="shared" si="2"/>
        <v>0.9780192938436516</v>
      </c>
      <c r="N34">
        <v>1.5E-3</v>
      </c>
      <c r="O34">
        <f t="shared" si="3"/>
        <v>-0.9780192938436516</v>
      </c>
      <c r="P34" s="16">
        <f t="shared" si="4"/>
        <v>-6.5022901708739722</v>
      </c>
      <c r="Q34" s="16">
        <f t="shared" si="5"/>
        <v>0.9780192938436516</v>
      </c>
      <c r="R34">
        <v>1.5E-3</v>
      </c>
      <c r="S34">
        <f t="shared" si="6"/>
        <v>-0.97700842091839435</v>
      </c>
      <c r="T34" s="16">
        <f t="shared" si="7"/>
        <v>-6.5022901708739722</v>
      </c>
      <c r="U34" s="16">
        <f t="shared" si="8"/>
        <v>0.97700842091839435</v>
      </c>
      <c r="V34">
        <v>1.5E-3</v>
      </c>
      <c r="W34">
        <f t="shared" si="9"/>
        <v>-0.97467943448089656</v>
      </c>
      <c r="X34" s="16">
        <f t="shared" si="10"/>
        <v>-6.5022901708739722</v>
      </c>
      <c r="Y34" s="16">
        <f t="shared" si="11"/>
        <v>0.97467943448089656</v>
      </c>
      <c r="Z34">
        <v>1.5E-3</v>
      </c>
      <c r="AA34">
        <f t="shared" si="12"/>
        <v>-0.97894501037256076</v>
      </c>
      <c r="AB34" s="16">
        <f t="shared" si="13"/>
        <v>-6.5022901708739722</v>
      </c>
      <c r="AC34" s="16">
        <f t="shared" si="14"/>
        <v>0.97894501037256076</v>
      </c>
      <c r="AH34">
        <v>1.5E-3</v>
      </c>
      <c r="AI34">
        <f t="shared" si="18"/>
        <v>-0.98907071009368053</v>
      </c>
      <c r="AJ34">
        <f t="shared" si="19"/>
        <v>-6.5022901708739722</v>
      </c>
      <c r="AK34">
        <f t="shared" si="20"/>
        <v>-0.98907071009368053</v>
      </c>
      <c r="AL34">
        <v>1.5E-3</v>
      </c>
      <c r="AM34">
        <f t="shared" si="21"/>
        <v>-0.98907071009368053</v>
      </c>
      <c r="AN34" s="18">
        <f t="shared" si="22"/>
        <v>-6.5022901708739722</v>
      </c>
      <c r="AO34" s="18">
        <f t="shared" si="23"/>
        <v>-0.98907071009368053</v>
      </c>
    </row>
    <row r="35" spans="1:41">
      <c r="A35" s="5">
        <v>44938</v>
      </c>
      <c r="B35">
        <v>1.9999800000000002E-3</v>
      </c>
      <c r="C35">
        <v>1.9999800000000002E-3</v>
      </c>
      <c r="D35">
        <v>1.9999800000000002E-3</v>
      </c>
      <c r="E35">
        <v>1.9999800000000002E-3</v>
      </c>
      <c r="F35">
        <v>1.9999800000000002E-3</v>
      </c>
      <c r="J35">
        <v>1.5E-3</v>
      </c>
      <c r="K35">
        <f t="shared" si="0"/>
        <v>-0.9780192938436516</v>
      </c>
      <c r="L35" s="16">
        <f t="shared" si="1"/>
        <v>-6.5022901708739722</v>
      </c>
      <c r="M35" s="16">
        <f t="shared" si="2"/>
        <v>0.9780192938436516</v>
      </c>
      <c r="N35">
        <v>1.5E-3</v>
      </c>
      <c r="O35">
        <f t="shared" si="3"/>
        <v>-0.9780192938436516</v>
      </c>
      <c r="P35" s="16">
        <f t="shared" si="4"/>
        <v>-6.5022901708739722</v>
      </c>
      <c r="Q35" s="16">
        <f t="shared" si="5"/>
        <v>0.9780192938436516</v>
      </c>
      <c r="R35">
        <v>1.5E-3</v>
      </c>
      <c r="S35">
        <f t="shared" si="6"/>
        <v>-0.97700842091839435</v>
      </c>
      <c r="T35" s="16">
        <f t="shared" si="7"/>
        <v>-6.5022901708739722</v>
      </c>
      <c r="U35" s="16">
        <f t="shared" si="8"/>
        <v>0.97700842091839435</v>
      </c>
      <c r="V35">
        <v>1.5E-3</v>
      </c>
      <c r="W35">
        <f t="shared" si="9"/>
        <v>-0.97467943448089656</v>
      </c>
      <c r="X35" s="16">
        <f t="shared" si="10"/>
        <v>-6.5022901708739722</v>
      </c>
      <c r="Y35" s="16">
        <f t="shared" si="11"/>
        <v>0.97467943448089656</v>
      </c>
      <c r="Z35">
        <v>1.5E-3</v>
      </c>
      <c r="AA35">
        <f t="shared" si="12"/>
        <v>-0.97894501037256076</v>
      </c>
      <c r="AB35" s="16">
        <f t="shared" si="13"/>
        <v>-6.5022901708739722</v>
      </c>
      <c r="AC35" s="16">
        <f t="shared" si="14"/>
        <v>0.97894501037256076</v>
      </c>
      <c r="AH35">
        <v>1.5E-3</v>
      </c>
      <c r="AI35">
        <f t="shared" si="18"/>
        <v>-0.98907071009368053</v>
      </c>
      <c r="AJ35">
        <f t="shared" si="19"/>
        <v>-6.5022901708739722</v>
      </c>
      <c r="AK35">
        <f t="shared" si="20"/>
        <v>-0.98907071009368053</v>
      </c>
      <c r="AL35">
        <v>1.5E-3</v>
      </c>
      <c r="AM35">
        <f t="shared" si="21"/>
        <v>-0.98907071009368053</v>
      </c>
      <c r="AN35" s="18">
        <f t="shared" si="22"/>
        <v>-6.5022901708739722</v>
      </c>
      <c r="AO35" s="18">
        <f t="shared" si="23"/>
        <v>-0.98907071009368053</v>
      </c>
    </row>
    <row r="36" spans="1:41">
      <c r="A36" s="5">
        <v>45020</v>
      </c>
      <c r="B36">
        <v>1.9999800000000002E-3</v>
      </c>
      <c r="C36">
        <v>1.9999800000000002E-3</v>
      </c>
      <c r="D36">
        <v>1.9999800000000002E-3</v>
      </c>
      <c r="E36">
        <v>1.9999800000000002E-3</v>
      </c>
      <c r="F36">
        <v>1.9999800000000002E-3</v>
      </c>
      <c r="J36">
        <v>1.5E-3</v>
      </c>
      <c r="K36">
        <f t="shared" si="0"/>
        <v>-0.9780192938436516</v>
      </c>
      <c r="L36" s="16">
        <f t="shared" si="1"/>
        <v>-6.5022901708739722</v>
      </c>
      <c r="M36" s="16">
        <f t="shared" si="2"/>
        <v>0.9780192938436516</v>
      </c>
      <c r="N36">
        <v>1.5E-3</v>
      </c>
      <c r="O36">
        <f t="shared" si="3"/>
        <v>-0.9780192938436516</v>
      </c>
      <c r="P36" s="16">
        <f t="shared" si="4"/>
        <v>-6.5022901708739722</v>
      </c>
      <c r="Q36" s="16">
        <f t="shared" si="5"/>
        <v>0.9780192938436516</v>
      </c>
      <c r="R36">
        <v>1.5E-3</v>
      </c>
      <c r="S36">
        <f t="shared" si="6"/>
        <v>-0.97700842091839435</v>
      </c>
      <c r="T36" s="16">
        <f t="shared" si="7"/>
        <v>-6.5022901708739722</v>
      </c>
      <c r="U36" s="16">
        <f t="shared" si="8"/>
        <v>0.97700842091839435</v>
      </c>
      <c r="V36">
        <v>1.5E-3</v>
      </c>
      <c r="W36">
        <f t="shared" si="9"/>
        <v>-0.97467943448089656</v>
      </c>
      <c r="X36" s="16">
        <f t="shared" si="10"/>
        <v>-6.5022901708739722</v>
      </c>
      <c r="Y36" s="16">
        <f t="shared" si="11"/>
        <v>0.97467943448089656</v>
      </c>
      <c r="Z36">
        <v>1.5E-3</v>
      </c>
      <c r="AA36">
        <f t="shared" si="12"/>
        <v>-0.97894501037256076</v>
      </c>
      <c r="AB36" s="16">
        <f t="shared" si="13"/>
        <v>-6.5022901708739722</v>
      </c>
      <c r="AC36" s="16">
        <f t="shared" si="14"/>
        <v>0.97894501037256076</v>
      </c>
      <c r="AH36">
        <v>1.5E-3</v>
      </c>
      <c r="AI36">
        <f t="shared" si="18"/>
        <v>-0.98907071009368053</v>
      </c>
      <c r="AJ36">
        <f t="shared" si="19"/>
        <v>-6.5022901708739722</v>
      </c>
      <c r="AK36">
        <f t="shared" si="20"/>
        <v>-0.98907071009368053</v>
      </c>
      <c r="AL36">
        <v>1.5E-3</v>
      </c>
      <c r="AM36">
        <f t="shared" si="21"/>
        <v>-0.98907071009368053</v>
      </c>
      <c r="AN36" s="18">
        <f t="shared" si="22"/>
        <v>-6.5022901708739722</v>
      </c>
      <c r="AO36" s="18">
        <f t="shared" si="23"/>
        <v>-0.98907071009368053</v>
      </c>
    </row>
    <row r="37" spans="1:41">
      <c r="A37" s="5">
        <v>45233</v>
      </c>
      <c r="B37">
        <v>1.9999800000000002E-3</v>
      </c>
      <c r="C37">
        <v>1.9999800000000002E-3</v>
      </c>
      <c r="D37">
        <v>1.9999800000000002E-3</v>
      </c>
      <c r="E37">
        <v>1.9999800000000002E-3</v>
      </c>
      <c r="F37">
        <v>1.9999800000000002E-3</v>
      </c>
      <c r="J37">
        <v>1.5E-3</v>
      </c>
      <c r="K37">
        <f t="shared" si="0"/>
        <v>-0.9780192938436516</v>
      </c>
      <c r="L37" s="16">
        <f t="shared" si="1"/>
        <v>-6.5022901708739722</v>
      </c>
      <c r="M37" s="16">
        <f t="shared" si="2"/>
        <v>0.9780192938436516</v>
      </c>
      <c r="N37">
        <v>1.5E-3</v>
      </c>
      <c r="O37">
        <f t="shared" si="3"/>
        <v>-0.9780192938436516</v>
      </c>
      <c r="P37" s="16">
        <f t="shared" si="4"/>
        <v>-6.5022901708739722</v>
      </c>
      <c r="Q37" s="16">
        <f t="shared" si="5"/>
        <v>0.9780192938436516</v>
      </c>
      <c r="R37">
        <v>1.5E-3</v>
      </c>
      <c r="S37">
        <f t="shared" si="6"/>
        <v>-0.97700842091839435</v>
      </c>
      <c r="T37" s="16">
        <f t="shared" si="7"/>
        <v>-6.5022901708739722</v>
      </c>
      <c r="U37" s="16">
        <f t="shared" si="8"/>
        <v>0.97700842091839435</v>
      </c>
      <c r="V37">
        <v>1.5E-3</v>
      </c>
      <c r="W37">
        <f t="shared" si="9"/>
        <v>-0.97467943448089656</v>
      </c>
      <c r="X37" s="16">
        <f t="shared" si="10"/>
        <v>-6.5022901708739722</v>
      </c>
      <c r="Y37" s="16">
        <f t="shared" si="11"/>
        <v>0.97467943448089656</v>
      </c>
      <c r="Z37">
        <v>1.5E-3</v>
      </c>
      <c r="AA37">
        <f t="shared" si="12"/>
        <v>-0.97894501037256076</v>
      </c>
      <c r="AB37" s="16">
        <f t="shared" si="13"/>
        <v>-6.5022901708739722</v>
      </c>
      <c r="AC37" s="16">
        <f t="shared" si="14"/>
        <v>0.97894501037256076</v>
      </c>
      <c r="AH37">
        <v>1.5E-3</v>
      </c>
      <c r="AI37">
        <f t="shared" si="18"/>
        <v>-0.98907071009368053</v>
      </c>
      <c r="AJ37">
        <f t="shared" si="19"/>
        <v>-6.5022901708739722</v>
      </c>
      <c r="AK37">
        <f t="shared" si="20"/>
        <v>-0.98907071009368053</v>
      </c>
      <c r="AL37">
        <v>1.5E-3</v>
      </c>
      <c r="AM37">
        <f t="shared" si="21"/>
        <v>-0.98907071009368053</v>
      </c>
      <c r="AN37" s="18">
        <f t="shared" si="22"/>
        <v>-6.5022901708739722</v>
      </c>
      <c r="AO37" s="18">
        <f t="shared" si="23"/>
        <v>-0.98907071009368053</v>
      </c>
    </row>
    <row r="38" spans="1:41">
      <c r="J38">
        <v>1.5E-3</v>
      </c>
      <c r="K38">
        <f t="shared" si="0"/>
        <v>-0.9780192938436516</v>
      </c>
      <c r="L38" s="16">
        <f t="shared" si="1"/>
        <v>-6.5022901708739722</v>
      </c>
      <c r="M38" s="16">
        <f t="shared" si="2"/>
        <v>0.9780192938436516</v>
      </c>
      <c r="N38">
        <v>1.5E-3</v>
      </c>
      <c r="O38">
        <f t="shared" si="3"/>
        <v>-0.9780192938436516</v>
      </c>
      <c r="P38" s="16">
        <f t="shared" si="4"/>
        <v>-6.5022901708739722</v>
      </c>
      <c r="Q38" s="16">
        <f t="shared" si="5"/>
        <v>0.9780192938436516</v>
      </c>
      <c r="R38">
        <v>1.5E-3</v>
      </c>
      <c r="S38">
        <f t="shared" si="6"/>
        <v>-0.97700842091839435</v>
      </c>
      <c r="T38" s="16">
        <f t="shared" si="7"/>
        <v>-6.5022901708739722</v>
      </c>
      <c r="U38" s="16">
        <f t="shared" si="8"/>
        <v>0.97700842091839435</v>
      </c>
      <c r="V38">
        <v>1.5E-3</v>
      </c>
      <c r="W38">
        <f t="shared" ref="W38:W45" si="24">(V38-W$21)/W$22</f>
        <v>-0.97467943448089656</v>
      </c>
      <c r="X38" s="16">
        <f t="shared" ref="X38:X45" si="25">LN(V38)</f>
        <v>-6.5022901708739722</v>
      </c>
      <c r="Y38" s="16">
        <f t="shared" ref="Y38:Y45" si="26">(X38-X$21)/X$22</f>
        <v>0.97467943448089656</v>
      </c>
      <c r="Z38">
        <v>1.5E-3</v>
      </c>
      <c r="AA38">
        <f t="shared" si="12"/>
        <v>-0.97894501037256076</v>
      </c>
      <c r="AB38" s="16">
        <f t="shared" si="13"/>
        <v>-6.5022901708739722</v>
      </c>
      <c r="AC38" s="16">
        <f t="shared" si="14"/>
        <v>0.97894501037256076</v>
      </c>
      <c r="AH38">
        <v>1.5E-3</v>
      </c>
      <c r="AI38">
        <f t="shared" si="18"/>
        <v>-0.98907071009368053</v>
      </c>
      <c r="AJ38">
        <f t="shared" si="19"/>
        <v>-6.5022901708739722</v>
      </c>
      <c r="AK38">
        <f t="shared" si="20"/>
        <v>-0.98907071009368053</v>
      </c>
      <c r="AL38">
        <v>1.5E-3</v>
      </c>
      <c r="AM38">
        <f t="shared" si="21"/>
        <v>-0.98907071009368053</v>
      </c>
      <c r="AN38" s="18">
        <f t="shared" si="22"/>
        <v>-6.5022901708739722</v>
      </c>
      <c r="AO38" s="18">
        <f t="shared" si="23"/>
        <v>-0.98907071009368053</v>
      </c>
    </row>
    <row r="39" spans="1:41">
      <c r="J39">
        <v>1.5E-3</v>
      </c>
      <c r="K39">
        <f t="shared" si="0"/>
        <v>-0.9780192938436516</v>
      </c>
      <c r="L39" s="16">
        <f t="shared" si="1"/>
        <v>-6.5022901708739722</v>
      </c>
      <c r="M39" s="16">
        <f t="shared" si="2"/>
        <v>0.9780192938436516</v>
      </c>
      <c r="N39">
        <v>1.5E-3</v>
      </c>
      <c r="O39">
        <f t="shared" si="3"/>
        <v>-0.9780192938436516</v>
      </c>
      <c r="P39" s="16">
        <f t="shared" si="4"/>
        <v>-6.5022901708739722</v>
      </c>
      <c r="Q39" s="16">
        <f t="shared" si="5"/>
        <v>0.9780192938436516</v>
      </c>
      <c r="R39">
        <v>1.5E-3</v>
      </c>
      <c r="S39">
        <f t="shared" si="6"/>
        <v>-0.97700842091839435</v>
      </c>
      <c r="T39" s="16">
        <f t="shared" si="7"/>
        <v>-6.5022901708739722</v>
      </c>
      <c r="U39" s="16">
        <f t="shared" si="8"/>
        <v>0.97700842091839435</v>
      </c>
      <c r="V39">
        <v>1.5E-3</v>
      </c>
      <c r="W39">
        <f t="shared" si="24"/>
        <v>-0.97467943448089656</v>
      </c>
      <c r="X39" s="16">
        <f t="shared" si="25"/>
        <v>-6.5022901708739722</v>
      </c>
      <c r="Y39" s="16">
        <f t="shared" si="26"/>
        <v>0.97467943448089656</v>
      </c>
      <c r="Z39">
        <v>1.5E-3</v>
      </c>
      <c r="AA39">
        <f t="shared" si="12"/>
        <v>-0.97894501037256076</v>
      </c>
      <c r="AB39" s="16">
        <f t="shared" si="13"/>
        <v>-6.5022901708739722</v>
      </c>
      <c r="AC39" s="16">
        <f t="shared" si="14"/>
        <v>0.97894501037256076</v>
      </c>
      <c r="AH39">
        <v>1.5E-3</v>
      </c>
      <c r="AI39">
        <f t="shared" si="18"/>
        <v>-0.98907071009368053</v>
      </c>
      <c r="AJ39">
        <f t="shared" si="19"/>
        <v>-6.5022901708739722</v>
      </c>
      <c r="AK39">
        <f t="shared" si="20"/>
        <v>-0.98907071009368053</v>
      </c>
      <c r="AL39">
        <v>1.5E-3</v>
      </c>
      <c r="AM39">
        <f t="shared" si="21"/>
        <v>-0.98907071009368053</v>
      </c>
      <c r="AN39" s="18">
        <f t="shared" si="22"/>
        <v>-6.5022901708739722</v>
      </c>
      <c r="AO39" s="18">
        <f t="shared" si="23"/>
        <v>-0.98907071009368053</v>
      </c>
    </row>
    <row r="40" spans="1:41">
      <c r="J40">
        <v>1.5E-3</v>
      </c>
      <c r="K40">
        <f t="shared" si="0"/>
        <v>-0.9780192938436516</v>
      </c>
      <c r="L40" s="16">
        <f t="shared" si="1"/>
        <v>-6.5022901708739722</v>
      </c>
      <c r="M40" s="16">
        <f t="shared" si="2"/>
        <v>0.9780192938436516</v>
      </c>
      <c r="N40">
        <v>1.5E-3</v>
      </c>
      <c r="O40">
        <f t="shared" si="3"/>
        <v>-0.9780192938436516</v>
      </c>
      <c r="P40" s="16">
        <f t="shared" si="4"/>
        <v>-6.5022901708739722</v>
      </c>
      <c r="Q40" s="16">
        <f t="shared" si="5"/>
        <v>0.9780192938436516</v>
      </c>
      <c r="R40">
        <v>1.5E-3</v>
      </c>
      <c r="S40">
        <f t="shared" ref="S40:S47" si="27">(R40-S$21)/S$22</f>
        <v>-0.97700842091839435</v>
      </c>
      <c r="T40" s="16">
        <f t="shared" ref="T40:T47" si="28">LN(R40)</f>
        <v>-6.5022901708739722</v>
      </c>
      <c r="U40" s="16">
        <f t="shared" ref="U40:U47" si="29">(T40-T$21)/T$22</f>
        <v>0.97700842091839435</v>
      </c>
      <c r="V40">
        <v>1.5E-3</v>
      </c>
      <c r="W40">
        <f t="shared" si="24"/>
        <v>-0.97467943448089656</v>
      </c>
      <c r="X40" s="16">
        <f t="shared" si="25"/>
        <v>-6.5022901708739722</v>
      </c>
      <c r="Y40" s="16">
        <f t="shared" si="26"/>
        <v>0.97467943448089656</v>
      </c>
      <c r="Z40">
        <v>1.5E-3</v>
      </c>
      <c r="AA40">
        <f t="shared" si="12"/>
        <v>-0.97894501037256076</v>
      </c>
      <c r="AB40" s="16">
        <f t="shared" si="13"/>
        <v>-6.5022901708739722</v>
      </c>
      <c r="AC40" s="16">
        <f t="shared" si="14"/>
        <v>0.97894501037256076</v>
      </c>
      <c r="AH40">
        <v>1.5E-3</v>
      </c>
      <c r="AI40">
        <f t="shared" si="18"/>
        <v>-0.98907071009368053</v>
      </c>
      <c r="AJ40">
        <f t="shared" si="19"/>
        <v>-6.5022901708739722</v>
      </c>
      <c r="AK40">
        <f t="shared" si="20"/>
        <v>-0.98907071009368053</v>
      </c>
      <c r="AL40">
        <v>1.5E-3</v>
      </c>
      <c r="AM40">
        <f t="shared" si="21"/>
        <v>-0.98907071009368053</v>
      </c>
      <c r="AN40" s="18">
        <f t="shared" si="22"/>
        <v>-6.5022901708739722</v>
      </c>
      <c r="AO40" s="18">
        <f t="shared" si="23"/>
        <v>-0.98907071009368053</v>
      </c>
    </row>
    <row r="41" spans="1:41">
      <c r="J41">
        <v>1.5E-3</v>
      </c>
      <c r="K41">
        <f t="shared" ref="K41:K48" si="30">(J41-K$21)/K$22</f>
        <v>-0.9780192938436516</v>
      </c>
      <c r="L41" s="16">
        <f t="shared" ref="L41:L48" si="31">LN(J41)</f>
        <v>-6.5022901708739722</v>
      </c>
      <c r="M41" s="16">
        <f t="shared" ref="M41:M48" si="32">(L41-L$21)/L$22</f>
        <v>0.9780192938436516</v>
      </c>
      <c r="N41">
        <v>1.5E-3</v>
      </c>
      <c r="O41">
        <f t="shared" ref="O41:O48" si="33">(N41-O$21)/O$22</f>
        <v>-0.9780192938436516</v>
      </c>
      <c r="P41" s="16">
        <f t="shared" ref="P41:P48" si="34">LN(N41)</f>
        <v>-6.5022901708739722</v>
      </c>
      <c r="Q41" s="16">
        <f t="shared" ref="Q41:Q48" si="35">(P41-P$21)/P$22</f>
        <v>0.9780192938436516</v>
      </c>
      <c r="R41">
        <v>1.5E-3</v>
      </c>
      <c r="S41">
        <f t="shared" si="27"/>
        <v>-0.97700842091839435</v>
      </c>
      <c r="T41" s="16">
        <f t="shared" si="28"/>
        <v>-6.5022901708739722</v>
      </c>
      <c r="U41" s="16">
        <f t="shared" si="29"/>
        <v>0.97700842091839435</v>
      </c>
      <c r="V41">
        <v>1.5E-3</v>
      </c>
      <c r="W41">
        <f t="shared" si="24"/>
        <v>-0.97467943448089656</v>
      </c>
      <c r="X41" s="16">
        <f t="shared" si="25"/>
        <v>-6.5022901708739722</v>
      </c>
      <c r="Y41" s="16">
        <f t="shared" si="26"/>
        <v>0.97467943448089656</v>
      </c>
      <c r="Z41">
        <v>1.5E-3</v>
      </c>
      <c r="AA41">
        <f t="shared" si="12"/>
        <v>-0.97894501037256076</v>
      </c>
      <c r="AB41" s="16">
        <f t="shared" si="13"/>
        <v>-6.5022901708739722</v>
      </c>
      <c r="AC41" s="16">
        <f t="shared" si="14"/>
        <v>0.97894501037256076</v>
      </c>
      <c r="AH41">
        <v>1.5E-3</v>
      </c>
      <c r="AI41">
        <f t="shared" si="18"/>
        <v>-0.98907071009368053</v>
      </c>
      <c r="AJ41">
        <f t="shared" si="19"/>
        <v>-6.5022901708739722</v>
      </c>
      <c r="AK41">
        <f t="shared" si="20"/>
        <v>-0.98907071009368053</v>
      </c>
      <c r="AL41">
        <v>1.5E-3</v>
      </c>
      <c r="AM41">
        <f t="shared" si="21"/>
        <v>-0.98907071009368053</v>
      </c>
      <c r="AN41" s="18">
        <f t="shared" si="22"/>
        <v>-6.5022901708739722</v>
      </c>
      <c r="AO41" s="18">
        <f t="shared" si="23"/>
        <v>-0.98907071009368053</v>
      </c>
    </row>
    <row r="42" spans="1:41">
      <c r="J42">
        <v>1.5E-3</v>
      </c>
      <c r="K42">
        <f t="shared" si="30"/>
        <v>-0.9780192938436516</v>
      </c>
      <c r="L42" s="16">
        <f t="shared" si="31"/>
        <v>-6.5022901708739722</v>
      </c>
      <c r="M42" s="16">
        <f t="shared" si="32"/>
        <v>0.9780192938436516</v>
      </c>
      <c r="N42">
        <v>1.5E-3</v>
      </c>
      <c r="O42">
        <f t="shared" si="33"/>
        <v>-0.9780192938436516</v>
      </c>
      <c r="P42" s="16">
        <f t="shared" si="34"/>
        <v>-6.5022901708739722</v>
      </c>
      <c r="Q42" s="16">
        <f t="shared" si="35"/>
        <v>0.9780192938436516</v>
      </c>
      <c r="R42">
        <v>1.5E-3</v>
      </c>
      <c r="S42">
        <f t="shared" si="27"/>
        <v>-0.97700842091839435</v>
      </c>
      <c r="T42" s="16">
        <f t="shared" si="28"/>
        <v>-6.5022901708739722</v>
      </c>
      <c r="U42" s="16">
        <f t="shared" si="29"/>
        <v>0.97700842091839435</v>
      </c>
      <c r="V42">
        <v>1.5E-3</v>
      </c>
      <c r="W42">
        <f t="shared" si="24"/>
        <v>-0.97467943448089656</v>
      </c>
      <c r="X42" s="16">
        <f t="shared" si="25"/>
        <v>-6.5022901708739722</v>
      </c>
      <c r="Y42" s="16">
        <f t="shared" si="26"/>
        <v>0.97467943448089656</v>
      </c>
      <c r="Z42">
        <v>1.5E-3</v>
      </c>
      <c r="AA42">
        <f t="shared" ref="AA42:AA49" si="36">(Z42-AA$21)/AA$22</f>
        <v>-0.97894501037256076</v>
      </c>
      <c r="AB42" s="16">
        <f t="shared" ref="AB42:AB49" si="37">LN(Z42)</f>
        <v>-6.5022901708739722</v>
      </c>
      <c r="AC42" s="16">
        <f t="shared" ref="AC42:AC49" si="38">(AB42-AB$21)/AB$22</f>
        <v>0.97894501037256076</v>
      </c>
      <c r="AH42">
        <v>1.5E-3</v>
      </c>
      <c r="AI42">
        <f t="shared" si="18"/>
        <v>-0.98907071009368053</v>
      </c>
      <c r="AJ42">
        <f t="shared" si="19"/>
        <v>-6.5022901708739722</v>
      </c>
      <c r="AK42">
        <f t="shared" si="20"/>
        <v>-0.98907071009368053</v>
      </c>
      <c r="AL42">
        <v>1.5E-3</v>
      </c>
      <c r="AM42">
        <f t="shared" si="21"/>
        <v>-0.98907071009368053</v>
      </c>
      <c r="AN42" s="18">
        <f t="shared" si="22"/>
        <v>-6.5022901708739722</v>
      </c>
      <c r="AO42" s="18">
        <f t="shared" si="23"/>
        <v>-0.98907071009368053</v>
      </c>
    </row>
    <row r="43" spans="1:41">
      <c r="J43">
        <v>1.5E-3</v>
      </c>
      <c r="K43">
        <f t="shared" si="30"/>
        <v>-0.9780192938436516</v>
      </c>
      <c r="L43" s="16">
        <f t="shared" si="31"/>
        <v>-6.5022901708739722</v>
      </c>
      <c r="M43" s="16">
        <f t="shared" si="32"/>
        <v>0.9780192938436516</v>
      </c>
      <c r="N43">
        <v>1.5E-3</v>
      </c>
      <c r="O43">
        <f t="shared" si="33"/>
        <v>-0.9780192938436516</v>
      </c>
      <c r="P43" s="16">
        <f t="shared" si="34"/>
        <v>-6.5022901708739722</v>
      </c>
      <c r="Q43" s="16">
        <f t="shared" si="35"/>
        <v>0.9780192938436516</v>
      </c>
      <c r="R43">
        <v>1.5E-3</v>
      </c>
      <c r="S43">
        <f t="shared" si="27"/>
        <v>-0.97700842091839435</v>
      </c>
      <c r="T43" s="16">
        <f t="shared" si="28"/>
        <v>-6.5022901708739722</v>
      </c>
      <c r="U43" s="16">
        <f t="shared" si="29"/>
        <v>0.97700842091839435</v>
      </c>
      <c r="V43">
        <v>1.5E-3</v>
      </c>
      <c r="W43">
        <f t="shared" si="24"/>
        <v>-0.97467943448089656</v>
      </c>
      <c r="X43" s="16">
        <f t="shared" si="25"/>
        <v>-6.5022901708739722</v>
      </c>
      <c r="Y43" s="16">
        <f t="shared" si="26"/>
        <v>0.97467943448089656</v>
      </c>
      <c r="Z43">
        <v>1.5E-3</v>
      </c>
      <c r="AA43">
        <f t="shared" si="36"/>
        <v>-0.97894501037256076</v>
      </c>
      <c r="AB43" s="16">
        <f t="shared" si="37"/>
        <v>-6.5022901708739722</v>
      </c>
      <c r="AC43" s="16">
        <f t="shared" si="38"/>
        <v>0.97894501037256076</v>
      </c>
      <c r="AH43">
        <v>1.5E-3</v>
      </c>
      <c r="AI43">
        <f t="shared" si="18"/>
        <v>-0.98907071009368053</v>
      </c>
      <c r="AJ43">
        <f t="shared" si="19"/>
        <v>-6.5022901708739722</v>
      </c>
      <c r="AK43">
        <f t="shared" si="20"/>
        <v>-0.98907071009368053</v>
      </c>
      <c r="AL43">
        <v>1.5E-3</v>
      </c>
      <c r="AM43">
        <f t="shared" si="21"/>
        <v>-0.98907071009368053</v>
      </c>
      <c r="AN43" s="18">
        <f t="shared" si="22"/>
        <v>-6.5022901708739722</v>
      </c>
      <c r="AO43" s="18">
        <f t="shared" si="23"/>
        <v>-0.98907071009368053</v>
      </c>
    </row>
    <row r="44" spans="1:41">
      <c r="J44">
        <v>1.5E-3</v>
      </c>
      <c r="K44">
        <f t="shared" si="30"/>
        <v>-0.9780192938436516</v>
      </c>
      <c r="L44" s="16">
        <f t="shared" si="31"/>
        <v>-6.5022901708739722</v>
      </c>
      <c r="M44" s="16">
        <f t="shared" si="32"/>
        <v>0.9780192938436516</v>
      </c>
      <c r="N44">
        <v>1.5E-3</v>
      </c>
      <c r="O44">
        <f t="shared" si="33"/>
        <v>-0.9780192938436516</v>
      </c>
      <c r="P44" s="16">
        <f t="shared" si="34"/>
        <v>-6.5022901708739722</v>
      </c>
      <c r="Q44" s="16">
        <f t="shared" si="35"/>
        <v>0.9780192938436516</v>
      </c>
      <c r="R44">
        <v>1.5E-3</v>
      </c>
      <c r="S44">
        <f t="shared" si="27"/>
        <v>-0.97700842091839435</v>
      </c>
      <c r="T44" s="16">
        <f t="shared" si="28"/>
        <v>-6.5022901708739722</v>
      </c>
      <c r="U44" s="16">
        <f t="shared" si="29"/>
        <v>0.97700842091839435</v>
      </c>
      <c r="V44">
        <v>1.5E-3</v>
      </c>
      <c r="W44">
        <f t="shared" si="24"/>
        <v>-0.97467943448089656</v>
      </c>
      <c r="X44" s="16">
        <f t="shared" si="25"/>
        <v>-6.5022901708739722</v>
      </c>
      <c r="Y44" s="16">
        <f t="shared" si="26"/>
        <v>0.97467943448089656</v>
      </c>
      <c r="Z44">
        <v>1.5E-3</v>
      </c>
      <c r="AA44">
        <f t="shared" si="36"/>
        <v>-0.97894501037256076</v>
      </c>
      <c r="AB44" s="16">
        <f t="shared" si="37"/>
        <v>-6.5022901708739722</v>
      </c>
      <c r="AC44" s="16">
        <f t="shared" si="38"/>
        <v>0.97894501037256076</v>
      </c>
      <c r="AH44">
        <v>1.5E-3</v>
      </c>
      <c r="AI44">
        <f t="shared" si="18"/>
        <v>-0.98907071009368053</v>
      </c>
      <c r="AJ44">
        <f t="shared" si="19"/>
        <v>-6.5022901708739722</v>
      </c>
      <c r="AK44">
        <f t="shared" si="20"/>
        <v>-0.98907071009368053</v>
      </c>
      <c r="AL44">
        <v>1.5E-3</v>
      </c>
      <c r="AM44">
        <f t="shared" si="21"/>
        <v>-0.98907071009368053</v>
      </c>
      <c r="AN44" s="18">
        <f t="shared" si="22"/>
        <v>-6.5022901708739722</v>
      </c>
      <c r="AO44" s="18">
        <f t="shared" si="23"/>
        <v>-0.98907071009368053</v>
      </c>
    </row>
    <row r="45" spans="1:41">
      <c r="J45">
        <v>1.5E-3</v>
      </c>
      <c r="K45">
        <f t="shared" si="30"/>
        <v>-0.9780192938436516</v>
      </c>
      <c r="L45" s="16">
        <f t="shared" si="31"/>
        <v>-6.5022901708739722</v>
      </c>
      <c r="M45" s="16">
        <f t="shared" si="32"/>
        <v>0.9780192938436516</v>
      </c>
      <c r="N45">
        <v>1.5E-3</v>
      </c>
      <c r="O45">
        <f t="shared" si="33"/>
        <v>-0.9780192938436516</v>
      </c>
      <c r="P45" s="16">
        <f t="shared" si="34"/>
        <v>-6.5022901708739722</v>
      </c>
      <c r="Q45" s="16">
        <f t="shared" si="35"/>
        <v>0.9780192938436516</v>
      </c>
      <c r="R45">
        <v>1.5E-3</v>
      </c>
      <c r="S45">
        <f t="shared" si="27"/>
        <v>-0.97700842091839435</v>
      </c>
      <c r="T45" s="16">
        <f t="shared" si="28"/>
        <v>-6.5022901708739722</v>
      </c>
      <c r="U45" s="16">
        <f t="shared" si="29"/>
        <v>0.97700842091839435</v>
      </c>
      <c r="V45">
        <v>1.5E-3</v>
      </c>
      <c r="W45">
        <f t="shared" si="24"/>
        <v>-0.97467943448089656</v>
      </c>
      <c r="X45" s="16">
        <f t="shared" si="25"/>
        <v>-6.5022901708739722</v>
      </c>
      <c r="Y45" s="16">
        <f t="shared" si="26"/>
        <v>0.97467943448089656</v>
      </c>
      <c r="Z45">
        <v>1.5E-3</v>
      </c>
      <c r="AA45">
        <f t="shared" si="36"/>
        <v>-0.97894501037256076</v>
      </c>
      <c r="AB45" s="16">
        <f t="shared" si="37"/>
        <v>-6.5022901708739722</v>
      </c>
      <c r="AC45" s="16">
        <f t="shared" si="38"/>
        <v>0.97894501037256076</v>
      </c>
      <c r="AH45">
        <v>1.5E-3</v>
      </c>
      <c r="AI45">
        <f t="shared" si="18"/>
        <v>-0.98907071009368053</v>
      </c>
      <c r="AJ45">
        <f t="shared" si="19"/>
        <v>-6.5022901708739722</v>
      </c>
      <c r="AK45">
        <f t="shared" si="20"/>
        <v>-0.98907071009368053</v>
      </c>
      <c r="AL45">
        <v>1.5E-3</v>
      </c>
      <c r="AM45">
        <f t="shared" si="21"/>
        <v>-0.98907071009368053</v>
      </c>
      <c r="AN45" s="18">
        <f t="shared" si="22"/>
        <v>-6.5022901708739722</v>
      </c>
      <c r="AO45" s="18">
        <f t="shared" si="23"/>
        <v>-0.98907071009368053</v>
      </c>
    </row>
    <row r="46" spans="1:41">
      <c r="J46">
        <v>1.5E-3</v>
      </c>
      <c r="K46">
        <f t="shared" si="30"/>
        <v>-0.9780192938436516</v>
      </c>
      <c r="L46" s="16">
        <f t="shared" si="31"/>
        <v>-6.5022901708739722</v>
      </c>
      <c r="M46" s="16">
        <f t="shared" si="32"/>
        <v>0.9780192938436516</v>
      </c>
      <c r="N46">
        <v>1.5E-3</v>
      </c>
      <c r="O46">
        <f t="shared" si="33"/>
        <v>-0.9780192938436516</v>
      </c>
      <c r="P46" s="16">
        <f t="shared" si="34"/>
        <v>-6.5022901708739722</v>
      </c>
      <c r="Q46" s="16">
        <f t="shared" si="35"/>
        <v>0.9780192938436516</v>
      </c>
      <c r="R46">
        <v>1.5E-3</v>
      </c>
      <c r="S46">
        <f t="shared" si="27"/>
        <v>-0.97700842091839435</v>
      </c>
      <c r="T46" s="16">
        <f t="shared" si="28"/>
        <v>-6.5022901708739722</v>
      </c>
      <c r="U46" s="16">
        <f t="shared" si="29"/>
        <v>0.97700842091839435</v>
      </c>
      <c r="Z46">
        <v>1.5E-3</v>
      </c>
      <c r="AA46">
        <f t="shared" si="36"/>
        <v>-0.97894501037256076</v>
      </c>
      <c r="AB46" s="16">
        <f t="shared" si="37"/>
        <v>-6.5022901708739722</v>
      </c>
      <c r="AC46" s="16">
        <f t="shared" si="38"/>
        <v>0.97894501037256076</v>
      </c>
      <c r="AH46">
        <v>1.5E-3</v>
      </c>
      <c r="AI46">
        <f t="shared" si="18"/>
        <v>-0.98907071009368053</v>
      </c>
      <c r="AJ46">
        <f t="shared" si="19"/>
        <v>-6.5022901708739722</v>
      </c>
      <c r="AK46">
        <f t="shared" si="20"/>
        <v>-0.98907071009368053</v>
      </c>
      <c r="AL46">
        <v>1.5E-3</v>
      </c>
      <c r="AM46">
        <f t="shared" si="21"/>
        <v>-0.98907071009368053</v>
      </c>
      <c r="AN46" s="18">
        <f t="shared" si="22"/>
        <v>-6.5022901708739722</v>
      </c>
      <c r="AO46" s="18">
        <f t="shared" si="23"/>
        <v>-0.98907071009368053</v>
      </c>
    </row>
    <row r="47" spans="1:41">
      <c r="J47">
        <v>1.5E-3</v>
      </c>
      <c r="K47">
        <f t="shared" si="30"/>
        <v>-0.9780192938436516</v>
      </c>
      <c r="L47" s="16">
        <f t="shared" si="31"/>
        <v>-6.5022901708739722</v>
      </c>
      <c r="M47" s="16">
        <f t="shared" si="32"/>
        <v>0.9780192938436516</v>
      </c>
      <c r="N47">
        <v>1.5E-3</v>
      </c>
      <c r="O47">
        <f t="shared" si="33"/>
        <v>-0.9780192938436516</v>
      </c>
      <c r="P47" s="16">
        <f t="shared" si="34"/>
        <v>-6.5022901708739722</v>
      </c>
      <c r="Q47" s="16">
        <f t="shared" si="35"/>
        <v>0.9780192938436516</v>
      </c>
      <c r="R47">
        <v>1.5E-3</v>
      </c>
      <c r="S47">
        <f t="shared" si="27"/>
        <v>-0.97700842091839435</v>
      </c>
      <c r="T47" s="16">
        <f t="shared" si="28"/>
        <v>-6.5022901708739722</v>
      </c>
      <c r="U47" s="16">
        <f t="shared" si="29"/>
        <v>0.97700842091839435</v>
      </c>
      <c r="Z47">
        <v>1.5E-3</v>
      </c>
      <c r="AA47">
        <f t="shared" si="36"/>
        <v>-0.97894501037256076</v>
      </c>
      <c r="AB47" s="16">
        <f t="shared" si="37"/>
        <v>-6.5022901708739722</v>
      </c>
      <c r="AC47" s="16">
        <f t="shared" si="38"/>
        <v>0.97894501037256076</v>
      </c>
      <c r="AH47">
        <v>1.5E-3</v>
      </c>
      <c r="AI47">
        <f t="shared" si="18"/>
        <v>-0.98907071009368053</v>
      </c>
      <c r="AJ47">
        <f t="shared" si="19"/>
        <v>-6.5022901708739722</v>
      </c>
      <c r="AK47">
        <f t="shared" si="20"/>
        <v>-0.98907071009368053</v>
      </c>
      <c r="AL47">
        <v>1.5E-3</v>
      </c>
      <c r="AM47">
        <f t="shared" si="21"/>
        <v>-0.98907071009368053</v>
      </c>
      <c r="AN47" s="18">
        <f t="shared" si="22"/>
        <v>-6.5022901708739722</v>
      </c>
      <c r="AO47" s="18">
        <f t="shared" si="23"/>
        <v>-0.98907071009368053</v>
      </c>
    </row>
    <row r="48" spans="1:41">
      <c r="J48">
        <v>1.5E-3</v>
      </c>
      <c r="K48">
        <f t="shared" si="30"/>
        <v>-0.9780192938436516</v>
      </c>
      <c r="L48" s="16">
        <f t="shared" si="31"/>
        <v>-6.5022901708739722</v>
      </c>
      <c r="M48" s="16">
        <f t="shared" si="32"/>
        <v>0.9780192938436516</v>
      </c>
      <c r="N48">
        <v>1.5E-3</v>
      </c>
      <c r="O48">
        <f t="shared" si="33"/>
        <v>-0.9780192938436516</v>
      </c>
      <c r="P48" s="16">
        <f t="shared" si="34"/>
        <v>-6.5022901708739722</v>
      </c>
      <c r="Q48" s="16">
        <f t="shared" si="35"/>
        <v>0.9780192938436516</v>
      </c>
      <c r="Z48">
        <v>1.5E-3</v>
      </c>
      <c r="AA48">
        <f t="shared" si="36"/>
        <v>-0.97894501037256076</v>
      </c>
      <c r="AB48" s="16">
        <f t="shared" si="37"/>
        <v>-6.5022901708739722</v>
      </c>
      <c r="AC48" s="16">
        <f t="shared" si="38"/>
        <v>0.97894501037256076</v>
      </c>
      <c r="AH48">
        <v>1.5E-3</v>
      </c>
      <c r="AI48">
        <f t="shared" si="18"/>
        <v>-0.98907071009368053</v>
      </c>
      <c r="AJ48">
        <f t="shared" si="19"/>
        <v>-6.5022901708739722</v>
      </c>
      <c r="AK48">
        <f t="shared" si="20"/>
        <v>-0.98907071009368053</v>
      </c>
      <c r="AL48">
        <v>1.5E-3</v>
      </c>
      <c r="AM48">
        <f t="shared" si="21"/>
        <v>-0.98907071009368053</v>
      </c>
      <c r="AN48" s="18">
        <f t="shared" si="22"/>
        <v>-6.5022901708739722</v>
      </c>
      <c r="AO48" s="18">
        <f t="shared" si="23"/>
        <v>-0.98907071009368053</v>
      </c>
    </row>
    <row r="49" spans="26:41">
      <c r="Z49">
        <v>1.5E-3</v>
      </c>
      <c r="AA49">
        <f t="shared" si="36"/>
        <v>-0.97894501037256076</v>
      </c>
      <c r="AB49" s="16">
        <f t="shared" si="37"/>
        <v>-6.5022901708739722</v>
      </c>
      <c r="AC49" s="16">
        <f t="shared" si="38"/>
        <v>0.97894501037256076</v>
      </c>
      <c r="AH49">
        <v>1.5E-3</v>
      </c>
      <c r="AI49">
        <f t="shared" si="18"/>
        <v>-0.98907071009368053</v>
      </c>
      <c r="AJ49">
        <f t="shared" si="19"/>
        <v>-6.5022901708739722</v>
      </c>
      <c r="AK49">
        <f t="shared" si="20"/>
        <v>-0.98907071009368053</v>
      </c>
      <c r="AL49">
        <v>1.5E-3</v>
      </c>
      <c r="AM49">
        <f t="shared" si="21"/>
        <v>-0.98907071009368053</v>
      </c>
      <c r="AN49" s="18">
        <f t="shared" si="22"/>
        <v>-6.5022901708739722</v>
      </c>
      <c r="AO49" s="18">
        <f t="shared" si="23"/>
        <v>-0.98907071009368053</v>
      </c>
    </row>
    <row r="50" spans="26:41">
      <c r="AH50">
        <v>1.5E-3</v>
      </c>
      <c r="AI50">
        <f t="shared" si="18"/>
        <v>-0.98907071009368053</v>
      </c>
      <c r="AJ50">
        <f t="shared" si="19"/>
        <v>-6.5022901708739722</v>
      </c>
      <c r="AK50">
        <f t="shared" si="20"/>
        <v>-0.98907071009368053</v>
      </c>
      <c r="AL50">
        <v>1.5E-3</v>
      </c>
      <c r="AM50">
        <f t="shared" si="21"/>
        <v>-0.98907071009368053</v>
      </c>
      <c r="AN50" s="18">
        <f t="shared" si="22"/>
        <v>-6.5022901708739722</v>
      </c>
      <c r="AO50" s="18">
        <f t="shared" si="23"/>
        <v>-0.98907071009368053</v>
      </c>
    </row>
    <row r="51" spans="26:41">
      <c r="AH51">
        <v>1.5E-3</v>
      </c>
      <c r="AI51">
        <f t="shared" si="18"/>
        <v>-0.98907071009368053</v>
      </c>
      <c r="AJ51">
        <f t="shared" si="19"/>
        <v>-6.5022901708739722</v>
      </c>
      <c r="AK51">
        <f t="shared" si="20"/>
        <v>-0.98907071009368053</v>
      </c>
      <c r="AL51">
        <v>1.5E-3</v>
      </c>
      <c r="AM51">
        <f t="shared" si="21"/>
        <v>-0.98907071009368053</v>
      </c>
      <c r="AN51" s="18">
        <f t="shared" si="22"/>
        <v>-6.5022901708739722</v>
      </c>
      <c r="AO51" s="18">
        <f t="shared" si="23"/>
        <v>-0.98907071009368053</v>
      </c>
    </row>
    <row r="52" spans="26:41">
      <c r="AH52">
        <v>1.5E-3</v>
      </c>
      <c r="AI52">
        <f t="shared" si="18"/>
        <v>-0.98907071009368053</v>
      </c>
      <c r="AJ52">
        <f t="shared" si="19"/>
        <v>-6.5022901708739722</v>
      </c>
      <c r="AK52">
        <f t="shared" si="20"/>
        <v>-0.98907071009368053</v>
      </c>
      <c r="AL52">
        <v>1.5E-3</v>
      </c>
      <c r="AM52">
        <f t="shared" si="21"/>
        <v>-0.98907071009368053</v>
      </c>
      <c r="AN52" s="18">
        <f t="shared" si="22"/>
        <v>-6.5022901708739722</v>
      </c>
      <c r="AO52" s="18">
        <f t="shared" si="23"/>
        <v>-0.98907071009368053</v>
      </c>
    </row>
    <row r="53" spans="26:41">
      <c r="AH53">
        <v>1.5E-3</v>
      </c>
      <c r="AI53">
        <f t="shared" si="18"/>
        <v>-0.98907071009368053</v>
      </c>
      <c r="AJ53">
        <f t="shared" si="19"/>
        <v>-6.5022901708739722</v>
      </c>
      <c r="AK53">
        <f t="shared" si="20"/>
        <v>-0.98907071009368053</v>
      </c>
      <c r="AL53">
        <v>1.5E-3</v>
      </c>
      <c r="AM53">
        <f t="shared" si="21"/>
        <v>-0.98907071009368053</v>
      </c>
      <c r="AN53" s="18">
        <f t="shared" si="22"/>
        <v>-6.5022901708739722</v>
      </c>
      <c r="AO53" s="18">
        <f t="shared" si="23"/>
        <v>-0.98907071009368053</v>
      </c>
    </row>
    <row r="54" spans="26:41">
      <c r="AH54">
        <v>1.5E-3</v>
      </c>
      <c r="AI54">
        <f t="shared" si="18"/>
        <v>-0.98907071009368053</v>
      </c>
      <c r="AJ54">
        <f t="shared" si="19"/>
        <v>-6.5022901708739722</v>
      </c>
      <c r="AK54">
        <f t="shared" si="20"/>
        <v>-0.98907071009368053</v>
      </c>
      <c r="AL54">
        <v>1.5E-3</v>
      </c>
      <c r="AM54">
        <f t="shared" si="21"/>
        <v>-0.98907071009368053</v>
      </c>
      <c r="AN54" s="18">
        <f t="shared" si="22"/>
        <v>-6.5022901708739722</v>
      </c>
      <c r="AO54" s="18">
        <f t="shared" si="23"/>
        <v>-0.98907071009368053</v>
      </c>
    </row>
    <row r="55" spans="26:41">
      <c r="AH55">
        <v>1.5E-3</v>
      </c>
      <c r="AI55">
        <f t="shared" si="18"/>
        <v>-0.98907071009368053</v>
      </c>
      <c r="AJ55">
        <f t="shared" si="19"/>
        <v>-6.5022901708739722</v>
      </c>
      <c r="AK55">
        <f t="shared" si="20"/>
        <v>-0.98907071009368053</v>
      </c>
      <c r="AL55">
        <v>1.5E-3</v>
      </c>
      <c r="AM55">
        <f t="shared" si="21"/>
        <v>-0.98907071009368053</v>
      </c>
      <c r="AN55" s="18">
        <f t="shared" si="22"/>
        <v>-6.5022901708739722</v>
      </c>
      <c r="AO55" s="18">
        <f t="shared" si="23"/>
        <v>-0.98907071009368053</v>
      </c>
    </row>
    <row r="56" spans="26:41">
      <c r="AH56">
        <v>1.5E-3</v>
      </c>
      <c r="AI56">
        <f t="shared" ref="AI56:AI71" si="39">(AH56-AI$21)/AI$22</f>
        <v>-0.98907071009368053</v>
      </c>
      <c r="AJ56">
        <f t="shared" ref="AJ56:AJ71" si="40">LN(AH56)</f>
        <v>-6.5022901708739722</v>
      </c>
      <c r="AK56">
        <f t="shared" ref="AK56:AK71" si="41">(AJ56-AJ$21)/AJ$22</f>
        <v>-0.98907071009368053</v>
      </c>
      <c r="AL56">
        <v>1.5E-3</v>
      </c>
      <c r="AM56">
        <f t="shared" ref="AM56:AM71" si="42">(AL56-AM$21)/AM$22</f>
        <v>-0.98907071009368053</v>
      </c>
      <c r="AN56" s="18">
        <f t="shared" ref="AN56:AN71" si="43">LN(AL56)</f>
        <v>-6.5022901708739722</v>
      </c>
      <c r="AO56" s="18">
        <f t="shared" ref="AO56:AO71" si="44">(AN56-AN$21)/AN$22</f>
        <v>-0.98907071009368053</v>
      </c>
    </row>
    <row r="57" spans="26:41">
      <c r="AH57">
        <v>1.5E-3</v>
      </c>
      <c r="AI57">
        <f t="shared" si="39"/>
        <v>-0.98907071009368053</v>
      </c>
      <c r="AJ57">
        <f t="shared" si="40"/>
        <v>-6.5022901708739722</v>
      </c>
      <c r="AK57">
        <f t="shared" si="41"/>
        <v>-0.98907071009368053</v>
      </c>
      <c r="AL57">
        <v>1.5E-3</v>
      </c>
      <c r="AM57">
        <f t="shared" si="42"/>
        <v>-0.98907071009368053</v>
      </c>
      <c r="AN57" s="18">
        <f t="shared" si="43"/>
        <v>-6.5022901708739722</v>
      </c>
      <c r="AO57" s="18">
        <f t="shared" si="44"/>
        <v>-0.98907071009368053</v>
      </c>
    </row>
    <row r="58" spans="26:41">
      <c r="AH58">
        <v>1.5E-3</v>
      </c>
      <c r="AI58">
        <f t="shared" si="39"/>
        <v>-0.98907071009368053</v>
      </c>
      <c r="AJ58">
        <f t="shared" si="40"/>
        <v>-6.5022901708739722</v>
      </c>
      <c r="AK58">
        <f t="shared" si="41"/>
        <v>-0.98907071009368053</v>
      </c>
      <c r="AL58">
        <v>1.5E-3</v>
      </c>
      <c r="AM58">
        <f t="shared" si="42"/>
        <v>-0.98907071009368053</v>
      </c>
      <c r="AN58" s="18">
        <f t="shared" si="43"/>
        <v>-6.5022901708739722</v>
      </c>
      <c r="AO58" s="18">
        <f t="shared" si="44"/>
        <v>-0.98907071009368053</v>
      </c>
    </row>
    <row r="59" spans="26:41">
      <c r="AH59">
        <v>1.5E-3</v>
      </c>
      <c r="AI59">
        <f t="shared" si="39"/>
        <v>-0.98907071009368053</v>
      </c>
      <c r="AJ59">
        <f t="shared" si="40"/>
        <v>-6.5022901708739722</v>
      </c>
      <c r="AK59">
        <f t="shared" si="41"/>
        <v>-0.98907071009368053</v>
      </c>
      <c r="AL59">
        <v>1.5E-3</v>
      </c>
      <c r="AM59">
        <f t="shared" si="42"/>
        <v>-0.98907071009368053</v>
      </c>
      <c r="AN59" s="18">
        <f t="shared" si="43"/>
        <v>-6.5022901708739722</v>
      </c>
      <c r="AO59" s="18">
        <f t="shared" si="44"/>
        <v>-0.98907071009368053</v>
      </c>
    </row>
    <row r="60" spans="26:41">
      <c r="AH60">
        <v>1.5E-3</v>
      </c>
      <c r="AI60">
        <f t="shared" si="39"/>
        <v>-0.98907071009368053</v>
      </c>
      <c r="AJ60">
        <f t="shared" si="40"/>
        <v>-6.5022901708739722</v>
      </c>
      <c r="AK60">
        <f t="shared" si="41"/>
        <v>-0.98907071009368053</v>
      </c>
      <c r="AL60">
        <v>1.5E-3</v>
      </c>
      <c r="AM60">
        <f t="shared" si="42"/>
        <v>-0.98907071009368053</v>
      </c>
      <c r="AN60" s="18">
        <f t="shared" si="43"/>
        <v>-6.5022901708739722</v>
      </c>
      <c r="AO60" s="18">
        <f t="shared" si="44"/>
        <v>-0.98907071009368053</v>
      </c>
    </row>
    <row r="61" spans="26:41">
      <c r="AH61">
        <v>1.5E-3</v>
      </c>
      <c r="AI61">
        <f t="shared" si="39"/>
        <v>-0.98907071009368053</v>
      </c>
      <c r="AJ61">
        <f t="shared" si="40"/>
        <v>-6.5022901708739722</v>
      </c>
      <c r="AK61">
        <f t="shared" si="41"/>
        <v>-0.98907071009368053</v>
      </c>
      <c r="AL61">
        <v>1.5E-3</v>
      </c>
      <c r="AM61">
        <f t="shared" si="42"/>
        <v>-0.98907071009368053</v>
      </c>
      <c r="AN61" s="18">
        <f t="shared" si="43"/>
        <v>-6.5022901708739722</v>
      </c>
      <c r="AO61" s="18">
        <f t="shared" si="44"/>
        <v>-0.98907071009368053</v>
      </c>
    </row>
    <row r="62" spans="26:41">
      <c r="AH62">
        <v>1.5E-3</v>
      </c>
      <c r="AI62">
        <f t="shared" si="39"/>
        <v>-0.98907071009368053</v>
      </c>
      <c r="AJ62">
        <f t="shared" si="40"/>
        <v>-6.5022901708739722</v>
      </c>
      <c r="AK62">
        <f t="shared" si="41"/>
        <v>-0.98907071009368053</v>
      </c>
      <c r="AL62">
        <v>1.5E-3</v>
      </c>
      <c r="AM62">
        <f t="shared" si="42"/>
        <v>-0.98907071009368053</v>
      </c>
      <c r="AN62" s="18">
        <f t="shared" si="43"/>
        <v>-6.5022901708739722</v>
      </c>
      <c r="AO62" s="18">
        <f t="shared" si="44"/>
        <v>-0.98907071009368053</v>
      </c>
    </row>
    <row r="63" spans="26:41">
      <c r="AH63">
        <v>1.5E-3</v>
      </c>
      <c r="AI63">
        <f t="shared" si="39"/>
        <v>-0.98907071009368053</v>
      </c>
      <c r="AJ63">
        <f t="shared" si="40"/>
        <v>-6.5022901708739722</v>
      </c>
      <c r="AK63">
        <f t="shared" si="41"/>
        <v>-0.98907071009368053</v>
      </c>
      <c r="AL63">
        <v>1.5E-3</v>
      </c>
      <c r="AM63">
        <f t="shared" si="42"/>
        <v>-0.98907071009368053</v>
      </c>
      <c r="AN63" s="18">
        <f t="shared" si="43"/>
        <v>-6.5022901708739722</v>
      </c>
      <c r="AO63" s="18">
        <f t="shared" si="44"/>
        <v>-0.98907071009368053</v>
      </c>
    </row>
    <row r="64" spans="26:41">
      <c r="AH64">
        <v>1.5E-3</v>
      </c>
      <c r="AI64">
        <f t="shared" si="39"/>
        <v>-0.98907071009368053</v>
      </c>
      <c r="AJ64">
        <f t="shared" si="40"/>
        <v>-6.5022901708739722</v>
      </c>
      <c r="AK64">
        <f t="shared" si="41"/>
        <v>-0.98907071009368053</v>
      </c>
      <c r="AL64">
        <v>1.5E-3</v>
      </c>
      <c r="AM64">
        <f t="shared" si="42"/>
        <v>-0.98907071009368053</v>
      </c>
      <c r="AN64" s="18">
        <f t="shared" si="43"/>
        <v>-6.5022901708739722</v>
      </c>
      <c r="AO64" s="18">
        <f t="shared" si="44"/>
        <v>-0.98907071009368053</v>
      </c>
    </row>
    <row r="65" spans="34:41">
      <c r="AH65">
        <v>1.5E-3</v>
      </c>
      <c r="AI65">
        <f t="shared" si="39"/>
        <v>-0.98907071009368053</v>
      </c>
      <c r="AJ65">
        <f t="shared" si="40"/>
        <v>-6.5022901708739722</v>
      </c>
      <c r="AK65">
        <f t="shared" si="41"/>
        <v>-0.98907071009368053</v>
      </c>
      <c r="AL65">
        <v>1.5E-3</v>
      </c>
      <c r="AM65">
        <f t="shared" si="42"/>
        <v>-0.98907071009368053</v>
      </c>
      <c r="AN65" s="18">
        <f t="shared" si="43"/>
        <v>-6.5022901708739722</v>
      </c>
      <c r="AO65" s="18">
        <f t="shared" si="44"/>
        <v>-0.98907071009368053</v>
      </c>
    </row>
    <row r="66" spans="34:41">
      <c r="AH66">
        <v>1.5E-3</v>
      </c>
      <c r="AI66">
        <f t="shared" si="39"/>
        <v>-0.98907071009368053</v>
      </c>
      <c r="AJ66">
        <f t="shared" si="40"/>
        <v>-6.5022901708739722</v>
      </c>
      <c r="AK66">
        <f t="shared" si="41"/>
        <v>-0.98907071009368053</v>
      </c>
      <c r="AL66">
        <v>1.5E-3</v>
      </c>
      <c r="AM66">
        <f t="shared" si="42"/>
        <v>-0.98907071009368053</v>
      </c>
      <c r="AN66" s="18">
        <f t="shared" si="43"/>
        <v>-6.5022901708739722</v>
      </c>
      <c r="AO66" s="18">
        <f t="shared" si="44"/>
        <v>-0.98907071009368053</v>
      </c>
    </row>
    <row r="67" spans="34:41">
      <c r="AH67">
        <v>1.5E-3</v>
      </c>
      <c r="AI67">
        <f t="shared" si="39"/>
        <v>-0.98907071009368053</v>
      </c>
      <c r="AJ67">
        <f t="shared" si="40"/>
        <v>-6.5022901708739722</v>
      </c>
      <c r="AK67">
        <f t="shared" si="41"/>
        <v>-0.98907071009368053</v>
      </c>
      <c r="AL67">
        <v>1.5E-3</v>
      </c>
      <c r="AM67">
        <f t="shared" si="42"/>
        <v>-0.98907071009368053</v>
      </c>
      <c r="AN67" s="18">
        <f t="shared" si="43"/>
        <v>-6.5022901708739722</v>
      </c>
      <c r="AO67" s="18">
        <f t="shared" si="44"/>
        <v>-0.98907071009368053</v>
      </c>
    </row>
    <row r="68" spans="34:41">
      <c r="AH68">
        <v>1.5E-3</v>
      </c>
      <c r="AI68">
        <f t="shared" si="39"/>
        <v>-0.98907071009368053</v>
      </c>
      <c r="AJ68">
        <f t="shared" si="40"/>
        <v>-6.5022901708739722</v>
      </c>
      <c r="AK68">
        <f t="shared" si="41"/>
        <v>-0.98907071009368053</v>
      </c>
      <c r="AL68">
        <v>1.5E-3</v>
      </c>
      <c r="AM68">
        <f t="shared" si="42"/>
        <v>-0.98907071009368053</v>
      </c>
      <c r="AN68" s="18">
        <f t="shared" si="43"/>
        <v>-6.5022901708739722</v>
      </c>
      <c r="AO68" s="18">
        <f t="shared" si="44"/>
        <v>-0.98907071009368053</v>
      </c>
    </row>
    <row r="69" spans="34:41">
      <c r="AH69">
        <v>1.5E-3</v>
      </c>
      <c r="AI69">
        <f t="shared" si="39"/>
        <v>-0.98907071009368053</v>
      </c>
      <c r="AJ69">
        <f t="shared" si="40"/>
        <v>-6.5022901708739722</v>
      </c>
      <c r="AK69">
        <f t="shared" si="41"/>
        <v>-0.98907071009368053</v>
      </c>
      <c r="AL69">
        <v>1.5E-3</v>
      </c>
      <c r="AM69">
        <f t="shared" si="42"/>
        <v>-0.98907071009368053</v>
      </c>
      <c r="AN69" s="18">
        <f t="shared" si="43"/>
        <v>-6.5022901708739722</v>
      </c>
      <c r="AO69" s="18">
        <f t="shared" si="44"/>
        <v>-0.98907071009368053</v>
      </c>
    </row>
    <row r="70" spans="34:41">
      <c r="AH70">
        <v>1.5E-3</v>
      </c>
      <c r="AI70">
        <f t="shared" si="39"/>
        <v>-0.98907071009368053</v>
      </c>
      <c r="AJ70">
        <f t="shared" si="40"/>
        <v>-6.5022901708739722</v>
      </c>
      <c r="AK70">
        <f t="shared" si="41"/>
        <v>-0.98907071009368053</v>
      </c>
      <c r="AL70">
        <v>1.5E-3</v>
      </c>
      <c r="AM70">
        <f t="shared" si="42"/>
        <v>-0.98907071009368053</v>
      </c>
      <c r="AN70" s="18">
        <f t="shared" si="43"/>
        <v>-6.5022901708739722</v>
      </c>
      <c r="AO70" s="18">
        <f t="shared" si="44"/>
        <v>-0.98907071009368053</v>
      </c>
    </row>
    <row r="71" spans="34:41">
      <c r="AH71">
        <v>1.5E-3</v>
      </c>
      <c r="AI71">
        <f t="shared" si="39"/>
        <v>-0.98907071009368053</v>
      </c>
      <c r="AJ71">
        <f t="shared" si="40"/>
        <v>-6.5022901708739722</v>
      </c>
      <c r="AK71">
        <f t="shared" si="41"/>
        <v>-0.98907071009368053</v>
      </c>
      <c r="AL71">
        <v>1.5E-3</v>
      </c>
      <c r="AM71">
        <f t="shared" si="42"/>
        <v>-0.98907071009368053</v>
      </c>
      <c r="AN71" s="18">
        <f t="shared" si="43"/>
        <v>-6.5022901708739722</v>
      </c>
      <c r="AO71" s="18">
        <f t="shared" si="44"/>
        <v>-0.98907071009368053</v>
      </c>
    </row>
  </sheetData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7BF5B-2717-4173-893D-4A3A466F4E31}">
  <dimension ref="A2:AU98"/>
  <sheetViews>
    <sheetView topLeftCell="AC1" zoomScale="70" zoomScaleNormal="70" workbookViewId="0">
      <selection activeCell="AQ1" sqref="AQ1:AU1048576"/>
    </sheetView>
  </sheetViews>
  <sheetFormatPr defaultColWidth="15.7109375" defaultRowHeight="14.45"/>
  <cols>
    <col min="1" max="1" width="28.42578125" bestFit="1" customWidth="1"/>
    <col min="2" max="2" width="21.7109375" bestFit="1" customWidth="1"/>
    <col min="3" max="7" width="10" bestFit="1" customWidth="1"/>
    <col min="10" max="41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71</v>
      </c>
      <c r="AQ2" s="4" t="s">
        <v>3</v>
      </c>
      <c r="AR2" t="s">
        <v>71</v>
      </c>
      <c r="AT2" s="4" t="s">
        <v>3</v>
      </c>
      <c r="AU2" t="s">
        <v>71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0.99999000000000005</v>
      </c>
      <c r="E6">
        <v>3.46</v>
      </c>
      <c r="F6">
        <v>0.99999000000000005</v>
      </c>
      <c r="G6">
        <v>1.05</v>
      </c>
      <c r="AQ6" s="28" t="s">
        <v>8</v>
      </c>
      <c r="AR6">
        <v>0.99999000000000005</v>
      </c>
      <c r="AT6" s="28" t="s">
        <v>16</v>
      </c>
      <c r="AU6">
        <v>0.99999000000000005</v>
      </c>
    </row>
    <row r="7" spans="1:47">
      <c r="A7" s="5">
        <v>43504</v>
      </c>
      <c r="B7">
        <v>1.49</v>
      </c>
      <c r="C7">
        <v>2.77</v>
      </c>
      <c r="D7">
        <v>4.6900000000000004</v>
      </c>
      <c r="F7">
        <v>0.99999000000000005</v>
      </c>
      <c r="G7">
        <v>0.99999000000000005</v>
      </c>
      <c r="AQ7" s="28" t="s">
        <v>15</v>
      </c>
      <c r="AR7">
        <v>3.46</v>
      </c>
      <c r="AT7" s="5">
        <v>43504</v>
      </c>
    </row>
    <row r="8" spans="1:47">
      <c r="A8" s="5">
        <v>43522</v>
      </c>
      <c r="C8">
        <v>2.13</v>
      </c>
      <c r="F8">
        <v>0.99999000000000005</v>
      </c>
      <c r="AQ8" s="28" t="s">
        <v>89</v>
      </c>
      <c r="AR8">
        <v>1.05</v>
      </c>
      <c r="AT8" s="28" t="s">
        <v>14</v>
      </c>
      <c r="AU8">
        <v>4.6900000000000004</v>
      </c>
    </row>
    <row r="9" spans="1:47">
      <c r="A9" s="5">
        <v>43545</v>
      </c>
      <c r="B9">
        <v>2.09</v>
      </c>
      <c r="C9">
        <v>2.82</v>
      </c>
      <c r="D9">
        <v>5.24</v>
      </c>
      <c r="E9">
        <v>2.92</v>
      </c>
      <c r="F9">
        <v>0.99999000000000005</v>
      </c>
      <c r="AQ9" s="5">
        <v>43504</v>
      </c>
      <c r="AT9" s="28" t="s">
        <v>16</v>
      </c>
      <c r="AU9">
        <v>0.99999000000000005</v>
      </c>
    </row>
    <row r="10" spans="1:47">
      <c r="A10" s="5">
        <v>43556</v>
      </c>
      <c r="B10">
        <v>0.99999000000000005</v>
      </c>
      <c r="C10">
        <v>1.86</v>
      </c>
      <c r="D10">
        <v>0.99999000000000005</v>
      </c>
      <c r="E10">
        <v>2.96</v>
      </c>
      <c r="F10">
        <v>0.99999000000000005</v>
      </c>
      <c r="AQ10" s="28" t="s">
        <v>8</v>
      </c>
      <c r="AR10">
        <v>1.49</v>
      </c>
      <c r="AT10" s="5">
        <v>43522</v>
      </c>
    </row>
    <row r="11" spans="1:47">
      <c r="A11" s="5">
        <v>43570</v>
      </c>
      <c r="B11">
        <v>1.77</v>
      </c>
      <c r="C11">
        <v>1.18</v>
      </c>
      <c r="D11">
        <v>4.88</v>
      </c>
      <c r="E11">
        <v>3.76</v>
      </c>
      <c r="F11">
        <v>0.99999000000000005</v>
      </c>
      <c r="AQ11" s="28" t="s">
        <v>89</v>
      </c>
      <c r="AR11">
        <v>0.99999000000000005</v>
      </c>
      <c r="AT11" s="28" t="s">
        <v>16</v>
      </c>
      <c r="AU11">
        <v>0.99999000000000005</v>
      </c>
    </row>
    <row r="12" spans="1:47">
      <c r="A12" s="5">
        <v>43587</v>
      </c>
      <c r="B12">
        <v>0.99999000000000005</v>
      </c>
      <c r="C12">
        <v>1</v>
      </c>
      <c r="D12">
        <v>4.16</v>
      </c>
      <c r="F12">
        <v>0.99999000000000005</v>
      </c>
      <c r="AQ12" s="5">
        <v>43545</v>
      </c>
      <c r="AT12" s="5">
        <v>43545</v>
      </c>
    </row>
    <row r="13" spans="1:47">
      <c r="A13" s="5">
        <v>43622</v>
      </c>
      <c r="B13">
        <v>0.99999000000000005</v>
      </c>
      <c r="C13">
        <v>0.99999000000000005</v>
      </c>
      <c r="D13">
        <v>4.34</v>
      </c>
      <c r="E13">
        <v>1.99</v>
      </c>
      <c r="F13">
        <v>0.99999000000000005</v>
      </c>
      <c r="AQ13" s="28" t="s">
        <v>8</v>
      </c>
      <c r="AR13">
        <v>2.09</v>
      </c>
      <c r="AT13" s="28" t="s">
        <v>14</v>
      </c>
      <c r="AU13">
        <v>5.24</v>
      </c>
    </row>
    <row r="14" spans="1:47">
      <c r="A14" s="5">
        <v>43649</v>
      </c>
      <c r="B14">
        <v>1.87</v>
      </c>
      <c r="C14">
        <v>1.76</v>
      </c>
      <c r="D14">
        <v>4.41</v>
      </c>
      <c r="E14">
        <v>2.88</v>
      </c>
      <c r="F14">
        <v>0.99999000000000005</v>
      </c>
      <c r="AQ14" s="28" t="s">
        <v>15</v>
      </c>
      <c r="AR14">
        <v>2.92</v>
      </c>
      <c r="AT14" s="28" t="s">
        <v>16</v>
      </c>
      <c r="AU14">
        <v>0.99999000000000005</v>
      </c>
    </row>
    <row r="15" spans="1:47">
      <c r="A15" s="5">
        <v>43677</v>
      </c>
      <c r="B15">
        <v>1.59</v>
      </c>
      <c r="C15">
        <v>2.2000000000000002</v>
      </c>
      <c r="D15">
        <v>4.6900000000000004</v>
      </c>
      <c r="E15">
        <v>3.2</v>
      </c>
      <c r="F15">
        <v>0.99999000000000005</v>
      </c>
      <c r="AQ15" s="5">
        <v>43556</v>
      </c>
      <c r="AT15" s="5">
        <v>43556</v>
      </c>
    </row>
    <row r="16" spans="1:47">
      <c r="A16" s="5">
        <v>43719</v>
      </c>
      <c r="B16">
        <v>1.78</v>
      </c>
      <c r="C16">
        <v>1.33</v>
      </c>
      <c r="D16">
        <v>4.67</v>
      </c>
      <c r="E16">
        <v>4.09</v>
      </c>
      <c r="F16">
        <v>0.99999000000000005</v>
      </c>
      <c r="AQ16" s="28" t="s">
        <v>8</v>
      </c>
      <c r="AR16">
        <v>0.99999000000000005</v>
      </c>
      <c r="AT16" s="28" t="s">
        <v>14</v>
      </c>
      <c r="AU16">
        <v>0.99999000000000005</v>
      </c>
    </row>
    <row r="17" spans="1:47">
      <c r="A17" s="5">
        <v>43754</v>
      </c>
      <c r="B17">
        <v>2.29</v>
      </c>
      <c r="C17">
        <v>1.72</v>
      </c>
      <c r="D17">
        <v>5.05</v>
      </c>
      <c r="E17">
        <v>3.61</v>
      </c>
      <c r="F17">
        <v>0.99999000000000005</v>
      </c>
      <c r="J17" s="52" t="s">
        <v>121</v>
      </c>
      <c r="K17" s="52"/>
      <c r="L17" s="52"/>
      <c r="M17" s="52"/>
      <c r="N17" s="52" t="s">
        <v>121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121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2.96</v>
      </c>
      <c r="AT17" s="28" t="s">
        <v>16</v>
      </c>
      <c r="AU17">
        <v>0.99999000000000005</v>
      </c>
    </row>
    <row r="18" spans="1:47">
      <c r="A18" s="5">
        <v>43786</v>
      </c>
      <c r="B18">
        <v>1.67</v>
      </c>
      <c r="C18">
        <v>2.8</v>
      </c>
      <c r="D18">
        <v>4.51</v>
      </c>
      <c r="E18">
        <v>3.5</v>
      </c>
      <c r="F18">
        <v>0.99999000000000005</v>
      </c>
      <c r="G18">
        <v>0.99999000000000005</v>
      </c>
      <c r="J18" s="20" t="s">
        <v>97</v>
      </c>
      <c r="K18" s="20">
        <f>MIN(J$26:J$400)</f>
        <v>0.99999000000000005</v>
      </c>
      <c r="L18" s="20">
        <f>MIN(L$26:L$400)</f>
        <v>-1.0000050000287824E-5</v>
      </c>
      <c r="M18" s="30"/>
      <c r="N18" s="20" t="s">
        <v>97</v>
      </c>
      <c r="O18" s="20">
        <f>MIN(N$26:N$400)</f>
        <v>0.99999000000000005</v>
      </c>
      <c r="P18" s="20">
        <f>MIN(P$26:P$400)</f>
        <v>-1.0000050000287824E-5</v>
      </c>
      <c r="Q18" s="30"/>
      <c r="R18" s="20" t="s">
        <v>97</v>
      </c>
      <c r="S18" s="20">
        <f>MIN(R$26:R$400)</f>
        <v>0.99999000000000005</v>
      </c>
      <c r="T18" s="20">
        <f>MIN(T$26:T$400)</f>
        <v>-1.0000050000287824E-5</v>
      </c>
      <c r="U18" s="30"/>
      <c r="V18" s="20" t="s">
        <v>97</v>
      </c>
      <c r="W18" s="20">
        <f>MIN(V$26:V$400)</f>
        <v>1.38</v>
      </c>
      <c r="X18" s="20">
        <f>MIN(X$26:X$400)</f>
        <v>0.32208349916911322</v>
      </c>
      <c r="Y18" s="30"/>
      <c r="Z18" s="20" t="s">
        <v>97</v>
      </c>
      <c r="AA18" s="20">
        <f>MIN(Z$26:Z$400)</f>
        <v>0.99999000000000005</v>
      </c>
      <c r="AB18" s="20">
        <f>MIN(AB$26:AB$400)</f>
        <v>-1.0000050000287824E-5</v>
      </c>
      <c r="AC18" s="30"/>
      <c r="AD18" s="20" t="s">
        <v>97</v>
      </c>
      <c r="AE18" s="20">
        <f>MIN(AD$26:AD$400)</f>
        <v>0.75</v>
      </c>
      <c r="AF18" s="20">
        <f>MIN(AF$26:AF$400)</f>
        <v>-0.2876820724517809</v>
      </c>
      <c r="AG18" s="30"/>
      <c r="AH18" s="20" t="s">
        <v>97</v>
      </c>
      <c r="AI18" s="20">
        <f>MIN(AH$26:AH$400)</f>
        <v>0.99999000000000005</v>
      </c>
      <c r="AJ18" s="20">
        <f>MIN(AJ$26:AJ$400)</f>
        <v>-1.0000050000287824E-5</v>
      </c>
      <c r="AK18" s="30"/>
      <c r="AL18" s="20" t="s">
        <v>97</v>
      </c>
      <c r="AM18" s="20">
        <f>MIN(AL$26:AL$400)</f>
        <v>0.99999000000000005</v>
      </c>
      <c r="AN18" s="20">
        <f>MIN(AN$26:AN$400)</f>
        <v>-1.0000050000287824E-5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3.15</v>
      </c>
      <c r="C19">
        <v>0.99999000000000005</v>
      </c>
      <c r="D19">
        <v>5.39</v>
      </c>
      <c r="F19">
        <v>0.99999000000000005</v>
      </c>
      <c r="J19" s="20" t="s">
        <v>98</v>
      </c>
      <c r="K19" s="20">
        <f>MAX(J$26:J$400)</f>
        <v>3.15</v>
      </c>
      <c r="L19" s="20">
        <f>MAX(L$26:L$400)</f>
        <v>1.1474024528375417</v>
      </c>
      <c r="M19" s="30"/>
      <c r="N19" s="20" t="s">
        <v>98</v>
      </c>
      <c r="O19" s="20">
        <f>MAX(N$26:N$400)</f>
        <v>3.83</v>
      </c>
      <c r="P19" s="20">
        <f>MAX(P$26:P$400)</f>
        <v>1.3428648031925547</v>
      </c>
      <c r="Q19" s="30"/>
      <c r="R19" s="20" t="s">
        <v>98</v>
      </c>
      <c r="S19" s="20">
        <f>MAX(R$26:R$400)</f>
        <v>5.39</v>
      </c>
      <c r="T19" s="20">
        <f>MAX(T$26:T$400)</f>
        <v>1.6845453849209058</v>
      </c>
      <c r="U19" s="30"/>
      <c r="V19" s="20" t="s">
        <v>98</v>
      </c>
      <c r="W19" s="20">
        <f>MAX(V$26:V$400)</f>
        <v>4.09</v>
      </c>
      <c r="X19" s="20">
        <f>MAX(X$26:X$400)</f>
        <v>1.4085449700547104</v>
      </c>
      <c r="Y19" s="30"/>
      <c r="Z19" s="20" t="s">
        <v>98</v>
      </c>
      <c r="AA19" s="20">
        <f>MAX(Z$26:Z$400)</f>
        <v>1.38</v>
      </c>
      <c r="AB19" s="20">
        <f>MAX(AB$26:AB$400)</f>
        <v>0.32208349916911322</v>
      </c>
      <c r="AC19" s="30"/>
      <c r="AD19" s="20" t="s">
        <v>98</v>
      </c>
      <c r="AE19" s="20">
        <f>MAX(AD$26:AD$400)</f>
        <v>1.05</v>
      </c>
      <c r="AF19" s="20">
        <f>MAX(AF$26:AF$400)</f>
        <v>4.8790164169432049E-2</v>
      </c>
      <c r="AG19" s="30"/>
      <c r="AH19" s="20" t="s">
        <v>98</v>
      </c>
      <c r="AI19" s="20">
        <f>MAX(AH$26:AH$400)</f>
        <v>4.09</v>
      </c>
      <c r="AJ19" s="20">
        <f>MAX(AJ$26:AJ$400)</f>
        <v>1.4085449700547104</v>
      </c>
      <c r="AK19" s="30"/>
      <c r="AL19" s="20" t="s">
        <v>98</v>
      </c>
      <c r="AM19" s="20">
        <f>MAX(AL$26:AL$400)</f>
        <v>5.39</v>
      </c>
      <c r="AN19" s="20">
        <f>MAX(AN$26:AN$400)</f>
        <v>1.6845453849209058</v>
      </c>
      <c r="AO19" s="30"/>
      <c r="AQ19" s="28" t="s">
        <v>8</v>
      </c>
      <c r="AR19">
        <v>1.77</v>
      </c>
      <c r="AT19" s="28" t="s">
        <v>14</v>
      </c>
      <c r="AU19">
        <v>4.88</v>
      </c>
    </row>
    <row r="20" spans="1:47">
      <c r="A20" s="5">
        <v>43838</v>
      </c>
      <c r="B20">
        <v>2.4900000000000002</v>
      </c>
      <c r="C20">
        <v>1.22</v>
      </c>
      <c r="D20">
        <v>5.05</v>
      </c>
      <c r="E20">
        <v>3.23</v>
      </c>
      <c r="F20">
        <v>1.38</v>
      </c>
      <c r="J20" s="20" t="s">
        <v>99</v>
      </c>
      <c r="K20" s="20">
        <f>MEDIAN(J$26:J$400)</f>
        <v>1.59</v>
      </c>
      <c r="L20" s="20">
        <f>MEDIAN(L$26:L$400)</f>
        <v>0.46373401623214022</v>
      </c>
      <c r="M20" s="30"/>
      <c r="N20" s="20" t="s">
        <v>99</v>
      </c>
      <c r="O20" s="20">
        <f>MEDIAN(N$26:N$400)</f>
        <v>1.2749999999999999</v>
      </c>
      <c r="P20" s="20">
        <f>MEDIAN(P$26:P$400)</f>
        <v>0.24201490048941382</v>
      </c>
      <c r="Q20" s="30"/>
      <c r="R20" s="20" t="s">
        <v>99</v>
      </c>
      <c r="S20" s="20">
        <f>MEDIAN(R$26:R$400)</f>
        <v>4.6549999999999994</v>
      </c>
      <c r="T20" s="20">
        <f>MEDIAN(T$26:T$400)</f>
        <v>1.537936718959485</v>
      </c>
      <c r="U20" s="30"/>
      <c r="V20" s="20" t="s">
        <v>99</v>
      </c>
      <c r="W20" s="20">
        <f>MEDIAN(V$26:V$400)</f>
        <v>3.0249999999999999</v>
      </c>
      <c r="X20" s="20">
        <f>MEDIAN(X$26:X$400)</f>
        <v>1.106876939643715</v>
      </c>
      <c r="Y20" s="30"/>
      <c r="Z20" s="20" t="s">
        <v>99</v>
      </c>
      <c r="AA20" s="20">
        <f>MEDIAN(Z$26:Z$400)</f>
        <v>0.99999000000000005</v>
      </c>
      <c r="AB20" s="20">
        <f>MEDIAN(AB$26:AB$400)</f>
        <v>-1.0000050000287824E-5</v>
      </c>
      <c r="AC20" s="30"/>
      <c r="AD20" s="20" t="s">
        <v>99</v>
      </c>
      <c r="AE20" s="20">
        <f>MEDIAN(AD$26:AD$400)</f>
        <v>0.75</v>
      </c>
      <c r="AF20" s="20">
        <f>MEDIAN(AF$26:AF$400)</f>
        <v>-0.2876820724517809</v>
      </c>
      <c r="AG20" s="30"/>
      <c r="AH20" s="20" t="s">
        <v>99</v>
      </c>
      <c r="AI20" s="20">
        <f>MEDIAN(AH$26:AH$400)</f>
        <v>2.1349999999999998</v>
      </c>
      <c r="AJ20" s="20">
        <f>MEDIAN(AJ$26:AJ$400)</f>
        <v>0.75824447138885864</v>
      </c>
      <c r="AK20" s="30"/>
      <c r="AL20" s="20" t="s">
        <v>99</v>
      </c>
      <c r="AM20" s="20">
        <f>MEDIAN(AL$26:AL$400)</f>
        <v>0.99999000000000005</v>
      </c>
      <c r="AN20" s="20">
        <f>MEDIAN(AN$26:AN$400)</f>
        <v>-1.0000050000287824E-5</v>
      </c>
      <c r="AO20" s="30"/>
      <c r="AQ20" s="28" t="s">
        <v>15</v>
      </c>
      <c r="AR20">
        <v>3.76</v>
      </c>
      <c r="AT20" s="28" t="s">
        <v>16</v>
      </c>
      <c r="AU20">
        <v>0.99999000000000005</v>
      </c>
    </row>
    <row r="21" spans="1:47">
      <c r="A21" s="5">
        <v>43874</v>
      </c>
      <c r="B21">
        <v>1.25</v>
      </c>
      <c r="C21">
        <v>0.99999000000000005</v>
      </c>
      <c r="D21">
        <v>4.68</v>
      </c>
      <c r="E21">
        <v>3</v>
      </c>
      <c r="F21">
        <v>0.99999000000000005</v>
      </c>
      <c r="J21" s="20" t="s">
        <v>100</v>
      </c>
      <c r="K21" s="29">
        <f>AVERAGE(J$26:J$400)</f>
        <v>1.6322545161290312</v>
      </c>
      <c r="L21" s="20">
        <f>AVERAGE(L$26:L$400)</f>
        <v>0.42070928541647573</v>
      </c>
      <c r="M21" s="30"/>
      <c r="N21" s="20" t="s">
        <v>100</v>
      </c>
      <c r="O21" s="29">
        <f>AVERAGE(N$26:N$400)</f>
        <v>1.6746629999999987</v>
      </c>
      <c r="P21" s="20">
        <f>AVERAGE(P$26:P$400)</f>
        <v>0.41460153107747311</v>
      </c>
      <c r="Q21" s="30"/>
      <c r="R21" s="20" t="s">
        <v>100</v>
      </c>
      <c r="S21" s="29">
        <f>AVERAGE(R$26:R$400)</f>
        <v>4.4599996666666657</v>
      </c>
      <c r="T21" s="20">
        <f>AVERAGE(T$26:T$400)</f>
        <v>1.4660932471464214</v>
      </c>
      <c r="U21" s="30"/>
      <c r="V21" s="20" t="s">
        <v>100</v>
      </c>
      <c r="W21" s="29">
        <f>AVERAGE(V$26:V$400)</f>
        <v>2.9921428571428565</v>
      </c>
      <c r="X21" s="20">
        <f>AVERAGE(X$26:X$400)</f>
        <v>1.0688202296521447</v>
      </c>
      <c r="Y21" s="30"/>
      <c r="Z21" s="20" t="s">
        <v>100</v>
      </c>
      <c r="AA21" s="29">
        <f>AVERAGE(Z$26:Z$400)</f>
        <v>1.0118653125000003</v>
      </c>
      <c r="AB21" s="20">
        <f>AVERAGE(AB$26:AB$400)</f>
        <v>1.0055421800597006E-2</v>
      </c>
      <c r="AC21" s="30"/>
      <c r="AD21" s="20" t="s">
        <v>100</v>
      </c>
      <c r="AE21" s="29">
        <f>AVERAGE(AD$26:AD$400)</f>
        <v>0.85</v>
      </c>
      <c r="AF21" s="20">
        <f>AVERAGE(AF$26:AF$400)</f>
        <v>-0.17552466024470992</v>
      </c>
      <c r="AG21" s="30"/>
      <c r="AH21" s="20" t="s">
        <v>100</v>
      </c>
      <c r="AI21" s="29">
        <f>AVERAGE(AH$26:AH$400)</f>
        <v>2.2166108064516123</v>
      </c>
      <c r="AJ21" s="20">
        <f>AVERAGE(AJ$26:AJ$400)</f>
        <v>0.69383426519742397</v>
      </c>
      <c r="AK21" s="30"/>
      <c r="AL21" s="20" t="s">
        <v>100</v>
      </c>
      <c r="AM21" s="29">
        <f>AVERAGE(AL$26:AL$400)</f>
        <v>2.6803174193548367</v>
      </c>
      <c r="AN21" s="20">
        <f>AVERAGE(AN$26:AN$400)</f>
        <v>0.71458985341954595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2.5</v>
      </c>
      <c r="C22">
        <v>0.99999000000000005</v>
      </c>
      <c r="D22">
        <v>4.6399999999999997</v>
      </c>
      <c r="E22">
        <v>3.1</v>
      </c>
      <c r="F22">
        <v>0.99999000000000005</v>
      </c>
      <c r="J22" s="20" t="s">
        <v>101</v>
      </c>
      <c r="K22" s="29">
        <f>STDEV(J$26:J$400)</f>
        <v>0.62444324623266867</v>
      </c>
      <c r="L22" s="20">
        <f>STDEV(L$26:L$400)</f>
        <v>0.37707092418062654</v>
      </c>
      <c r="M22" s="30"/>
      <c r="N22" s="20" t="s">
        <v>101</v>
      </c>
      <c r="O22" s="29">
        <f>STDEV(N$26:N$400)</f>
        <v>0.81115700878287988</v>
      </c>
      <c r="P22" s="20">
        <f>STDEV(P$26:P$400)</f>
        <v>0.44506836305869679</v>
      </c>
      <c r="Q22" s="30"/>
      <c r="R22" s="20" t="s">
        <v>101</v>
      </c>
      <c r="S22" s="29">
        <f>STDEV(R$26:R$400)</f>
        <v>0.78922199141146787</v>
      </c>
      <c r="T22" s="20">
        <f>STDEV(T$26:T$400)</f>
        <v>0.29449853941404064</v>
      </c>
      <c r="U22" s="30"/>
      <c r="V22" s="20" t="s">
        <v>101</v>
      </c>
      <c r="W22" s="29">
        <f>STDEV(V$26:V$400)</f>
        <v>0.64193779058732137</v>
      </c>
      <c r="X22" s="20">
        <f>STDEV(X$26:X$400)</f>
        <v>0.25129180602419582</v>
      </c>
      <c r="Y22" s="30"/>
      <c r="Z22" s="20" t="s">
        <v>101</v>
      </c>
      <c r="AA22" s="29">
        <f>STDEV(Z$26:Z$400)</f>
        <v>6.7176911979674972E-2</v>
      </c>
      <c r="AB22" s="20">
        <f>STDEV(AB$26:AB$400)</f>
        <v>5.6938624368484722E-2</v>
      </c>
      <c r="AC22" s="30"/>
      <c r="AD22" s="20" t="s">
        <v>101</v>
      </c>
      <c r="AE22" s="29">
        <f>STDEV(AD$26:AD$400)</f>
        <v>0.17320508075688781</v>
      </c>
      <c r="AF22" s="20">
        <f>STDEV(AF$26:AF$400)</f>
        <v>0.19426233638809273</v>
      </c>
      <c r="AG22" s="30"/>
      <c r="AH22" s="20" t="s">
        <v>101</v>
      </c>
      <c r="AI22" s="29">
        <f>STDEV(AH$26:AH$400)</f>
        <v>0.94584254252326783</v>
      </c>
      <c r="AJ22" s="20">
        <f>STDEV(AJ$26:AJ$400)</f>
        <v>0.47216107049509304</v>
      </c>
      <c r="AK22" s="30"/>
      <c r="AL22" s="20" t="s">
        <v>101</v>
      </c>
      <c r="AM22" s="29">
        <f>STDEV(AL$26:AL$400)</f>
        <v>1.8210997801112114</v>
      </c>
      <c r="AN22" s="20">
        <f>STDEV(AN$26:AN$400)</f>
        <v>0.76224620104382002</v>
      </c>
      <c r="AO22" s="30"/>
      <c r="AQ22" s="28" t="s">
        <v>8</v>
      </c>
      <c r="AR22">
        <v>0.99999000000000005</v>
      </c>
      <c r="AT22" s="28" t="s">
        <v>14</v>
      </c>
      <c r="AU22">
        <v>4.16</v>
      </c>
    </row>
    <row r="23" spans="1:47">
      <c r="A23" s="5">
        <v>43965</v>
      </c>
      <c r="B23">
        <v>0.99999000000000005</v>
      </c>
      <c r="C23">
        <v>0.99999000000000005</v>
      </c>
      <c r="D23">
        <v>3.74</v>
      </c>
      <c r="E23">
        <v>1.68</v>
      </c>
      <c r="F23">
        <v>0.99999000000000005</v>
      </c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COUNT(R$26:R$400)</f>
        <v>30</v>
      </c>
      <c r="T23" s="20">
        <f>COUNT(T$26:T$400)</f>
        <v>30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COUNT(Z$26:Z$400)</f>
        <v>32</v>
      </c>
      <c r="AB23" s="20">
        <f>COUNT(AB$26:AB$400)</f>
        <v>32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62</v>
      </c>
      <c r="AJ23" s="20">
        <f>COUNT(AJ$26:AJ$400)</f>
        <v>62</v>
      </c>
      <c r="AK23" s="30"/>
      <c r="AL23" s="20" t="s">
        <v>102</v>
      </c>
      <c r="AM23" s="20">
        <f>COUNT(AL$26:AL$400)</f>
        <v>62</v>
      </c>
      <c r="AN23" s="20">
        <f>COUNT(AN$26:AN$400)</f>
        <v>62</v>
      </c>
      <c r="AO23" s="30"/>
      <c r="AQ23" s="5">
        <v>43622</v>
      </c>
      <c r="AT23" s="28" t="s">
        <v>16</v>
      </c>
      <c r="AU23">
        <v>0.99999000000000005</v>
      </c>
    </row>
    <row r="24" spans="1:47">
      <c r="A24" s="5">
        <v>43993</v>
      </c>
      <c r="B24">
        <v>0.99999000000000005</v>
      </c>
      <c r="C24">
        <v>0.99999000000000005</v>
      </c>
      <c r="D24">
        <v>4.76</v>
      </c>
      <c r="E24">
        <v>1.38</v>
      </c>
      <c r="F24">
        <v>0.99999000000000005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0.99999000000000005</v>
      </c>
      <c r="AT24" s="5">
        <v>43622</v>
      </c>
    </row>
    <row r="25" spans="1:47">
      <c r="A25" s="5">
        <v>44021</v>
      </c>
      <c r="B25">
        <v>1.22</v>
      </c>
      <c r="C25">
        <v>0.99999000000000005</v>
      </c>
      <c r="D25">
        <v>4.96</v>
      </c>
      <c r="E25">
        <v>2.74</v>
      </c>
      <c r="F25">
        <v>0.99999000000000005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1.99</v>
      </c>
      <c r="AT25" s="28" t="s">
        <v>14</v>
      </c>
      <c r="AU25">
        <v>4.34</v>
      </c>
    </row>
    <row r="26" spans="1:47">
      <c r="A26" s="5">
        <v>44103</v>
      </c>
      <c r="B26">
        <v>0.99999000000000005</v>
      </c>
      <c r="C26">
        <v>0.99999000000000005</v>
      </c>
      <c r="D26">
        <v>4.17</v>
      </c>
      <c r="E26">
        <v>1.92</v>
      </c>
      <c r="F26">
        <v>0.99999000000000005</v>
      </c>
      <c r="J26" s="20">
        <v>3.15</v>
      </c>
      <c r="K26" s="20">
        <f>(J26-K$21)/K$22</f>
        <v>2.4305579298482058</v>
      </c>
      <c r="L26" s="20">
        <f>LN(J26)</f>
        <v>1.1474024528375417</v>
      </c>
      <c r="M26" s="20">
        <f>(L26-L$21)/L$22</f>
        <v>1.9272055224097879</v>
      </c>
      <c r="N26" s="20">
        <v>3.83</v>
      </c>
      <c r="O26" s="20">
        <f>(N26-O$21)/O$22</f>
        <v>2.6571144385894274</v>
      </c>
      <c r="P26" s="20">
        <f>LN(N26)</f>
        <v>1.3428648031925547</v>
      </c>
      <c r="Q26" s="20">
        <f>(P26-P$21)/P$22</f>
        <v>2.0856644712638444</v>
      </c>
      <c r="R26" s="20">
        <v>5.39</v>
      </c>
      <c r="S26" s="20">
        <f>(R26-S$21)/S$22</f>
        <v>1.1783761013426577</v>
      </c>
      <c r="T26" s="20">
        <f>LN(R26)</f>
        <v>1.6845453849209058</v>
      </c>
      <c r="U26" s="20">
        <f>(T26-T$21)/T$22</f>
        <v>0.74177664245512154</v>
      </c>
      <c r="V26" s="20">
        <v>4.09</v>
      </c>
      <c r="W26" s="20">
        <f>(V26-W$21)/W$22</f>
        <v>1.7102235745502574</v>
      </c>
      <c r="X26" s="20">
        <f>LN(V26)</f>
        <v>1.4085449700547104</v>
      </c>
      <c r="Y26" s="20">
        <f>(X26-X$21)/X$22</f>
        <v>1.3519133225134088</v>
      </c>
      <c r="Z26" s="19">
        <v>1.38</v>
      </c>
      <c r="AA26" s="20">
        <f>(Z26-AA$21)/AA$22</f>
        <v>5.4800775541957378</v>
      </c>
      <c r="AB26" s="20">
        <f>LN(Z26)</f>
        <v>0.32208349916911322</v>
      </c>
      <c r="AC26" s="20">
        <f>(AB26-AB$21)/AB$22</f>
        <v>5.4800775541957494</v>
      </c>
      <c r="AD26" s="20">
        <v>1.05</v>
      </c>
      <c r="AE26" s="20">
        <f>(AD26-AE$21)/AE$22</f>
        <v>1.1547005383792515</v>
      </c>
      <c r="AF26" s="20">
        <f>LN(AD26)</f>
        <v>4.8790164169432049E-2</v>
      </c>
      <c r="AG26" s="20">
        <f>(AF26-AF$21)/AF$22</f>
        <v>1.1547005383792517</v>
      </c>
      <c r="AH26" s="20">
        <v>4.09</v>
      </c>
      <c r="AI26" s="20">
        <f>(AH26-AI$21)/AI$22</f>
        <v>1.9806565145089168</v>
      </c>
      <c r="AJ26" s="20">
        <f>LN(AH26)</f>
        <v>1.4085449700547104</v>
      </c>
      <c r="AK26" s="20">
        <f>(AJ26-AJ$21)/AJ$22</f>
        <v>1.5137010429679507</v>
      </c>
      <c r="AL26" s="20">
        <v>5.39</v>
      </c>
      <c r="AM26" s="20">
        <f>(AL26-AM$21)/AM$22</f>
        <v>1.4879374596814718</v>
      </c>
      <c r="AN26" s="20">
        <f>LN(AL26)</f>
        <v>1.6845453849209058</v>
      </c>
      <c r="AO26" s="20">
        <f>(AN26-AN$21)/AN$22</f>
        <v>1.2724963800057023</v>
      </c>
      <c r="AQ26" s="5">
        <v>43649</v>
      </c>
      <c r="AT26" s="28" t="s">
        <v>16</v>
      </c>
      <c r="AU26">
        <v>0.99999000000000005</v>
      </c>
    </row>
    <row r="27" spans="1:47">
      <c r="A27" s="5">
        <v>44203</v>
      </c>
      <c r="B27">
        <v>2.1800000000000002</v>
      </c>
      <c r="C27">
        <v>0.99999000000000005</v>
      </c>
      <c r="D27">
        <v>3.7</v>
      </c>
      <c r="E27">
        <v>2.88</v>
      </c>
      <c r="F27">
        <v>0.99999000000000005</v>
      </c>
      <c r="J27" s="20">
        <v>2.72</v>
      </c>
      <c r="K27" s="20">
        <f t="shared" ref="K27:K40" si="0">(J27-K$21)/K$22</f>
        <v>1.7419445088620162</v>
      </c>
      <c r="L27" s="20">
        <f t="shared" ref="L27:L40" si="1">LN(J27)</f>
        <v>1.000631880307906</v>
      </c>
      <c r="M27" s="20">
        <f t="shared" ref="M27:M40" si="2">(L27-L$21)/L$22</f>
        <v>1.5379668855444089</v>
      </c>
      <c r="N27" s="20">
        <v>3.29</v>
      </c>
      <c r="O27" s="20">
        <f t="shared" ref="O27:O40" si="3">(N27-O$21)/O$22</f>
        <v>1.9913986842371896</v>
      </c>
      <c r="P27" s="20">
        <f t="shared" ref="P27:P40" si="4">LN(N27)</f>
        <v>1.1908875647772805</v>
      </c>
      <c r="Q27" s="20">
        <f t="shared" ref="Q27:Q40" si="5">(P27-P$21)/P$22</f>
        <v>1.7441950453742514</v>
      </c>
      <c r="R27" s="20">
        <v>5.24</v>
      </c>
      <c r="S27" s="20">
        <f t="shared" ref="S27:S38" si="6">(R27-S$21)/S$22</f>
        <v>0.98831550795785472</v>
      </c>
      <c r="T27" s="20">
        <f t="shared" ref="T27:T38" si="7">LN(R27)</f>
        <v>1.6563214983329508</v>
      </c>
      <c r="U27" s="20">
        <f t="shared" ref="U27:U38" si="8">(T27-T$21)/T$22</f>
        <v>0.6459395403624878</v>
      </c>
      <c r="V27" s="20">
        <v>3.76</v>
      </c>
      <c r="W27" s="20">
        <f t="shared" ref="W27:W37" si="9">(V27-W$21)/W$22</f>
        <v>1.1961550700335244</v>
      </c>
      <c r="X27" s="20">
        <f t="shared" ref="X27:X37" si="10">LN(V27)</f>
        <v>1.324418957401803</v>
      </c>
      <c r="Y27" s="20">
        <f t="shared" ref="Y27:Y37" si="11">(X27-X$21)/X$22</f>
        <v>1.017139125201113</v>
      </c>
      <c r="Z27" s="20">
        <v>0.99999000000000005</v>
      </c>
      <c r="AA27" s="20">
        <f t="shared" ref="AA27:AA41" si="12">(Z27-AA$21)/AA$22</f>
        <v>-0.17677669529664122</v>
      </c>
      <c r="AB27" s="20">
        <f t="shared" ref="AB27:AB41" si="13">LN(Z27)</f>
        <v>-1.0000050000287824E-5</v>
      </c>
      <c r="AC27" s="20">
        <f t="shared" ref="AC27:AC41" si="14">(AB27-AB$21)/AB$22</f>
        <v>-0.176776695296637</v>
      </c>
      <c r="AD27" s="20">
        <v>0.75</v>
      </c>
      <c r="AE27" s="20">
        <f t="shared" ref="AE27:AE28" si="15">(AD27-AE$21)/AE$22</f>
        <v>-0.5773502691896254</v>
      </c>
      <c r="AF27" s="20">
        <f t="shared" ref="AF27:AF28" si="16">LN(AD27)</f>
        <v>-0.2876820724517809</v>
      </c>
      <c r="AG27" s="20">
        <f t="shared" ref="AG27:AG28" si="17">(AF27-AF$21)/AF$22</f>
        <v>-0.57735026918962584</v>
      </c>
      <c r="AH27" s="20">
        <v>3.76</v>
      </c>
      <c r="AI27" s="20">
        <f t="shared" ref="AI27:AI55" si="18">(AH27-AI$21)/AI$22</f>
        <v>1.6317612331445959</v>
      </c>
      <c r="AJ27" s="20">
        <f t="shared" ref="AJ27:AJ55" si="19">LN(AH27)</f>
        <v>1.324418957401803</v>
      </c>
      <c r="AK27" s="20">
        <f t="shared" ref="AK27:AK55" si="20">(AJ27-AJ$21)/AJ$22</f>
        <v>1.3355287667896214</v>
      </c>
      <c r="AL27" s="20">
        <v>5.24</v>
      </c>
      <c r="AM27" s="20">
        <f t="shared" ref="AM27:AM55" si="21">(AL27-AM$21)/AM$22</f>
        <v>1.4055696500544568</v>
      </c>
      <c r="AN27" s="20">
        <f t="shared" ref="AN27:AN55" si="22">LN(AL27)</f>
        <v>1.6563214983329508</v>
      </c>
      <c r="AO27" s="20">
        <f t="shared" ref="AO27:AO55" si="23">(AN27-AN$21)/AN$22</f>
        <v>1.2354691222124787</v>
      </c>
      <c r="AQ27" s="28" t="s">
        <v>8</v>
      </c>
      <c r="AR27">
        <v>1.87</v>
      </c>
      <c r="AT27" s="5">
        <v>43649</v>
      </c>
    </row>
    <row r="28" spans="1:47">
      <c r="A28" s="5">
        <v>44280</v>
      </c>
      <c r="B28">
        <v>1.41</v>
      </c>
      <c r="C28">
        <v>0.99999000000000005</v>
      </c>
      <c r="D28">
        <v>4.84</v>
      </c>
      <c r="E28">
        <v>3.73</v>
      </c>
      <c r="F28">
        <v>0.99999000000000005</v>
      </c>
      <c r="J28" s="20">
        <v>2.5</v>
      </c>
      <c r="K28" s="20">
        <f t="shared" si="0"/>
        <v>1.3896306655667556</v>
      </c>
      <c r="L28" s="20">
        <f t="shared" si="1"/>
        <v>0.91629073187415511</v>
      </c>
      <c r="M28" s="20">
        <f t="shared" si="2"/>
        <v>1.3142923908401998</v>
      </c>
      <c r="N28" s="20">
        <v>2.82</v>
      </c>
      <c r="O28" s="20">
        <f t="shared" si="3"/>
        <v>1.4119794165602411</v>
      </c>
      <c r="P28" s="20">
        <f t="shared" si="4"/>
        <v>1.0367368849500223</v>
      </c>
      <c r="Q28" s="20">
        <f t="shared" si="5"/>
        <v>1.3978422316899219</v>
      </c>
      <c r="R28" s="20">
        <v>5.05</v>
      </c>
      <c r="S28" s="20">
        <f t="shared" si="6"/>
        <v>0.7475720896704362</v>
      </c>
      <c r="T28" s="20">
        <f t="shared" si="7"/>
        <v>1.6193882432872684</v>
      </c>
      <c r="U28" s="20">
        <f t="shared" si="8"/>
        <v>0.52052888427173771</v>
      </c>
      <c r="V28" s="20">
        <v>3.76</v>
      </c>
      <c r="W28" s="20">
        <f t="shared" si="9"/>
        <v>1.1961550700335244</v>
      </c>
      <c r="X28" s="20">
        <f t="shared" si="10"/>
        <v>1.324418957401803</v>
      </c>
      <c r="Y28" s="20">
        <f t="shared" si="11"/>
        <v>1.017139125201113</v>
      </c>
      <c r="Z28" s="20">
        <v>0.99999000000000005</v>
      </c>
      <c r="AA28" s="20">
        <f t="shared" si="12"/>
        <v>-0.17677669529664122</v>
      </c>
      <c r="AB28" s="20">
        <f t="shared" si="13"/>
        <v>-1.0000050000287824E-5</v>
      </c>
      <c r="AC28" s="20">
        <f t="shared" si="14"/>
        <v>-0.176776695296637</v>
      </c>
      <c r="AD28" s="20">
        <v>0.75</v>
      </c>
      <c r="AE28" s="20">
        <f t="shared" si="15"/>
        <v>-0.5773502691896254</v>
      </c>
      <c r="AF28" s="20">
        <f t="shared" si="16"/>
        <v>-0.2876820724517809</v>
      </c>
      <c r="AG28" s="20">
        <f t="shared" si="17"/>
        <v>-0.57735026918962584</v>
      </c>
      <c r="AH28" s="20">
        <v>3.76</v>
      </c>
      <c r="AI28" s="20">
        <f t="shared" si="18"/>
        <v>1.6317612331445959</v>
      </c>
      <c r="AJ28" s="20">
        <f t="shared" si="19"/>
        <v>1.324418957401803</v>
      </c>
      <c r="AK28" s="20">
        <f t="shared" si="20"/>
        <v>1.3355287667896214</v>
      </c>
      <c r="AL28" s="20">
        <v>5.05</v>
      </c>
      <c r="AM28" s="20">
        <f t="shared" si="21"/>
        <v>1.3012370911935702</v>
      </c>
      <c r="AN28" s="20">
        <f t="shared" si="22"/>
        <v>1.6193882432872684</v>
      </c>
      <c r="AO28" s="20">
        <f t="shared" si="23"/>
        <v>1.1870159387199195</v>
      </c>
      <c r="AQ28" s="28" t="s">
        <v>15</v>
      </c>
      <c r="AR28">
        <v>2.88</v>
      </c>
      <c r="AT28" s="28" t="s">
        <v>14</v>
      </c>
      <c r="AU28">
        <v>4.41</v>
      </c>
    </row>
    <row r="29" spans="1:47">
      <c r="A29" s="5">
        <v>44384</v>
      </c>
      <c r="B29">
        <v>0.99999000000000005</v>
      </c>
      <c r="C29">
        <v>0.99999000000000005</v>
      </c>
      <c r="D29">
        <v>3.64</v>
      </c>
      <c r="E29">
        <v>2.64</v>
      </c>
      <c r="F29">
        <v>0.99999000000000005</v>
      </c>
      <c r="J29" s="20">
        <v>2.4900000000000002</v>
      </c>
      <c r="K29" s="20">
        <f t="shared" si="0"/>
        <v>1.373616399962426</v>
      </c>
      <c r="L29" s="20">
        <f t="shared" si="1"/>
        <v>0.91228271047661635</v>
      </c>
      <c r="M29" s="20">
        <f t="shared" si="2"/>
        <v>1.3036630340255684</v>
      </c>
      <c r="N29" s="20">
        <v>2.8</v>
      </c>
      <c r="O29" s="20">
        <f t="shared" si="3"/>
        <v>1.3873232775101583</v>
      </c>
      <c r="P29" s="20">
        <f t="shared" si="4"/>
        <v>1.0296194171811581</v>
      </c>
      <c r="Q29" s="20">
        <f t="shared" si="5"/>
        <v>1.3818503788429797</v>
      </c>
      <c r="R29" s="20">
        <v>5.05</v>
      </c>
      <c r="S29" s="20">
        <f t="shared" si="6"/>
        <v>0.7475720896704362</v>
      </c>
      <c r="T29" s="20">
        <f t="shared" si="7"/>
        <v>1.6193882432872684</v>
      </c>
      <c r="U29" s="20">
        <f t="shared" si="8"/>
        <v>0.52052888427173771</v>
      </c>
      <c r="V29" s="20">
        <v>3.73</v>
      </c>
      <c r="W29" s="20">
        <f t="shared" si="9"/>
        <v>1.1494215696229124</v>
      </c>
      <c r="X29" s="20">
        <f t="shared" si="10"/>
        <v>1.3164082336557241</v>
      </c>
      <c r="Y29" s="20">
        <f t="shared" si="11"/>
        <v>0.98526095188213259</v>
      </c>
      <c r="Z29" s="20">
        <v>0.99999000000000005</v>
      </c>
      <c r="AA29" s="20">
        <f t="shared" si="12"/>
        <v>-0.17677669529664122</v>
      </c>
      <c r="AB29" s="20">
        <f t="shared" si="13"/>
        <v>-1.0000050000287824E-5</v>
      </c>
      <c r="AC29" s="20">
        <f t="shared" si="14"/>
        <v>-0.176776695296637</v>
      </c>
      <c r="AH29" s="20">
        <v>3.73</v>
      </c>
      <c r="AI29" s="20">
        <f t="shared" si="18"/>
        <v>1.6000434802932944</v>
      </c>
      <c r="AJ29" s="20">
        <f t="shared" si="19"/>
        <v>1.3164082336557241</v>
      </c>
      <c r="AK29" s="20">
        <f t="shared" si="20"/>
        <v>1.3185626841397342</v>
      </c>
      <c r="AL29" s="20">
        <v>5.05</v>
      </c>
      <c r="AM29" s="20">
        <f t="shared" si="21"/>
        <v>1.3012370911935702</v>
      </c>
      <c r="AN29" s="20">
        <f t="shared" si="22"/>
        <v>1.6193882432872684</v>
      </c>
      <c r="AO29" s="20">
        <f t="shared" si="23"/>
        <v>1.1870159387199195</v>
      </c>
      <c r="AQ29" s="5">
        <v>43677</v>
      </c>
      <c r="AT29" s="28" t="s">
        <v>16</v>
      </c>
      <c r="AU29">
        <v>0.99999000000000005</v>
      </c>
    </row>
    <row r="30" spans="1:47">
      <c r="A30" s="5">
        <v>44475</v>
      </c>
      <c r="B30">
        <v>0.99999000000000005</v>
      </c>
      <c r="C30">
        <v>3.83</v>
      </c>
      <c r="D30">
        <v>4.46</v>
      </c>
      <c r="E30">
        <v>2.5299999999999998</v>
      </c>
      <c r="F30">
        <v>0.99999000000000005</v>
      </c>
      <c r="J30" s="20">
        <v>2.4</v>
      </c>
      <c r="K30" s="20">
        <f t="shared" si="0"/>
        <v>1.2294880095234555</v>
      </c>
      <c r="L30" s="20">
        <f t="shared" si="1"/>
        <v>0.87546873735389985</v>
      </c>
      <c r="M30" s="20">
        <f t="shared" si="2"/>
        <v>1.2060316051300279</v>
      </c>
      <c r="N30" s="20">
        <v>2.77</v>
      </c>
      <c r="O30" s="20">
        <f t="shared" si="3"/>
        <v>1.3503390689350341</v>
      </c>
      <c r="P30" s="20">
        <f t="shared" si="4"/>
        <v>1.0188473201992472</v>
      </c>
      <c r="Q30" s="20">
        <f t="shared" si="5"/>
        <v>1.3576471375524046</v>
      </c>
      <c r="R30" s="20">
        <v>5.05</v>
      </c>
      <c r="S30" s="20">
        <f t="shared" si="6"/>
        <v>0.7475720896704362</v>
      </c>
      <c r="T30" s="20">
        <f t="shared" si="7"/>
        <v>1.6193882432872684</v>
      </c>
      <c r="U30" s="20">
        <f t="shared" si="8"/>
        <v>0.52052888427173771</v>
      </c>
      <c r="V30" s="20">
        <v>3.61</v>
      </c>
      <c r="W30" s="20">
        <f t="shared" si="9"/>
        <v>0.96248756798046398</v>
      </c>
      <c r="X30" s="20">
        <f t="shared" si="10"/>
        <v>1.2837077723447896</v>
      </c>
      <c r="Y30" s="20">
        <f t="shared" si="11"/>
        <v>0.85513151460240711</v>
      </c>
      <c r="Z30" s="20">
        <v>0.99999000000000005</v>
      </c>
      <c r="AA30" s="20">
        <f t="shared" si="12"/>
        <v>-0.17677669529664122</v>
      </c>
      <c r="AB30" s="20">
        <f t="shared" si="13"/>
        <v>-1.0000050000287824E-5</v>
      </c>
      <c r="AC30" s="20">
        <f t="shared" si="14"/>
        <v>-0.176776695296637</v>
      </c>
      <c r="AH30" s="20">
        <v>3.61</v>
      </c>
      <c r="AI30" s="20">
        <f t="shared" si="18"/>
        <v>1.4731724688880867</v>
      </c>
      <c r="AJ30" s="20">
        <f t="shared" si="19"/>
        <v>1.2837077723447896</v>
      </c>
      <c r="AK30" s="20">
        <f t="shared" si="20"/>
        <v>1.2493056797944886</v>
      </c>
      <c r="AL30" s="20">
        <v>5.05</v>
      </c>
      <c r="AM30" s="20">
        <f t="shared" si="21"/>
        <v>1.3012370911935702</v>
      </c>
      <c r="AN30" s="20">
        <f t="shared" si="22"/>
        <v>1.6193882432872684</v>
      </c>
      <c r="AO30" s="20">
        <f t="shared" si="23"/>
        <v>1.1870159387199195</v>
      </c>
      <c r="AQ30" s="28" t="s">
        <v>8</v>
      </c>
      <c r="AR30">
        <v>1.59</v>
      </c>
      <c r="AT30" s="5">
        <v>43677</v>
      </c>
    </row>
    <row r="31" spans="1:47">
      <c r="A31" s="5">
        <v>44574</v>
      </c>
      <c r="B31">
        <v>1.69</v>
      </c>
      <c r="C31">
        <v>2.59</v>
      </c>
      <c r="D31">
        <v>3.84</v>
      </c>
      <c r="E31">
        <v>3.05</v>
      </c>
      <c r="F31">
        <v>0.99999000000000005</v>
      </c>
      <c r="J31" s="20">
        <v>2.29</v>
      </c>
      <c r="K31" s="20">
        <f t="shared" si="0"/>
        <v>1.0533310878758255</v>
      </c>
      <c r="L31" s="20">
        <f t="shared" si="1"/>
        <v>0.82855181756614826</v>
      </c>
      <c r="M31" s="20">
        <f t="shared" si="2"/>
        <v>1.0816069497692313</v>
      </c>
      <c r="N31" s="20">
        <v>2.59</v>
      </c>
      <c r="O31" s="20">
        <f t="shared" si="3"/>
        <v>1.1284338174842878</v>
      </c>
      <c r="P31" s="20">
        <f t="shared" si="4"/>
        <v>0.95165787571144633</v>
      </c>
      <c r="Q31" s="20">
        <f t="shared" si="5"/>
        <v>1.2066828137212369</v>
      </c>
      <c r="R31" s="20">
        <v>4.96</v>
      </c>
      <c r="S31" s="20">
        <f t="shared" si="6"/>
        <v>0.63353573363955429</v>
      </c>
      <c r="T31" s="20">
        <f t="shared" si="7"/>
        <v>1.6014057407368361</v>
      </c>
      <c r="U31" s="20">
        <f t="shared" si="8"/>
        <v>0.4594674522313214</v>
      </c>
      <c r="V31" s="20">
        <v>3.5</v>
      </c>
      <c r="W31" s="20">
        <f t="shared" si="9"/>
        <v>0.79113139980821989</v>
      </c>
      <c r="X31" s="20">
        <f t="shared" si="10"/>
        <v>1.2527629684953681</v>
      </c>
      <c r="Y31" s="20">
        <f t="shared" si="11"/>
        <v>0.73198860620832285</v>
      </c>
      <c r="Z31" s="20">
        <v>0.99999000000000005</v>
      </c>
      <c r="AA31" s="20">
        <f t="shared" si="12"/>
        <v>-0.17677669529664122</v>
      </c>
      <c r="AB31" s="20">
        <f t="shared" si="13"/>
        <v>-1.0000050000287824E-5</v>
      </c>
      <c r="AC31" s="20">
        <f t="shared" si="14"/>
        <v>-0.176776695296637</v>
      </c>
      <c r="AH31" s="20">
        <v>3.5</v>
      </c>
      <c r="AI31" s="20">
        <f t="shared" si="18"/>
        <v>1.3568740417666465</v>
      </c>
      <c r="AJ31" s="20">
        <f t="shared" si="19"/>
        <v>1.2527629684953681</v>
      </c>
      <c r="AK31" s="20">
        <f t="shared" si="20"/>
        <v>1.1837670198262413</v>
      </c>
      <c r="AL31" s="20">
        <v>4.96</v>
      </c>
      <c r="AM31" s="20">
        <f t="shared" si="21"/>
        <v>1.2518164054173611</v>
      </c>
      <c r="AN31" s="20">
        <f t="shared" si="22"/>
        <v>1.6014057407368361</v>
      </c>
      <c r="AO31" s="20">
        <f t="shared" si="23"/>
        <v>1.1634244763737547</v>
      </c>
      <c r="AQ31" s="28" t="s">
        <v>15</v>
      </c>
      <c r="AR31">
        <v>3.2</v>
      </c>
      <c r="AT31" s="28" t="s">
        <v>14</v>
      </c>
      <c r="AU31">
        <v>4.6900000000000004</v>
      </c>
    </row>
    <row r="32" spans="1:47">
      <c r="A32" s="5">
        <v>44630</v>
      </c>
      <c r="B32">
        <v>1.98</v>
      </c>
      <c r="C32">
        <v>1.75</v>
      </c>
      <c r="D32">
        <v>4.47</v>
      </c>
      <c r="E32">
        <v>2.95</v>
      </c>
      <c r="F32">
        <v>0.99999000000000005</v>
      </c>
      <c r="J32" s="20">
        <v>2.1800000000000002</v>
      </c>
      <c r="K32" s="20">
        <f t="shared" si="0"/>
        <v>0.87717416622819566</v>
      </c>
      <c r="L32" s="20">
        <f t="shared" si="1"/>
        <v>0.77932487680099771</v>
      </c>
      <c r="M32" s="20">
        <f t="shared" si="2"/>
        <v>0.95105607032361905</v>
      </c>
      <c r="N32" s="20">
        <v>2.2000000000000002</v>
      </c>
      <c r="O32" s="20">
        <f t="shared" si="3"/>
        <v>0.64763910600767183</v>
      </c>
      <c r="P32" s="20">
        <f t="shared" si="4"/>
        <v>0.78845736036427028</v>
      </c>
      <c r="Q32" s="20">
        <f t="shared" si="5"/>
        <v>0.83999641474739484</v>
      </c>
      <c r="R32" s="20">
        <v>4.88</v>
      </c>
      <c r="S32" s="20">
        <f t="shared" si="6"/>
        <v>0.53217008383432551</v>
      </c>
      <c r="T32" s="20">
        <f t="shared" si="7"/>
        <v>1.5851452198650557</v>
      </c>
      <c r="U32" s="20">
        <f t="shared" si="8"/>
        <v>0.40425318562024198</v>
      </c>
      <c r="V32" s="20">
        <v>3.46</v>
      </c>
      <c r="W32" s="20">
        <f t="shared" si="9"/>
        <v>0.72882006592740367</v>
      </c>
      <c r="X32" s="20">
        <f t="shared" si="10"/>
        <v>1.2412685890696329</v>
      </c>
      <c r="Y32" s="20">
        <f t="shared" si="11"/>
        <v>0.68624744334434773</v>
      </c>
      <c r="Z32" s="20">
        <v>0.99999000000000005</v>
      </c>
      <c r="AA32" s="20">
        <f t="shared" si="12"/>
        <v>-0.17677669529664122</v>
      </c>
      <c r="AB32" s="20">
        <f t="shared" si="13"/>
        <v>-1.0000050000287824E-5</v>
      </c>
      <c r="AC32" s="20">
        <f t="shared" si="14"/>
        <v>-0.176776695296637</v>
      </c>
      <c r="AH32" s="20">
        <v>3.46</v>
      </c>
      <c r="AI32" s="20">
        <f t="shared" si="18"/>
        <v>1.3145837046315774</v>
      </c>
      <c r="AJ32" s="20">
        <f t="shared" si="19"/>
        <v>1.2412685890696329</v>
      </c>
      <c r="AK32" s="20">
        <f t="shared" si="20"/>
        <v>1.1594228285237214</v>
      </c>
      <c r="AL32" s="20">
        <v>4.88</v>
      </c>
      <c r="AM32" s="20">
        <f t="shared" si="21"/>
        <v>1.2078869069496194</v>
      </c>
      <c r="AN32" s="20">
        <f t="shared" si="22"/>
        <v>1.5851452198650557</v>
      </c>
      <c r="AO32" s="20">
        <f t="shared" si="23"/>
        <v>1.1420921025954229</v>
      </c>
      <c r="AQ32" s="5">
        <v>43719</v>
      </c>
      <c r="AT32" s="28" t="s">
        <v>16</v>
      </c>
      <c r="AU32">
        <v>0.99999000000000005</v>
      </c>
    </row>
    <row r="33" spans="1:47">
      <c r="A33" s="5">
        <v>44742</v>
      </c>
      <c r="B33">
        <v>0.99999000000000005</v>
      </c>
      <c r="C33">
        <v>1.01</v>
      </c>
      <c r="D33">
        <v>4.8600000000000003</v>
      </c>
      <c r="E33">
        <v>3.39</v>
      </c>
      <c r="F33">
        <v>0.99999000000000005</v>
      </c>
      <c r="J33" s="20">
        <v>2.09</v>
      </c>
      <c r="K33" s="20">
        <f t="shared" si="0"/>
        <v>0.73304577578922503</v>
      </c>
      <c r="L33" s="20">
        <f t="shared" si="1"/>
        <v>0.73716406597671957</v>
      </c>
      <c r="M33" s="20">
        <f t="shared" si="2"/>
        <v>0.83924471569346981</v>
      </c>
      <c r="N33" s="20">
        <v>2.13</v>
      </c>
      <c r="O33" s="20">
        <f t="shared" si="3"/>
        <v>0.56134261933238128</v>
      </c>
      <c r="P33" s="20">
        <f t="shared" si="4"/>
        <v>0.75612197972133366</v>
      </c>
      <c r="Q33" s="20">
        <f t="shared" si="5"/>
        <v>0.76734379926892249</v>
      </c>
      <c r="R33" s="20">
        <v>4.87</v>
      </c>
      <c r="S33" s="20">
        <f t="shared" si="6"/>
        <v>0.51949937760867226</v>
      </c>
      <c r="T33" s="20">
        <f t="shared" si="7"/>
        <v>1.5830939370944985</v>
      </c>
      <c r="U33" s="20">
        <f t="shared" si="8"/>
        <v>0.39728784455390387</v>
      </c>
      <c r="V33" s="20">
        <v>3.39</v>
      </c>
      <c r="W33" s="20">
        <f t="shared" si="9"/>
        <v>0.6197752316359757</v>
      </c>
      <c r="X33" s="20">
        <f t="shared" si="10"/>
        <v>1.220829921392359</v>
      </c>
      <c r="Y33" s="20">
        <f t="shared" si="11"/>
        <v>0.60491304569468496</v>
      </c>
      <c r="Z33" s="20">
        <v>0.99999000000000005</v>
      </c>
      <c r="AA33" s="20">
        <f t="shared" si="12"/>
        <v>-0.17677669529664122</v>
      </c>
      <c r="AB33" s="20">
        <f t="shared" si="13"/>
        <v>-1.0000050000287824E-5</v>
      </c>
      <c r="AC33" s="20">
        <f t="shared" si="14"/>
        <v>-0.176776695296637</v>
      </c>
      <c r="AH33" s="20">
        <v>3.39</v>
      </c>
      <c r="AI33" s="20">
        <f t="shared" si="18"/>
        <v>1.2405756146452065</v>
      </c>
      <c r="AJ33" s="20">
        <f t="shared" si="19"/>
        <v>1.220829921392359</v>
      </c>
      <c r="AK33" s="20">
        <f t="shared" si="20"/>
        <v>1.1161353383970098</v>
      </c>
      <c r="AL33" s="20">
        <v>4.87</v>
      </c>
      <c r="AM33" s="20">
        <f t="shared" si="21"/>
        <v>1.2023957196411519</v>
      </c>
      <c r="AN33" s="20">
        <f t="shared" si="22"/>
        <v>1.5830939370944985</v>
      </c>
      <c r="AO33" s="20">
        <f t="shared" si="23"/>
        <v>1.1394009999467665</v>
      </c>
      <c r="AQ33" s="28" t="s">
        <v>8</v>
      </c>
      <c r="AR33">
        <v>1.78</v>
      </c>
      <c r="AT33" s="5">
        <v>43719</v>
      </c>
    </row>
    <row r="34" spans="1:47">
      <c r="A34" s="5">
        <v>44827</v>
      </c>
      <c r="B34">
        <v>0.99999000000000005</v>
      </c>
      <c r="D34">
        <v>5.05</v>
      </c>
      <c r="E34">
        <v>2.93</v>
      </c>
      <c r="F34">
        <v>0.99999000000000005</v>
      </c>
      <c r="J34" s="20">
        <v>2.06</v>
      </c>
      <c r="K34" s="20">
        <f t="shared" si="0"/>
        <v>0.6850029789762353</v>
      </c>
      <c r="L34" s="20">
        <f t="shared" si="1"/>
        <v>0.72270598280148979</v>
      </c>
      <c r="M34" s="20">
        <f t="shared" si="2"/>
        <v>0.80090157585406918</v>
      </c>
      <c r="N34" s="20">
        <v>2.04</v>
      </c>
      <c r="O34" s="20">
        <f t="shared" si="3"/>
        <v>0.45038999360700843</v>
      </c>
      <c r="P34" s="20">
        <f t="shared" si="4"/>
        <v>0.71294980785612505</v>
      </c>
      <c r="Q34" s="20">
        <f t="shared" si="5"/>
        <v>0.67034258451505568</v>
      </c>
      <c r="R34" s="20">
        <v>4.8600000000000003</v>
      </c>
      <c r="S34" s="20">
        <f t="shared" si="6"/>
        <v>0.5068286713830189</v>
      </c>
      <c r="T34" s="20">
        <f t="shared" si="7"/>
        <v>1.5810384379124025</v>
      </c>
      <c r="U34" s="20">
        <f t="shared" si="8"/>
        <v>0.39030818622966967</v>
      </c>
      <c r="V34" s="20">
        <v>3.35</v>
      </c>
      <c r="W34" s="20">
        <f t="shared" si="9"/>
        <v>0.55746389775515959</v>
      </c>
      <c r="X34" s="20">
        <f t="shared" si="10"/>
        <v>1.2089603458369751</v>
      </c>
      <c r="Y34" s="20">
        <f t="shared" si="11"/>
        <v>0.55767881333678204</v>
      </c>
      <c r="Z34" s="20">
        <v>0.99999000000000005</v>
      </c>
      <c r="AA34" s="20">
        <f t="shared" si="12"/>
        <v>-0.17677669529664122</v>
      </c>
      <c r="AB34" s="20">
        <f t="shared" si="13"/>
        <v>-1.0000050000287824E-5</v>
      </c>
      <c r="AC34" s="20">
        <f t="shared" si="14"/>
        <v>-0.176776695296637</v>
      </c>
      <c r="AH34" s="20">
        <v>3.35</v>
      </c>
      <c r="AI34" s="20">
        <f t="shared" si="18"/>
        <v>1.1982852775101371</v>
      </c>
      <c r="AJ34" s="20">
        <f t="shared" si="19"/>
        <v>1.2089603458369751</v>
      </c>
      <c r="AK34" s="20">
        <f t="shared" si="20"/>
        <v>1.090996511210478</v>
      </c>
      <c r="AL34" s="20">
        <v>4.8600000000000003</v>
      </c>
      <c r="AM34" s="20">
        <f t="shared" si="21"/>
        <v>1.1969045323326843</v>
      </c>
      <c r="AN34" s="20">
        <f t="shared" si="22"/>
        <v>1.5810384379124025</v>
      </c>
      <c r="AO34" s="20">
        <f t="shared" si="23"/>
        <v>1.1367043657368732</v>
      </c>
      <c r="AQ34" s="28" t="s">
        <v>15</v>
      </c>
      <c r="AR34">
        <v>4.09</v>
      </c>
      <c r="AT34" s="28" t="s">
        <v>14</v>
      </c>
      <c r="AU34">
        <v>4.67</v>
      </c>
    </row>
    <row r="35" spans="1:47">
      <c r="A35" s="5">
        <v>44938</v>
      </c>
      <c r="B35">
        <v>2.72</v>
      </c>
      <c r="C35">
        <v>3.29</v>
      </c>
      <c r="D35">
        <v>4.5</v>
      </c>
      <c r="E35">
        <v>3.76</v>
      </c>
      <c r="F35">
        <v>0.99999000000000005</v>
      </c>
      <c r="J35" s="20">
        <v>1.98</v>
      </c>
      <c r="K35" s="20">
        <f t="shared" si="0"/>
        <v>0.55688885414159517</v>
      </c>
      <c r="L35" s="20">
        <f t="shared" si="1"/>
        <v>0.68309684470644383</v>
      </c>
      <c r="M35" s="20">
        <f t="shared" si="2"/>
        <v>0.69585731082324931</v>
      </c>
      <c r="N35" s="20">
        <v>1.94</v>
      </c>
      <c r="O35" s="20">
        <f t="shared" si="3"/>
        <v>0.32710929835659386</v>
      </c>
      <c r="P35" s="20">
        <f t="shared" si="4"/>
        <v>0.66268797307523675</v>
      </c>
      <c r="Q35" s="20">
        <f t="shared" si="5"/>
        <v>0.55741199013295251</v>
      </c>
      <c r="R35" s="20">
        <v>4.84</v>
      </c>
      <c r="S35" s="20">
        <f t="shared" si="6"/>
        <v>0.48148725893171118</v>
      </c>
      <c r="T35" s="20">
        <f t="shared" si="7"/>
        <v>1.5769147207285403</v>
      </c>
      <c r="U35" s="20">
        <f t="shared" si="8"/>
        <v>0.3763056815243252</v>
      </c>
      <c r="V35" s="20">
        <v>3.23</v>
      </c>
      <c r="W35" s="20">
        <f t="shared" si="9"/>
        <v>0.37052989611271103</v>
      </c>
      <c r="X35" s="20">
        <f t="shared" si="10"/>
        <v>1.1724821372345651</v>
      </c>
      <c r="Y35" s="20">
        <f t="shared" si="11"/>
        <v>0.41251606736607704</v>
      </c>
      <c r="Z35" s="20">
        <v>0.99999000000000005</v>
      </c>
      <c r="AA35" s="20">
        <f t="shared" si="12"/>
        <v>-0.17677669529664122</v>
      </c>
      <c r="AB35" s="20">
        <f t="shared" si="13"/>
        <v>-1.0000050000287824E-5</v>
      </c>
      <c r="AC35" s="20">
        <f t="shared" si="14"/>
        <v>-0.176776695296637</v>
      </c>
      <c r="AH35" s="20">
        <v>3.23</v>
      </c>
      <c r="AI35" s="20">
        <f t="shared" si="18"/>
        <v>1.0714142661049295</v>
      </c>
      <c r="AJ35" s="20">
        <f t="shared" si="19"/>
        <v>1.1724821372345651</v>
      </c>
      <c r="AK35" s="20">
        <f t="shared" si="20"/>
        <v>1.0137385353164465</v>
      </c>
      <c r="AL35" s="20">
        <v>4.84</v>
      </c>
      <c r="AM35" s="20">
        <f t="shared" si="21"/>
        <v>1.1859221577157486</v>
      </c>
      <c r="AN35" s="20">
        <f t="shared" si="22"/>
        <v>1.5769147207285403</v>
      </c>
      <c r="AO35" s="20">
        <f t="shared" si="23"/>
        <v>1.1312944113439025</v>
      </c>
      <c r="AQ35" s="5">
        <v>43754</v>
      </c>
      <c r="AT35" s="28" t="s">
        <v>16</v>
      </c>
      <c r="AU35">
        <v>0.99999000000000005</v>
      </c>
    </row>
    <row r="36" spans="1:47">
      <c r="A36" s="5">
        <v>45020</v>
      </c>
      <c r="B36">
        <v>2.06</v>
      </c>
      <c r="C36">
        <v>1.94</v>
      </c>
      <c r="D36">
        <v>4.87</v>
      </c>
      <c r="E36">
        <v>3.15</v>
      </c>
      <c r="F36">
        <v>0.99999000000000005</v>
      </c>
      <c r="J36" s="20">
        <v>1.87</v>
      </c>
      <c r="K36" s="20">
        <f t="shared" si="0"/>
        <v>0.38073193249396525</v>
      </c>
      <c r="L36" s="20">
        <f t="shared" si="1"/>
        <v>0.62593843086649537</v>
      </c>
      <c r="M36" s="20">
        <f t="shared" si="2"/>
        <v>0.54427199842040763</v>
      </c>
      <c r="N36" s="20">
        <v>1.86</v>
      </c>
      <c r="O36" s="20">
        <f t="shared" si="3"/>
        <v>0.22848474215626244</v>
      </c>
      <c r="P36" s="20">
        <f t="shared" si="4"/>
        <v>0.62057648772510998</v>
      </c>
      <c r="Q36" s="20">
        <f t="shared" si="5"/>
        <v>0.46279397446291271</v>
      </c>
      <c r="R36" s="20">
        <v>4.76</v>
      </c>
      <c r="S36" s="20">
        <f t="shared" si="6"/>
        <v>0.38012160912648246</v>
      </c>
      <c r="T36" s="20">
        <f t="shared" si="7"/>
        <v>1.5602476682433286</v>
      </c>
      <c r="U36" s="20">
        <f t="shared" si="8"/>
        <v>0.31971099511815865</v>
      </c>
      <c r="V36" s="20">
        <v>3.2</v>
      </c>
      <c r="W36" s="20">
        <f t="shared" si="9"/>
        <v>0.32379639570209923</v>
      </c>
      <c r="X36" s="20">
        <f t="shared" si="10"/>
        <v>1.1631508098056809</v>
      </c>
      <c r="Y36" s="20">
        <f t="shared" si="11"/>
        <v>0.37538263442005521</v>
      </c>
      <c r="Z36" s="20">
        <v>0.99999000000000005</v>
      </c>
      <c r="AA36" s="20">
        <f t="shared" si="12"/>
        <v>-0.17677669529664122</v>
      </c>
      <c r="AB36" s="20">
        <f t="shared" si="13"/>
        <v>-1.0000050000287824E-5</v>
      </c>
      <c r="AC36" s="20">
        <f t="shared" si="14"/>
        <v>-0.176776695296637</v>
      </c>
      <c r="AH36" s="20">
        <v>3.2</v>
      </c>
      <c r="AI36" s="20">
        <f t="shared" si="18"/>
        <v>1.039696513253628</v>
      </c>
      <c r="AJ36" s="20">
        <f t="shared" si="19"/>
        <v>1.1631508098056809</v>
      </c>
      <c r="AK36" s="20">
        <f t="shared" si="20"/>
        <v>0.99397551796497441</v>
      </c>
      <c r="AL36" s="20">
        <v>4.76</v>
      </c>
      <c r="AM36" s="20">
        <f t="shared" si="21"/>
        <v>1.141992659248007</v>
      </c>
      <c r="AN36" s="20">
        <f t="shared" si="22"/>
        <v>1.5602476682433286</v>
      </c>
      <c r="AO36" s="20">
        <f t="shared" si="23"/>
        <v>1.1094287038305193</v>
      </c>
      <c r="AQ36" s="28" t="s">
        <v>8</v>
      </c>
      <c r="AR36">
        <v>2.29</v>
      </c>
      <c r="AT36" s="5">
        <v>43754</v>
      </c>
    </row>
    <row r="37" spans="1:47">
      <c r="A37" s="5">
        <v>45233</v>
      </c>
      <c r="B37">
        <v>2.4</v>
      </c>
      <c r="C37">
        <v>2.04</v>
      </c>
      <c r="D37">
        <v>4.54</v>
      </c>
      <c r="E37">
        <v>3.35</v>
      </c>
      <c r="F37">
        <v>0.99999000000000005</v>
      </c>
      <c r="J37" s="20">
        <v>1.78</v>
      </c>
      <c r="K37" s="20">
        <f t="shared" si="0"/>
        <v>0.23660354205499506</v>
      </c>
      <c r="L37" s="20">
        <f t="shared" si="1"/>
        <v>0.57661336430399379</v>
      </c>
      <c r="M37" s="20">
        <f t="shared" si="2"/>
        <v>0.41346088730202929</v>
      </c>
      <c r="N37" s="20">
        <v>1.76</v>
      </c>
      <c r="O37" s="20">
        <f t="shared" si="3"/>
        <v>0.10520404690584785</v>
      </c>
      <c r="P37" s="20">
        <f t="shared" si="4"/>
        <v>0.56531380905006046</v>
      </c>
      <c r="Q37" s="20">
        <f t="shared" si="5"/>
        <v>0.33862725478133121</v>
      </c>
      <c r="R37" s="20">
        <v>4.6900000000000004</v>
      </c>
      <c r="S37" s="20">
        <f t="shared" si="6"/>
        <v>0.29142666554690821</v>
      </c>
      <c r="T37" s="20">
        <f t="shared" si="7"/>
        <v>1.545432582458188</v>
      </c>
      <c r="U37" s="20">
        <f t="shared" si="8"/>
        <v>0.26940485161531502</v>
      </c>
      <c r="V37" s="20">
        <v>3.15</v>
      </c>
      <c r="W37" s="20">
        <f t="shared" si="9"/>
        <v>0.24590722835107867</v>
      </c>
      <c r="X37" s="20">
        <f t="shared" si="10"/>
        <v>1.1474024528375417</v>
      </c>
      <c r="Y37" s="20">
        <f t="shared" si="11"/>
        <v>0.31271303441478165</v>
      </c>
      <c r="Z37" s="20">
        <v>0.99999000000000005</v>
      </c>
      <c r="AA37" s="20">
        <f t="shared" si="12"/>
        <v>-0.17677669529664122</v>
      </c>
      <c r="AB37" s="20">
        <f t="shared" si="13"/>
        <v>-1.0000050000287824E-5</v>
      </c>
      <c r="AC37" s="20">
        <f t="shared" si="14"/>
        <v>-0.176776695296637</v>
      </c>
      <c r="AH37" s="20">
        <v>3.15</v>
      </c>
      <c r="AI37" s="20">
        <f t="shared" si="18"/>
        <v>0.98683359183479114</v>
      </c>
      <c r="AJ37" s="20">
        <f t="shared" si="19"/>
        <v>1.1474024528375417</v>
      </c>
      <c r="AK37" s="20">
        <f t="shared" si="20"/>
        <v>0.9606217369096538</v>
      </c>
      <c r="AL37" s="20">
        <v>4.6900000000000004</v>
      </c>
      <c r="AM37" s="20">
        <f t="shared" si="21"/>
        <v>1.1035543480887333</v>
      </c>
      <c r="AN37" s="20">
        <f t="shared" si="22"/>
        <v>1.545432582458188</v>
      </c>
      <c r="AO37" s="20">
        <f t="shared" si="23"/>
        <v>1.0899926138049438</v>
      </c>
      <c r="AQ37" s="28" t="s">
        <v>15</v>
      </c>
      <c r="AR37">
        <v>3.61</v>
      </c>
      <c r="AT37" s="28" t="s">
        <v>14</v>
      </c>
      <c r="AU37">
        <v>5.05</v>
      </c>
    </row>
    <row r="38" spans="1:47">
      <c r="J38" s="20">
        <v>1.77</v>
      </c>
      <c r="K38" s="20">
        <f t="shared" si="0"/>
        <v>0.22058927645066503</v>
      </c>
      <c r="L38" s="20">
        <f t="shared" si="1"/>
        <v>0.5709795465857378</v>
      </c>
      <c r="M38" s="20">
        <f t="shared" si="2"/>
        <v>0.39851988454373322</v>
      </c>
      <c r="N38" s="20">
        <v>1.75</v>
      </c>
      <c r="O38" s="20">
        <f t="shared" si="3"/>
        <v>9.2875977380806385E-2</v>
      </c>
      <c r="P38" s="20">
        <f t="shared" si="4"/>
        <v>0.55961578793542266</v>
      </c>
      <c r="Q38" s="20">
        <f t="shared" si="5"/>
        <v>0.32582467974436702</v>
      </c>
      <c r="R38" s="20">
        <v>4.6900000000000004</v>
      </c>
      <c r="S38" s="20">
        <f t="shared" si="6"/>
        <v>0.29142666554690821</v>
      </c>
      <c r="T38" s="20">
        <f t="shared" si="7"/>
        <v>1.545432582458188</v>
      </c>
      <c r="U38" s="20">
        <f t="shared" si="8"/>
        <v>0.26940485161531502</v>
      </c>
      <c r="V38" s="20">
        <v>3.1</v>
      </c>
      <c r="W38" s="20">
        <f t="shared" ref="W38:W44" si="24">(V38-W$21)/W$22</f>
        <v>0.16801806100005881</v>
      </c>
      <c r="X38" s="20">
        <f t="shared" ref="X38:X44" si="25">LN(V38)</f>
        <v>1.1314021114911006</v>
      </c>
      <c r="Y38" s="20">
        <f t="shared" ref="Y38:Y44" si="26">(X38-X$21)/X$22</f>
        <v>0.24904067836151456</v>
      </c>
      <c r="Z38" s="20">
        <v>0.99999000000000005</v>
      </c>
      <c r="AA38" s="20">
        <f t="shared" si="12"/>
        <v>-0.17677669529664122</v>
      </c>
      <c r="AB38" s="20">
        <f t="shared" si="13"/>
        <v>-1.0000050000287824E-5</v>
      </c>
      <c r="AC38" s="20">
        <f t="shared" si="14"/>
        <v>-0.176776695296637</v>
      </c>
      <c r="AH38" s="20">
        <v>3.15</v>
      </c>
      <c r="AI38" s="20">
        <f t="shared" si="18"/>
        <v>0.98683359183479114</v>
      </c>
      <c r="AJ38" s="20">
        <f t="shared" si="19"/>
        <v>1.1474024528375417</v>
      </c>
      <c r="AK38" s="20">
        <f t="shared" si="20"/>
        <v>0.9606217369096538</v>
      </c>
      <c r="AL38" s="20">
        <v>4.6900000000000004</v>
      </c>
      <c r="AM38" s="20">
        <f t="shared" si="21"/>
        <v>1.1035543480887333</v>
      </c>
      <c r="AN38" s="20">
        <f t="shared" si="22"/>
        <v>1.545432582458188</v>
      </c>
      <c r="AO38" s="20">
        <f t="shared" si="23"/>
        <v>1.0899926138049438</v>
      </c>
      <c r="AQ38" s="5">
        <v>43786</v>
      </c>
      <c r="AT38" s="28" t="s">
        <v>16</v>
      </c>
      <c r="AU38">
        <v>0.99999000000000005</v>
      </c>
    </row>
    <row r="39" spans="1:47">
      <c r="J39" s="20">
        <v>1.69</v>
      </c>
      <c r="K39" s="20">
        <f t="shared" si="0"/>
        <v>9.2475151616024862E-2</v>
      </c>
      <c r="L39" s="20">
        <f t="shared" si="1"/>
        <v>0.52472852893498212</v>
      </c>
      <c r="M39" s="20">
        <f t="shared" si="2"/>
        <v>0.27586121561756516</v>
      </c>
      <c r="N39" s="20">
        <v>1.72</v>
      </c>
      <c r="O39" s="20">
        <f t="shared" si="3"/>
        <v>5.5891768805682009E-2</v>
      </c>
      <c r="P39" s="20">
        <f t="shared" si="4"/>
        <v>0.54232429082536171</v>
      </c>
      <c r="Q39" s="20">
        <f t="shared" si="5"/>
        <v>0.28697335139735419</v>
      </c>
      <c r="R39" s="20">
        <v>4.68</v>
      </c>
      <c r="S39" s="20">
        <f t="shared" ref="S39:S47" si="27">(R39-S$21)/S$22</f>
        <v>0.27875595932125374</v>
      </c>
      <c r="T39" s="20">
        <f t="shared" ref="T39:T47" si="28">LN(R39)</f>
        <v>1.5432981099295553</v>
      </c>
      <c r="U39" s="20">
        <f t="shared" ref="U39:U47" si="29">(T39-T$21)/T$22</f>
        <v>0.26215703119189399</v>
      </c>
      <c r="V39" s="20">
        <v>3.05</v>
      </c>
      <c r="W39" s="20">
        <f t="shared" si="24"/>
        <v>9.0128893649038241E-2</v>
      </c>
      <c r="X39" s="20">
        <f t="shared" si="25"/>
        <v>1.1151415906193203</v>
      </c>
      <c r="Y39" s="20">
        <f t="shared" si="26"/>
        <v>0.18433295418600101</v>
      </c>
      <c r="Z39" s="20">
        <v>0.99999000000000005</v>
      </c>
      <c r="AA39" s="20">
        <f t="shared" si="12"/>
        <v>-0.17677669529664122</v>
      </c>
      <c r="AB39" s="20">
        <f t="shared" si="13"/>
        <v>-1.0000050000287824E-5</v>
      </c>
      <c r="AC39" s="20">
        <f t="shared" si="14"/>
        <v>-0.176776695296637</v>
      </c>
      <c r="AH39" s="20">
        <v>3.1</v>
      </c>
      <c r="AI39" s="20">
        <f t="shared" si="18"/>
        <v>0.93397067041595483</v>
      </c>
      <c r="AJ39" s="20">
        <f t="shared" si="19"/>
        <v>1.1314021114911006</v>
      </c>
      <c r="AK39" s="20">
        <f t="shared" si="20"/>
        <v>0.92673427276597986</v>
      </c>
      <c r="AL39" s="20">
        <v>4.68</v>
      </c>
      <c r="AM39" s="20">
        <f t="shared" si="21"/>
        <v>1.0980631607802653</v>
      </c>
      <c r="AN39" s="20">
        <f t="shared" si="22"/>
        <v>1.5432981099295553</v>
      </c>
      <c r="AO39" s="20">
        <f t="shared" si="23"/>
        <v>1.0871923735076359</v>
      </c>
      <c r="AQ39" s="28" t="s">
        <v>8</v>
      </c>
      <c r="AR39">
        <v>1.67</v>
      </c>
      <c r="AT39" s="5">
        <v>43786</v>
      </c>
    </row>
    <row r="40" spans="1:47">
      <c r="J40" s="20">
        <v>1.67</v>
      </c>
      <c r="K40" s="20">
        <f t="shared" si="0"/>
        <v>6.0446620407364822E-2</v>
      </c>
      <c r="L40" s="20">
        <f t="shared" si="1"/>
        <v>0.51282362642866375</v>
      </c>
      <c r="M40" s="20">
        <f t="shared" si="2"/>
        <v>0.2442891644651522</v>
      </c>
      <c r="N40" s="20">
        <v>1.33</v>
      </c>
      <c r="O40" s="20">
        <f t="shared" si="3"/>
        <v>-0.42490294267093437</v>
      </c>
      <c r="P40" s="20">
        <f t="shared" si="4"/>
        <v>0.28517894223366247</v>
      </c>
      <c r="Q40" s="20">
        <f t="shared" si="5"/>
        <v>-0.29079260533003115</v>
      </c>
      <c r="R40" s="20">
        <v>4.67</v>
      </c>
      <c r="S40" s="20">
        <f t="shared" si="27"/>
        <v>0.26608525309560044</v>
      </c>
      <c r="T40" s="20">
        <f t="shared" si="28"/>
        <v>1.5411590716808059</v>
      </c>
      <c r="U40" s="20">
        <f t="shared" si="29"/>
        <v>0.25489370739746908</v>
      </c>
      <c r="V40" s="20">
        <v>3</v>
      </c>
      <c r="W40" s="20">
        <f t="shared" si="24"/>
        <v>1.2239726298018377E-2</v>
      </c>
      <c r="X40" s="20">
        <f t="shared" si="25"/>
        <v>1.0986122886681098</v>
      </c>
      <c r="Y40" s="20">
        <f t="shared" si="26"/>
        <v>0.1185556325425768</v>
      </c>
      <c r="Z40" s="20">
        <v>0.99999000000000005</v>
      </c>
      <c r="AA40" s="20">
        <f t="shared" si="12"/>
        <v>-0.17677669529664122</v>
      </c>
      <c r="AB40" s="20">
        <f t="shared" si="13"/>
        <v>-1.0000050000287824E-5</v>
      </c>
      <c r="AC40" s="20">
        <f t="shared" si="14"/>
        <v>-0.176776695296637</v>
      </c>
      <c r="AH40" s="20">
        <v>3.05</v>
      </c>
      <c r="AI40" s="20">
        <f t="shared" si="18"/>
        <v>0.88110774899711808</v>
      </c>
      <c r="AJ40" s="20">
        <f t="shared" si="19"/>
        <v>1.1151415906193203</v>
      </c>
      <c r="AK40" s="20">
        <f t="shared" si="20"/>
        <v>0.8922957688572819</v>
      </c>
      <c r="AL40" s="20">
        <v>4.67</v>
      </c>
      <c r="AM40" s="20">
        <f t="shared" si="21"/>
        <v>1.0925719734717978</v>
      </c>
      <c r="AN40" s="20">
        <f t="shared" si="22"/>
        <v>1.5411590716808059</v>
      </c>
      <c r="AO40" s="20">
        <f t="shared" si="23"/>
        <v>1.0843861433869477</v>
      </c>
      <c r="AQ40" s="28" t="s">
        <v>15</v>
      </c>
      <c r="AR40">
        <v>3.5</v>
      </c>
      <c r="AT40" s="28" t="s">
        <v>14</v>
      </c>
      <c r="AU40">
        <v>4.51</v>
      </c>
    </row>
    <row r="41" spans="1:47">
      <c r="J41" s="20">
        <v>1.59</v>
      </c>
      <c r="K41" s="20">
        <f t="shared" ref="K41:K48" si="30">(J41-K$21)/K$22</f>
        <v>-6.766750442727501E-2</v>
      </c>
      <c r="L41" s="20">
        <f t="shared" ref="L41:L48" si="31">LN(J41)</f>
        <v>0.46373401623214022</v>
      </c>
      <c r="M41" s="20">
        <f t="shared" ref="M41:M48" si="32">(L41-L$21)/L$22</f>
        <v>0.11410248856805133</v>
      </c>
      <c r="N41" s="20">
        <v>1.22</v>
      </c>
      <c r="O41" s="20">
        <f t="shared" ref="O41:O48" si="33">(N41-O$21)/O$22</f>
        <v>-0.56051170744639045</v>
      </c>
      <c r="P41" s="20">
        <f t="shared" ref="P41:P48" si="34">LN(N41)</f>
        <v>0.19885085874516517</v>
      </c>
      <c r="Q41" s="20">
        <f t="shared" ref="Q41:Q48" si="35">(P41-P$21)/P$22</f>
        <v>-0.48475850058085157</v>
      </c>
      <c r="R41" s="20">
        <v>4.6399999999999997</v>
      </c>
      <c r="S41" s="20">
        <f t="shared" si="27"/>
        <v>0.22807313441863941</v>
      </c>
      <c r="T41" s="20">
        <f t="shared" si="28"/>
        <v>1.5347143662381639</v>
      </c>
      <c r="U41" s="20">
        <f t="shared" si="29"/>
        <v>0.23301004897435801</v>
      </c>
      <c r="V41" s="20">
        <v>2.96</v>
      </c>
      <c r="W41" s="20">
        <f t="shared" si="24"/>
        <v>-5.0071607582797793E-2</v>
      </c>
      <c r="X41" s="20">
        <f t="shared" si="25"/>
        <v>1.085189268335969</v>
      </c>
      <c r="Y41" s="20">
        <f t="shared" si="26"/>
        <v>6.5139564010487941E-2</v>
      </c>
      <c r="Z41" s="20">
        <v>0.99999000000000005</v>
      </c>
      <c r="AA41" s="20">
        <f t="shared" si="12"/>
        <v>-0.17677669529664122</v>
      </c>
      <c r="AB41" s="20">
        <f t="shared" si="13"/>
        <v>-1.0000050000287824E-5</v>
      </c>
      <c r="AC41" s="20">
        <f t="shared" si="14"/>
        <v>-0.176776695296637</v>
      </c>
      <c r="AH41" s="20">
        <v>3</v>
      </c>
      <c r="AI41" s="20">
        <f t="shared" si="18"/>
        <v>0.82824482757828177</v>
      </c>
      <c r="AJ41" s="20">
        <f t="shared" si="19"/>
        <v>1.0986122886681098</v>
      </c>
      <c r="AK41" s="20">
        <f t="shared" si="20"/>
        <v>0.85728800776872283</v>
      </c>
      <c r="AL41" s="20">
        <v>4.6399999999999997</v>
      </c>
      <c r="AM41" s="20">
        <f t="shared" si="21"/>
        <v>1.0760984115463945</v>
      </c>
      <c r="AN41" s="20">
        <f t="shared" si="22"/>
        <v>1.5347143662381639</v>
      </c>
      <c r="AO41" s="20">
        <f t="shared" si="23"/>
        <v>1.075931256456955</v>
      </c>
      <c r="AQ41" s="28" t="s">
        <v>89</v>
      </c>
      <c r="AR41">
        <v>0.99999000000000005</v>
      </c>
      <c r="AT41" s="28" t="s">
        <v>16</v>
      </c>
      <c r="AU41">
        <v>0.99999000000000005</v>
      </c>
    </row>
    <row r="42" spans="1:47">
      <c r="J42" s="20">
        <v>1.49</v>
      </c>
      <c r="K42" s="20">
        <f t="shared" si="30"/>
        <v>-0.22781016047057523</v>
      </c>
      <c r="L42" s="20">
        <f t="shared" si="31"/>
        <v>0.39877611995736778</v>
      </c>
      <c r="M42" s="20">
        <f t="shared" si="32"/>
        <v>-5.8167214846301454E-2</v>
      </c>
      <c r="N42" s="20">
        <v>1.18</v>
      </c>
      <c r="O42" s="20">
        <f t="shared" si="33"/>
        <v>-0.60982398554655626</v>
      </c>
      <c r="P42" s="20">
        <f t="shared" si="34"/>
        <v>0.16551443847757333</v>
      </c>
      <c r="Q42" s="20">
        <f t="shared" si="35"/>
        <v>-0.55966029777553417</v>
      </c>
      <c r="R42" s="20">
        <v>4.54</v>
      </c>
      <c r="S42" s="20">
        <f t="shared" si="27"/>
        <v>0.10136607216210408</v>
      </c>
      <c r="T42" s="20">
        <f t="shared" si="28"/>
        <v>1.5129270120532565</v>
      </c>
      <c r="U42" s="20">
        <f t="shared" si="29"/>
        <v>0.15902885291050867</v>
      </c>
      <c r="V42" s="20">
        <v>2.95</v>
      </c>
      <c r="W42" s="20">
        <f t="shared" si="24"/>
        <v>-6.5649441053001495E-2</v>
      </c>
      <c r="X42" s="20">
        <f t="shared" si="25"/>
        <v>1.0818051703517284</v>
      </c>
      <c r="Y42" s="20">
        <f t="shared" si="26"/>
        <v>5.1672758077648595E-2</v>
      </c>
      <c r="Z42" s="20">
        <v>0.99999000000000005</v>
      </c>
      <c r="AA42" s="20">
        <f t="shared" ref="AA42:AA49" si="36">(Z42-AA$21)/AA$22</f>
        <v>-0.17677669529664122</v>
      </c>
      <c r="AB42" s="20">
        <f t="shared" ref="AB42:AB49" si="37">LN(Z42)</f>
        <v>-1.0000050000287824E-5</v>
      </c>
      <c r="AC42" s="20">
        <f t="shared" ref="AC42:AC49" si="38">(AB42-AB$21)/AB$22</f>
        <v>-0.176776695296637</v>
      </c>
      <c r="AH42" s="20">
        <v>2.96</v>
      </c>
      <c r="AI42" s="20">
        <f t="shared" si="18"/>
        <v>0.78595449044321264</v>
      </c>
      <c r="AJ42" s="20">
        <f t="shared" si="19"/>
        <v>1.085189268335969</v>
      </c>
      <c r="AK42" s="20">
        <f t="shared" si="20"/>
        <v>0.82885910676240759</v>
      </c>
      <c r="AL42" s="20">
        <v>4.54</v>
      </c>
      <c r="AM42" s="20">
        <f t="shared" si="21"/>
        <v>1.0211865384617178</v>
      </c>
      <c r="AN42" s="20">
        <f t="shared" si="22"/>
        <v>1.5129270120532565</v>
      </c>
      <c r="AO42" s="20">
        <f t="shared" si="23"/>
        <v>1.04734816328434</v>
      </c>
      <c r="AQ42" s="5">
        <v>43790</v>
      </c>
      <c r="AT42" s="5">
        <v>43790</v>
      </c>
    </row>
    <row r="43" spans="1:47">
      <c r="J43" s="20">
        <v>1.41</v>
      </c>
      <c r="K43" s="20">
        <f t="shared" si="30"/>
        <v>-0.35592428530521542</v>
      </c>
      <c r="L43" s="20">
        <f t="shared" si="31"/>
        <v>0.34358970439007686</v>
      </c>
      <c r="M43" s="20">
        <f t="shared" si="32"/>
        <v>-0.20452274646733737</v>
      </c>
      <c r="N43" s="20">
        <v>1.01</v>
      </c>
      <c r="O43" s="20">
        <f t="shared" si="33"/>
        <v>-0.81940116747226077</v>
      </c>
      <c r="P43" s="20">
        <f t="shared" si="34"/>
        <v>9.950330853168092E-3</v>
      </c>
      <c r="Q43" s="20">
        <f t="shared" si="35"/>
        <v>-0.9091888658258519</v>
      </c>
      <c r="R43" s="20">
        <v>4.51</v>
      </c>
      <c r="S43" s="20">
        <f t="shared" si="27"/>
        <v>6.3353953485143027E-2</v>
      </c>
      <c r="T43" s="20">
        <f t="shared" si="28"/>
        <v>1.506297153514587</v>
      </c>
      <c r="U43" s="20">
        <f t="shared" si="29"/>
        <v>0.13651648815698283</v>
      </c>
      <c r="V43" s="20">
        <v>2.93</v>
      </c>
      <c r="W43" s="20">
        <f t="shared" si="24"/>
        <v>-9.6805107993409578E-2</v>
      </c>
      <c r="X43" s="20">
        <f t="shared" si="25"/>
        <v>1.0750024230289761</v>
      </c>
      <c r="Y43" s="20">
        <f t="shared" si="26"/>
        <v>2.4601651262103189E-2</v>
      </c>
      <c r="Z43" s="20">
        <v>0.99999000000000005</v>
      </c>
      <c r="AA43" s="20">
        <f t="shared" si="36"/>
        <v>-0.17677669529664122</v>
      </c>
      <c r="AB43" s="20">
        <f t="shared" si="37"/>
        <v>-1.0000050000287824E-5</v>
      </c>
      <c r="AC43" s="20">
        <f t="shared" si="38"/>
        <v>-0.176776695296637</v>
      </c>
      <c r="AH43" s="20">
        <v>2.95</v>
      </c>
      <c r="AI43" s="20">
        <f t="shared" si="18"/>
        <v>0.77538190615944558</v>
      </c>
      <c r="AJ43" s="20">
        <f t="shared" si="19"/>
        <v>1.0818051703517284</v>
      </c>
      <c r="AK43" s="20">
        <f t="shared" si="20"/>
        <v>0.82169185347595586</v>
      </c>
      <c r="AL43" s="20">
        <v>4.51</v>
      </c>
      <c r="AM43" s="20">
        <f t="shared" si="21"/>
        <v>1.0047129765363145</v>
      </c>
      <c r="AN43" s="20">
        <f t="shared" si="22"/>
        <v>1.506297153514587</v>
      </c>
      <c r="AO43" s="20">
        <f t="shared" si="23"/>
        <v>1.0386503717707967</v>
      </c>
      <c r="AQ43" s="28" t="s">
        <v>8</v>
      </c>
      <c r="AR43">
        <v>3.15</v>
      </c>
      <c r="AT43" s="28" t="s">
        <v>14</v>
      </c>
      <c r="AU43">
        <v>5.39</v>
      </c>
    </row>
    <row r="44" spans="1:47">
      <c r="J44" s="20">
        <v>1.25</v>
      </c>
      <c r="K44" s="20">
        <f t="shared" si="30"/>
        <v>-0.6121525349744954</v>
      </c>
      <c r="L44" s="20">
        <f t="shared" si="31"/>
        <v>0.22314355131420976</v>
      </c>
      <c r="M44" s="20">
        <f t="shared" si="32"/>
        <v>-0.52394847078590168</v>
      </c>
      <c r="N44" s="20">
        <v>1</v>
      </c>
      <c r="O44" s="20">
        <f t="shared" si="33"/>
        <v>-0.83172923699730228</v>
      </c>
      <c r="P44" s="20">
        <f t="shared" si="34"/>
        <v>0</v>
      </c>
      <c r="Q44" s="20">
        <f t="shared" si="35"/>
        <v>-0.93154572530870805</v>
      </c>
      <c r="R44" s="20">
        <v>4.5</v>
      </c>
      <c r="S44" s="20">
        <f t="shared" si="27"/>
        <v>5.0683247259489729E-2</v>
      </c>
      <c r="T44" s="20">
        <f t="shared" si="28"/>
        <v>1.5040773967762742</v>
      </c>
      <c r="U44" s="20">
        <f t="shared" si="29"/>
        <v>0.12897907645120837</v>
      </c>
      <c r="V44" s="20">
        <v>2.92</v>
      </c>
      <c r="W44" s="20">
        <f t="shared" si="24"/>
        <v>-0.11238294146361397</v>
      </c>
      <c r="X44" s="20">
        <f t="shared" si="25"/>
        <v>1.0715836162801904</v>
      </c>
      <c r="Y44" s="20">
        <f t="shared" si="26"/>
        <v>1.0996723975072929E-2</v>
      </c>
      <c r="Z44" s="20">
        <v>0.99999000000000005</v>
      </c>
      <c r="AA44" s="20">
        <f t="shared" si="36"/>
        <v>-0.17677669529664122</v>
      </c>
      <c r="AB44" s="20">
        <f t="shared" si="37"/>
        <v>-1.0000050000287824E-5</v>
      </c>
      <c r="AC44" s="20">
        <f t="shared" si="38"/>
        <v>-0.176776695296637</v>
      </c>
      <c r="AH44" s="20">
        <v>2.93</v>
      </c>
      <c r="AI44" s="20">
        <f t="shared" si="18"/>
        <v>0.7542367375919109</v>
      </c>
      <c r="AJ44" s="20">
        <f t="shared" si="19"/>
        <v>1.0750024230289761</v>
      </c>
      <c r="AK44" s="20">
        <f t="shared" si="20"/>
        <v>0.8072841698530363</v>
      </c>
      <c r="AL44" s="20">
        <v>4.5</v>
      </c>
      <c r="AM44" s="20">
        <f t="shared" si="21"/>
        <v>0.99922178922784688</v>
      </c>
      <c r="AN44" s="20">
        <f t="shared" si="22"/>
        <v>1.5040773967762742</v>
      </c>
      <c r="AO44" s="20">
        <f t="shared" si="23"/>
        <v>1.0357382460884736</v>
      </c>
      <c r="AQ44" s="5">
        <v>43838</v>
      </c>
      <c r="AT44" s="28" t="s">
        <v>16</v>
      </c>
      <c r="AU44">
        <v>0.99999000000000005</v>
      </c>
    </row>
    <row r="45" spans="1:47">
      <c r="J45" s="20">
        <v>1.22</v>
      </c>
      <c r="K45" s="20">
        <f t="shared" si="30"/>
        <v>-0.66019533178748546</v>
      </c>
      <c r="L45" s="20">
        <f t="shared" si="31"/>
        <v>0.19885085874516517</v>
      </c>
      <c r="M45" s="20">
        <f t="shared" si="32"/>
        <v>-0.588373201018901</v>
      </c>
      <c r="N45" s="20">
        <v>0.99999000000000005</v>
      </c>
      <c r="O45" s="20">
        <f t="shared" si="33"/>
        <v>-0.83174156506682728</v>
      </c>
      <c r="P45" s="20">
        <f t="shared" si="34"/>
        <v>-1.0000050000287824E-5</v>
      </c>
      <c r="Q45" s="20">
        <f t="shared" si="35"/>
        <v>-0.93156819387944978</v>
      </c>
      <c r="R45" s="20">
        <v>4.47</v>
      </c>
      <c r="S45" s="20">
        <f t="shared" si="27"/>
        <v>1.267112858252868E-2</v>
      </c>
      <c r="T45" s="20">
        <f t="shared" si="28"/>
        <v>1.4973884086254774</v>
      </c>
      <c r="U45" s="20">
        <f t="shared" si="29"/>
        <v>0.10626593103423702</v>
      </c>
      <c r="V45" s="20">
        <v>2.88</v>
      </c>
      <c r="W45" s="20">
        <f t="shared" ref="W45:W53" si="39">(V45-W$21)/W$22</f>
        <v>-0.17469427534443013</v>
      </c>
      <c r="X45" s="20">
        <f t="shared" ref="X45:X53" si="40">LN(V45)</f>
        <v>1.0577902941478545</v>
      </c>
      <c r="Y45" s="20">
        <f t="shared" ref="Y45:Y53" si="41">(X45-X$21)/X$22</f>
        <v>-4.3892937373485971E-2</v>
      </c>
      <c r="Z45" s="20">
        <v>0.99999000000000005</v>
      </c>
      <c r="AA45" s="20">
        <f t="shared" si="36"/>
        <v>-0.17677669529664122</v>
      </c>
      <c r="AB45" s="20">
        <f t="shared" si="37"/>
        <v>-1.0000050000287824E-5</v>
      </c>
      <c r="AC45" s="20">
        <f t="shared" si="38"/>
        <v>-0.176776695296637</v>
      </c>
      <c r="AH45" s="20">
        <v>2.92</v>
      </c>
      <c r="AI45" s="20">
        <f t="shared" si="18"/>
        <v>0.74366415330814339</v>
      </c>
      <c r="AJ45" s="20">
        <f t="shared" si="19"/>
        <v>1.0715836162801904</v>
      </c>
      <c r="AK45" s="20">
        <f t="shared" si="20"/>
        <v>0.80004340613399261</v>
      </c>
      <c r="AL45" s="20">
        <v>4.47</v>
      </c>
      <c r="AM45" s="20">
        <f t="shared" si="21"/>
        <v>0.98274822730244371</v>
      </c>
      <c r="AN45" s="20">
        <f t="shared" si="22"/>
        <v>1.4973884086254774</v>
      </c>
      <c r="AO45" s="20">
        <f t="shared" si="23"/>
        <v>1.0269628817224239</v>
      </c>
      <c r="AQ45" s="28" t="s">
        <v>8</v>
      </c>
      <c r="AR45">
        <v>2.4900000000000002</v>
      </c>
      <c r="AT45" s="5">
        <v>43838</v>
      </c>
    </row>
    <row r="46" spans="1:47">
      <c r="J46" s="20">
        <v>0.99999000000000005</v>
      </c>
      <c r="K46" s="20">
        <f t="shared" si="30"/>
        <v>-1.0125251893483498</v>
      </c>
      <c r="L46" s="20">
        <f t="shared" si="31"/>
        <v>-1.0000050000287824E-5</v>
      </c>
      <c r="M46" s="20">
        <f t="shared" si="32"/>
        <v>-1.1157563696556481</v>
      </c>
      <c r="N46" s="20">
        <v>0.99999000000000005</v>
      </c>
      <c r="O46" s="20">
        <f t="shared" si="33"/>
        <v>-0.83174156506682728</v>
      </c>
      <c r="P46" s="20">
        <f t="shared" si="34"/>
        <v>-1.0000050000287824E-5</v>
      </c>
      <c r="Q46" s="20">
        <f t="shared" si="35"/>
        <v>-0.93156819387944978</v>
      </c>
      <c r="R46" s="20">
        <v>4.46</v>
      </c>
      <c r="S46" s="20">
        <f t="shared" si="27"/>
        <v>4.2235687537287356E-7</v>
      </c>
      <c r="T46" s="20">
        <f t="shared" si="28"/>
        <v>1.4951487660319727</v>
      </c>
      <c r="U46" s="20">
        <f t="shared" si="29"/>
        <v>9.8660994867283816E-2</v>
      </c>
      <c r="V46" s="20">
        <v>2.88</v>
      </c>
      <c r="W46" s="20">
        <f t="shared" si="39"/>
        <v>-0.17469427534443013</v>
      </c>
      <c r="X46" s="20">
        <f t="shared" si="40"/>
        <v>1.0577902941478545</v>
      </c>
      <c r="Y46" s="20">
        <f t="shared" si="41"/>
        <v>-4.3892937373485971E-2</v>
      </c>
      <c r="Z46" s="20">
        <v>0.99999000000000005</v>
      </c>
      <c r="AA46" s="20">
        <f t="shared" si="36"/>
        <v>-0.17677669529664122</v>
      </c>
      <c r="AB46" s="20">
        <f t="shared" si="37"/>
        <v>-1.0000050000287824E-5</v>
      </c>
      <c r="AC46" s="20">
        <f t="shared" si="38"/>
        <v>-0.176776695296637</v>
      </c>
      <c r="AH46" s="20">
        <v>2.88</v>
      </c>
      <c r="AI46" s="20">
        <f t="shared" si="18"/>
        <v>0.70137381617307415</v>
      </c>
      <c r="AJ46" s="20">
        <f t="shared" si="19"/>
        <v>1.0577902941478545</v>
      </c>
      <c r="AK46" s="20">
        <f t="shared" si="20"/>
        <v>0.77083023504838688</v>
      </c>
      <c r="AL46" s="20">
        <v>4.46</v>
      </c>
      <c r="AM46" s="20">
        <f t="shared" si="21"/>
        <v>0.97725703999397617</v>
      </c>
      <c r="AN46" s="20">
        <f t="shared" si="22"/>
        <v>1.4951487660319727</v>
      </c>
      <c r="AO46" s="20">
        <f t="shared" si="23"/>
        <v>1.0240246675464295</v>
      </c>
      <c r="AQ46" s="28" t="s">
        <v>15</v>
      </c>
      <c r="AR46">
        <v>3.23</v>
      </c>
      <c r="AT46" s="28" t="s">
        <v>14</v>
      </c>
      <c r="AU46">
        <v>5.05</v>
      </c>
    </row>
    <row r="47" spans="1:47">
      <c r="J47" s="20">
        <v>0.99999000000000005</v>
      </c>
      <c r="K47" s="20">
        <f t="shared" si="30"/>
        <v>-1.0125251893483498</v>
      </c>
      <c r="L47" s="20">
        <f t="shared" si="31"/>
        <v>-1.0000050000287824E-5</v>
      </c>
      <c r="M47" s="20">
        <f t="shared" si="32"/>
        <v>-1.1157563696556481</v>
      </c>
      <c r="N47" s="20">
        <v>0.99999000000000005</v>
      </c>
      <c r="O47" s="20">
        <f t="shared" si="33"/>
        <v>-0.83174156506682728</v>
      </c>
      <c r="P47" s="20">
        <f t="shared" si="34"/>
        <v>-1.0000050000287824E-5</v>
      </c>
      <c r="Q47" s="20">
        <f t="shared" si="35"/>
        <v>-0.93156819387944978</v>
      </c>
      <c r="R47" s="20">
        <v>4.41</v>
      </c>
      <c r="S47" s="20">
        <f t="shared" si="27"/>
        <v>-6.3353108771392289E-2</v>
      </c>
      <c r="T47" s="20">
        <f t="shared" si="28"/>
        <v>1.4838746894587547</v>
      </c>
      <c r="U47" s="20">
        <f t="shared" si="29"/>
        <v>6.0378711377355967E-2</v>
      </c>
      <c r="V47" s="20">
        <v>2.74</v>
      </c>
      <c r="W47" s="20">
        <f t="shared" si="39"/>
        <v>-0.39278394392728605</v>
      </c>
      <c r="X47" s="20">
        <f t="shared" si="40"/>
        <v>1.0079579203999789</v>
      </c>
      <c r="Y47" s="20">
        <f t="shared" si="41"/>
        <v>-0.24219774697431112</v>
      </c>
      <c r="Z47" s="20">
        <v>0.99999000000000005</v>
      </c>
      <c r="AA47" s="20">
        <f t="shared" si="36"/>
        <v>-0.17677669529664122</v>
      </c>
      <c r="AB47" s="20">
        <f t="shared" si="37"/>
        <v>-1.0000050000287824E-5</v>
      </c>
      <c r="AC47" s="20">
        <f t="shared" si="38"/>
        <v>-0.176776695296637</v>
      </c>
      <c r="AH47" s="20">
        <v>2.88</v>
      </c>
      <c r="AI47" s="20">
        <f t="shared" si="18"/>
        <v>0.70137381617307415</v>
      </c>
      <c r="AJ47" s="20">
        <f t="shared" si="19"/>
        <v>1.0577902941478545</v>
      </c>
      <c r="AK47" s="20">
        <f t="shared" si="20"/>
        <v>0.77083023504838688</v>
      </c>
      <c r="AL47" s="20">
        <v>4.41</v>
      </c>
      <c r="AM47" s="20">
        <f t="shared" si="21"/>
        <v>0.94980110345163771</v>
      </c>
      <c r="AN47" s="20">
        <f t="shared" si="22"/>
        <v>1.4838746894587547</v>
      </c>
      <c r="AO47" s="20">
        <f t="shared" si="23"/>
        <v>1.0092340702856242</v>
      </c>
      <c r="AQ47" s="5">
        <v>43874</v>
      </c>
      <c r="AT47" s="28" t="s">
        <v>16</v>
      </c>
      <c r="AU47">
        <v>1.38</v>
      </c>
    </row>
    <row r="48" spans="1:47">
      <c r="J48" s="20">
        <v>0.99999000000000005</v>
      </c>
      <c r="K48" s="20">
        <f t="shared" si="30"/>
        <v>-1.0125251893483498</v>
      </c>
      <c r="L48" s="20">
        <f t="shared" si="31"/>
        <v>-1.0000050000287824E-5</v>
      </c>
      <c r="M48" s="20">
        <f t="shared" si="32"/>
        <v>-1.1157563696556481</v>
      </c>
      <c r="N48" s="20">
        <v>0.99999000000000005</v>
      </c>
      <c r="O48" s="20">
        <f t="shared" si="33"/>
        <v>-0.83174156506682728</v>
      </c>
      <c r="P48" s="20">
        <f t="shared" si="34"/>
        <v>-1.0000050000287824E-5</v>
      </c>
      <c r="Q48" s="20">
        <f t="shared" si="35"/>
        <v>-0.93156819387944978</v>
      </c>
      <c r="R48" s="20">
        <v>4.34</v>
      </c>
      <c r="S48" s="20">
        <f t="shared" ref="S48:S55" si="42">(R48-S$21)/S$22</f>
        <v>-0.15204805235096769</v>
      </c>
      <c r="T48" s="20">
        <f t="shared" ref="T48:T55" si="43">LN(R48)</f>
        <v>1.4678743481123135</v>
      </c>
      <c r="U48" s="20">
        <f t="shared" ref="U48:U55" si="44">(T48-T$21)/T$22</f>
        <v>6.0479110335689744E-3</v>
      </c>
      <c r="V48" s="20">
        <v>2.64</v>
      </c>
      <c r="W48" s="20">
        <f t="shared" si="39"/>
        <v>-0.54856227862932649</v>
      </c>
      <c r="X48" s="20">
        <f t="shared" si="40"/>
        <v>0.97077891715822484</v>
      </c>
      <c r="Y48" s="20">
        <f t="shared" si="41"/>
        <v>-0.39014926131128969</v>
      </c>
      <c r="Z48" s="20">
        <v>0.99999000000000005</v>
      </c>
      <c r="AA48" s="20">
        <f t="shared" si="36"/>
        <v>-0.17677669529664122</v>
      </c>
      <c r="AB48" s="20">
        <f t="shared" si="37"/>
        <v>-1.0000050000287824E-5</v>
      </c>
      <c r="AC48" s="20">
        <f t="shared" si="38"/>
        <v>-0.176776695296637</v>
      </c>
      <c r="AH48" s="20">
        <v>2.74</v>
      </c>
      <c r="AI48" s="20">
        <f t="shared" si="18"/>
        <v>0.5533576362003324</v>
      </c>
      <c r="AJ48" s="20">
        <f t="shared" si="19"/>
        <v>1.0079579203999789</v>
      </c>
      <c r="AK48" s="20">
        <f t="shared" si="20"/>
        <v>0.66528918801623116</v>
      </c>
      <c r="AL48" s="20">
        <v>4.34</v>
      </c>
      <c r="AM48" s="20">
        <f t="shared" si="21"/>
        <v>0.91136279229236372</v>
      </c>
      <c r="AN48" s="20">
        <f t="shared" si="22"/>
        <v>1.4678743481123135</v>
      </c>
      <c r="AO48" s="20">
        <f t="shared" si="23"/>
        <v>0.98824302916986628</v>
      </c>
      <c r="AQ48" s="28" t="s">
        <v>8</v>
      </c>
      <c r="AR48">
        <v>1.25</v>
      </c>
      <c r="AT48" s="5">
        <v>43874</v>
      </c>
    </row>
    <row r="49" spans="10:47">
      <c r="J49" s="20">
        <v>0.99999000000000005</v>
      </c>
      <c r="K49" s="20">
        <f t="shared" ref="K49:K55" si="45">(J49-K$21)/K$22</f>
        <v>-1.0125251893483498</v>
      </c>
      <c r="L49" s="20">
        <f t="shared" ref="L49:L55" si="46">LN(J49)</f>
        <v>-1.0000050000287824E-5</v>
      </c>
      <c r="M49" s="20">
        <f t="shared" ref="M49:M55" si="47">(L49-L$21)/L$22</f>
        <v>-1.1157563696556481</v>
      </c>
      <c r="N49" s="20">
        <v>0.99999000000000005</v>
      </c>
      <c r="O49" s="20">
        <f t="shared" ref="O49:O55" si="48">(N49-O$21)/O$22</f>
        <v>-0.83174156506682728</v>
      </c>
      <c r="P49" s="20">
        <f t="shared" ref="P49:P55" si="49">LN(N49)</f>
        <v>-1.0000050000287824E-5</v>
      </c>
      <c r="Q49" s="20">
        <f t="shared" ref="Q49:Q55" si="50">(P49-P$21)/P$22</f>
        <v>-0.93156819387944978</v>
      </c>
      <c r="R49" s="20">
        <v>4.17</v>
      </c>
      <c r="S49" s="20">
        <f t="shared" si="42"/>
        <v>-0.36745005818707843</v>
      </c>
      <c r="T49" s="20">
        <f t="shared" si="43"/>
        <v>1.4279160358107101</v>
      </c>
      <c r="U49" s="20">
        <f t="shared" si="44"/>
        <v>-0.12963463727756311</v>
      </c>
      <c r="V49" s="20">
        <v>2.5299999999999998</v>
      </c>
      <c r="W49" s="20">
        <f t="shared" si="39"/>
        <v>-0.71991844680157135</v>
      </c>
      <c r="X49" s="20">
        <f t="shared" si="40"/>
        <v>0.92821930273942876</v>
      </c>
      <c r="Y49" s="20">
        <f t="shared" si="41"/>
        <v>-0.55951258076110177</v>
      </c>
      <c r="Z49" s="20">
        <v>0.99999000000000005</v>
      </c>
      <c r="AA49" s="20">
        <f t="shared" si="36"/>
        <v>-0.17677669529664122</v>
      </c>
      <c r="AB49" s="20">
        <f t="shared" si="37"/>
        <v>-1.0000050000287824E-5</v>
      </c>
      <c r="AC49" s="20">
        <f t="shared" si="38"/>
        <v>-0.176776695296637</v>
      </c>
      <c r="AH49" s="20">
        <v>2.72</v>
      </c>
      <c r="AI49" s="20">
        <f t="shared" si="18"/>
        <v>0.53221246763279784</v>
      </c>
      <c r="AJ49" s="20">
        <f t="shared" si="19"/>
        <v>1.000631880307906</v>
      </c>
      <c r="AK49" s="20">
        <f t="shared" si="20"/>
        <v>0.6497732114779895</v>
      </c>
      <c r="AL49" s="20">
        <v>4.17</v>
      </c>
      <c r="AM49" s="20">
        <f t="shared" si="21"/>
        <v>0.8180126080484128</v>
      </c>
      <c r="AN49" s="20">
        <f t="shared" si="22"/>
        <v>1.4279160358107101</v>
      </c>
      <c r="AO49" s="20">
        <f t="shared" si="23"/>
        <v>0.93582123651693538</v>
      </c>
      <c r="AQ49" s="28" t="s">
        <v>15</v>
      </c>
      <c r="AR49">
        <v>3</v>
      </c>
      <c r="AT49" s="28" t="s">
        <v>14</v>
      </c>
      <c r="AU49">
        <v>4.68</v>
      </c>
    </row>
    <row r="50" spans="10:47">
      <c r="J50" s="20">
        <v>0.99999000000000005</v>
      </c>
      <c r="K50" s="20">
        <f t="shared" si="45"/>
        <v>-1.0125251893483498</v>
      </c>
      <c r="L50" s="20">
        <f t="shared" si="46"/>
        <v>-1.0000050000287824E-5</v>
      </c>
      <c r="M50" s="20">
        <f t="shared" si="47"/>
        <v>-1.1157563696556481</v>
      </c>
      <c r="N50" s="20">
        <v>0.99999000000000005</v>
      </c>
      <c r="O50" s="20">
        <f t="shared" si="48"/>
        <v>-0.83174156506682728</v>
      </c>
      <c r="P50" s="20">
        <f t="shared" si="49"/>
        <v>-1.0000050000287824E-5</v>
      </c>
      <c r="Q50" s="20">
        <f t="shared" si="50"/>
        <v>-0.93156819387944978</v>
      </c>
      <c r="R50" s="20">
        <v>4.16</v>
      </c>
      <c r="S50" s="20">
        <f t="shared" si="42"/>
        <v>-0.38012076441273174</v>
      </c>
      <c r="T50" s="20">
        <f t="shared" si="43"/>
        <v>1.4255150742731719</v>
      </c>
      <c r="U50" s="20">
        <f t="shared" si="44"/>
        <v>-0.13778734846694751</v>
      </c>
      <c r="V50" s="20">
        <v>1.99</v>
      </c>
      <c r="W50" s="20">
        <f t="shared" si="39"/>
        <v>-1.5611214541925886</v>
      </c>
      <c r="X50" s="20">
        <f t="shared" si="40"/>
        <v>0.68813463873640102</v>
      </c>
      <c r="Y50" s="20">
        <f t="shared" si="41"/>
        <v>-1.5149144611547307</v>
      </c>
      <c r="Z50" s="20">
        <v>0.99999000000000005</v>
      </c>
      <c r="AA50" s="20">
        <f t="shared" ref="AA50:AA57" si="51">(Z50-AA$21)/AA$22</f>
        <v>-0.17677669529664122</v>
      </c>
      <c r="AB50" s="20">
        <f t="shared" ref="AB50:AB57" si="52">LN(Z50)</f>
        <v>-1.0000050000287824E-5</v>
      </c>
      <c r="AC50" s="20">
        <f t="shared" ref="AC50:AC57" si="53">(AB50-AB$21)/AB$22</f>
        <v>-0.176776695296637</v>
      </c>
      <c r="AH50" s="20">
        <v>2.64</v>
      </c>
      <c r="AI50" s="20">
        <f t="shared" si="18"/>
        <v>0.44763179336265935</v>
      </c>
      <c r="AJ50" s="20">
        <f t="shared" si="19"/>
        <v>0.97077891715822484</v>
      </c>
      <c r="AK50" s="20">
        <f t="shared" si="20"/>
        <v>0.58654698421114126</v>
      </c>
      <c r="AL50" s="20">
        <v>4.16</v>
      </c>
      <c r="AM50" s="20">
        <f t="shared" si="21"/>
        <v>0.81252142073994527</v>
      </c>
      <c r="AN50" s="20">
        <f t="shared" si="22"/>
        <v>1.4255150742731719</v>
      </c>
      <c r="AO50" s="20">
        <f t="shared" si="23"/>
        <v>0.93267138606933675</v>
      </c>
      <c r="AQ50" s="5">
        <v>43902</v>
      </c>
      <c r="AT50" s="28" t="s">
        <v>16</v>
      </c>
      <c r="AU50">
        <v>0.99999000000000005</v>
      </c>
    </row>
    <row r="51" spans="10:47">
      <c r="J51" s="20">
        <v>0.99999000000000005</v>
      </c>
      <c r="K51" s="20">
        <f t="shared" si="45"/>
        <v>-1.0125251893483498</v>
      </c>
      <c r="L51" s="20">
        <f t="shared" si="46"/>
        <v>-1.0000050000287824E-5</v>
      </c>
      <c r="M51" s="20">
        <f t="shared" si="47"/>
        <v>-1.1157563696556481</v>
      </c>
      <c r="N51" s="20">
        <v>0.99999000000000005</v>
      </c>
      <c r="O51" s="20">
        <f t="shared" si="48"/>
        <v>-0.83174156506682728</v>
      </c>
      <c r="P51" s="20">
        <f t="shared" si="49"/>
        <v>-1.0000050000287824E-5</v>
      </c>
      <c r="Q51" s="20">
        <f t="shared" si="50"/>
        <v>-0.93156819387944978</v>
      </c>
      <c r="R51" s="20">
        <v>3.84</v>
      </c>
      <c r="S51" s="20">
        <f t="shared" si="42"/>
        <v>-0.78558336363364656</v>
      </c>
      <c r="T51" s="20">
        <f t="shared" si="43"/>
        <v>1.3454723665996355</v>
      </c>
      <c r="U51" s="20">
        <f t="shared" si="44"/>
        <v>-0.4095805730880141</v>
      </c>
      <c r="V51" s="20">
        <v>1.92</v>
      </c>
      <c r="W51" s="20">
        <f t="shared" si="39"/>
        <v>-1.6701662884840169</v>
      </c>
      <c r="X51" s="20">
        <f t="shared" si="40"/>
        <v>0.65232518603969014</v>
      </c>
      <c r="Y51" s="20">
        <f t="shared" si="41"/>
        <v>-1.6574159348926485</v>
      </c>
      <c r="Z51" s="20">
        <v>0.99999000000000005</v>
      </c>
      <c r="AA51" s="20">
        <f t="shared" si="51"/>
        <v>-0.17677669529664122</v>
      </c>
      <c r="AB51" s="20">
        <f t="shared" si="52"/>
        <v>-1.0000050000287824E-5</v>
      </c>
      <c r="AC51" s="20">
        <f t="shared" si="53"/>
        <v>-0.176776695296637</v>
      </c>
      <c r="AH51" s="20">
        <v>2.5299999999999998</v>
      </c>
      <c r="AI51" s="20">
        <f t="shared" si="18"/>
        <v>0.33133336624121879</v>
      </c>
      <c r="AJ51" s="20">
        <f t="shared" si="19"/>
        <v>0.92821930273942876</v>
      </c>
      <c r="AK51" s="20">
        <f t="shared" si="20"/>
        <v>0.49640906925307526</v>
      </c>
      <c r="AL51" s="20">
        <v>3.84</v>
      </c>
      <c r="AM51" s="20">
        <f t="shared" si="21"/>
        <v>0.63680342686897873</v>
      </c>
      <c r="AN51" s="20">
        <f t="shared" si="22"/>
        <v>1.3454723665996355</v>
      </c>
      <c r="AO51" s="20">
        <f t="shared" si="23"/>
        <v>0.8276623908602746</v>
      </c>
      <c r="AQ51" s="28" t="s">
        <v>8</v>
      </c>
      <c r="AR51">
        <v>2.5</v>
      </c>
      <c r="AT51" s="5">
        <v>43902</v>
      </c>
    </row>
    <row r="52" spans="10:47">
      <c r="J52" s="20">
        <v>0.99999000000000005</v>
      </c>
      <c r="K52" s="20">
        <f t="shared" si="45"/>
        <v>-1.0125251893483498</v>
      </c>
      <c r="L52" s="20">
        <f t="shared" si="46"/>
        <v>-1.0000050000287824E-5</v>
      </c>
      <c r="M52" s="20">
        <f t="shared" si="47"/>
        <v>-1.1157563696556481</v>
      </c>
      <c r="N52" s="20">
        <v>0.99999000000000005</v>
      </c>
      <c r="O52" s="20">
        <f t="shared" si="48"/>
        <v>-0.83174156506682728</v>
      </c>
      <c r="P52" s="20">
        <f t="shared" si="49"/>
        <v>-1.0000050000287824E-5</v>
      </c>
      <c r="Q52" s="20">
        <f t="shared" si="50"/>
        <v>-0.93156819387944978</v>
      </c>
      <c r="R52" s="20">
        <v>3.74</v>
      </c>
      <c r="S52" s="20">
        <f t="shared" si="42"/>
        <v>-0.91229042589018183</v>
      </c>
      <c r="T52" s="20">
        <f t="shared" si="43"/>
        <v>1.3190856114264407</v>
      </c>
      <c r="U52" s="20">
        <f t="shared" si="44"/>
        <v>-0.49917950701039016</v>
      </c>
      <c r="V52" s="20">
        <v>1.68</v>
      </c>
      <c r="W52" s="20">
        <f t="shared" si="39"/>
        <v>-2.0440342917689138</v>
      </c>
      <c r="X52" s="20">
        <f t="shared" si="40"/>
        <v>0.51879379341516751</v>
      </c>
      <c r="Y52" s="20">
        <f t="shared" si="41"/>
        <v>-2.1887957468219934</v>
      </c>
      <c r="Z52" s="20">
        <v>0.99999000000000005</v>
      </c>
      <c r="AA52" s="20">
        <f t="shared" si="51"/>
        <v>-0.17677669529664122</v>
      </c>
      <c r="AB52" s="20">
        <f t="shared" si="52"/>
        <v>-1.0000050000287824E-5</v>
      </c>
      <c r="AC52" s="20">
        <f t="shared" si="53"/>
        <v>-0.176776695296637</v>
      </c>
      <c r="AH52" s="20">
        <v>2.5</v>
      </c>
      <c r="AI52" s="20">
        <f t="shared" si="18"/>
        <v>0.2996156133899171</v>
      </c>
      <c r="AJ52" s="20">
        <f t="shared" si="19"/>
        <v>0.91629073187415511</v>
      </c>
      <c r="AK52" s="20">
        <f t="shared" si="20"/>
        <v>0.47114529464165772</v>
      </c>
      <c r="AL52" s="20">
        <v>3.74</v>
      </c>
      <c r="AM52" s="20">
        <f t="shared" si="21"/>
        <v>0.58189155378430202</v>
      </c>
      <c r="AN52" s="20">
        <f t="shared" si="22"/>
        <v>1.3190856114264407</v>
      </c>
      <c r="AO52" s="20">
        <f t="shared" si="23"/>
        <v>0.79304528796483098</v>
      </c>
      <c r="AQ52" s="28" t="s">
        <v>15</v>
      </c>
      <c r="AR52">
        <v>3.1</v>
      </c>
      <c r="AT52" s="28" t="s">
        <v>14</v>
      </c>
      <c r="AU52">
        <v>4.6399999999999997</v>
      </c>
    </row>
    <row r="53" spans="10:47">
      <c r="J53" s="20">
        <v>0.99999000000000005</v>
      </c>
      <c r="K53" s="20">
        <f t="shared" si="45"/>
        <v>-1.0125251893483498</v>
      </c>
      <c r="L53" s="20">
        <f t="shared" si="46"/>
        <v>-1.0000050000287824E-5</v>
      </c>
      <c r="M53" s="20">
        <f t="shared" si="47"/>
        <v>-1.1157563696556481</v>
      </c>
      <c r="N53" s="20">
        <v>0.99999000000000005</v>
      </c>
      <c r="O53" s="20">
        <f t="shared" si="48"/>
        <v>-0.83174156506682728</v>
      </c>
      <c r="P53" s="20">
        <f t="shared" si="49"/>
        <v>-1.0000050000287824E-5</v>
      </c>
      <c r="Q53" s="20">
        <f t="shared" si="50"/>
        <v>-0.93156819387944978</v>
      </c>
      <c r="R53" s="20">
        <v>3.7</v>
      </c>
      <c r="S53" s="20">
        <f t="shared" si="42"/>
        <v>-0.96297325079279628</v>
      </c>
      <c r="T53" s="20">
        <f t="shared" si="43"/>
        <v>1.3083328196501789</v>
      </c>
      <c r="U53" s="20">
        <f t="shared" si="44"/>
        <v>-0.53569171449928443</v>
      </c>
      <c r="V53" s="20">
        <v>1.38</v>
      </c>
      <c r="W53" s="20">
        <f t="shared" si="39"/>
        <v>-2.5113692958750344</v>
      </c>
      <c r="X53" s="20">
        <f t="shared" si="40"/>
        <v>0.32208349916911322</v>
      </c>
      <c r="Y53" s="20">
        <f t="shared" si="41"/>
        <v>-2.9715920399375513</v>
      </c>
      <c r="Z53" s="20">
        <v>0.99999000000000005</v>
      </c>
      <c r="AA53" s="20">
        <f t="shared" si="51"/>
        <v>-0.17677669529664122</v>
      </c>
      <c r="AB53" s="20">
        <f t="shared" si="52"/>
        <v>-1.0000050000287824E-5</v>
      </c>
      <c r="AC53" s="20">
        <f t="shared" si="53"/>
        <v>-0.176776695296637</v>
      </c>
      <c r="AH53" s="20">
        <v>2.4900000000000002</v>
      </c>
      <c r="AI53" s="20">
        <f t="shared" si="18"/>
        <v>0.28904302910615004</v>
      </c>
      <c r="AJ53" s="20">
        <f t="shared" si="19"/>
        <v>0.91228271047661635</v>
      </c>
      <c r="AK53" s="20">
        <f t="shared" si="20"/>
        <v>0.46265662065306296</v>
      </c>
      <c r="AL53" s="20">
        <v>3.7</v>
      </c>
      <c r="AM53" s="20">
        <f t="shared" si="21"/>
        <v>0.5599268045504312</v>
      </c>
      <c r="AN53" s="20">
        <f t="shared" si="22"/>
        <v>1.3083328196501789</v>
      </c>
      <c r="AO53" s="20">
        <f t="shared" si="23"/>
        <v>0.77893857052689963</v>
      </c>
      <c r="AQ53" s="5">
        <v>43965</v>
      </c>
      <c r="AT53" s="28" t="s">
        <v>16</v>
      </c>
      <c r="AU53">
        <v>0.99999000000000005</v>
      </c>
    </row>
    <row r="54" spans="10:47">
      <c r="J54" s="20">
        <v>0.99999000000000005</v>
      </c>
      <c r="K54" s="20">
        <f t="shared" si="45"/>
        <v>-1.0125251893483498</v>
      </c>
      <c r="L54" s="20">
        <f t="shared" si="46"/>
        <v>-1.0000050000287824E-5</v>
      </c>
      <c r="M54" s="20">
        <f t="shared" si="47"/>
        <v>-1.1157563696556481</v>
      </c>
      <c r="N54" s="20">
        <v>0.99999000000000005</v>
      </c>
      <c r="O54" s="20">
        <f t="shared" si="48"/>
        <v>-0.83174156506682728</v>
      </c>
      <c r="P54" s="20">
        <f t="shared" si="49"/>
        <v>-1.0000050000287824E-5</v>
      </c>
      <c r="Q54" s="20">
        <f t="shared" si="50"/>
        <v>-0.93156819387944978</v>
      </c>
      <c r="R54" s="20">
        <v>3.64</v>
      </c>
      <c r="S54" s="20">
        <f t="shared" si="42"/>
        <v>-1.0389974881467177</v>
      </c>
      <c r="T54" s="20">
        <f t="shared" si="43"/>
        <v>1.2919836816486494</v>
      </c>
      <c r="U54" s="20">
        <f t="shared" si="44"/>
        <v>-0.59120688966469992</v>
      </c>
      <c r="Z54" s="20">
        <v>0.99999000000000005</v>
      </c>
      <c r="AA54" s="20">
        <f t="shared" si="51"/>
        <v>-0.17677669529664122</v>
      </c>
      <c r="AB54" s="20">
        <f t="shared" si="52"/>
        <v>-1.0000050000287824E-5</v>
      </c>
      <c r="AC54" s="20">
        <f t="shared" si="53"/>
        <v>-0.176776695296637</v>
      </c>
      <c r="AH54" s="20">
        <v>2.4</v>
      </c>
      <c r="AI54" s="20">
        <f t="shared" si="18"/>
        <v>0.19388977055224407</v>
      </c>
      <c r="AJ54" s="20">
        <f t="shared" si="19"/>
        <v>0.87546873735389985</v>
      </c>
      <c r="AK54" s="20">
        <f t="shared" si="20"/>
        <v>0.38468752192132183</v>
      </c>
      <c r="AL54" s="20">
        <v>3.64</v>
      </c>
      <c r="AM54" s="20">
        <f t="shared" si="21"/>
        <v>0.52697968069962497</v>
      </c>
      <c r="AN54" s="20">
        <f t="shared" si="22"/>
        <v>1.2919836816486494</v>
      </c>
      <c r="AO54" s="20">
        <f t="shared" si="23"/>
        <v>0.75748993886544835</v>
      </c>
      <c r="AQ54" s="28" t="s">
        <v>8</v>
      </c>
      <c r="AR54">
        <v>0.99999000000000005</v>
      </c>
      <c r="AT54" s="5">
        <v>43965</v>
      </c>
    </row>
    <row r="55" spans="10:47">
      <c r="J55" s="20">
        <v>0.99999000000000005</v>
      </c>
      <c r="K55" s="20">
        <f t="shared" si="45"/>
        <v>-1.0125251893483498</v>
      </c>
      <c r="L55" s="20">
        <f t="shared" si="46"/>
        <v>-1.0000050000287824E-5</v>
      </c>
      <c r="M55" s="20">
        <f t="shared" si="47"/>
        <v>-1.1157563696556481</v>
      </c>
      <c r="N55" s="20">
        <v>0.99999000000000005</v>
      </c>
      <c r="O55" s="20">
        <f t="shared" si="48"/>
        <v>-0.83174156506682728</v>
      </c>
      <c r="P55" s="20">
        <f t="shared" si="49"/>
        <v>-1.0000050000287824E-5</v>
      </c>
      <c r="Q55" s="20">
        <f t="shared" si="50"/>
        <v>-0.93156819387944978</v>
      </c>
      <c r="R55" s="20">
        <v>0.99999000000000005</v>
      </c>
      <c r="S55" s="20">
        <f t="shared" si="42"/>
        <v>-4.3840766024254885</v>
      </c>
      <c r="T55" s="20">
        <f t="shared" si="43"/>
        <v>-1.0000050000287824E-5</v>
      </c>
      <c r="U55" s="20">
        <f t="shared" si="44"/>
        <v>-4.9783039675290262</v>
      </c>
      <c r="Z55" s="20">
        <v>0.99999000000000005</v>
      </c>
      <c r="AA55" s="20">
        <f t="shared" si="51"/>
        <v>-0.17677669529664122</v>
      </c>
      <c r="AB55" s="20">
        <f t="shared" si="52"/>
        <v>-1.0000050000287824E-5</v>
      </c>
      <c r="AC55" s="20">
        <f t="shared" si="53"/>
        <v>-0.176776695296637</v>
      </c>
      <c r="AH55" s="20">
        <v>2.29</v>
      </c>
      <c r="AI55" s="20">
        <f t="shared" si="18"/>
        <v>7.7591343430803983E-2</v>
      </c>
      <c r="AJ55" s="20">
        <f t="shared" si="19"/>
        <v>0.82855181756614826</v>
      </c>
      <c r="AK55" s="20">
        <f t="shared" si="20"/>
        <v>0.2853211770031438</v>
      </c>
      <c r="AL55" s="20">
        <v>1.38</v>
      </c>
      <c r="AM55" s="20">
        <f t="shared" si="21"/>
        <v>-0.71402865101407498</v>
      </c>
      <c r="AN55" s="20">
        <f t="shared" si="22"/>
        <v>0.32208349916911322</v>
      </c>
      <c r="AO55" s="20">
        <f t="shared" si="23"/>
        <v>-0.51493382808984089</v>
      </c>
      <c r="AQ55" s="28" t="s">
        <v>15</v>
      </c>
      <c r="AR55">
        <v>1.68</v>
      </c>
      <c r="AT55" s="28" t="s">
        <v>14</v>
      </c>
      <c r="AU55">
        <v>3.74</v>
      </c>
    </row>
    <row r="56" spans="10:47">
      <c r="J56" s="20">
        <v>0.99999000000000005</v>
      </c>
      <c r="K56" s="20">
        <f t="shared" ref="K56" si="54">(J56-K$21)/K$22</f>
        <v>-1.0125251893483498</v>
      </c>
      <c r="L56" s="20">
        <f t="shared" ref="L56" si="55">LN(J56)</f>
        <v>-1.0000050000287824E-5</v>
      </c>
      <c r="M56" s="20">
        <f t="shared" ref="M56" si="56">(L56-L$21)/L$22</f>
        <v>-1.1157563696556481</v>
      </c>
      <c r="Z56" s="20">
        <v>0.99999000000000005</v>
      </c>
      <c r="AA56" s="20">
        <f t="shared" si="51"/>
        <v>-0.17677669529664122</v>
      </c>
      <c r="AB56" s="20">
        <f t="shared" si="52"/>
        <v>-1.0000050000287824E-5</v>
      </c>
      <c r="AC56" s="20">
        <f t="shared" si="53"/>
        <v>-0.176776695296637</v>
      </c>
      <c r="AH56" s="20">
        <v>2.1800000000000002</v>
      </c>
      <c r="AI56" s="20">
        <f t="shared" ref="AI56:AI71" si="57">(AH56-AI$21)/AI$22</f>
        <v>-3.8707083690636128E-2</v>
      </c>
      <c r="AJ56" s="20">
        <f t="shared" ref="AJ56:AJ71" si="58">LN(AH56)</f>
        <v>0.77932487680099771</v>
      </c>
      <c r="AK56" s="20">
        <f t="shared" ref="AK56:AK71" si="59">(AJ56-AJ$21)/AJ$22</f>
        <v>0.18106238939591315</v>
      </c>
      <c r="AL56" s="20">
        <v>0.99999000000000005</v>
      </c>
      <c r="AM56" s="20">
        <f t="shared" ref="AM56:AM71" si="60">(AL56-AM$21)/AM$22</f>
        <v>-0.92269925992315593</v>
      </c>
      <c r="AN56" s="20">
        <f t="shared" ref="AN56:AN71" si="61">LN(AL56)</f>
        <v>-1.0000050000287824E-5</v>
      </c>
      <c r="AO56" s="20">
        <f t="shared" ref="AO56:AO71" si="62">(AN56-AN$21)/AN$22</f>
        <v>-0.93749218099214293</v>
      </c>
      <c r="AQ56" s="5">
        <v>43993</v>
      </c>
      <c r="AT56" s="28" t="s">
        <v>16</v>
      </c>
      <c r="AU56">
        <v>0.99999000000000005</v>
      </c>
    </row>
    <row r="57" spans="10:47">
      <c r="Z57" s="20">
        <v>0.99999000000000005</v>
      </c>
      <c r="AA57" s="20">
        <f t="shared" si="51"/>
        <v>-0.17677669529664122</v>
      </c>
      <c r="AB57" s="20">
        <f t="shared" si="52"/>
        <v>-1.0000050000287824E-5</v>
      </c>
      <c r="AC57" s="20">
        <f t="shared" si="53"/>
        <v>-0.176776695296637</v>
      </c>
      <c r="AH57" s="20">
        <v>2.09</v>
      </c>
      <c r="AI57" s="20">
        <f t="shared" si="57"/>
        <v>-0.1338603422445421</v>
      </c>
      <c r="AJ57" s="20">
        <f t="shared" si="58"/>
        <v>0.73716406597671957</v>
      </c>
      <c r="AK57" s="20">
        <f t="shared" si="59"/>
        <v>9.1769109075132679E-2</v>
      </c>
      <c r="AL57" s="20">
        <v>0.99999000000000005</v>
      </c>
      <c r="AM57" s="20">
        <f t="shared" si="60"/>
        <v>-0.92269925992315593</v>
      </c>
      <c r="AN57" s="20">
        <f t="shared" si="61"/>
        <v>-1.0000050000287824E-5</v>
      </c>
      <c r="AO57" s="20">
        <f t="shared" si="62"/>
        <v>-0.93749218099214293</v>
      </c>
      <c r="AQ57" s="28" t="s">
        <v>8</v>
      </c>
      <c r="AR57">
        <v>0.99999000000000005</v>
      </c>
      <c r="AT57" s="5">
        <v>43993</v>
      </c>
    </row>
    <row r="58" spans="10:47">
      <c r="AH58" s="20">
        <v>2.06</v>
      </c>
      <c r="AI58" s="20">
        <f t="shared" si="57"/>
        <v>-0.16557809509584376</v>
      </c>
      <c r="AJ58" s="20">
        <f t="shared" si="58"/>
        <v>0.72270598280148979</v>
      </c>
      <c r="AK58" s="20">
        <f t="shared" si="59"/>
        <v>6.1148026400803975E-2</v>
      </c>
      <c r="AL58" s="20">
        <v>0.99999000000000005</v>
      </c>
      <c r="AM58" s="20">
        <f t="shared" si="60"/>
        <v>-0.92269925992315593</v>
      </c>
      <c r="AN58" s="20">
        <f t="shared" si="61"/>
        <v>-1.0000050000287824E-5</v>
      </c>
      <c r="AO58" s="20">
        <f t="shared" si="62"/>
        <v>-0.93749218099214293</v>
      </c>
      <c r="AQ58" s="28" t="s">
        <v>15</v>
      </c>
      <c r="AR58">
        <v>1.38</v>
      </c>
      <c r="AT58" s="28" t="s">
        <v>14</v>
      </c>
      <c r="AU58">
        <v>4.76</v>
      </c>
    </row>
    <row r="59" spans="10:47">
      <c r="AH59" s="20">
        <v>1.99</v>
      </c>
      <c r="AI59" s="20">
        <f t="shared" si="57"/>
        <v>-0.23958618508221488</v>
      </c>
      <c r="AJ59" s="20">
        <f t="shared" si="58"/>
        <v>0.68813463873640102</v>
      </c>
      <c r="AK59" s="20">
        <f t="shared" si="59"/>
        <v>-1.2071360425895572E-2</v>
      </c>
      <c r="AL59" s="20">
        <v>0.99999000000000005</v>
      </c>
      <c r="AM59" s="20">
        <f t="shared" si="60"/>
        <v>-0.92269925992315593</v>
      </c>
      <c r="AN59" s="20">
        <f t="shared" si="61"/>
        <v>-1.0000050000287824E-5</v>
      </c>
      <c r="AO59" s="20">
        <f t="shared" si="62"/>
        <v>-0.93749218099214293</v>
      </c>
      <c r="AQ59" s="5">
        <v>44021</v>
      </c>
      <c r="AT59" s="28" t="s">
        <v>16</v>
      </c>
      <c r="AU59">
        <v>0.99999000000000005</v>
      </c>
    </row>
    <row r="60" spans="10:47">
      <c r="AH60" s="20">
        <v>1.98</v>
      </c>
      <c r="AI60" s="20">
        <f t="shared" si="57"/>
        <v>-0.25015876936598219</v>
      </c>
      <c r="AJ60" s="20">
        <f t="shared" si="58"/>
        <v>0.68309684470644383</v>
      </c>
      <c r="AK60" s="20">
        <f t="shared" si="59"/>
        <v>-2.2741011832511364E-2</v>
      </c>
      <c r="AL60" s="20">
        <v>0.99999000000000005</v>
      </c>
      <c r="AM60" s="20">
        <f t="shared" si="60"/>
        <v>-0.92269925992315593</v>
      </c>
      <c r="AN60" s="20">
        <f t="shared" si="61"/>
        <v>-1.0000050000287824E-5</v>
      </c>
      <c r="AO60" s="20">
        <f t="shared" si="62"/>
        <v>-0.93749218099214293</v>
      </c>
      <c r="AQ60" s="28" t="s">
        <v>8</v>
      </c>
      <c r="AR60">
        <v>1.22</v>
      </c>
      <c r="AT60" s="5">
        <v>44021</v>
      </c>
    </row>
    <row r="61" spans="10:47">
      <c r="AH61" s="20">
        <v>1.92</v>
      </c>
      <c r="AI61" s="20">
        <f t="shared" si="57"/>
        <v>-0.313594275068586</v>
      </c>
      <c r="AJ61" s="20">
        <f t="shared" si="58"/>
        <v>0.65232518603969014</v>
      </c>
      <c r="AK61" s="20">
        <f t="shared" si="59"/>
        <v>-8.7912963926078724E-2</v>
      </c>
      <c r="AL61" s="20">
        <v>0.99999000000000005</v>
      </c>
      <c r="AM61" s="20">
        <f t="shared" si="60"/>
        <v>-0.92269925992315593</v>
      </c>
      <c r="AN61" s="20">
        <f t="shared" si="61"/>
        <v>-1.0000050000287824E-5</v>
      </c>
      <c r="AO61" s="20">
        <f t="shared" si="62"/>
        <v>-0.93749218099214293</v>
      </c>
      <c r="AQ61" s="28" t="s">
        <v>15</v>
      </c>
      <c r="AR61">
        <v>2.74</v>
      </c>
      <c r="AT61" s="28" t="s">
        <v>14</v>
      </c>
      <c r="AU61">
        <v>4.96</v>
      </c>
    </row>
    <row r="62" spans="10:47">
      <c r="AH62" s="20">
        <v>1.87</v>
      </c>
      <c r="AI62" s="20">
        <f t="shared" si="57"/>
        <v>-0.36645719648742231</v>
      </c>
      <c r="AJ62" s="20">
        <f t="shared" si="58"/>
        <v>0.62593843086649537</v>
      </c>
      <c r="AK62" s="20">
        <f t="shared" si="59"/>
        <v>-0.14379803540290859</v>
      </c>
      <c r="AL62" s="20">
        <v>0.99999000000000005</v>
      </c>
      <c r="AM62" s="20">
        <f t="shared" si="60"/>
        <v>-0.92269925992315593</v>
      </c>
      <c r="AN62" s="20">
        <f t="shared" si="61"/>
        <v>-1.0000050000287824E-5</v>
      </c>
      <c r="AO62" s="20">
        <f t="shared" si="62"/>
        <v>-0.93749218099214293</v>
      </c>
      <c r="AQ62" s="5">
        <v>44103</v>
      </c>
      <c r="AT62" s="28" t="s">
        <v>16</v>
      </c>
      <c r="AU62">
        <v>0.99999000000000005</v>
      </c>
    </row>
    <row r="63" spans="10:47">
      <c r="AH63" s="20">
        <v>1.78</v>
      </c>
      <c r="AI63" s="20">
        <f t="shared" si="57"/>
        <v>-0.46161045504132803</v>
      </c>
      <c r="AJ63" s="20">
        <f t="shared" si="58"/>
        <v>0.57661336430399379</v>
      </c>
      <c r="AK63" s="20">
        <f t="shared" si="59"/>
        <v>-0.24826464572887402</v>
      </c>
      <c r="AL63" s="20">
        <v>0.99999000000000005</v>
      </c>
      <c r="AM63" s="20">
        <f t="shared" si="60"/>
        <v>-0.92269925992315593</v>
      </c>
      <c r="AN63" s="20">
        <f t="shared" si="61"/>
        <v>-1.0000050000287824E-5</v>
      </c>
      <c r="AO63" s="20">
        <f t="shared" si="62"/>
        <v>-0.93749218099214293</v>
      </c>
      <c r="AQ63" s="28" t="s">
        <v>8</v>
      </c>
      <c r="AR63">
        <v>0.99999000000000005</v>
      </c>
      <c r="AT63" s="5">
        <v>44103</v>
      </c>
    </row>
    <row r="64" spans="10:47">
      <c r="AH64" s="20">
        <v>1.77</v>
      </c>
      <c r="AI64" s="20">
        <f t="shared" si="57"/>
        <v>-0.47218303932509531</v>
      </c>
      <c r="AJ64" s="20">
        <f t="shared" si="58"/>
        <v>0.5709795465857378</v>
      </c>
      <c r="AK64" s="20">
        <f t="shared" si="59"/>
        <v>-0.26019662841509705</v>
      </c>
      <c r="AL64" s="20">
        <v>0.99999000000000005</v>
      </c>
      <c r="AM64" s="20">
        <f t="shared" si="60"/>
        <v>-0.92269925992315593</v>
      </c>
      <c r="AN64" s="20">
        <f t="shared" si="61"/>
        <v>-1.0000050000287824E-5</v>
      </c>
      <c r="AO64" s="20">
        <f t="shared" si="62"/>
        <v>-0.93749218099214293</v>
      </c>
      <c r="AQ64" s="28" t="s">
        <v>15</v>
      </c>
      <c r="AR64">
        <v>1.92</v>
      </c>
      <c r="AT64" s="28" t="s">
        <v>14</v>
      </c>
      <c r="AU64">
        <v>4.17</v>
      </c>
    </row>
    <row r="65" spans="34:47">
      <c r="AH65" s="20">
        <v>1.69</v>
      </c>
      <c r="AI65" s="20">
        <f t="shared" si="57"/>
        <v>-0.5567637135952338</v>
      </c>
      <c r="AJ65" s="20">
        <f t="shared" si="58"/>
        <v>0.52472852893498212</v>
      </c>
      <c r="AK65" s="20">
        <f t="shared" si="59"/>
        <v>-0.35815264499701971</v>
      </c>
      <c r="AL65" s="20">
        <v>0.99999000000000005</v>
      </c>
      <c r="AM65" s="20">
        <f t="shared" si="60"/>
        <v>-0.92269925992315593</v>
      </c>
      <c r="AN65" s="20">
        <f t="shared" si="61"/>
        <v>-1.0000050000287824E-5</v>
      </c>
      <c r="AO65" s="20">
        <f t="shared" si="62"/>
        <v>-0.93749218099214293</v>
      </c>
      <c r="AQ65" s="5">
        <v>44203</v>
      </c>
      <c r="AT65" s="28" t="s">
        <v>16</v>
      </c>
      <c r="AU65">
        <v>0.99999000000000005</v>
      </c>
    </row>
    <row r="66" spans="34:47">
      <c r="AH66" s="20">
        <v>1.68</v>
      </c>
      <c r="AI66" s="20">
        <f t="shared" si="57"/>
        <v>-0.56733629787900108</v>
      </c>
      <c r="AJ66" s="20">
        <f t="shared" si="58"/>
        <v>0.51879379341516751</v>
      </c>
      <c r="AK66" s="20">
        <f t="shared" si="59"/>
        <v>-0.37072194791221269</v>
      </c>
      <c r="AL66" s="20">
        <v>0.99999000000000005</v>
      </c>
      <c r="AM66" s="20">
        <f t="shared" si="60"/>
        <v>-0.92269925992315593</v>
      </c>
      <c r="AN66" s="20">
        <f t="shared" si="61"/>
        <v>-1.0000050000287824E-5</v>
      </c>
      <c r="AO66" s="20">
        <f t="shared" si="62"/>
        <v>-0.93749218099214293</v>
      </c>
      <c r="AQ66" s="28" t="s">
        <v>8</v>
      </c>
      <c r="AR66">
        <v>2.1800000000000002</v>
      </c>
      <c r="AT66" s="5">
        <v>44203</v>
      </c>
    </row>
    <row r="67" spans="34:47">
      <c r="AH67" s="20">
        <v>1.67</v>
      </c>
      <c r="AI67" s="20">
        <f t="shared" si="57"/>
        <v>-0.57790888216276837</v>
      </c>
      <c r="AJ67" s="20">
        <f t="shared" si="58"/>
        <v>0.51282362642866375</v>
      </c>
      <c r="AK67" s="20">
        <f t="shared" si="59"/>
        <v>-0.38336629188627991</v>
      </c>
      <c r="AL67" s="20">
        <v>0.99999000000000005</v>
      </c>
      <c r="AM67" s="20">
        <f t="shared" si="60"/>
        <v>-0.92269925992315593</v>
      </c>
      <c r="AN67" s="20">
        <f t="shared" si="61"/>
        <v>-1.0000050000287824E-5</v>
      </c>
      <c r="AO67" s="20">
        <f t="shared" si="62"/>
        <v>-0.93749218099214293</v>
      </c>
      <c r="AQ67" s="28" t="s">
        <v>15</v>
      </c>
      <c r="AR67">
        <v>2.88</v>
      </c>
      <c r="AT67" s="28" t="s">
        <v>14</v>
      </c>
      <c r="AU67">
        <v>3.7</v>
      </c>
    </row>
    <row r="68" spans="34:47">
      <c r="AH68" s="20">
        <v>1.59</v>
      </c>
      <c r="AI68" s="20">
        <f t="shared" si="57"/>
        <v>-0.66248955643290652</v>
      </c>
      <c r="AJ68" s="20">
        <f t="shared" si="58"/>
        <v>0.46373401623214022</v>
      </c>
      <c r="AK68" s="20">
        <f t="shared" si="59"/>
        <v>-0.48733422415365157</v>
      </c>
      <c r="AL68" s="20">
        <v>0.99999000000000005</v>
      </c>
      <c r="AM68" s="20">
        <f t="shared" si="60"/>
        <v>-0.92269925992315593</v>
      </c>
      <c r="AN68" s="20">
        <f t="shared" si="61"/>
        <v>-1.0000050000287824E-5</v>
      </c>
      <c r="AO68" s="20">
        <f t="shared" si="62"/>
        <v>-0.93749218099214293</v>
      </c>
      <c r="AQ68" s="5">
        <v>44280</v>
      </c>
      <c r="AT68" s="28" t="s">
        <v>16</v>
      </c>
      <c r="AU68">
        <v>0.99999000000000005</v>
      </c>
    </row>
    <row r="69" spans="34:47">
      <c r="AH69" s="20">
        <v>1.49</v>
      </c>
      <c r="AI69" s="20">
        <f t="shared" si="57"/>
        <v>-0.76821539927057958</v>
      </c>
      <c r="AJ69" s="20">
        <f t="shared" si="58"/>
        <v>0.39877611995736778</v>
      </c>
      <c r="AK69" s="20">
        <f t="shared" si="59"/>
        <v>-0.62490993789612437</v>
      </c>
      <c r="AL69" s="20">
        <v>0.99999000000000005</v>
      </c>
      <c r="AM69" s="20">
        <f t="shared" si="60"/>
        <v>-0.92269925992315593</v>
      </c>
      <c r="AN69" s="20">
        <f t="shared" si="61"/>
        <v>-1.0000050000287824E-5</v>
      </c>
      <c r="AO69" s="20">
        <f t="shared" si="62"/>
        <v>-0.93749218099214293</v>
      </c>
      <c r="AQ69" s="28" t="s">
        <v>8</v>
      </c>
      <c r="AR69">
        <v>1.41</v>
      </c>
      <c r="AT69" s="5">
        <v>44280</v>
      </c>
    </row>
    <row r="70" spans="34:47">
      <c r="AH70" s="20">
        <v>1.41</v>
      </c>
      <c r="AI70" s="20">
        <f t="shared" si="57"/>
        <v>-0.85279607354071807</v>
      </c>
      <c r="AJ70" s="20">
        <f t="shared" si="58"/>
        <v>0.34358970439007686</v>
      </c>
      <c r="AK70" s="20">
        <f t="shared" si="59"/>
        <v>-0.74179042427214903</v>
      </c>
      <c r="AL70" s="20">
        <v>0.99999000000000005</v>
      </c>
      <c r="AM70" s="20">
        <f t="shared" si="60"/>
        <v>-0.92269925992315593</v>
      </c>
      <c r="AN70" s="20">
        <f t="shared" si="61"/>
        <v>-1.0000050000287824E-5</v>
      </c>
      <c r="AO70" s="20">
        <f t="shared" si="62"/>
        <v>-0.93749218099214293</v>
      </c>
      <c r="AQ70" s="28" t="s">
        <v>15</v>
      </c>
      <c r="AR70">
        <v>3.73</v>
      </c>
      <c r="AT70" s="28" t="s">
        <v>14</v>
      </c>
      <c r="AU70">
        <v>4.84</v>
      </c>
    </row>
    <row r="71" spans="34:47">
      <c r="AH71" s="20">
        <v>1.38</v>
      </c>
      <c r="AI71" s="20">
        <f t="shared" si="57"/>
        <v>-0.88451382639201992</v>
      </c>
      <c r="AJ71" s="20">
        <f t="shared" si="58"/>
        <v>0.32208349916911322</v>
      </c>
      <c r="AK71" s="20">
        <f t="shared" si="59"/>
        <v>-0.78733887492779686</v>
      </c>
      <c r="AL71" s="20">
        <v>0.99999000000000005</v>
      </c>
      <c r="AM71" s="20">
        <f t="shared" si="60"/>
        <v>-0.92269925992315593</v>
      </c>
      <c r="AN71" s="20">
        <f t="shared" si="61"/>
        <v>-1.0000050000287824E-5</v>
      </c>
      <c r="AO71" s="20">
        <f t="shared" si="62"/>
        <v>-0.93749218099214293</v>
      </c>
      <c r="AQ71" s="5">
        <v>44384</v>
      </c>
      <c r="AT71" s="28" t="s">
        <v>16</v>
      </c>
      <c r="AU71">
        <v>0.99999000000000005</v>
      </c>
    </row>
    <row r="72" spans="34:47">
      <c r="AH72" s="20">
        <v>1.25</v>
      </c>
      <c r="AI72" s="20">
        <f t="shared" ref="AI72:AI87" si="63">(AH72-AI$21)/AI$22</f>
        <v>-1.0219574220809946</v>
      </c>
      <c r="AJ72" s="20">
        <f t="shared" ref="AJ72:AJ87" si="64">LN(AH72)</f>
        <v>0.22314355131420976</v>
      </c>
      <c r="AK72" s="20">
        <f t="shared" ref="AK72:AK87" si="65">(AJ72-AJ$21)/AJ$22</f>
        <v>-0.99688590037646041</v>
      </c>
      <c r="AL72" s="20">
        <v>0.99999000000000005</v>
      </c>
      <c r="AM72" s="20">
        <f t="shared" ref="AM72:AM87" si="66">(AL72-AM$21)/AM$22</f>
        <v>-0.92269925992315593</v>
      </c>
      <c r="AN72" s="20">
        <f t="shared" ref="AN72:AN87" si="67">LN(AL72)</f>
        <v>-1.0000050000287824E-5</v>
      </c>
      <c r="AO72" s="20">
        <f t="shared" ref="AO72:AO87" si="68">(AN72-AN$21)/AN$22</f>
        <v>-0.93749218099214293</v>
      </c>
      <c r="AQ72" s="28" t="s">
        <v>8</v>
      </c>
      <c r="AR72">
        <v>0.99999000000000005</v>
      </c>
      <c r="AT72" s="5">
        <v>44384</v>
      </c>
    </row>
    <row r="73" spans="34:47">
      <c r="AH73" s="20">
        <v>1.22</v>
      </c>
      <c r="AI73" s="20">
        <f t="shared" si="63"/>
        <v>-1.0536751749322966</v>
      </c>
      <c r="AJ73" s="20">
        <f t="shared" si="64"/>
        <v>0.19885085874516517</v>
      </c>
      <c r="AK73" s="20">
        <f t="shared" si="65"/>
        <v>-1.0483359120082369</v>
      </c>
      <c r="AL73" s="20">
        <v>0.99999000000000005</v>
      </c>
      <c r="AM73" s="20">
        <f t="shared" si="66"/>
        <v>-0.92269925992315593</v>
      </c>
      <c r="AN73" s="20">
        <f t="shared" si="67"/>
        <v>-1.0000050000287824E-5</v>
      </c>
      <c r="AO73" s="20">
        <f t="shared" si="68"/>
        <v>-0.93749218099214293</v>
      </c>
      <c r="AQ73" s="28" t="s">
        <v>15</v>
      </c>
      <c r="AR73">
        <v>2.64</v>
      </c>
      <c r="AT73" s="28" t="s">
        <v>14</v>
      </c>
      <c r="AU73">
        <v>3.64</v>
      </c>
    </row>
    <row r="74" spans="34:47">
      <c r="AH74" s="20">
        <v>1.05</v>
      </c>
      <c r="AI74" s="20">
        <f t="shared" si="63"/>
        <v>-1.2334091077563405</v>
      </c>
      <c r="AJ74" s="20">
        <f t="shared" si="64"/>
        <v>4.8790164169432049E-2</v>
      </c>
      <c r="AK74" s="20">
        <f t="shared" si="65"/>
        <v>-1.3661526570829299</v>
      </c>
      <c r="AL74" s="20">
        <v>0.99999000000000005</v>
      </c>
      <c r="AM74" s="20">
        <f t="shared" si="66"/>
        <v>-0.92269925992315593</v>
      </c>
      <c r="AN74" s="20">
        <f t="shared" si="67"/>
        <v>-1.0000050000287824E-5</v>
      </c>
      <c r="AO74" s="20">
        <f t="shared" si="68"/>
        <v>-0.93749218099214293</v>
      </c>
      <c r="AQ74" s="5">
        <v>44475</v>
      </c>
      <c r="AT74" s="28" t="s">
        <v>16</v>
      </c>
      <c r="AU74">
        <v>0.99999000000000005</v>
      </c>
    </row>
    <row r="75" spans="34:47">
      <c r="AH75" s="20">
        <v>0.99999000000000005</v>
      </c>
      <c r="AI75" s="20">
        <f t="shared" si="63"/>
        <v>-1.2862826017594609</v>
      </c>
      <c r="AJ75" s="20">
        <f t="shared" si="64"/>
        <v>-1.0000050000287824E-5</v>
      </c>
      <c r="AK75" s="20">
        <f t="shared" si="65"/>
        <v>-1.469507565543007</v>
      </c>
      <c r="AL75" s="20">
        <v>0.99999000000000005</v>
      </c>
      <c r="AM75" s="20">
        <f t="shared" si="66"/>
        <v>-0.92269925992315593</v>
      </c>
      <c r="AN75" s="20">
        <f t="shared" si="67"/>
        <v>-1.0000050000287824E-5</v>
      </c>
      <c r="AO75" s="20">
        <f t="shared" si="68"/>
        <v>-0.93749218099214293</v>
      </c>
      <c r="AQ75" s="28" t="s">
        <v>8</v>
      </c>
      <c r="AR75">
        <v>0.99999000000000005</v>
      </c>
      <c r="AT75" s="5">
        <v>44475</v>
      </c>
    </row>
    <row r="76" spans="34:47">
      <c r="AH76" s="20">
        <v>0.99999000000000005</v>
      </c>
      <c r="AI76" s="20">
        <f t="shared" si="63"/>
        <v>-1.2862826017594609</v>
      </c>
      <c r="AJ76" s="20">
        <f t="shared" si="64"/>
        <v>-1.0000050000287824E-5</v>
      </c>
      <c r="AK76" s="20">
        <f t="shared" si="65"/>
        <v>-1.469507565543007</v>
      </c>
      <c r="AL76" s="20">
        <v>0.99999000000000005</v>
      </c>
      <c r="AM76" s="20">
        <f t="shared" si="66"/>
        <v>-0.92269925992315593</v>
      </c>
      <c r="AN76" s="20">
        <f t="shared" si="67"/>
        <v>-1.0000050000287824E-5</v>
      </c>
      <c r="AO76" s="20">
        <f t="shared" si="68"/>
        <v>-0.93749218099214293</v>
      </c>
      <c r="AQ76" s="28" t="s">
        <v>15</v>
      </c>
      <c r="AR76">
        <v>2.5299999999999998</v>
      </c>
      <c r="AT76" s="28" t="s">
        <v>14</v>
      </c>
      <c r="AU76">
        <v>4.46</v>
      </c>
    </row>
    <row r="77" spans="34:47">
      <c r="AH77" s="20">
        <v>0.99999000000000005</v>
      </c>
      <c r="AI77" s="20">
        <f t="shared" si="63"/>
        <v>-1.2862826017594609</v>
      </c>
      <c r="AJ77" s="20">
        <f t="shared" si="64"/>
        <v>-1.0000050000287824E-5</v>
      </c>
      <c r="AK77" s="20">
        <f t="shared" si="65"/>
        <v>-1.469507565543007</v>
      </c>
      <c r="AL77" s="20">
        <v>0.99999000000000005</v>
      </c>
      <c r="AM77" s="20">
        <f t="shared" si="66"/>
        <v>-0.92269925992315593</v>
      </c>
      <c r="AN77" s="20">
        <f t="shared" si="67"/>
        <v>-1.0000050000287824E-5</v>
      </c>
      <c r="AO77" s="20">
        <f t="shared" si="68"/>
        <v>-0.93749218099214293</v>
      </c>
      <c r="AQ77" s="5">
        <v>44574</v>
      </c>
      <c r="AT77" s="28" t="s">
        <v>16</v>
      </c>
      <c r="AU77">
        <v>0.99999000000000005</v>
      </c>
    </row>
    <row r="78" spans="34:47">
      <c r="AH78" s="20">
        <v>0.99999000000000005</v>
      </c>
      <c r="AI78" s="20">
        <f t="shared" si="63"/>
        <v>-1.2862826017594609</v>
      </c>
      <c r="AJ78" s="20">
        <f t="shared" si="64"/>
        <v>-1.0000050000287824E-5</v>
      </c>
      <c r="AK78" s="20">
        <f t="shared" si="65"/>
        <v>-1.469507565543007</v>
      </c>
      <c r="AL78" s="20">
        <v>0.99999000000000005</v>
      </c>
      <c r="AM78" s="20">
        <f t="shared" si="66"/>
        <v>-0.92269925992315593</v>
      </c>
      <c r="AN78" s="20">
        <f t="shared" si="67"/>
        <v>-1.0000050000287824E-5</v>
      </c>
      <c r="AO78" s="20">
        <f t="shared" si="68"/>
        <v>-0.93749218099214293</v>
      </c>
      <c r="AQ78" s="28" t="s">
        <v>8</v>
      </c>
      <c r="AR78">
        <v>1.69</v>
      </c>
      <c r="AT78" s="5">
        <v>44574</v>
      </c>
    </row>
    <row r="79" spans="34:47">
      <c r="AH79" s="20">
        <v>0.99999000000000005</v>
      </c>
      <c r="AI79" s="20">
        <f t="shared" si="63"/>
        <v>-1.2862826017594609</v>
      </c>
      <c r="AJ79" s="20">
        <f t="shared" si="64"/>
        <v>-1.0000050000287824E-5</v>
      </c>
      <c r="AK79" s="20">
        <f t="shared" si="65"/>
        <v>-1.469507565543007</v>
      </c>
      <c r="AL79" s="20">
        <v>0.99999000000000005</v>
      </c>
      <c r="AM79" s="20">
        <f t="shared" si="66"/>
        <v>-0.92269925992315593</v>
      </c>
      <c r="AN79" s="20">
        <f t="shared" si="67"/>
        <v>-1.0000050000287824E-5</v>
      </c>
      <c r="AO79" s="20">
        <f t="shared" si="68"/>
        <v>-0.93749218099214293</v>
      </c>
      <c r="AQ79" s="28" t="s">
        <v>15</v>
      </c>
      <c r="AR79">
        <v>3.05</v>
      </c>
      <c r="AT79" s="28" t="s">
        <v>14</v>
      </c>
      <c r="AU79">
        <v>3.84</v>
      </c>
    </row>
    <row r="80" spans="34:47">
      <c r="AH80" s="20">
        <v>0.99999000000000005</v>
      </c>
      <c r="AI80" s="20">
        <f t="shared" si="63"/>
        <v>-1.2862826017594609</v>
      </c>
      <c r="AJ80" s="20">
        <f t="shared" si="64"/>
        <v>-1.0000050000287824E-5</v>
      </c>
      <c r="AK80" s="20">
        <f t="shared" si="65"/>
        <v>-1.469507565543007</v>
      </c>
      <c r="AL80" s="20">
        <v>0.99999000000000005</v>
      </c>
      <c r="AM80" s="20">
        <f t="shared" si="66"/>
        <v>-0.92269925992315593</v>
      </c>
      <c r="AN80" s="20">
        <f t="shared" si="67"/>
        <v>-1.0000050000287824E-5</v>
      </c>
      <c r="AO80" s="20">
        <f t="shared" si="68"/>
        <v>-0.93749218099214293</v>
      </c>
      <c r="AQ80" s="5">
        <v>44630</v>
      </c>
      <c r="AT80" s="28" t="s">
        <v>16</v>
      </c>
      <c r="AU80">
        <v>0.99999000000000005</v>
      </c>
    </row>
    <row r="81" spans="34:47">
      <c r="AH81" s="20">
        <v>0.99999000000000005</v>
      </c>
      <c r="AI81" s="20">
        <f t="shared" si="63"/>
        <v>-1.2862826017594609</v>
      </c>
      <c r="AJ81" s="20">
        <f t="shared" si="64"/>
        <v>-1.0000050000287824E-5</v>
      </c>
      <c r="AK81" s="20">
        <f t="shared" si="65"/>
        <v>-1.469507565543007</v>
      </c>
      <c r="AL81" s="20">
        <v>0.99999000000000005</v>
      </c>
      <c r="AM81" s="20">
        <f t="shared" si="66"/>
        <v>-0.92269925992315593</v>
      </c>
      <c r="AN81" s="20">
        <f t="shared" si="67"/>
        <v>-1.0000050000287824E-5</v>
      </c>
      <c r="AO81" s="20">
        <f t="shared" si="68"/>
        <v>-0.93749218099214293</v>
      </c>
      <c r="AQ81" s="28" t="s">
        <v>8</v>
      </c>
      <c r="AR81">
        <v>1.98</v>
      </c>
      <c r="AT81" s="5">
        <v>44630</v>
      </c>
    </row>
    <row r="82" spans="34:47">
      <c r="AH82" s="20">
        <v>0.99999000000000005</v>
      </c>
      <c r="AI82" s="20">
        <f t="shared" si="63"/>
        <v>-1.2862826017594609</v>
      </c>
      <c r="AJ82" s="20">
        <f t="shared" si="64"/>
        <v>-1.0000050000287824E-5</v>
      </c>
      <c r="AK82" s="20">
        <f t="shared" si="65"/>
        <v>-1.469507565543007</v>
      </c>
      <c r="AL82" s="20">
        <v>0.99999000000000005</v>
      </c>
      <c r="AM82" s="20">
        <f t="shared" si="66"/>
        <v>-0.92269925992315593</v>
      </c>
      <c r="AN82" s="20">
        <f t="shared" si="67"/>
        <v>-1.0000050000287824E-5</v>
      </c>
      <c r="AO82" s="20">
        <f t="shared" si="68"/>
        <v>-0.93749218099214293</v>
      </c>
      <c r="AQ82" s="28" t="s">
        <v>15</v>
      </c>
      <c r="AR82">
        <v>2.95</v>
      </c>
      <c r="AT82" s="28" t="s">
        <v>14</v>
      </c>
      <c r="AU82">
        <v>4.47</v>
      </c>
    </row>
    <row r="83" spans="34:47">
      <c r="AH83" s="20">
        <v>0.99999000000000005</v>
      </c>
      <c r="AI83" s="20">
        <f t="shared" si="63"/>
        <v>-1.2862826017594609</v>
      </c>
      <c r="AJ83" s="20">
        <f t="shared" si="64"/>
        <v>-1.0000050000287824E-5</v>
      </c>
      <c r="AK83" s="20">
        <f t="shared" si="65"/>
        <v>-1.469507565543007</v>
      </c>
      <c r="AL83" s="20">
        <v>0.99999000000000005</v>
      </c>
      <c r="AM83" s="20">
        <f t="shared" si="66"/>
        <v>-0.92269925992315593</v>
      </c>
      <c r="AN83" s="20">
        <f t="shared" si="67"/>
        <v>-1.0000050000287824E-5</v>
      </c>
      <c r="AO83" s="20">
        <f t="shared" si="68"/>
        <v>-0.93749218099214293</v>
      </c>
      <c r="AQ83" s="5">
        <v>44742</v>
      </c>
      <c r="AT83" s="28" t="s">
        <v>16</v>
      </c>
      <c r="AU83">
        <v>0.99999000000000005</v>
      </c>
    </row>
    <row r="84" spans="34:47">
      <c r="AH84" s="20">
        <v>0.99999000000000005</v>
      </c>
      <c r="AI84" s="20">
        <f t="shared" si="63"/>
        <v>-1.2862826017594609</v>
      </c>
      <c r="AJ84" s="20">
        <f t="shared" si="64"/>
        <v>-1.0000050000287824E-5</v>
      </c>
      <c r="AK84" s="20">
        <f t="shared" si="65"/>
        <v>-1.469507565543007</v>
      </c>
      <c r="AL84" s="20">
        <v>0.99999000000000005</v>
      </c>
      <c r="AM84" s="20">
        <f t="shared" si="66"/>
        <v>-0.92269925992315593</v>
      </c>
      <c r="AN84" s="20">
        <f t="shared" si="67"/>
        <v>-1.0000050000287824E-5</v>
      </c>
      <c r="AO84" s="20">
        <f t="shared" si="68"/>
        <v>-0.93749218099214293</v>
      </c>
      <c r="AQ84" s="28" t="s">
        <v>8</v>
      </c>
      <c r="AR84">
        <v>0.99999000000000005</v>
      </c>
      <c r="AT84" s="5">
        <v>44742</v>
      </c>
    </row>
    <row r="85" spans="34:47">
      <c r="AH85" s="20">
        <v>0.99999000000000005</v>
      </c>
      <c r="AI85" s="20">
        <f t="shared" si="63"/>
        <v>-1.2862826017594609</v>
      </c>
      <c r="AJ85" s="20">
        <f t="shared" si="64"/>
        <v>-1.0000050000287824E-5</v>
      </c>
      <c r="AK85" s="20">
        <f t="shared" si="65"/>
        <v>-1.469507565543007</v>
      </c>
      <c r="AL85" s="20">
        <v>0.99999000000000005</v>
      </c>
      <c r="AM85" s="20">
        <f t="shared" si="66"/>
        <v>-0.92269925992315593</v>
      </c>
      <c r="AN85" s="20">
        <f t="shared" si="67"/>
        <v>-1.0000050000287824E-5</v>
      </c>
      <c r="AO85" s="20">
        <f t="shared" si="68"/>
        <v>-0.93749218099214293</v>
      </c>
      <c r="AQ85" s="28" t="s">
        <v>15</v>
      </c>
      <c r="AR85">
        <v>3.39</v>
      </c>
      <c r="AT85" s="28" t="s">
        <v>14</v>
      </c>
      <c r="AU85">
        <v>4.8600000000000003</v>
      </c>
    </row>
    <row r="86" spans="34:47">
      <c r="AH86" s="20">
        <v>0.99999000000000005</v>
      </c>
      <c r="AI86" s="20">
        <f t="shared" si="63"/>
        <v>-1.2862826017594609</v>
      </c>
      <c r="AJ86" s="20">
        <f t="shared" si="64"/>
        <v>-1.0000050000287824E-5</v>
      </c>
      <c r="AK86" s="20">
        <f t="shared" si="65"/>
        <v>-1.469507565543007</v>
      </c>
      <c r="AL86" s="20">
        <v>0.99999000000000005</v>
      </c>
      <c r="AM86" s="20">
        <f t="shared" si="66"/>
        <v>-0.92269925992315593</v>
      </c>
      <c r="AN86" s="20">
        <f t="shared" si="67"/>
        <v>-1.0000050000287824E-5</v>
      </c>
      <c r="AO86" s="20">
        <f t="shared" si="68"/>
        <v>-0.93749218099214293</v>
      </c>
      <c r="AQ86" s="5">
        <v>44827</v>
      </c>
      <c r="AT86" s="28" t="s">
        <v>16</v>
      </c>
      <c r="AU86">
        <v>0.99999000000000005</v>
      </c>
    </row>
    <row r="87" spans="34:47">
      <c r="AH87" s="20">
        <v>0.99999000000000005</v>
      </c>
      <c r="AI87" s="20">
        <f t="shared" si="63"/>
        <v>-1.2862826017594609</v>
      </c>
      <c r="AJ87" s="20">
        <f t="shared" si="64"/>
        <v>-1.0000050000287824E-5</v>
      </c>
      <c r="AK87" s="20">
        <f t="shared" si="65"/>
        <v>-1.469507565543007</v>
      </c>
      <c r="AL87" s="20">
        <v>0.99999000000000005</v>
      </c>
      <c r="AM87" s="20">
        <f t="shared" si="66"/>
        <v>-0.92269925992315593</v>
      </c>
      <c r="AN87" s="20">
        <f t="shared" si="67"/>
        <v>-1.0000050000287824E-5</v>
      </c>
      <c r="AO87" s="20">
        <f t="shared" si="68"/>
        <v>-0.93749218099214293</v>
      </c>
      <c r="AQ87" s="28" t="s">
        <v>8</v>
      </c>
      <c r="AR87">
        <v>0.99999000000000005</v>
      </c>
      <c r="AT87" s="5">
        <v>44827</v>
      </c>
    </row>
    <row r="88" spans="34:47">
      <c r="AQ88" s="28" t="s">
        <v>15</v>
      </c>
      <c r="AR88">
        <v>2.93</v>
      </c>
      <c r="AT88" s="28" t="s">
        <v>14</v>
      </c>
      <c r="AU88">
        <v>5.05</v>
      </c>
    </row>
    <row r="89" spans="34:47">
      <c r="AQ89" s="5">
        <v>44938</v>
      </c>
      <c r="AT89" s="28" t="s">
        <v>16</v>
      </c>
      <c r="AU89">
        <v>0.99999000000000005</v>
      </c>
    </row>
    <row r="90" spans="34:47">
      <c r="AQ90" s="28" t="s">
        <v>8</v>
      </c>
      <c r="AR90">
        <v>2.72</v>
      </c>
      <c r="AT90" s="5">
        <v>44938</v>
      </c>
    </row>
    <row r="91" spans="34:47">
      <c r="AQ91" s="28" t="s">
        <v>15</v>
      </c>
      <c r="AR91">
        <v>3.76</v>
      </c>
      <c r="AT91" s="28" t="s">
        <v>14</v>
      </c>
      <c r="AU91">
        <v>4.5</v>
      </c>
    </row>
    <row r="92" spans="34:47">
      <c r="AQ92" s="5">
        <v>45020</v>
      </c>
      <c r="AT92" s="28" t="s">
        <v>16</v>
      </c>
      <c r="AU92">
        <v>0.99999000000000005</v>
      </c>
    </row>
    <row r="93" spans="34:47">
      <c r="AQ93" s="28" t="s">
        <v>8</v>
      </c>
      <c r="AR93">
        <v>2.06</v>
      </c>
      <c r="AT93" s="5">
        <v>45020</v>
      </c>
    </row>
    <row r="94" spans="34:47">
      <c r="AQ94" s="28" t="s">
        <v>15</v>
      </c>
      <c r="AR94">
        <v>3.15</v>
      </c>
      <c r="AT94" s="28" t="s">
        <v>14</v>
      </c>
      <c r="AU94">
        <v>4.87</v>
      </c>
    </row>
    <row r="95" spans="34:47">
      <c r="AQ95" s="5">
        <v>45233</v>
      </c>
      <c r="AT95" s="28" t="s">
        <v>16</v>
      </c>
      <c r="AU95">
        <v>0.99999000000000005</v>
      </c>
    </row>
    <row r="96" spans="34:47">
      <c r="AQ96" s="28" t="s">
        <v>8</v>
      </c>
      <c r="AR96">
        <v>2.4</v>
      </c>
      <c r="AT96" s="5">
        <v>45233</v>
      </c>
    </row>
    <row r="97" spans="43:47">
      <c r="AQ97" s="28" t="s">
        <v>15</v>
      </c>
      <c r="AR97">
        <v>3.35</v>
      </c>
      <c r="AT97" s="28" t="s">
        <v>14</v>
      </c>
      <c r="AU97">
        <v>4.54</v>
      </c>
    </row>
    <row r="98" spans="43:47">
      <c r="AT98" s="28" t="s">
        <v>16</v>
      </c>
      <c r="AU98">
        <v>0.99999000000000005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818D4-50D4-4693-A55D-0FC0D220ADF2}">
  <dimension ref="A2:AU98"/>
  <sheetViews>
    <sheetView topLeftCell="Y1" zoomScale="70" zoomScaleNormal="70" workbookViewId="0">
      <selection activeCell="AH26" sqref="AH26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7" width="10" bestFit="1" customWidth="1"/>
    <col min="9" max="23" width="15.7109375" style="20"/>
    <col min="24" max="24" width="15.7109375" style="20" customWidth="1"/>
    <col min="25" max="41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73</v>
      </c>
      <c r="AQ2" s="4" t="s">
        <v>3</v>
      </c>
      <c r="AR2" t="s">
        <v>73</v>
      </c>
      <c r="AT2" s="4" t="s">
        <v>3</v>
      </c>
      <c r="AU2" t="s">
        <v>73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1870</v>
      </c>
      <c r="E6">
        <v>814</v>
      </c>
      <c r="F6">
        <v>171</v>
      </c>
      <c r="G6">
        <v>479</v>
      </c>
      <c r="AQ6" s="28" t="s">
        <v>8</v>
      </c>
      <c r="AR6">
        <v>1870</v>
      </c>
      <c r="AT6" s="28" t="s">
        <v>16</v>
      </c>
      <c r="AU6">
        <v>171</v>
      </c>
    </row>
    <row r="7" spans="1:47">
      <c r="A7" s="5">
        <v>43504</v>
      </c>
      <c r="B7">
        <v>1410</v>
      </c>
      <c r="C7">
        <v>768</v>
      </c>
      <c r="D7">
        <v>122</v>
      </c>
      <c r="F7">
        <v>194</v>
      </c>
      <c r="G7">
        <v>449</v>
      </c>
      <c r="AQ7" s="28" t="s">
        <v>15</v>
      </c>
      <c r="AR7">
        <v>814</v>
      </c>
      <c r="AT7" s="5">
        <v>43504</v>
      </c>
    </row>
    <row r="8" spans="1:47">
      <c r="A8" s="5">
        <v>43522</v>
      </c>
      <c r="C8">
        <v>722</v>
      </c>
      <c r="F8">
        <v>370</v>
      </c>
      <c r="AQ8" s="28" t="s">
        <v>89</v>
      </c>
      <c r="AR8">
        <v>479</v>
      </c>
      <c r="AT8" s="28" t="s">
        <v>14</v>
      </c>
      <c r="AU8">
        <v>122</v>
      </c>
    </row>
    <row r="9" spans="1:47">
      <c r="A9" s="5">
        <v>43545</v>
      </c>
      <c r="B9">
        <v>909</v>
      </c>
      <c r="C9">
        <v>612</v>
      </c>
      <c r="D9">
        <v>121</v>
      </c>
      <c r="E9">
        <v>1260</v>
      </c>
      <c r="F9">
        <v>472</v>
      </c>
      <c r="AQ9" s="5">
        <v>43504</v>
      </c>
      <c r="AT9" s="28" t="s">
        <v>16</v>
      </c>
      <c r="AU9">
        <v>194</v>
      </c>
    </row>
    <row r="10" spans="1:47">
      <c r="A10" s="5">
        <v>43556</v>
      </c>
      <c r="B10">
        <v>731</v>
      </c>
      <c r="C10">
        <v>526</v>
      </c>
      <c r="D10">
        <v>122</v>
      </c>
      <c r="E10">
        <v>1230</v>
      </c>
      <c r="F10">
        <v>499</v>
      </c>
      <c r="AQ10" s="28" t="s">
        <v>8</v>
      </c>
      <c r="AR10">
        <v>1410</v>
      </c>
      <c r="AT10" s="5">
        <v>43522</v>
      </c>
    </row>
    <row r="11" spans="1:47">
      <c r="A11" s="5">
        <v>43570</v>
      </c>
      <c r="B11">
        <v>902</v>
      </c>
      <c r="C11">
        <v>468</v>
      </c>
      <c r="D11">
        <v>126</v>
      </c>
      <c r="E11">
        <v>994</v>
      </c>
      <c r="F11">
        <v>384</v>
      </c>
      <c r="AQ11" s="28" t="s">
        <v>89</v>
      </c>
      <c r="AR11">
        <v>449</v>
      </c>
      <c r="AT11" s="28" t="s">
        <v>16</v>
      </c>
      <c r="AU11">
        <v>370</v>
      </c>
    </row>
    <row r="12" spans="1:47">
      <c r="A12" s="5">
        <v>43587</v>
      </c>
      <c r="B12">
        <v>1240</v>
      </c>
      <c r="C12">
        <v>439</v>
      </c>
      <c r="D12">
        <v>125</v>
      </c>
      <c r="F12">
        <v>441</v>
      </c>
      <c r="AQ12" s="5">
        <v>43545</v>
      </c>
      <c r="AT12" s="5">
        <v>43545</v>
      </c>
    </row>
    <row r="13" spans="1:47">
      <c r="A13" s="5">
        <v>43622</v>
      </c>
      <c r="B13">
        <v>1560</v>
      </c>
      <c r="C13">
        <v>489</v>
      </c>
      <c r="D13">
        <v>131</v>
      </c>
      <c r="E13">
        <v>1420</v>
      </c>
      <c r="F13">
        <v>342</v>
      </c>
      <c r="AQ13" s="28" t="s">
        <v>8</v>
      </c>
      <c r="AR13">
        <v>909</v>
      </c>
      <c r="AT13" s="28" t="s">
        <v>14</v>
      </c>
      <c r="AU13">
        <v>121</v>
      </c>
    </row>
    <row r="14" spans="1:47">
      <c r="A14" s="5">
        <v>43649</v>
      </c>
      <c r="B14">
        <v>835</v>
      </c>
      <c r="C14">
        <v>545</v>
      </c>
      <c r="D14">
        <v>126</v>
      </c>
      <c r="E14">
        <v>1090</v>
      </c>
      <c r="F14">
        <v>354</v>
      </c>
      <c r="AQ14" s="28" t="s">
        <v>15</v>
      </c>
      <c r="AR14">
        <v>1260</v>
      </c>
      <c r="AT14" s="28" t="s">
        <v>16</v>
      </c>
      <c r="AU14">
        <v>472</v>
      </c>
    </row>
    <row r="15" spans="1:47">
      <c r="A15" s="5">
        <v>43677</v>
      </c>
      <c r="B15">
        <v>1040</v>
      </c>
      <c r="C15">
        <v>449</v>
      </c>
      <c r="D15">
        <v>125</v>
      </c>
      <c r="E15">
        <v>947</v>
      </c>
      <c r="F15">
        <v>366</v>
      </c>
      <c r="AQ15" s="5">
        <v>43556</v>
      </c>
      <c r="AT15" s="5">
        <v>43556</v>
      </c>
    </row>
    <row r="16" spans="1:47">
      <c r="A16" s="5">
        <v>43719</v>
      </c>
      <c r="B16">
        <v>800</v>
      </c>
      <c r="C16">
        <v>492</v>
      </c>
      <c r="D16">
        <v>125</v>
      </c>
      <c r="E16">
        <v>919</v>
      </c>
      <c r="F16">
        <v>410</v>
      </c>
      <c r="AQ16" s="28" t="s">
        <v>8</v>
      </c>
      <c r="AR16">
        <v>731</v>
      </c>
      <c r="AT16" s="28" t="s">
        <v>14</v>
      </c>
      <c r="AU16">
        <v>122</v>
      </c>
    </row>
    <row r="17" spans="1:47">
      <c r="A17" s="5">
        <v>43754</v>
      </c>
      <c r="B17">
        <v>334</v>
      </c>
      <c r="C17">
        <v>375</v>
      </c>
      <c r="D17">
        <v>125</v>
      </c>
      <c r="E17">
        <v>1150</v>
      </c>
      <c r="F17">
        <v>364</v>
      </c>
      <c r="J17" s="52" t="s">
        <v>122</v>
      </c>
      <c r="K17" s="52"/>
      <c r="L17" s="52"/>
      <c r="M17" s="52"/>
      <c r="N17" s="52" t="s">
        <v>122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122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1230</v>
      </c>
      <c r="AT17" s="28" t="s">
        <v>16</v>
      </c>
      <c r="AU17">
        <v>499</v>
      </c>
    </row>
    <row r="18" spans="1:47">
      <c r="A18" s="5">
        <v>43786</v>
      </c>
      <c r="B18">
        <v>1230</v>
      </c>
      <c r="C18">
        <v>692</v>
      </c>
      <c r="D18">
        <v>122</v>
      </c>
      <c r="E18">
        <v>886</v>
      </c>
      <c r="F18">
        <v>212</v>
      </c>
      <c r="G18">
        <v>472</v>
      </c>
      <c r="J18" s="20" t="s">
        <v>97</v>
      </c>
      <c r="K18" s="20">
        <f>MIN(J$26:J$400)</f>
        <v>177</v>
      </c>
      <c r="L18" s="20">
        <f>MIN(L$26:L$400)</f>
        <v>5.1761497325738288</v>
      </c>
      <c r="M18" s="30"/>
      <c r="N18" s="20" t="s">
        <v>97</v>
      </c>
      <c r="O18" s="20">
        <f>MIN(N$26:N$400)</f>
        <v>220</v>
      </c>
      <c r="P18" s="20">
        <f>MIN(P$26:P$400)</f>
        <v>5.393627546352362</v>
      </c>
      <c r="Q18" s="30"/>
      <c r="R18" s="20" t="s">
        <v>97</v>
      </c>
      <c r="S18" s="20">
        <f>MIN(R$26:R$400)</f>
        <v>121</v>
      </c>
      <c r="T18" s="20">
        <f>MIN(T$26:T$400)</f>
        <v>4.7957905455967413</v>
      </c>
      <c r="U18" s="30"/>
      <c r="V18" s="20" t="s">
        <v>97</v>
      </c>
      <c r="W18" s="20">
        <f>MIN(V$26:V$400)</f>
        <v>814</v>
      </c>
      <c r="X18" s="20">
        <f>MIN(X$26:X$400)</f>
        <v>6.70196036600254</v>
      </c>
      <c r="Y18" s="30"/>
      <c r="Z18" s="20" t="s">
        <v>97</v>
      </c>
      <c r="AA18" s="20">
        <f>MIN(Z$26:Z$400)</f>
        <v>171</v>
      </c>
      <c r="AB18" s="20">
        <f>MIN(AB$26:AB$400)</f>
        <v>5.1416635565026603</v>
      </c>
      <c r="AC18" s="30"/>
      <c r="AD18" s="20" t="s">
        <v>97</v>
      </c>
      <c r="AE18" s="20">
        <f>MIN(AD$26:AD$400)</f>
        <v>449</v>
      </c>
      <c r="AF18" s="20">
        <f>MIN(AF$26:AF$400)</f>
        <v>6.1070228877422545</v>
      </c>
      <c r="AG18" s="30"/>
      <c r="AH18" s="20" t="s">
        <v>97</v>
      </c>
      <c r="AI18" s="20">
        <f>MIN(AH$26:AH$400)</f>
        <v>177</v>
      </c>
      <c r="AJ18" s="20">
        <f>MIN(AJ$26:AJ$400)</f>
        <v>5.1761497325738288</v>
      </c>
      <c r="AK18" s="30"/>
      <c r="AL18" s="20" t="s">
        <v>97</v>
      </c>
      <c r="AM18" s="20">
        <f>MIN(AL$26:AL$400)</f>
        <v>121</v>
      </c>
      <c r="AN18" s="20">
        <f>MIN(AN$26:AN$400)</f>
        <v>4.7957905455967413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222</v>
      </c>
      <c r="C19">
        <v>258</v>
      </c>
      <c r="D19">
        <v>127</v>
      </c>
      <c r="F19">
        <v>232</v>
      </c>
      <c r="J19" s="20" t="s">
        <v>98</v>
      </c>
      <c r="K19" s="20">
        <f>MAX(J$26:J$400)</f>
        <v>1870</v>
      </c>
      <c r="L19" s="20">
        <f>MAX(L$26:L$400)</f>
        <v>7.5336937098486327</v>
      </c>
      <c r="M19" s="30"/>
      <c r="N19" s="20" t="s">
        <v>98</v>
      </c>
      <c r="O19" s="20">
        <f>MAX(N$26:N$400)</f>
        <v>806</v>
      </c>
      <c r="P19" s="20">
        <f>MAX(P$26:P$400)</f>
        <v>6.692083742506628</v>
      </c>
      <c r="Q19" s="30"/>
      <c r="R19" s="20" t="s">
        <v>98</v>
      </c>
      <c r="S19" s="20">
        <f>MAX(R$26:R$400)</f>
        <v>136</v>
      </c>
      <c r="T19" s="20">
        <f>MAX(T$26:T$400)</f>
        <v>4.9126548857360524</v>
      </c>
      <c r="U19" s="30"/>
      <c r="V19" s="20" t="s">
        <v>98</v>
      </c>
      <c r="W19" s="20">
        <f>MAX(V$26:V$400)</f>
        <v>1420</v>
      </c>
      <c r="X19" s="20">
        <f>MAX(X$26:X$400)</f>
        <v>7.2584121505953068</v>
      </c>
      <c r="Y19" s="30"/>
      <c r="Z19" s="20" t="s">
        <v>98</v>
      </c>
      <c r="AA19" s="20">
        <f>MAX(Z$26:Z$400)</f>
        <v>499</v>
      </c>
      <c r="AB19" s="20">
        <f>MAX(AB$26:AB$400)</f>
        <v>6.2126060957515188</v>
      </c>
      <c r="AC19" s="30"/>
      <c r="AD19" s="20" t="s">
        <v>98</v>
      </c>
      <c r="AE19" s="20">
        <f>MAX(AD$26:AD$400)</f>
        <v>479</v>
      </c>
      <c r="AF19" s="20">
        <f>MAX(AF$26:AF$400)</f>
        <v>6.1717005974109149</v>
      </c>
      <c r="AG19" s="30"/>
      <c r="AH19" s="20" t="s">
        <v>98</v>
      </c>
      <c r="AI19" s="20">
        <f>MAX(AH$26:AH$400)</f>
        <v>1870</v>
      </c>
      <c r="AJ19" s="20">
        <f>MAX(AJ$26:AJ$400)</f>
        <v>7.5336937098486327</v>
      </c>
      <c r="AK19" s="30"/>
      <c r="AL19" s="20" t="s">
        <v>98</v>
      </c>
      <c r="AM19" s="20">
        <f>MAX(AL$26:AL$400)</f>
        <v>499</v>
      </c>
      <c r="AN19" s="20">
        <f>MAX(AN$26:AN$400)</f>
        <v>6.2126060957515188</v>
      </c>
      <c r="AO19" s="30"/>
      <c r="AQ19" s="28" t="s">
        <v>8</v>
      </c>
      <c r="AR19">
        <v>902</v>
      </c>
      <c r="AT19" s="28" t="s">
        <v>14</v>
      </c>
      <c r="AU19">
        <v>126</v>
      </c>
    </row>
    <row r="20" spans="1:47">
      <c r="A20" s="5">
        <v>43838</v>
      </c>
      <c r="B20">
        <v>239</v>
      </c>
      <c r="C20">
        <v>393</v>
      </c>
      <c r="D20">
        <v>127</v>
      </c>
      <c r="E20">
        <v>1250</v>
      </c>
      <c r="F20">
        <v>454</v>
      </c>
      <c r="J20" s="20" t="s">
        <v>99</v>
      </c>
      <c r="K20" s="20">
        <f>MEDIAN(J$26:J$400)</f>
        <v>902</v>
      </c>
      <c r="L20" s="20">
        <f>MEDIAN(L$26:L$400)</f>
        <v>6.804614520062624</v>
      </c>
      <c r="M20" s="30"/>
      <c r="N20" s="20" t="s">
        <v>99</v>
      </c>
      <c r="O20" s="20">
        <f>MEDIAN(N$26:N$400)</f>
        <v>468</v>
      </c>
      <c r="P20" s="20">
        <f>MEDIAN(P$26:P$400)</f>
        <v>6.1484682959176471</v>
      </c>
      <c r="Q20" s="30"/>
      <c r="R20" s="20" t="s">
        <v>99</v>
      </c>
      <c r="S20" s="20">
        <f>MEDIAN(R$26:R$400)</f>
        <v>128</v>
      </c>
      <c r="T20" s="20">
        <f>MEDIAN(T$26:T$400)</f>
        <v>4.8520302639196169</v>
      </c>
      <c r="U20" s="30"/>
      <c r="V20" s="20" t="s">
        <v>99</v>
      </c>
      <c r="W20" s="20">
        <f>MEDIAN(V$26:V$400)</f>
        <v>1040</v>
      </c>
      <c r="X20" s="20">
        <f>MEDIAN(X$26:X$400)</f>
        <v>6.9469297621876258</v>
      </c>
      <c r="Y20" s="30"/>
      <c r="Z20" s="20" t="s">
        <v>99</v>
      </c>
      <c r="AA20" s="20">
        <f>MEDIAN(Z$26:Z$400)</f>
        <v>380</v>
      </c>
      <c r="AB20" s="20">
        <f>MEDIAN(AB$26:AB$400)</f>
        <v>5.9401158479888103</v>
      </c>
      <c r="AC20" s="30"/>
      <c r="AD20" s="20" t="s">
        <v>99</v>
      </c>
      <c r="AE20" s="20">
        <f>MEDIAN(AD$26:AD$400)</f>
        <v>472</v>
      </c>
      <c r="AF20" s="20">
        <f>MEDIAN(AF$26:AF$400)</f>
        <v>6.156978985585555</v>
      </c>
      <c r="AG20" s="30"/>
      <c r="AH20" s="20" t="s">
        <v>99</v>
      </c>
      <c r="AI20" s="20">
        <f>MEDIAN(AH$26:AH$400)</f>
        <v>1002</v>
      </c>
      <c r="AJ20" s="20">
        <f>MEDIAN(AJ$26:AJ$400)</f>
        <v>6.9097214082459395</v>
      </c>
      <c r="AK20" s="30"/>
      <c r="AL20" s="20" t="s">
        <v>99</v>
      </c>
      <c r="AM20" s="20">
        <f>MEDIAN(AL$26:AL$400)</f>
        <v>182.5</v>
      </c>
      <c r="AN20" s="20">
        <f>MEDIAN(AN$26:AN$400)</f>
        <v>5.2047608577829942</v>
      </c>
      <c r="AO20" s="30"/>
      <c r="AQ20" s="28" t="s">
        <v>15</v>
      </c>
      <c r="AR20">
        <v>994</v>
      </c>
      <c r="AT20" s="28" t="s">
        <v>16</v>
      </c>
      <c r="AU20">
        <v>384</v>
      </c>
    </row>
    <row r="21" spans="1:47">
      <c r="A21" s="5">
        <v>43874</v>
      </c>
      <c r="B21">
        <v>380</v>
      </c>
      <c r="C21">
        <v>695</v>
      </c>
      <c r="D21">
        <v>126</v>
      </c>
      <c r="E21">
        <v>1120</v>
      </c>
      <c r="F21">
        <v>355</v>
      </c>
      <c r="J21" s="20" t="s">
        <v>100</v>
      </c>
      <c r="K21" s="29">
        <f>AVERAGE(J$26:J$400)</f>
        <v>909.0322580645161</v>
      </c>
      <c r="L21" s="20">
        <f>AVERAGE(L$26:L$400)</f>
        <v>6.6039349658136004</v>
      </c>
      <c r="M21" s="30"/>
      <c r="N21" s="20" t="s">
        <v>100</v>
      </c>
      <c r="O21" s="29">
        <f>AVERAGE(N$26:N$400)</f>
        <v>491.3</v>
      </c>
      <c r="P21" s="20">
        <f>AVERAGE(P$26:P$400)</f>
        <v>6.1393586424555533</v>
      </c>
      <c r="Q21" s="30"/>
      <c r="R21" s="20" t="s">
        <v>100</v>
      </c>
      <c r="S21" s="29">
        <f>AVERAGE(R$26:R$400)</f>
        <v>128.36666666666667</v>
      </c>
      <c r="T21" s="20">
        <f>AVERAGE(T$26:T$400)</f>
        <v>4.8543171668618204</v>
      </c>
      <c r="U21" s="30"/>
      <c r="V21" s="20" t="s">
        <v>100</v>
      </c>
      <c r="W21" s="29">
        <f>AVERAGE(V$26:V$400)</f>
        <v>1067.3214285714287</v>
      </c>
      <c r="X21" s="20">
        <f>AVERAGE(X$26:X$400)</f>
        <v>6.96108837680225</v>
      </c>
      <c r="Y21" s="30"/>
      <c r="Z21" s="20" t="s">
        <v>100</v>
      </c>
      <c r="AA21" s="29">
        <f>AVERAGE(Z$26:Z$400)</f>
        <v>367.3125</v>
      </c>
      <c r="AB21" s="20">
        <f>AVERAGE(AB$26:AB$400)</f>
        <v>5.8673891189604745</v>
      </c>
      <c r="AC21" s="30"/>
      <c r="AD21" s="20" t="s">
        <v>100</v>
      </c>
      <c r="AE21" s="29">
        <f>AVERAGE(AD$26:AD$400)</f>
        <v>466.66666666666669</v>
      </c>
      <c r="AF21" s="20">
        <f>AVERAGE(AF$26:AF$400)</f>
        <v>6.1452341569129088</v>
      </c>
      <c r="AG21" s="30"/>
      <c r="AH21" s="20" t="s">
        <v>100</v>
      </c>
      <c r="AI21" s="29">
        <f>AVERAGE(AH$26:AH$400)</f>
        <v>959.11290322580646</v>
      </c>
      <c r="AJ21" s="20">
        <f>AVERAGE(AJ$26:AJ$400)</f>
        <v>6.7430348542165026</v>
      </c>
      <c r="AK21" s="30"/>
      <c r="AL21" s="20" t="s">
        <v>100</v>
      </c>
      <c r="AM21" s="29">
        <f>AVERAGE(AL$26:AL$400)</f>
        <v>251.69354838709677</v>
      </c>
      <c r="AN21" s="20">
        <f>AVERAGE(AN$26:AN$400)</f>
        <v>5.3771930131062886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177</v>
      </c>
      <c r="C22">
        <v>367</v>
      </c>
      <c r="D22">
        <v>124</v>
      </c>
      <c r="E22">
        <v>1030</v>
      </c>
      <c r="F22">
        <v>415</v>
      </c>
      <c r="J22" s="20" t="s">
        <v>101</v>
      </c>
      <c r="K22" s="29">
        <f>STDEV(J$26:J$400)</f>
        <v>522.45366517813284</v>
      </c>
      <c r="L22" s="20">
        <f>STDEV(L$26:L$400)</f>
        <v>0.7071625937003917</v>
      </c>
      <c r="M22" s="30"/>
      <c r="N22" s="20" t="s">
        <v>101</v>
      </c>
      <c r="O22" s="29">
        <f>STDEV(N$26:N$400)</f>
        <v>165.85996378332803</v>
      </c>
      <c r="P22" s="20">
        <f>STDEV(P$26:P$400)</f>
        <v>0.3518157954224187</v>
      </c>
      <c r="Q22" s="30"/>
      <c r="R22" s="20" t="s">
        <v>101</v>
      </c>
      <c r="S22" s="29">
        <f>STDEV(R$26:R$400)</f>
        <v>4.4293950184968889</v>
      </c>
      <c r="T22" s="20">
        <f>STDEV(T$26:T$400)</f>
        <v>3.4422140332599473E-2</v>
      </c>
      <c r="U22" s="30"/>
      <c r="V22" s="20" t="s">
        <v>101</v>
      </c>
      <c r="W22" s="29">
        <f>STDEV(V$26:V$400)</f>
        <v>169.56568782266217</v>
      </c>
      <c r="X22" s="20">
        <f>STDEV(X$26:X$400)</f>
        <v>0.15556475312965073</v>
      </c>
      <c r="Y22" s="30"/>
      <c r="Z22" s="20" t="s">
        <v>101</v>
      </c>
      <c r="AA22" s="29">
        <f>STDEV(Z$26:Z$400)</f>
        <v>93.321310189494611</v>
      </c>
      <c r="AB22" s="20">
        <f>STDEV(AB$26:AB$400)</f>
        <v>0.29989535472200785</v>
      </c>
      <c r="AC22" s="30"/>
      <c r="AD22" s="20" t="s">
        <v>101</v>
      </c>
      <c r="AE22" s="29">
        <f>STDEV(AD$26:AD$400)</f>
        <v>15.69500982265807</v>
      </c>
      <c r="AF22" s="20">
        <f>STDEV(AF$26:AF$400)</f>
        <v>3.3900697373479671E-2</v>
      </c>
      <c r="AG22" s="30"/>
      <c r="AH22" s="20" t="s">
        <v>101</v>
      </c>
      <c r="AI22" s="29">
        <f>STDEV(AH$26:AH$400)</f>
        <v>406.88058041152971</v>
      </c>
      <c r="AJ22" s="20">
        <f>STDEV(AJ$26:AJ$400)</f>
        <v>0.55310319465613422</v>
      </c>
      <c r="AK22" s="30"/>
      <c r="AL22" s="20" t="s">
        <v>101</v>
      </c>
      <c r="AM22" s="29">
        <f>STDEV(AL$26:AL$400)</f>
        <v>137.57842338333856</v>
      </c>
      <c r="AN22" s="20">
        <f>STDEV(AN$26:AN$400)</f>
        <v>0.5538796281863263</v>
      </c>
      <c r="AO22" s="30"/>
      <c r="AQ22" s="28" t="s">
        <v>8</v>
      </c>
      <c r="AR22">
        <v>1240</v>
      </c>
      <c r="AT22" s="28" t="s">
        <v>14</v>
      </c>
      <c r="AU22">
        <v>125</v>
      </c>
    </row>
    <row r="23" spans="1:47">
      <c r="A23" s="5">
        <v>43965</v>
      </c>
      <c r="B23">
        <v>1160</v>
      </c>
      <c r="C23">
        <v>308</v>
      </c>
      <c r="D23">
        <v>128</v>
      </c>
      <c r="E23">
        <v>1300</v>
      </c>
      <c r="F23">
        <v>344</v>
      </c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COUNT(R$26:R$400)</f>
        <v>30</v>
      </c>
      <c r="T23" s="20">
        <f>COUNT(T$26:T$400)</f>
        <v>30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COUNT(Z$26:Z$400)</f>
        <v>32</v>
      </c>
      <c r="AB23" s="20">
        <f>COUNT(AB$26:AB$400)</f>
        <v>32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62</v>
      </c>
      <c r="AJ23" s="20">
        <f>COUNT(AJ$26:AJ$400)</f>
        <v>62</v>
      </c>
      <c r="AK23" s="30"/>
      <c r="AL23" s="20" t="s">
        <v>102</v>
      </c>
      <c r="AM23" s="20">
        <f>COUNT(AL$26:AL$400)</f>
        <v>62</v>
      </c>
      <c r="AN23" s="20">
        <f>COUNT(AN$26:AN$400)</f>
        <v>62</v>
      </c>
      <c r="AO23" s="30"/>
      <c r="AQ23" s="5">
        <v>43622</v>
      </c>
      <c r="AT23" s="28" t="s">
        <v>16</v>
      </c>
      <c r="AU23">
        <v>441</v>
      </c>
    </row>
    <row r="24" spans="1:47">
      <c r="A24" s="5">
        <v>43993</v>
      </c>
      <c r="B24">
        <v>1400</v>
      </c>
      <c r="C24">
        <v>355</v>
      </c>
      <c r="D24">
        <v>134</v>
      </c>
      <c r="E24">
        <v>1410</v>
      </c>
      <c r="F24">
        <v>410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1560</v>
      </c>
      <c r="AT24" s="5">
        <v>43622</v>
      </c>
    </row>
    <row r="25" spans="1:47">
      <c r="A25" s="5">
        <v>44021</v>
      </c>
      <c r="B25">
        <v>1350</v>
      </c>
      <c r="C25">
        <v>425</v>
      </c>
      <c r="D25">
        <v>128</v>
      </c>
      <c r="E25">
        <v>1200</v>
      </c>
      <c r="F25">
        <v>461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1420</v>
      </c>
      <c r="AT25" s="28" t="s">
        <v>14</v>
      </c>
      <c r="AU25">
        <v>131</v>
      </c>
    </row>
    <row r="26" spans="1:47">
      <c r="A26" s="5">
        <v>44103</v>
      </c>
      <c r="B26">
        <v>1440</v>
      </c>
      <c r="C26">
        <v>468</v>
      </c>
      <c r="D26">
        <v>129</v>
      </c>
      <c r="E26">
        <v>1260</v>
      </c>
      <c r="F26">
        <v>346</v>
      </c>
      <c r="J26" s="20">
        <v>1870</v>
      </c>
      <c r="K26" s="20">
        <f>(J26-K$21)/K$22</f>
        <v>1.8393358224558303</v>
      </c>
      <c r="L26" s="20">
        <f>LN(J26)</f>
        <v>7.5336937098486327</v>
      </c>
      <c r="M26" s="20">
        <f>(L26-L$21)/L$22</f>
        <v>1.3147736493949076</v>
      </c>
      <c r="N26" s="20">
        <v>806</v>
      </c>
      <c r="O26" s="20">
        <f>(N26-O$21)/O$22</f>
        <v>1.8973837496498545</v>
      </c>
      <c r="P26" s="20">
        <f>LN(N26)</f>
        <v>6.692083742506628</v>
      </c>
      <c r="Q26" s="20">
        <f>(P26-P$21)/P$22</f>
        <v>1.5710639125438581</v>
      </c>
      <c r="R26" s="20">
        <v>136</v>
      </c>
      <c r="S26" s="20">
        <f>(R26-S$21)/S$22</f>
        <v>1.723335421983585</v>
      </c>
      <c r="T26" s="20">
        <f>LN(R26)</f>
        <v>4.9126548857360524</v>
      </c>
      <c r="U26" s="20">
        <f>(T26-T$21)/T$22</f>
        <v>1.6947731405006008</v>
      </c>
      <c r="V26" s="20">
        <v>1420</v>
      </c>
      <c r="W26" s="20">
        <f t="shared" ref="W26:W45" si="0">(V26-W$21)/W$22</f>
        <v>2.0798934970700862</v>
      </c>
      <c r="X26" s="20">
        <f t="shared" ref="X26:X45" si="1">LN(V26)</f>
        <v>7.2584121505953068</v>
      </c>
      <c r="Y26" s="20">
        <f>(X26-X$21)/X$22</f>
        <v>1.9112541100184901</v>
      </c>
      <c r="Z26" s="20">
        <v>499</v>
      </c>
      <c r="AA26" s="20">
        <f>(Z26-AA$21)/AA$22</f>
        <v>1.41111927953648</v>
      </c>
      <c r="AB26" s="20">
        <f>LN(Z26)</f>
        <v>6.2126060957515188</v>
      </c>
      <c r="AC26" s="20">
        <f>(AB26-AB$21)/AB$22</f>
        <v>1.1511247885484852</v>
      </c>
      <c r="AD26" s="20">
        <v>479</v>
      </c>
      <c r="AE26" s="20">
        <f>(AD26-AE$21)/AE$22</f>
        <v>0.78581239978125539</v>
      </c>
      <c r="AF26" s="20">
        <f>LN(AD26)</f>
        <v>6.1717005974109149</v>
      </c>
      <c r="AG26" s="20">
        <f>(AF26-AF$21)/AF$22</f>
        <v>0.78070489838096135</v>
      </c>
      <c r="AH26" s="20">
        <v>1870</v>
      </c>
      <c r="AI26" s="20">
        <f>(AH26-AI$21)/AI$22</f>
        <v>2.2387087037992779</v>
      </c>
      <c r="AJ26" s="20">
        <f>LN(AH26)</f>
        <v>7.5336937098486327</v>
      </c>
      <c r="AK26" s="20">
        <f>(AJ26-AJ$21)/AJ$22</f>
        <v>1.4294960927204279</v>
      </c>
      <c r="AL26" s="20">
        <v>499</v>
      </c>
      <c r="AM26" s="20">
        <f t="shared" ref="AM26:AM55" si="2">(AL26-AM$21)/AM$22</f>
        <v>1.7975671295768991</v>
      </c>
      <c r="AN26" s="20">
        <f t="shared" ref="AN26:AN55" si="3">LN(AL26)</f>
        <v>6.2126060957515188</v>
      </c>
      <c r="AO26" s="20">
        <f t="shared" ref="AO26:AO55" si="4">(AN26-AN$21)/AN$22</f>
        <v>1.508293571620936</v>
      </c>
      <c r="AQ26" s="5">
        <v>43649</v>
      </c>
      <c r="AT26" s="28" t="s">
        <v>16</v>
      </c>
      <c r="AU26">
        <v>342</v>
      </c>
    </row>
    <row r="27" spans="1:47">
      <c r="A27" s="5">
        <v>44203</v>
      </c>
      <c r="B27">
        <v>286</v>
      </c>
      <c r="C27">
        <v>338</v>
      </c>
      <c r="D27">
        <v>130</v>
      </c>
      <c r="E27">
        <v>1060</v>
      </c>
      <c r="F27">
        <v>439</v>
      </c>
      <c r="J27" s="20">
        <v>1710</v>
      </c>
      <c r="K27" s="20">
        <f t="shared" ref="K27:K40" si="5">(J27-K$21)/K$22</f>
        <v>1.5330885690358598</v>
      </c>
      <c r="L27" s="20">
        <f t="shared" ref="L27:L40" si="6">LN(J27)</f>
        <v>7.4442486494967053</v>
      </c>
      <c r="M27" s="20">
        <f t="shared" ref="M27:M40" si="7">(L27-L$21)/L$22</f>
        <v>1.1882892154772629</v>
      </c>
      <c r="N27" s="20">
        <v>779</v>
      </c>
      <c r="O27" s="20">
        <f t="shared" ref="O27:O40" si="8">(N27-O$21)/O$22</f>
        <v>1.7345958206999146</v>
      </c>
      <c r="P27" s="20">
        <f t="shared" ref="P27:P40" si="9">LN(N27)</f>
        <v>6.6580110458707482</v>
      </c>
      <c r="Q27" s="20">
        <f t="shared" ref="Q27:Q40" si="10">(P27-P$21)/P$22</f>
        <v>1.4742157974813457</v>
      </c>
      <c r="R27" s="20">
        <v>136</v>
      </c>
      <c r="S27" s="20">
        <f t="shared" ref="S27:S39" si="11">(R27-S$21)/S$22</f>
        <v>1.723335421983585</v>
      </c>
      <c r="T27" s="20">
        <f t="shared" ref="T27:T39" si="12">LN(R27)</f>
        <v>4.9126548857360524</v>
      </c>
      <c r="U27" s="20">
        <f t="shared" ref="U27:U39" si="13">(T27-T$21)/T$22</f>
        <v>1.6947731405006008</v>
      </c>
      <c r="V27" s="20">
        <v>1410</v>
      </c>
      <c r="W27" s="20">
        <f t="shared" si="0"/>
        <v>2.0209193017101241</v>
      </c>
      <c r="X27" s="20">
        <f t="shared" si="1"/>
        <v>7.2513449833722143</v>
      </c>
      <c r="Y27" s="20">
        <f t="shared" ref="Y27:Y37" si="14">(X27-X$21)/X$22</f>
        <v>1.8658250068256705</v>
      </c>
      <c r="Z27" s="20">
        <v>497</v>
      </c>
      <c r="AA27" s="20">
        <f t="shared" ref="AA27:AA41" si="15">(Z27-AA$21)/AA$22</f>
        <v>1.3896879473365904</v>
      </c>
      <c r="AB27" s="20">
        <f t="shared" ref="AB27:AB41" si="16">LN(Z27)</f>
        <v>6.2085900260966289</v>
      </c>
      <c r="AC27" s="20">
        <f t="shared" ref="AC27:AC41" si="17">(AB27-AB$21)/AB$22</f>
        <v>1.1377332184836115</v>
      </c>
      <c r="AD27" s="20">
        <v>472</v>
      </c>
      <c r="AE27" s="20">
        <f t="shared" ref="AE27:AE28" si="18">(AD27-AE$21)/AE$22</f>
        <v>0.33981076747297462</v>
      </c>
      <c r="AF27" s="20">
        <f t="shared" ref="AF27:AF28" si="19">LN(AD27)</f>
        <v>6.156978985585555</v>
      </c>
      <c r="AG27" s="20">
        <f t="shared" ref="AG27:AG28" si="20">(AF27-AF$21)/AF$22</f>
        <v>0.3464479961357424</v>
      </c>
      <c r="AH27" s="20">
        <v>1710</v>
      </c>
      <c r="AI27" s="20">
        <f t="shared" ref="AI27:AI55" si="21">(AH27-AI$21)/AI$22</f>
        <v>1.8454729297100554</v>
      </c>
      <c r="AJ27" s="20">
        <f t="shared" ref="AJ27:AJ55" si="22">LN(AH27)</f>
        <v>7.4442486494967053</v>
      </c>
      <c r="AK27" s="20">
        <f t="shared" ref="AK27:AK55" si="23">(AJ27-AJ$21)/AJ$22</f>
        <v>1.2677811338915683</v>
      </c>
      <c r="AL27" s="20">
        <v>497</v>
      </c>
      <c r="AM27" s="20">
        <f t="shared" si="2"/>
        <v>1.7830299663298153</v>
      </c>
      <c r="AN27" s="20">
        <f t="shared" si="3"/>
        <v>6.2085900260966289</v>
      </c>
      <c r="AO27" s="20">
        <f t="shared" si="4"/>
        <v>1.5010427729807325</v>
      </c>
      <c r="AQ27" s="28" t="s">
        <v>8</v>
      </c>
      <c r="AR27">
        <v>835</v>
      </c>
      <c r="AT27" s="5">
        <v>43649</v>
      </c>
    </row>
    <row r="28" spans="1:47">
      <c r="A28" s="5">
        <v>44280</v>
      </c>
      <c r="B28">
        <v>433</v>
      </c>
      <c r="C28">
        <v>486</v>
      </c>
      <c r="D28">
        <v>131</v>
      </c>
      <c r="E28">
        <v>926</v>
      </c>
      <c r="F28">
        <v>430</v>
      </c>
      <c r="J28" s="20">
        <v>1670</v>
      </c>
      <c r="K28" s="20">
        <f t="shared" si="5"/>
        <v>1.4565267556808672</v>
      </c>
      <c r="L28" s="20">
        <f t="shared" si="6"/>
        <v>7.4205789054108005</v>
      </c>
      <c r="M28" s="20">
        <f t="shared" si="7"/>
        <v>1.1548177843003855</v>
      </c>
      <c r="N28" s="20">
        <v>768</v>
      </c>
      <c r="O28" s="20">
        <f t="shared" si="8"/>
        <v>1.6682748126091984</v>
      </c>
      <c r="P28" s="20">
        <f t="shared" si="9"/>
        <v>6.6437897331476723</v>
      </c>
      <c r="Q28" s="20">
        <f t="shared" si="10"/>
        <v>1.4337931873878997</v>
      </c>
      <c r="R28" s="20">
        <v>135</v>
      </c>
      <c r="S28" s="20">
        <f t="shared" si="11"/>
        <v>1.4975709562215431</v>
      </c>
      <c r="T28" s="20">
        <f t="shared" si="12"/>
        <v>4.9052747784384296</v>
      </c>
      <c r="U28" s="20">
        <f t="shared" si="13"/>
        <v>1.4803731285805575</v>
      </c>
      <c r="V28" s="20">
        <v>1300</v>
      </c>
      <c r="W28" s="20">
        <f t="shared" si="0"/>
        <v>1.3722031527505427</v>
      </c>
      <c r="X28" s="20">
        <f t="shared" si="1"/>
        <v>7.1701195434496281</v>
      </c>
      <c r="Y28" s="20">
        <f t="shared" si="14"/>
        <v>1.3436923367413915</v>
      </c>
      <c r="Z28" s="20">
        <v>475</v>
      </c>
      <c r="AA28" s="20">
        <f t="shared" si="15"/>
        <v>1.1539432931378049</v>
      </c>
      <c r="AB28" s="20">
        <f t="shared" si="16"/>
        <v>6.1633148040346413</v>
      </c>
      <c r="AC28" s="20">
        <f t="shared" si="17"/>
        <v>0.98676315059457698</v>
      </c>
      <c r="AD28" s="20">
        <v>449</v>
      </c>
      <c r="AE28" s="20">
        <f t="shared" si="18"/>
        <v>-1.1256231672542336</v>
      </c>
      <c r="AF28" s="20">
        <f t="shared" si="19"/>
        <v>6.1070228877422545</v>
      </c>
      <c r="AG28" s="20">
        <f t="shared" si="20"/>
        <v>-1.1271528945167562</v>
      </c>
      <c r="AH28" s="20">
        <v>1670</v>
      </c>
      <c r="AI28" s="20">
        <f t="shared" si="21"/>
        <v>1.7471639861877499</v>
      </c>
      <c r="AJ28" s="20">
        <f t="shared" si="22"/>
        <v>7.4205789054108005</v>
      </c>
      <c r="AK28" s="20">
        <f t="shared" si="23"/>
        <v>1.2249866891756589</v>
      </c>
      <c r="AL28" s="20">
        <v>475</v>
      </c>
      <c r="AM28" s="20">
        <f t="shared" si="2"/>
        <v>1.6231211706118938</v>
      </c>
      <c r="AN28" s="20">
        <f t="shared" si="3"/>
        <v>6.1633148040346413</v>
      </c>
      <c r="AO28" s="20">
        <f t="shared" si="4"/>
        <v>1.419300784725557</v>
      </c>
      <c r="AQ28" s="28" t="s">
        <v>15</v>
      </c>
      <c r="AR28">
        <v>1090</v>
      </c>
      <c r="AT28" s="28" t="s">
        <v>14</v>
      </c>
      <c r="AU28">
        <v>126</v>
      </c>
    </row>
    <row r="29" spans="1:47">
      <c r="A29" s="5">
        <v>44384</v>
      </c>
      <c r="B29">
        <v>1170</v>
      </c>
      <c r="C29">
        <v>608</v>
      </c>
      <c r="D29">
        <v>128</v>
      </c>
      <c r="E29">
        <v>896</v>
      </c>
      <c r="F29">
        <v>475</v>
      </c>
      <c r="J29" s="20">
        <v>1560</v>
      </c>
      <c r="K29" s="20">
        <f t="shared" si="5"/>
        <v>1.2459817689546375</v>
      </c>
      <c r="L29" s="20">
        <f t="shared" si="6"/>
        <v>7.352441100243583</v>
      </c>
      <c r="M29" s="20">
        <f t="shared" si="7"/>
        <v>1.0584639814066681</v>
      </c>
      <c r="N29" s="20">
        <v>722</v>
      </c>
      <c r="O29" s="20">
        <f t="shared" si="8"/>
        <v>1.3909324151389304</v>
      </c>
      <c r="P29" s="20">
        <f t="shared" si="9"/>
        <v>6.5820251388928259</v>
      </c>
      <c r="Q29" s="20">
        <f t="shared" si="10"/>
        <v>1.2582337183177668</v>
      </c>
      <c r="R29" s="20">
        <v>135</v>
      </c>
      <c r="S29" s="20">
        <f t="shared" si="11"/>
        <v>1.4975709562215431</v>
      </c>
      <c r="T29" s="20">
        <f t="shared" si="12"/>
        <v>4.9052747784384296</v>
      </c>
      <c r="U29" s="20">
        <f t="shared" si="13"/>
        <v>1.4803731285805575</v>
      </c>
      <c r="V29" s="20">
        <v>1260</v>
      </c>
      <c r="W29" s="20">
        <f t="shared" si="0"/>
        <v>1.1363063713106949</v>
      </c>
      <c r="X29" s="20">
        <f t="shared" si="1"/>
        <v>7.1388669999455239</v>
      </c>
      <c r="Y29" s="20">
        <f t="shared" si="14"/>
        <v>1.1427950070097797</v>
      </c>
      <c r="Z29" s="20">
        <v>472</v>
      </c>
      <c r="AA29" s="20">
        <f t="shared" si="15"/>
        <v>1.1217962948379705</v>
      </c>
      <c r="AB29" s="20">
        <f t="shared" si="16"/>
        <v>6.156978985585555</v>
      </c>
      <c r="AC29" s="20">
        <f t="shared" si="17"/>
        <v>0.96563638637724081</v>
      </c>
      <c r="AH29" s="20">
        <v>1560</v>
      </c>
      <c r="AI29" s="20">
        <f t="shared" ref="AI29:AI48" si="24">(AH29-AI$21)/AI$22</f>
        <v>1.4768143915014094</v>
      </c>
      <c r="AJ29" s="20">
        <f t="shared" ref="AJ29:AJ48" si="25">LN(AH29)</f>
        <v>7.352441100243583</v>
      </c>
      <c r="AK29" s="20">
        <f t="shared" si="23"/>
        <v>1.1017948403027213</v>
      </c>
      <c r="AL29" s="20">
        <v>472</v>
      </c>
      <c r="AM29" s="20">
        <f t="shared" si="2"/>
        <v>1.6013154257412683</v>
      </c>
      <c r="AN29" s="20">
        <f t="shared" si="3"/>
        <v>6.156978985585555</v>
      </c>
      <c r="AO29" s="20">
        <f t="shared" si="4"/>
        <v>1.4078618038953126</v>
      </c>
      <c r="AQ29" s="5">
        <v>43677</v>
      </c>
      <c r="AT29" s="28" t="s">
        <v>16</v>
      </c>
      <c r="AU29">
        <v>354</v>
      </c>
    </row>
    <row r="30" spans="1:47">
      <c r="A30" s="5">
        <v>44475</v>
      </c>
      <c r="B30">
        <v>1710</v>
      </c>
      <c r="C30">
        <v>649</v>
      </c>
      <c r="D30">
        <v>136</v>
      </c>
      <c r="E30">
        <v>874</v>
      </c>
      <c r="F30">
        <v>214</v>
      </c>
      <c r="J30" s="20">
        <v>1520</v>
      </c>
      <c r="K30" s="20">
        <f t="shared" si="5"/>
        <v>1.169419955599645</v>
      </c>
      <c r="L30" s="20">
        <f t="shared" si="6"/>
        <v>7.3264656138403224</v>
      </c>
      <c r="M30" s="20">
        <f t="shared" si="7"/>
        <v>1.021731995531485</v>
      </c>
      <c r="N30" s="20">
        <v>695</v>
      </c>
      <c r="O30" s="20">
        <f t="shared" si="8"/>
        <v>1.2281444861889905</v>
      </c>
      <c r="P30" s="20">
        <f t="shared" si="9"/>
        <v>6.543911845564792</v>
      </c>
      <c r="Q30" s="20">
        <f t="shared" si="10"/>
        <v>1.1499006251936448</v>
      </c>
      <c r="R30" s="20">
        <v>134</v>
      </c>
      <c r="S30" s="20">
        <f t="shared" si="11"/>
        <v>1.2718064904595012</v>
      </c>
      <c r="T30" s="20">
        <f t="shared" si="12"/>
        <v>4.8978397999509111</v>
      </c>
      <c r="U30" s="20">
        <f t="shared" si="13"/>
        <v>1.2643790498951826</v>
      </c>
      <c r="V30" s="20">
        <v>1260</v>
      </c>
      <c r="W30" s="20">
        <f t="shared" si="0"/>
        <v>1.1363063713106949</v>
      </c>
      <c r="X30" s="20">
        <f t="shared" si="1"/>
        <v>7.1388669999455239</v>
      </c>
      <c r="Y30" s="20">
        <f t="shared" si="14"/>
        <v>1.1427950070097797</v>
      </c>
      <c r="Z30" s="20">
        <v>461</v>
      </c>
      <c r="AA30" s="20">
        <f t="shared" si="15"/>
        <v>1.0039239677385778</v>
      </c>
      <c r="AB30" s="20">
        <f t="shared" si="16"/>
        <v>6.1333980429966486</v>
      </c>
      <c r="AC30" s="20">
        <f t="shared" si="17"/>
        <v>0.88700581668814016</v>
      </c>
      <c r="AH30" s="20">
        <v>1520</v>
      </c>
      <c r="AI30" s="20">
        <f t="shared" si="24"/>
        <v>1.3785054479791039</v>
      </c>
      <c r="AJ30" s="20">
        <f t="shared" si="25"/>
        <v>7.3264656138403224</v>
      </c>
      <c r="AK30" s="20">
        <f t="shared" si="23"/>
        <v>1.0548316575653487</v>
      </c>
      <c r="AL30" s="20">
        <v>461</v>
      </c>
      <c r="AM30" s="20">
        <f t="shared" si="2"/>
        <v>1.5213610278823075</v>
      </c>
      <c r="AN30" s="20">
        <f t="shared" si="3"/>
        <v>6.1333980429966486</v>
      </c>
      <c r="AO30" s="20">
        <f t="shared" si="4"/>
        <v>1.3652876751696867</v>
      </c>
      <c r="AQ30" s="28" t="s">
        <v>8</v>
      </c>
      <c r="AR30">
        <v>1040</v>
      </c>
      <c r="AT30" s="5">
        <v>43677</v>
      </c>
    </row>
    <row r="31" spans="1:47">
      <c r="A31" s="5">
        <v>44574</v>
      </c>
      <c r="B31">
        <v>582</v>
      </c>
      <c r="C31">
        <v>806</v>
      </c>
      <c r="D31">
        <v>135</v>
      </c>
      <c r="E31">
        <v>952</v>
      </c>
      <c r="F31">
        <v>414</v>
      </c>
      <c r="J31" s="20">
        <v>1440</v>
      </c>
      <c r="K31" s="20">
        <f t="shared" si="5"/>
        <v>1.0162963288896598</v>
      </c>
      <c r="L31" s="20">
        <f t="shared" si="6"/>
        <v>7.2723983925700466</v>
      </c>
      <c r="M31" s="20">
        <f t="shared" si="7"/>
        <v>0.94527543270997527</v>
      </c>
      <c r="N31" s="20">
        <v>692</v>
      </c>
      <c r="O31" s="20">
        <f t="shared" si="8"/>
        <v>1.2100569385278861</v>
      </c>
      <c r="P31" s="20">
        <f t="shared" si="9"/>
        <v>6.5395859556176692</v>
      </c>
      <c r="Q31" s="20">
        <f t="shared" si="10"/>
        <v>1.1376047305709238</v>
      </c>
      <c r="R31" s="20">
        <v>134</v>
      </c>
      <c r="S31" s="20">
        <f t="shared" si="11"/>
        <v>1.2718064904595012</v>
      </c>
      <c r="T31" s="20">
        <f t="shared" si="12"/>
        <v>4.8978397999509111</v>
      </c>
      <c r="U31" s="20">
        <f t="shared" si="13"/>
        <v>1.2643790498951826</v>
      </c>
      <c r="V31" s="20">
        <v>1250</v>
      </c>
      <c r="W31" s="20">
        <f t="shared" si="0"/>
        <v>1.0773321759507328</v>
      </c>
      <c r="X31" s="20">
        <f t="shared" si="1"/>
        <v>7.1308988302963465</v>
      </c>
      <c r="Y31" s="20">
        <f t="shared" si="14"/>
        <v>1.0915740878177793</v>
      </c>
      <c r="Z31" s="20">
        <v>454</v>
      </c>
      <c r="AA31" s="20">
        <f t="shared" si="15"/>
        <v>0.92891430503896422</v>
      </c>
      <c r="AB31" s="20">
        <f t="shared" si="16"/>
        <v>6.1180971980413483</v>
      </c>
      <c r="AC31" s="20">
        <f t="shared" si="17"/>
        <v>0.83598520328289549</v>
      </c>
      <c r="AH31" s="20">
        <v>1440</v>
      </c>
      <c r="AI31" s="20">
        <f t="shared" si="24"/>
        <v>1.1818875609344925</v>
      </c>
      <c r="AJ31" s="20">
        <f t="shared" si="25"/>
        <v>7.2723983925700466</v>
      </c>
      <c r="AK31" s="20">
        <f t="shared" si="23"/>
        <v>0.95707915533312149</v>
      </c>
      <c r="AL31" s="20">
        <v>454</v>
      </c>
      <c r="AM31" s="20">
        <f t="shared" si="2"/>
        <v>1.4704809565175143</v>
      </c>
      <c r="AN31" s="20">
        <f t="shared" si="3"/>
        <v>6.1180971980413483</v>
      </c>
      <c r="AO31" s="20">
        <f t="shared" si="4"/>
        <v>1.3376628191961917</v>
      </c>
      <c r="AQ31" s="28" t="s">
        <v>15</v>
      </c>
      <c r="AR31">
        <v>947</v>
      </c>
      <c r="AT31" s="28" t="s">
        <v>14</v>
      </c>
      <c r="AU31">
        <v>125</v>
      </c>
    </row>
    <row r="32" spans="1:47">
      <c r="A32" s="5">
        <v>44630</v>
      </c>
      <c r="B32">
        <v>486</v>
      </c>
      <c r="C32">
        <v>779</v>
      </c>
      <c r="D32">
        <v>136</v>
      </c>
      <c r="E32">
        <v>1010</v>
      </c>
      <c r="F32">
        <v>497</v>
      </c>
      <c r="J32" s="20">
        <v>1410</v>
      </c>
      <c r="K32" s="20">
        <f t="shared" si="5"/>
        <v>0.95887496887341539</v>
      </c>
      <c r="L32" s="20">
        <f t="shared" si="6"/>
        <v>7.2513449833722143</v>
      </c>
      <c r="M32" s="20">
        <f t="shared" si="7"/>
        <v>0.91550376579011539</v>
      </c>
      <c r="N32" s="20">
        <v>649</v>
      </c>
      <c r="O32" s="20">
        <f t="shared" si="8"/>
        <v>0.95080208871872274</v>
      </c>
      <c r="P32" s="20">
        <f t="shared" si="9"/>
        <v>6.4754327167040904</v>
      </c>
      <c r="Q32" s="20">
        <f t="shared" si="10"/>
        <v>0.95525578618498119</v>
      </c>
      <c r="R32" s="20">
        <v>132</v>
      </c>
      <c r="S32" s="20">
        <f t="shared" si="11"/>
        <v>0.82027755893541732</v>
      </c>
      <c r="T32" s="20">
        <f t="shared" si="12"/>
        <v>4.8828019225863706</v>
      </c>
      <c r="U32" s="20">
        <f t="shared" si="13"/>
        <v>0.82751262557528271</v>
      </c>
      <c r="V32" s="20">
        <v>1230</v>
      </c>
      <c r="W32" s="20">
        <f t="shared" si="0"/>
        <v>0.95938378523080903</v>
      </c>
      <c r="X32" s="20">
        <f t="shared" si="1"/>
        <v>7.114769448366463</v>
      </c>
      <c r="Y32" s="20">
        <f t="shared" si="14"/>
        <v>0.98789133446014032</v>
      </c>
      <c r="Z32" s="20">
        <v>441</v>
      </c>
      <c r="AA32" s="20">
        <f t="shared" si="15"/>
        <v>0.78961064573968198</v>
      </c>
      <c r="AB32" s="20">
        <f t="shared" si="16"/>
        <v>6.089044875446846</v>
      </c>
      <c r="AC32" s="20">
        <f t="shared" si="17"/>
        <v>0.73911033630993839</v>
      </c>
      <c r="AH32" s="20">
        <v>1420</v>
      </c>
      <c r="AI32" s="20">
        <f t="shared" si="24"/>
        <v>1.1327330891733398</v>
      </c>
      <c r="AJ32" s="20">
        <f t="shared" si="25"/>
        <v>7.2584121505953068</v>
      </c>
      <c r="AK32" s="20">
        <f t="shared" si="23"/>
        <v>0.9317922972750422</v>
      </c>
      <c r="AL32" s="20">
        <v>441</v>
      </c>
      <c r="AM32" s="20">
        <f t="shared" si="2"/>
        <v>1.3759893954114697</v>
      </c>
      <c r="AN32" s="20">
        <f t="shared" si="3"/>
        <v>6.089044875446846</v>
      </c>
      <c r="AO32" s="20">
        <f t="shared" si="4"/>
        <v>1.2852104069461983</v>
      </c>
      <c r="AQ32" s="5">
        <v>43719</v>
      </c>
      <c r="AT32" s="28" t="s">
        <v>16</v>
      </c>
      <c r="AU32">
        <v>366</v>
      </c>
    </row>
    <row r="33" spans="1:47">
      <c r="A33" s="5">
        <v>44742</v>
      </c>
      <c r="B33">
        <v>1520</v>
      </c>
      <c r="C33">
        <v>457</v>
      </c>
      <c r="D33">
        <v>132</v>
      </c>
      <c r="E33">
        <v>875</v>
      </c>
      <c r="F33">
        <v>412</v>
      </c>
      <c r="J33" s="20">
        <v>1400</v>
      </c>
      <c r="K33" s="20">
        <f t="shared" si="5"/>
        <v>0.93973451553466725</v>
      </c>
      <c r="L33" s="20">
        <f t="shared" si="6"/>
        <v>7.2442275156033498</v>
      </c>
      <c r="M33" s="20">
        <f t="shared" si="7"/>
        <v>0.90543894076646592</v>
      </c>
      <c r="N33" s="20">
        <v>612</v>
      </c>
      <c r="O33" s="20">
        <f t="shared" si="8"/>
        <v>0.72772233423176813</v>
      </c>
      <c r="P33" s="20">
        <f t="shared" si="9"/>
        <v>6.4167322825123261</v>
      </c>
      <c r="Q33" s="20">
        <f t="shared" si="10"/>
        <v>0.78840587507941595</v>
      </c>
      <c r="R33" s="20">
        <v>131</v>
      </c>
      <c r="S33" s="20">
        <f t="shared" si="11"/>
        <v>0.59451309317337542</v>
      </c>
      <c r="T33" s="20">
        <f t="shared" si="12"/>
        <v>4.8751973232011512</v>
      </c>
      <c r="U33" s="20">
        <f t="shared" si="13"/>
        <v>0.60659087835849301</v>
      </c>
      <c r="V33" s="20">
        <v>1200</v>
      </c>
      <c r="W33" s="20">
        <f t="shared" si="0"/>
        <v>0.78246119915092316</v>
      </c>
      <c r="X33" s="20">
        <f t="shared" si="1"/>
        <v>7.0900768357760917</v>
      </c>
      <c r="Y33" s="20">
        <f t="shared" si="14"/>
        <v>0.82916249586652946</v>
      </c>
      <c r="Z33" s="20">
        <v>439</v>
      </c>
      <c r="AA33" s="20">
        <f t="shared" si="15"/>
        <v>0.76817931353979241</v>
      </c>
      <c r="AB33" s="20">
        <f t="shared" si="16"/>
        <v>6.0844994130751715</v>
      </c>
      <c r="AC33" s="20">
        <f t="shared" si="17"/>
        <v>0.72395350810268588</v>
      </c>
      <c r="AH33" s="20">
        <v>1410</v>
      </c>
      <c r="AI33" s="20">
        <f t="shared" si="24"/>
        <v>1.1081558532927633</v>
      </c>
      <c r="AJ33" s="20">
        <f t="shared" si="25"/>
        <v>7.2513449833722143</v>
      </c>
      <c r="AK33" s="20">
        <f t="shared" si="23"/>
        <v>0.91901499406766129</v>
      </c>
      <c r="AL33" s="20">
        <v>439</v>
      </c>
      <c r="AM33" s="20">
        <f t="shared" si="2"/>
        <v>1.3614522321643858</v>
      </c>
      <c r="AN33" s="20">
        <f t="shared" si="3"/>
        <v>6.0844994130751715</v>
      </c>
      <c r="AO33" s="20">
        <f t="shared" si="4"/>
        <v>1.2770038181128833</v>
      </c>
      <c r="AQ33" s="28" t="s">
        <v>8</v>
      </c>
      <c r="AR33">
        <v>800</v>
      </c>
      <c r="AT33" s="5">
        <v>43719</v>
      </c>
    </row>
    <row r="34" spans="1:47">
      <c r="A34" s="5">
        <v>44827</v>
      </c>
      <c r="B34">
        <v>1670</v>
      </c>
      <c r="D34">
        <v>134</v>
      </c>
      <c r="E34">
        <v>882</v>
      </c>
      <c r="F34">
        <v>194</v>
      </c>
      <c r="J34" s="20">
        <v>1350</v>
      </c>
      <c r="K34" s="20">
        <f t="shared" si="5"/>
        <v>0.84403224884092642</v>
      </c>
      <c r="L34" s="20">
        <f t="shared" si="6"/>
        <v>7.2078598714324755</v>
      </c>
      <c r="M34" s="20">
        <f t="shared" si="7"/>
        <v>0.8540113843673468</v>
      </c>
      <c r="N34" s="20">
        <v>608</v>
      </c>
      <c r="O34" s="20">
        <f t="shared" si="8"/>
        <v>0.70360560401696215</v>
      </c>
      <c r="P34" s="20">
        <f t="shared" si="9"/>
        <v>6.4101748819661672</v>
      </c>
      <c r="Q34" s="20">
        <f t="shared" si="10"/>
        <v>0.76976714244864963</v>
      </c>
      <c r="R34" s="20">
        <v>131</v>
      </c>
      <c r="S34" s="20">
        <f t="shared" si="11"/>
        <v>0.59451309317337542</v>
      </c>
      <c r="T34" s="20">
        <f t="shared" si="12"/>
        <v>4.8751973232011512</v>
      </c>
      <c r="U34" s="20">
        <f t="shared" si="13"/>
        <v>0.60659087835849301</v>
      </c>
      <c r="V34" s="20">
        <v>1150</v>
      </c>
      <c r="W34" s="20">
        <f t="shared" si="0"/>
        <v>0.48759022235111343</v>
      </c>
      <c r="X34" s="20">
        <f t="shared" si="1"/>
        <v>7.0475172213572961</v>
      </c>
      <c r="Y34" s="20">
        <f t="shared" si="14"/>
        <v>0.55558115071872716</v>
      </c>
      <c r="Z34" s="20">
        <v>430</v>
      </c>
      <c r="AA34" s="20">
        <f t="shared" si="15"/>
        <v>0.67173831864028921</v>
      </c>
      <c r="AB34" s="20">
        <f t="shared" si="16"/>
        <v>6.0637852086876078</v>
      </c>
      <c r="AC34" s="20">
        <f t="shared" si="17"/>
        <v>0.65488206681022243</v>
      </c>
      <c r="AH34" s="20">
        <v>1410</v>
      </c>
      <c r="AI34" s="20">
        <f t="shared" si="24"/>
        <v>1.1081558532927633</v>
      </c>
      <c r="AJ34" s="20">
        <f t="shared" si="25"/>
        <v>7.2513449833722143</v>
      </c>
      <c r="AK34" s="20">
        <f t="shared" si="23"/>
        <v>0.91901499406766129</v>
      </c>
      <c r="AL34" s="20">
        <v>430</v>
      </c>
      <c r="AM34" s="20">
        <f t="shared" si="2"/>
        <v>1.2960349975525089</v>
      </c>
      <c r="AN34" s="20">
        <f t="shared" si="3"/>
        <v>6.0637852086876078</v>
      </c>
      <c r="AO34" s="20">
        <f t="shared" si="4"/>
        <v>1.2396054316522869</v>
      </c>
      <c r="AQ34" s="28" t="s">
        <v>15</v>
      </c>
      <c r="AR34">
        <v>919</v>
      </c>
      <c r="AT34" s="28" t="s">
        <v>14</v>
      </c>
      <c r="AU34">
        <v>125</v>
      </c>
    </row>
    <row r="35" spans="1:47">
      <c r="A35" s="5">
        <v>44938</v>
      </c>
      <c r="B35">
        <v>322</v>
      </c>
      <c r="C35">
        <v>283</v>
      </c>
      <c r="D35">
        <v>131</v>
      </c>
      <c r="E35">
        <v>1070</v>
      </c>
      <c r="F35">
        <v>376</v>
      </c>
      <c r="J35" s="20">
        <v>1240</v>
      </c>
      <c r="K35" s="20">
        <f t="shared" si="5"/>
        <v>0.63348726211469686</v>
      </c>
      <c r="L35" s="20">
        <f t="shared" si="6"/>
        <v>7.122866658599083</v>
      </c>
      <c r="M35" s="20">
        <f t="shared" si="7"/>
        <v>0.73382231668964926</v>
      </c>
      <c r="N35" s="20">
        <v>545</v>
      </c>
      <c r="O35" s="20">
        <f t="shared" si="8"/>
        <v>0.32376710313376922</v>
      </c>
      <c r="P35" s="20">
        <f t="shared" si="9"/>
        <v>6.300785794663244</v>
      </c>
      <c r="Q35" s="20">
        <f t="shared" si="10"/>
        <v>0.45883997906878532</v>
      </c>
      <c r="R35" s="20">
        <v>131</v>
      </c>
      <c r="S35" s="20">
        <f t="shared" si="11"/>
        <v>0.59451309317337542</v>
      </c>
      <c r="T35" s="20">
        <f t="shared" si="12"/>
        <v>4.8751973232011512</v>
      </c>
      <c r="U35" s="20">
        <f t="shared" si="13"/>
        <v>0.60659087835849301</v>
      </c>
      <c r="V35" s="20">
        <v>1120</v>
      </c>
      <c r="W35" s="20">
        <f t="shared" si="0"/>
        <v>0.31066763627122757</v>
      </c>
      <c r="X35" s="20">
        <f t="shared" si="1"/>
        <v>7.0210839642891401</v>
      </c>
      <c r="Y35" s="20">
        <f t="shared" si="14"/>
        <v>0.38566311635443884</v>
      </c>
      <c r="Z35" s="20">
        <v>415</v>
      </c>
      <c r="AA35" s="20">
        <f t="shared" si="15"/>
        <v>0.51100332714111729</v>
      </c>
      <c r="AB35" s="20">
        <f t="shared" si="16"/>
        <v>6.0282785202306979</v>
      </c>
      <c r="AC35" s="20">
        <f t="shared" si="17"/>
        <v>0.5364851396893493</v>
      </c>
      <c r="AH35" s="20">
        <v>1400</v>
      </c>
      <c r="AI35" s="20">
        <f t="shared" si="24"/>
        <v>1.0835786174121871</v>
      </c>
      <c r="AJ35" s="20">
        <f t="shared" si="25"/>
        <v>7.2442275156033498</v>
      </c>
      <c r="AK35" s="20">
        <f t="shared" si="23"/>
        <v>0.90614674843532594</v>
      </c>
      <c r="AL35" s="20">
        <v>415</v>
      </c>
      <c r="AM35" s="20">
        <f t="shared" si="2"/>
        <v>1.1870062731993807</v>
      </c>
      <c r="AN35" s="20">
        <f t="shared" si="3"/>
        <v>6.0282785202306979</v>
      </c>
      <c r="AO35" s="20">
        <f t="shared" si="4"/>
        <v>1.175500007567317</v>
      </c>
      <c r="AQ35" s="5">
        <v>43754</v>
      </c>
      <c r="AT35" s="28" t="s">
        <v>16</v>
      </c>
      <c r="AU35">
        <v>410</v>
      </c>
    </row>
    <row r="36" spans="1:47">
      <c r="A36" s="5">
        <v>45020</v>
      </c>
      <c r="B36">
        <v>317</v>
      </c>
      <c r="C36">
        <v>267</v>
      </c>
      <c r="D36">
        <v>135</v>
      </c>
      <c r="E36">
        <v>1050</v>
      </c>
      <c r="F36">
        <v>303</v>
      </c>
      <c r="J36" s="20">
        <v>1230</v>
      </c>
      <c r="K36" s="20">
        <f t="shared" si="5"/>
        <v>0.61434680877594872</v>
      </c>
      <c r="L36" s="20">
        <f t="shared" si="6"/>
        <v>7.114769448366463</v>
      </c>
      <c r="M36" s="20">
        <f t="shared" si="7"/>
        <v>0.72237203594127208</v>
      </c>
      <c r="N36" s="20">
        <v>526</v>
      </c>
      <c r="O36" s="20">
        <f t="shared" si="8"/>
        <v>0.20921263461344114</v>
      </c>
      <c r="P36" s="20">
        <f t="shared" si="9"/>
        <v>6.2653012127377101</v>
      </c>
      <c r="Q36" s="20">
        <f t="shared" si="10"/>
        <v>0.35797872614258242</v>
      </c>
      <c r="R36" s="20">
        <v>130</v>
      </c>
      <c r="S36" s="20">
        <f t="shared" si="11"/>
        <v>0.36874862741133346</v>
      </c>
      <c r="T36" s="20">
        <f t="shared" si="12"/>
        <v>4.8675344504555822</v>
      </c>
      <c r="U36" s="20">
        <f t="shared" si="13"/>
        <v>0.38397622768519185</v>
      </c>
      <c r="V36" s="20">
        <v>1090</v>
      </c>
      <c r="W36" s="20">
        <f t="shared" si="0"/>
        <v>0.1337450501913417</v>
      </c>
      <c r="X36" s="20">
        <f t="shared" si="1"/>
        <v>6.9939329752231894</v>
      </c>
      <c r="Y36" s="20">
        <f t="shared" si="14"/>
        <v>0.21113136337230584</v>
      </c>
      <c r="Z36" s="20">
        <v>414</v>
      </c>
      <c r="AA36" s="20">
        <f t="shared" si="15"/>
        <v>0.5002876610411725</v>
      </c>
      <c r="AB36" s="20">
        <f t="shared" si="16"/>
        <v>6.0258659738253142</v>
      </c>
      <c r="AC36" s="20">
        <f t="shared" si="17"/>
        <v>0.52844051223048105</v>
      </c>
      <c r="AH36" s="20">
        <v>1350</v>
      </c>
      <c r="AI36" s="20">
        <f t="shared" si="24"/>
        <v>0.96069243800930504</v>
      </c>
      <c r="AJ36" s="20">
        <f t="shared" si="25"/>
        <v>7.2078598714324755</v>
      </c>
      <c r="AK36" s="20">
        <f t="shared" si="23"/>
        <v>0.84039474316353557</v>
      </c>
      <c r="AL36" s="20">
        <v>414</v>
      </c>
      <c r="AM36" s="20">
        <f t="shared" si="2"/>
        <v>1.1797376915758389</v>
      </c>
      <c r="AN36" s="20">
        <f t="shared" si="3"/>
        <v>6.0258659738253142</v>
      </c>
      <c r="AO36" s="20">
        <f t="shared" si="4"/>
        <v>1.1711442842610029</v>
      </c>
      <c r="AQ36" s="28" t="s">
        <v>8</v>
      </c>
      <c r="AR36">
        <v>334</v>
      </c>
      <c r="AT36" s="5">
        <v>43754</v>
      </c>
    </row>
    <row r="37" spans="1:47">
      <c r="A37" s="5">
        <v>45233</v>
      </c>
      <c r="B37">
        <v>455</v>
      </c>
      <c r="C37">
        <v>220</v>
      </c>
      <c r="D37">
        <v>130</v>
      </c>
      <c r="E37">
        <v>1010</v>
      </c>
      <c r="F37">
        <v>404</v>
      </c>
      <c r="J37" s="20">
        <v>1170</v>
      </c>
      <c r="K37" s="20">
        <f t="shared" si="5"/>
        <v>0.49950408874345981</v>
      </c>
      <c r="L37" s="20">
        <f t="shared" si="6"/>
        <v>7.0647590277918022</v>
      </c>
      <c r="M37" s="20">
        <f t="shared" si="7"/>
        <v>0.65165220287859604</v>
      </c>
      <c r="N37" s="20">
        <v>492</v>
      </c>
      <c r="O37" s="20">
        <f t="shared" si="8"/>
        <v>4.2204277875909644E-3</v>
      </c>
      <c r="P37" s="20">
        <f t="shared" si="9"/>
        <v>6.1984787164923079</v>
      </c>
      <c r="Q37" s="20">
        <f t="shared" si="10"/>
        <v>0.16804269394945781</v>
      </c>
      <c r="R37" s="20">
        <v>130</v>
      </c>
      <c r="S37" s="20">
        <f t="shared" si="11"/>
        <v>0.36874862741133346</v>
      </c>
      <c r="T37" s="20">
        <f t="shared" si="12"/>
        <v>4.8675344504555822</v>
      </c>
      <c r="U37" s="20">
        <f t="shared" si="13"/>
        <v>0.38397622768519185</v>
      </c>
      <c r="V37" s="20">
        <v>1070</v>
      </c>
      <c r="W37" s="20">
        <f t="shared" si="0"/>
        <v>1.5796659471417805E-2</v>
      </c>
      <c r="X37" s="20">
        <f t="shared" si="1"/>
        <v>6.9754139274559517</v>
      </c>
      <c r="Y37" s="20">
        <f t="shared" si="14"/>
        <v>9.2087380756246701E-2</v>
      </c>
      <c r="Z37" s="20">
        <v>412</v>
      </c>
      <c r="AA37" s="20">
        <f t="shared" si="15"/>
        <v>0.47885632884128293</v>
      </c>
      <c r="AB37" s="20">
        <f t="shared" si="16"/>
        <v>6.0210233493495267</v>
      </c>
      <c r="AC37" s="20">
        <f t="shared" si="17"/>
        <v>0.51229279803772043</v>
      </c>
      <c r="AH37" s="20">
        <v>1300</v>
      </c>
      <c r="AI37" s="20">
        <f t="shared" si="24"/>
        <v>0.83780625860642299</v>
      </c>
      <c r="AJ37" s="20">
        <f t="shared" si="25"/>
        <v>7.1701195434496281</v>
      </c>
      <c r="AK37" s="20">
        <f t="shared" si="23"/>
        <v>0.77216095180691413</v>
      </c>
      <c r="AL37" s="20">
        <v>412</v>
      </c>
      <c r="AM37" s="20">
        <f t="shared" si="2"/>
        <v>1.165200528328755</v>
      </c>
      <c r="AN37" s="20">
        <f t="shared" si="3"/>
        <v>6.0210233493495267</v>
      </c>
      <c r="AO37" s="20">
        <f t="shared" si="4"/>
        <v>1.1624011851662688</v>
      </c>
      <c r="AQ37" s="28" t="s">
        <v>15</v>
      </c>
      <c r="AR37">
        <v>1150</v>
      </c>
      <c r="AT37" s="28" t="s">
        <v>14</v>
      </c>
      <c r="AU37">
        <v>125</v>
      </c>
    </row>
    <row r="38" spans="1:47">
      <c r="J38" s="20">
        <v>1160</v>
      </c>
      <c r="K38" s="20">
        <f t="shared" si="5"/>
        <v>0.48036363540471166</v>
      </c>
      <c r="L38" s="20">
        <f t="shared" si="6"/>
        <v>7.0561752841004104</v>
      </c>
      <c r="M38" s="20">
        <f t="shared" si="7"/>
        <v>0.63951391421930004</v>
      </c>
      <c r="N38" s="20">
        <v>489</v>
      </c>
      <c r="O38" s="20">
        <f t="shared" si="8"/>
        <v>-1.3867119873513464E-2</v>
      </c>
      <c r="P38" s="20">
        <f t="shared" si="9"/>
        <v>6.1923624894748723</v>
      </c>
      <c r="Q38" s="20">
        <f t="shared" si="10"/>
        <v>0.1506579514307432</v>
      </c>
      <c r="R38" s="20">
        <v>129</v>
      </c>
      <c r="S38" s="20">
        <f t="shared" si="11"/>
        <v>0.14298416164929151</v>
      </c>
      <c r="T38" s="20">
        <f t="shared" si="12"/>
        <v>4.8598124043616719</v>
      </c>
      <c r="U38" s="20">
        <f t="shared" si="13"/>
        <v>0.15964252794145192</v>
      </c>
      <c r="V38" s="20">
        <v>1060</v>
      </c>
      <c r="W38" s="20">
        <f t="shared" si="0"/>
        <v>-4.3177535888544144E-2</v>
      </c>
      <c r="X38" s="20">
        <f t="shared" si="1"/>
        <v>6.9660241871061128</v>
      </c>
      <c r="Y38" s="20">
        <f t="shared" ref="Y38:Y45" si="26">(X38-X$21)/X$22</f>
        <v>3.1728333086796387E-2</v>
      </c>
      <c r="Z38" s="20">
        <v>410</v>
      </c>
      <c r="AA38" s="20">
        <f t="shared" si="15"/>
        <v>0.45742499664139336</v>
      </c>
      <c r="AB38" s="20">
        <f t="shared" si="16"/>
        <v>6.0161571596983539</v>
      </c>
      <c r="AC38" s="20">
        <f t="shared" si="17"/>
        <v>0.49606650585095557</v>
      </c>
      <c r="AH38" s="20">
        <v>1260</v>
      </c>
      <c r="AI38" s="20">
        <f t="shared" si="24"/>
        <v>0.73949731508411742</v>
      </c>
      <c r="AJ38" s="20">
        <f t="shared" si="25"/>
        <v>7.1388669999455239</v>
      </c>
      <c r="AK38" s="20">
        <f t="shared" si="23"/>
        <v>0.71565695073432223</v>
      </c>
      <c r="AL38" s="20">
        <v>410</v>
      </c>
      <c r="AM38" s="20">
        <f t="shared" si="2"/>
        <v>1.1506633650816713</v>
      </c>
      <c r="AN38" s="20">
        <f t="shared" si="3"/>
        <v>6.0161571596983539</v>
      </c>
      <c r="AO38" s="20">
        <f t="shared" si="4"/>
        <v>1.1536155404096506</v>
      </c>
      <c r="AQ38" s="5">
        <v>43786</v>
      </c>
      <c r="AT38" s="28" t="s">
        <v>16</v>
      </c>
      <c r="AU38">
        <v>364</v>
      </c>
    </row>
    <row r="39" spans="1:47">
      <c r="J39" s="20">
        <v>1040</v>
      </c>
      <c r="K39" s="20">
        <f t="shared" si="5"/>
        <v>0.2506781953397339</v>
      </c>
      <c r="L39" s="20">
        <f t="shared" si="6"/>
        <v>6.9469759921354184</v>
      </c>
      <c r="M39" s="20">
        <f t="shared" si="7"/>
        <v>0.48509498293281683</v>
      </c>
      <c r="N39" s="20">
        <v>486</v>
      </c>
      <c r="O39" s="20">
        <f t="shared" si="8"/>
        <v>-3.1954667534617891E-2</v>
      </c>
      <c r="P39" s="20">
        <f t="shared" si="9"/>
        <v>6.1862086239004936</v>
      </c>
      <c r="Q39" s="20">
        <f t="shared" si="10"/>
        <v>0.13316622520796273</v>
      </c>
      <c r="R39" s="20">
        <v>128</v>
      </c>
      <c r="S39" s="20">
        <f t="shared" si="11"/>
        <v>-8.2780304112750419E-2</v>
      </c>
      <c r="T39" s="20">
        <f t="shared" si="12"/>
        <v>4.8520302639196169</v>
      </c>
      <c r="U39" s="20">
        <f t="shared" si="13"/>
        <v>-6.6436976902265757E-2</v>
      </c>
      <c r="V39" s="20">
        <v>1050</v>
      </c>
      <c r="W39" s="20">
        <f t="shared" si="0"/>
        <v>-0.1021517312485061</v>
      </c>
      <c r="X39" s="20">
        <f t="shared" si="1"/>
        <v>6.956545443151569</v>
      </c>
      <c r="Y39" s="20">
        <f t="shared" si="26"/>
        <v>-2.9202846784289662E-2</v>
      </c>
      <c r="Z39" s="20">
        <v>410</v>
      </c>
      <c r="AA39" s="20">
        <f t="shared" si="15"/>
        <v>0.45742499664139336</v>
      </c>
      <c r="AB39" s="20">
        <f t="shared" si="16"/>
        <v>6.0161571596983539</v>
      </c>
      <c r="AC39" s="20">
        <f t="shared" si="17"/>
        <v>0.49606650585095557</v>
      </c>
      <c r="AH39" s="20">
        <v>1260</v>
      </c>
      <c r="AI39" s="20">
        <f t="shared" si="24"/>
        <v>0.73949731508411742</v>
      </c>
      <c r="AJ39" s="20">
        <f t="shared" si="25"/>
        <v>7.1388669999455239</v>
      </c>
      <c r="AK39" s="20">
        <f t="shared" si="23"/>
        <v>0.71565695073432223</v>
      </c>
      <c r="AL39" s="20">
        <v>410</v>
      </c>
      <c r="AM39" s="20">
        <f t="shared" si="2"/>
        <v>1.1506633650816713</v>
      </c>
      <c r="AN39" s="20">
        <f t="shared" si="3"/>
        <v>6.0161571596983539</v>
      </c>
      <c r="AO39" s="20">
        <f t="shared" si="4"/>
        <v>1.1536155404096506</v>
      </c>
      <c r="AQ39" s="28" t="s">
        <v>8</v>
      </c>
      <c r="AR39">
        <v>1230</v>
      </c>
      <c r="AT39" s="5">
        <v>43786</v>
      </c>
    </row>
    <row r="40" spans="1:47">
      <c r="J40" s="20">
        <v>909</v>
      </c>
      <c r="K40" s="20">
        <f t="shared" si="5"/>
        <v>-6.1743397866873353E-5</v>
      </c>
      <c r="L40" s="20">
        <f t="shared" si="6"/>
        <v>6.8123450941774788</v>
      </c>
      <c r="M40" s="20">
        <f t="shared" si="7"/>
        <v>0.29471316811785003</v>
      </c>
      <c r="N40" s="20">
        <v>468</v>
      </c>
      <c r="O40" s="20">
        <f t="shared" si="8"/>
        <v>-0.14047995350124445</v>
      </c>
      <c r="P40" s="20">
        <f t="shared" si="9"/>
        <v>6.1484682959176471</v>
      </c>
      <c r="Q40" s="20">
        <f t="shared" si="10"/>
        <v>2.5893247490937726E-2</v>
      </c>
      <c r="R40" s="20">
        <v>128</v>
      </c>
      <c r="S40" s="20">
        <f t="shared" ref="S40:S47" si="27">(R40-S$21)/S$22</f>
        <v>-8.2780304112750419E-2</v>
      </c>
      <c r="T40" s="20">
        <f t="shared" ref="T40:T47" si="28">LN(R40)</f>
        <v>4.8520302639196169</v>
      </c>
      <c r="U40" s="20">
        <f t="shared" ref="U40:U47" si="29">(T40-T$21)/T$22</f>
        <v>-6.6436976902265757E-2</v>
      </c>
      <c r="V40" s="20">
        <v>1030</v>
      </c>
      <c r="W40" s="20">
        <f t="shared" si="0"/>
        <v>-0.22010012196842998</v>
      </c>
      <c r="X40" s="20">
        <f t="shared" si="1"/>
        <v>6.9373140812236818</v>
      </c>
      <c r="Y40" s="20">
        <f t="shared" si="26"/>
        <v>-0.15282572112433646</v>
      </c>
      <c r="Z40" s="20">
        <v>404</v>
      </c>
      <c r="AA40" s="20">
        <f t="shared" si="15"/>
        <v>0.39313100004172458</v>
      </c>
      <c r="AB40" s="20">
        <f t="shared" si="16"/>
        <v>6.0014148779611505</v>
      </c>
      <c r="AC40" s="20">
        <f t="shared" si="17"/>
        <v>0.44690841952157934</v>
      </c>
      <c r="AH40" s="20">
        <v>1250</v>
      </c>
      <c r="AI40" s="20">
        <f t="shared" si="24"/>
        <v>0.71492007920354095</v>
      </c>
      <c r="AJ40" s="20">
        <f t="shared" si="25"/>
        <v>7.1308988302963465</v>
      </c>
      <c r="AK40" s="20">
        <f t="shared" si="23"/>
        <v>0.70125065236873207</v>
      </c>
      <c r="AL40" s="20">
        <v>404</v>
      </c>
      <c r="AM40" s="20">
        <f t="shared" si="2"/>
        <v>1.1070518753404199</v>
      </c>
      <c r="AN40" s="20">
        <f t="shared" si="3"/>
        <v>6.0014148779611505</v>
      </c>
      <c r="AO40" s="20">
        <f t="shared" si="4"/>
        <v>1.1269991404068616</v>
      </c>
      <c r="AQ40" s="28" t="s">
        <v>15</v>
      </c>
      <c r="AR40">
        <v>886</v>
      </c>
      <c r="AT40" s="28" t="s">
        <v>14</v>
      </c>
      <c r="AU40">
        <v>122</v>
      </c>
    </row>
    <row r="41" spans="1:47">
      <c r="J41" s="20">
        <v>902</v>
      </c>
      <c r="K41" s="20">
        <f t="shared" ref="K41:K48" si="30">(J41-K$21)/K$22</f>
        <v>-1.3460060734990578E-2</v>
      </c>
      <c r="L41" s="20">
        <f t="shared" ref="L41:L48" si="31">LN(J41)</f>
        <v>6.804614520062624</v>
      </c>
      <c r="M41" s="20">
        <f t="shared" ref="M41:M48" si="32">(L41-L$21)/L$22</f>
        <v>0.28378134821713558</v>
      </c>
      <c r="N41" s="20">
        <v>468</v>
      </c>
      <c r="O41" s="20">
        <f t="shared" ref="O41:O48" si="33">(N41-O$21)/O$22</f>
        <v>-0.14047995350124445</v>
      </c>
      <c r="P41" s="20">
        <f t="shared" ref="P41:P48" si="34">LN(N41)</f>
        <v>6.1484682959176471</v>
      </c>
      <c r="Q41" s="20">
        <f t="shared" ref="Q41:Q48" si="35">(P41-P$21)/P$22</f>
        <v>2.5893247490937726E-2</v>
      </c>
      <c r="R41" s="20">
        <v>128</v>
      </c>
      <c r="S41" s="20">
        <f t="shared" si="27"/>
        <v>-8.2780304112750419E-2</v>
      </c>
      <c r="T41" s="20">
        <f t="shared" si="28"/>
        <v>4.8520302639196169</v>
      </c>
      <c r="U41" s="20">
        <f t="shared" si="29"/>
        <v>-6.6436976902265757E-2</v>
      </c>
      <c r="V41" s="20">
        <v>1010</v>
      </c>
      <c r="W41" s="20">
        <f t="shared" si="0"/>
        <v>-0.3380485126883539</v>
      </c>
      <c r="X41" s="20">
        <f t="shared" si="1"/>
        <v>6.9177056098353047</v>
      </c>
      <c r="Y41" s="20">
        <f t="shared" si="26"/>
        <v>-0.27887272723525786</v>
      </c>
      <c r="Z41" s="20">
        <v>384</v>
      </c>
      <c r="AA41" s="20">
        <f t="shared" si="15"/>
        <v>0.17881767804282875</v>
      </c>
      <c r="AB41" s="20">
        <f t="shared" si="16"/>
        <v>5.9506425525877269</v>
      </c>
      <c r="AC41" s="20">
        <f t="shared" si="17"/>
        <v>0.27760828007631289</v>
      </c>
      <c r="AH41" s="20">
        <v>1240</v>
      </c>
      <c r="AI41" s="20">
        <f t="shared" si="24"/>
        <v>0.69034284332296458</v>
      </c>
      <c r="AJ41" s="20">
        <f t="shared" si="25"/>
        <v>7.122866658599083</v>
      </c>
      <c r="AK41" s="20">
        <f t="shared" si="23"/>
        <v>0.68672863952399121</v>
      </c>
      <c r="AL41" s="20">
        <v>384</v>
      </c>
      <c r="AM41" s="20">
        <f t="shared" si="2"/>
        <v>0.9616802428695822</v>
      </c>
      <c r="AN41" s="20">
        <f t="shared" si="3"/>
        <v>5.9506425525877269</v>
      </c>
      <c r="AO41" s="20">
        <f t="shared" si="4"/>
        <v>1.0353324265764992</v>
      </c>
      <c r="AQ41" s="28" t="s">
        <v>89</v>
      </c>
      <c r="AR41">
        <v>472</v>
      </c>
      <c r="AT41" s="28" t="s">
        <v>16</v>
      </c>
      <c r="AU41">
        <v>212</v>
      </c>
    </row>
    <row r="42" spans="1:47">
      <c r="J42" s="20">
        <v>835</v>
      </c>
      <c r="K42" s="20">
        <f t="shared" si="30"/>
        <v>-0.14170109810460318</v>
      </c>
      <c r="L42" s="20">
        <f t="shared" si="31"/>
        <v>6.7274317248508551</v>
      </c>
      <c r="M42" s="20">
        <f t="shared" si="32"/>
        <v>0.17463700729846204</v>
      </c>
      <c r="N42" s="20">
        <v>457</v>
      </c>
      <c r="O42" s="20">
        <f t="shared" si="33"/>
        <v>-0.20680096159196071</v>
      </c>
      <c r="P42" s="20">
        <f t="shared" si="34"/>
        <v>6.1246833908942051</v>
      </c>
      <c r="Q42" s="20">
        <f t="shared" si="35"/>
        <v>-4.1712884277205028E-2</v>
      </c>
      <c r="R42" s="20">
        <v>127</v>
      </c>
      <c r="S42" s="20">
        <f t="shared" si="27"/>
        <v>-0.30854476987479235</v>
      </c>
      <c r="T42" s="20">
        <f t="shared" si="28"/>
        <v>4.8441870864585912</v>
      </c>
      <c r="U42" s="20">
        <f t="shared" si="29"/>
        <v>-0.29428967244188098</v>
      </c>
      <c r="V42" s="20">
        <v>1010</v>
      </c>
      <c r="W42" s="20">
        <f t="shared" si="0"/>
        <v>-0.3380485126883539</v>
      </c>
      <c r="X42" s="20">
        <f t="shared" si="1"/>
        <v>6.9177056098353047</v>
      </c>
      <c r="Y42" s="20">
        <f t="shared" si="26"/>
        <v>-0.27887272723525786</v>
      </c>
      <c r="Z42" s="20">
        <v>376</v>
      </c>
      <c r="AA42" s="20">
        <f t="shared" ref="AA42:AA49" si="36">(Z42-AA$21)/AA$22</f>
        <v>9.3092349243270395E-2</v>
      </c>
      <c r="AB42" s="20">
        <f t="shared" ref="AB42:AB49" si="37">LN(Z42)</f>
        <v>5.9295891433898946</v>
      </c>
      <c r="AC42" s="20">
        <f t="shared" ref="AC42:AC49" si="38">(AB42-AB$21)/AB$22</f>
        <v>0.20740576154331317</v>
      </c>
      <c r="AH42" s="20">
        <v>1230</v>
      </c>
      <c r="AI42" s="20">
        <f t="shared" si="24"/>
        <v>0.66576560744238811</v>
      </c>
      <c r="AJ42" s="20">
        <f t="shared" si="25"/>
        <v>7.114769448366463</v>
      </c>
      <c r="AK42" s="20">
        <f t="shared" si="23"/>
        <v>0.67208903825093391</v>
      </c>
      <c r="AL42" s="20">
        <v>376</v>
      </c>
      <c r="AM42" s="20">
        <f t="shared" si="2"/>
        <v>0.90353158988124704</v>
      </c>
      <c r="AN42" s="20">
        <f t="shared" si="3"/>
        <v>5.9295891433898946</v>
      </c>
      <c r="AO42" s="20">
        <f t="shared" si="4"/>
        <v>0.9973216240005468</v>
      </c>
      <c r="AQ42" s="5">
        <v>43790</v>
      </c>
      <c r="AT42" s="5">
        <v>43790</v>
      </c>
    </row>
    <row r="43" spans="1:47">
      <c r="J43" s="20">
        <v>800</v>
      </c>
      <c r="K43" s="20">
        <f t="shared" si="30"/>
        <v>-0.20869268479022168</v>
      </c>
      <c r="L43" s="20">
        <f t="shared" si="31"/>
        <v>6.6846117276679271</v>
      </c>
      <c r="M43" s="20">
        <f t="shared" si="32"/>
        <v>0.11408516594771637</v>
      </c>
      <c r="N43" s="20">
        <v>449</v>
      </c>
      <c r="O43" s="20">
        <f t="shared" si="33"/>
        <v>-0.2550344220215725</v>
      </c>
      <c r="P43" s="20">
        <f t="shared" si="34"/>
        <v>6.1070228877422545</v>
      </c>
      <c r="Q43" s="20">
        <f t="shared" si="35"/>
        <v>-9.1911037349740959E-2</v>
      </c>
      <c r="R43" s="20">
        <v>127</v>
      </c>
      <c r="S43" s="20">
        <f t="shared" si="27"/>
        <v>-0.30854476987479235</v>
      </c>
      <c r="T43" s="20">
        <f t="shared" si="28"/>
        <v>4.8441870864585912</v>
      </c>
      <c r="U43" s="20">
        <f t="shared" si="29"/>
        <v>-0.29428967244188098</v>
      </c>
      <c r="V43" s="20">
        <v>994</v>
      </c>
      <c r="W43" s="20">
        <f t="shared" si="0"/>
        <v>-0.43240722526429304</v>
      </c>
      <c r="X43" s="20">
        <f t="shared" si="1"/>
        <v>6.9017372066565743</v>
      </c>
      <c r="Y43" s="20">
        <f t="shared" si="26"/>
        <v>-0.38152067837764808</v>
      </c>
      <c r="Z43" s="20">
        <v>370</v>
      </c>
      <c r="AA43" s="20">
        <f t="shared" si="36"/>
        <v>2.8798352643601633E-2</v>
      </c>
      <c r="AB43" s="20">
        <f t="shared" si="37"/>
        <v>5.9135030056382698</v>
      </c>
      <c r="AC43" s="20">
        <f t="shared" si="38"/>
        <v>0.15376659208523308</v>
      </c>
      <c r="AH43" s="20">
        <v>1230</v>
      </c>
      <c r="AI43" s="20">
        <f t="shared" si="24"/>
        <v>0.66576560744238811</v>
      </c>
      <c r="AJ43" s="20">
        <f t="shared" si="25"/>
        <v>7.114769448366463</v>
      </c>
      <c r="AK43" s="20">
        <f t="shared" si="23"/>
        <v>0.67208903825093391</v>
      </c>
      <c r="AL43" s="20">
        <v>370</v>
      </c>
      <c r="AM43" s="20">
        <f t="shared" si="2"/>
        <v>0.85992010013999576</v>
      </c>
      <c r="AN43" s="20">
        <f t="shared" si="3"/>
        <v>5.9135030056382698</v>
      </c>
      <c r="AO43" s="20">
        <f t="shared" si="4"/>
        <v>0.9682789639476781</v>
      </c>
      <c r="AQ43" s="28" t="s">
        <v>8</v>
      </c>
      <c r="AR43">
        <v>222</v>
      </c>
      <c r="AT43" s="28" t="s">
        <v>14</v>
      </c>
      <c r="AU43">
        <v>127</v>
      </c>
    </row>
    <row r="44" spans="1:47">
      <c r="J44" s="20">
        <v>731</v>
      </c>
      <c r="K44" s="20">
        <f t="shared" si="30"/>
        <v>-0.34076181282758394</v>
      </c>
      <c r="L44" s="20">
        <f t="shared" si="31"/>
        <v>6.5944134597497781</v>
      </c>
      <c r="M44" s="20">
        <f t="shared" si="32"/>
        <v>-1.346438025518122E-2</v>
      </c>
      <c r="N44" s="20">
        <v>439</v>
      </c>
      <c r="O44" s="20">
        <f t="shared" si="33"/>
        <v>-0.31532624755858729</v>
      </c>
      <c r="P44" s="20">
        <f t="shared" si="34"/>
        <v>6.0844994130751715</v>
      </c>
      <c r="Q44" s="20">
        <f t="shared" si="35"/>
        <v>-0.1559316838361772</v>
      </c>
      <c r="R44" s="20">
        <v>126</v>
      </c>
      <c r="S44" s="20">
        <f t="shared" si="27"/>
        <v>-0.5343092356368343</v>
      </c>
      <c r="T44" s="20">
        <f t="shared" si="28"/>
        <v>4.836281906951478</v>
      </c>
      <c r="U44" s="20">
        <f t="shared" si="29"/>
        <v>-0.523943593747484</v>
      </c>
      <c r="V44" s="20">
        <v>952</v>
      </c>
      <c r="W44" s="20">
        <f t="shared" si="0"/>
        <v>-0.68009884577613322</v>
      </c>
      <c r="X44" s="20">
        <f t="shared" si="1"/>
        <v>6.8585650347913649</v>
      </c>
      <c r="Y44" s="20">
        <f t="shared" si="26"/>
        <v>-0.65903966000216074</v>
      </c>
      <c r="Z44" s="20">
        <v>366</v>
      </c>
      <c r="AA44" s="20">
        <f t="shared" si="36"/>
        <v>-1.406431175617754E-2</v>
      </c>
      <c r="AB44" s="20">
        <f t="shared" si="37"/>
        <v>5.9026333334013659</v>
      </c>
      <c r="AC44" s="20">
        <f t="shared" si="38"/>
        <v>0.11752170844247131</v>
      </c>
      <c r="AH44" s="20">
        <v>1200</v>
      </c>
      <c r="AI44" s="20">
        <f t="shared" si="24"/>
        <v>0.5920338998006589</v>
      </c>
      <c r="AJ44" s="20">
        <f t="shared" si="25"/>
        <v>7.0900768357760917</v>
      </c>
      <c r="AK44" s="20">
        <f t="shared" si="23"/>
        <v>0.62744526683731427</v>
      </c>
      <c r="AL44" s="20">
        <v>366</v>
      </c>
      <c r="AM44" s="20">
        <f t="shared" si="2"/>
        <v>0.83084577364582823</v>
      </c>
      <c r="AN44" s="20">
        <f t="shared" si="3"/>
        <v>5.9026333334013659</v>
      </c>
      <c r="AO44" s="20">
        <f t="shared" si="4"/>
        <v>0.94865435296045586</v>
      </c>
      <c r="AQ44" s="5">
        <v>43838</v>
      </c>
      <c r="AT44" s="28" t="s">
        <v>16</v>
      </c>
      <c r="AU44">
        <v>232</v>
      </c>
    </row>
    <row r="45" spans="1:47">
      <c r="J45" s="20">
        <v>582</v>
      </c>
      <c r="K45" s="20">
        <f t="shared" si="30"/>
        <v>-0.62595456757493129</v>
      </c>
      <c r="L45" s="20">
        <f t="shared" si="31"/>
        <v>6.3664704477314382</v>
      </c>
      <c r="M45" s="20">
        <f t="shared" si="32"/>
        <v>-0.33579903716283155</v>
      </c>
      <c r="N45" s="20">
        <v>425</v>
      </c>
      <c r="O45" s="20">
        <f t="shared" si="33"/>
        <v>-0.39973480331040795</v>
      </c>
      <c r="P45" s="20">
        <f t="shared" si="34"/>
        <v>6.0520891689244172</v>
      </c>
      <c r="Q45" s="20">
        <f t="shared" si="35"/>
        <v>-0.24805444970528764</v>
      </c>
      <c r="R45" s="20">
        <v>126</v>
      </c>
      <c r="S45" s="20">
        <f t="shared" si="27"/>
        <v>-0.5343092356368343</v>
      </c>
      <c r="T45" s="20">
        <f t="shared" si="28"/>
        <v>4.836281906951478</v>
      </c>
      <c r="U45" s="20">
        <f t="shared" si="29"/>
        <v>-0.523943593747484</v>
      </c>
      <c r="V45" s="20">
        <v>947</v>
      </c>
      <c r="W45" s="20">
        <f t="shared" si="0"/>
        <v>-0.70958594345611414</v>
      </c>
      <c r="X45" s="20">
        <f t="shared" si="1"/>
        <v>6.8532990931860782</v>
      </c>
      <c r="Y45" s="20">
        <f t="shared" si="26"/>
        <v>-0.6928901402642158</v>
      </c>
      <c r="Z45" s="20">
        <v>364</v>
      </c>
      <c r="AA45" s="20">
        <f t="shared" si="36"/>
        <v>-3.5495643956067129E-2</v>
      </c>
      <c r="AB45" s="20">
        <f t="shared" si="37"/>
        <v>5.8971538676367405</v>
      </c>
      <c r="AC45" s="20">
        <f t="shared" si="38"/>
        <v>9.925044922371952E-2</v>
      </c>
      <c r="AH45" s="20">
        <v>1170</v>
      </c>
      <c r="AI45" s="20">
        <f t="shared" si="24"/>
        <v>0.5183021921589297</v>
      </c>
      <c r="AJ45" s="20">
        <f t="shared" si="25"/>
        <v>7.0647590277918022</v>
      </c>
      <c r="AK45" s="20">
        <f t="shared" si="23"/>
        <v>0.58167115410591042</v>
      </c>
      <c r="AL45" s="20">
        <v>364</v>
      </c>
      <c r="AM45" s="20">
        <f t="shared" si="2"/>
        <v>0.81630861039874447</v>
      </c>
      <c r="AN45" s="20">
        <f t="shared" si="3"/>
        <v>5.8971538676367405</v>
      </c>
      <c r="AO45" s="20">
        <f t="shared" si="4"/>
        <v>0.93876147103127605</v>
      </c>
      <c r="AQ45" s="28" t="s">
        <v>8</v>
      </c>
      <c r="AR45">
        <v>239</v>
      </c>
      <c r="AT45" s="5">
        <v>43838</v>
      </c>
    </row>
    <row r="46" spans="1:47">
      <c r="J46" s="20">
        <v>486</v>
      </c>
      <c r="K46" s="20">
        <f t="shared" si="30"/>
        <v>-0.80970291962691354</v>
      </c>
      <c r="L46" s="20">
        <f t="shared" si="31"/>
        <v>6.1862086239004936</v>
      </c>
      <c r="M46" s="20">
        <f t="shared" si="32"/>
        <v>-0.59070763305968599</v>
      </c>
      <c r="N46" s="20">
        <v>393</v>
      </c>
      <c r="O46" s="20">
        <f t="shared" si="33"/>
        <v>-0.59266864502885519</v>
      </c>
      <c r="P46" s="20">
        <f t="shared" si="34"/>
        <v>5.9738096118692612</v>
      </c>
      <c r="Q46" s="20">
        <f t="shared" si="35"/>
        <v>-0.47055599191480435</v>
      </c>
      <c r="R46" s="20">
        <v>126</v>
      </c>
      <c r="S46" s="20">
        <f t="shared" si="27"/>
        <v>-0.5343092356368343</v>
      </c>
      <c r="T46" s="20">
        <f t="shared" si="28"/>
        <v>4.836281906951478</v>
      </c>
      <c r="U46" s="20">
        <f t="shared" si="29"/>
        <v>-0.523943593747484</v>
      </c>
      <c r="V46" s="20">
        <v>926</v>
      </c>
      <c r="W46" s="20">
        <f t="shared" ref="W46:W53" si="39">(V46-W$21)/W$22</f>
        <v>-0.83343175371203426</v>
      </c>
      <c r="X46" s="20">
        <f t="shared" ref="X46:X53" si="40">LN(V46)</f>
        <v>6.8308742346461795</v>
      </c>
      <c r="Y46" s="20">
        <f t="shared" ref="Y46:Y53" si="41">(X46-X$21)/X$22</f>
        <v>-0.83704142189296238</v>
      </c>
      <c r="Z46" s="20">
        <v>355</v>
      </c>
      <c r="AA46" s="20">
        <f t="shared" si="36"/>
        <v>-0.13193663885557028</v>
      </c>
      <c r="AB46" s="20">
        <f t="shared" si="37"/>
        <v>5.872117789475416</v>
      </c>
      <c r="AC46" s="20">
        <f t="shared" si="38"/>
        <v>1.5767735113218807E-2</v>
      </c>
      <c r="AH46" s="20">
        <v>1160</v>
      </c>
      <c r="AI46" s="20">
        <f t="shared" si="24"/>
        <v>0.49372495627835333</v>
      </c>
      <c r="AJ46" s="20">
        <f t="shared" si="25"/>
        <v>7.0561752841004104</v>
      </c>
      <c r="AK46" s="20">
        <f t="shared" si="23"/>
        <v>0.56615190964244577</v>
      </c>
      <c r="AL46" s="20">
        <v>355</v>
      </c>
      <c r="AM46" s="20">
        <f t="shared" si="2"/>
        <v>0.75089137578686749</v>
      </c>
      <c r="AN46" s="20">
        <f t="shared" si="3"/>
        <v>5.872117789475416</v>
      </c>
      <c r="AO46" s="20">
        <f t="shared" si="4"/>
        <v>0.89356017297432289</v>
      </c>
      <c r="AQ46" s="28" t="s">
        <v>15</v>
      </c>
      <c r="AR46">
        <v>1250</v>
      </c>
      <c r="AT46" s="28" t="s">
        <v>14</v>
      </c>
      <c r="AU46">
        <v>127</v>
      </c>
    </row>
    <row r="47" spans="1:47">
      <c r="J47" s="20">
        <v>455</v>
      </c>
      <c r="K47" s="20">
        <f t="shared" si="30"/>
        <v>-0.86903832497703282</v>
      </c>
      <c r="L47" s="20">
        <f t="shared" si="31"/>
        <v>6.1202974189509503</v>
      </c>
      <c r="M47" s="20">
        <f t="shared" si="32"/>
        <v>-0.68391279625228041</v>
      </c>
      <c r="N47" s="20">
        <v>375</v>
      </c>
      <c r="O47" s="20">
        <f t="shared" si="33"/>
        <v>-0.70119393099548177</v>
      </c>
      <c r="P47" s="20">
        <f t="shared" si="34"/>
        <v>5.9269260259704106</v>
      </c>
      <c r="Q47" s="20">
        <f t="shared" si="35"/>
        <v>-0.60381773430632579</v>
      </c>
      <c r="R47" s="20">
        <v>125</v>
      </c>
      <c r="S47" s="20">
        <f t="shared" si="27"/>
        <v>-0.7600737013988762</v>
      </c>
      <c r="T47" s="20">
        <f t="shared" si="28"/>
        <v>4.8283137373023015</v>
      </c>
      <c r="U47" s="20">
        <f t="shared" si="29"/>
        <v>-0.75542744606419221</v>
      </c>
      <c r="V47" s="20">
        <v>919</v>
      </c>
      <c r="W47" s="20">
        <f t="shared" si="39"/>
        <v>-0.8747136904640076</v>
      </c>
      <c r="X47" s="20">
        <f t="shared" si="40"/>
        <v>6.8232861223556869</v>
      </c>
      <c r="Y47" s="20">
        <f t="shared" si="41"/>
        <v>-0.88581925966041941</v>
      </c>
      <c r="Z47" s="20">
        <v>354</v>
      </c>
      <c r="AA47" s="20">
        <f t="shared" si="36"/>
        <v>-0.14265230495551506</v>
      </c>
      <c r="AB47" s="20">
        <f t="shared" si="37"/>
        <v>5.8692969131337742</v>
      </c>
      <c r="AC47" s="20">
        <f t="shared" si="38"/>
        <v>6.3615329256037556E-3</v>
      </c>
      <c r="AH47" s="20">
        <v>1150</v>
      </c>
      <c r="AI47" s="20">
        <f t="shared" si="24"/>
        <v>0.46914772039777697</v>
      </c>
      <c r="AJ47" s="20">
        <f t="shared" si="25"/>
        <v>7.0475172213572961</v>
      </c>
      <c r="AK47" s="20">
        <f t="shared" si="23"/>
        <v>0.55049829775452841</v>
      </c>
      <c r="AL47" s="20">
        <v>354</v>
      </c>
      <c r="AM47" s="20">
        <f t="shared" si="2"/>
        <v>0.74362279416332555</v>
      </c>
      <c r="AN47" s="20">
        <f t="shared" si="3"/>
        <v>5.8692969131337742</v>
      </c>
      <c r="AO47" s="20">
        <f t="shared" si="4"/>
        <v>0.88846723184038245</v>
      </c>
      <c r="AQ47" s="5">
        <v>43874</v>
      </c>
      <c r="AT47" s="28" t="s">
        <v>16</v>
      </c>
      <c r="AU47">
        <v>454</v>
      </c>
    </row>
    <row r="48" spans="1:47">
      <c r="J48" s="20">
        <v>433</v>
      </c>
      <c r="K48" s="20">
        <f t="shared" si="30"/>
        <v>-0.9111473223222788</v>
      </c>
      <c r="L48" s="20">
        <f t="shared" si="31"/>
        <v>6.0707377280024897</v>
      </c>
      <c r="M48" s="20">
        <f t="shared" si="32"/>
        <v>-0.75399525167335701</v>
      </c>
      <c r="N48" s="20">
        <v>367</v>
      </c>
      <c r="O48" s="20">
        <f t="shared" si="33"/>
        <v>-0.74942739142509351</v>
      </c>
      <c r="P48" s="20">
        <f t="shared" si="34"/>
        <v>5.9053618480545707</v>
      </c>
      <c r="Q48" s="20">
        <f t="shared" si="35"/>
        <v>-0.66511167902517576</v>
      </c>
      <c r="R48" s="20">
        <v>125</v>
      </c>
      <c r="S48" s="20">
        <f t="shared" ref="S48:S55" si="42">(R48-S$21)/S$22</f>
        <v>-0.7600737013988762</v>
      </c>
      <c r="T48" s="20">
        <f t="shared" ref="T48:T55" si="43">LN(R48)</f>
        <v>4.8283137373023015</v>
      </c>
      <c r="U48" s="20">
        <f t="shared" ref="U48:U55" si="44">(T48-T$21)/T$22</f>
        <v>-0.75542744606419221</v>
      </c>
      <c r="V48" s="20">
        <v>896</v>
      </c>
      <c r="W48" s="20">
        <f t="shared" si="39"/>
        <v>-1.0103543397919201</v>
      </c>
      <c r="X48" s="20">
        <f t="shared" si="40"/>
        <v>6.7979404129749303</v>
      </c>
      <c r="Y48" s="20">
        <f t="shared" si="41"/>
        <v>-1.0487463293908803</v>
      </c>
      <c r="Z48" s="20">
        <v>346</v>
      </c>
      <c r="AA48" s="20">
        <f t="shared" si="36"/>
        <v>-0.22837763375507342</v>
      </c>
      <c r="AB48" s="20">
        <f t="shared" si="37"/>
        <v>5.8464387750577247</v>
      </c>
      <c r="AC48" s="20">
        <f t="shared" si="38"/>
        <v>-6.9858847670948646E-2</v>
      </c>
      <c r="AH48" s="20">
        <v>1120</v>
      </c>
      <c r="AI48" s="20">
        <f t="shared" si="24"/>
        <v>0.39541601275604776</v>
      </c>
      <c r="AJ48" s="20">
        <f t="shared" si="25"/>
        <v>7.0210839642891401</v>
      </c>
      <c r="AK48" s="20">
        <f t="shared" si="23"/>
        <v>0.50270747440810093</v>
      </c>
      <c r="AL48" s="20">
        <v>346</v>
      </c>
      <c r="AM48" s="20">
        <f t="shared" si="2"/>
        <v>0.6854741411749905</v>
      </c>
      <c r="AN48" s="20">
        <f t="shared" si="3"/>
        <v>5.8464387750577247</v>
      </c>
      <c r="AO48" s="20">
        <f t="shared" si="4"/>
        <v>0.84719808794552887</v>
      </c>
      <c r="AQ48" s="28" t="s">
        <v>8</v>
      </c>
      <c r="AR48">
        <v>380</v>
      </c>
      <c r="AT48" s="5">
        <v>43874</v>
      </c>
    </row>
    <row r="49" spans="10:47">
      <c r="J49" s="20">
        <v>380</v>
      </c>
      <c r="K49" s="20">
        <f t="shared" ref="K49:K56" si="45">(J49-K$21)/K$22</f>
        <v>-1.0125917250176439</v>
      </c>
      <c r="L49" s="20">
        <f t="shared" ref="L49:L56" si="46">LN(J49)</f>
        <v>5.9401712527204316</v>
      </c>
      <c r="M49" s="20">
        <f t="shared" ref="M49:M56" si="47">(L49-L$21)/L$22</f>
        <v>-0.93862955847236185</v>
      </c>
      <c r="N49" s="20">
        <v>355</v>
      </c>
      <c r="O49" s="20">
        <f t="shared" ref="O49:O55" si="48">(N49-O$21)/O$22</f>
        <v>-0.82177758206951124</v>
      </c>
      <c r="P49" s="20">
        <f t="shared" ref="P49:P55" si="49">LN(N49)</f>
        <v>5.872117789475416</v>
      </c>
      <c r="Q49" s="20">
        <f t="shared" ref="Q49:Q55" si="50">(P49-P$21)/P$22</f>
        <v>-0.75960447614145976</v>
      </c>
      <c r="R49" s="20">
        <v>125</v>
      </c>
      <c r="S49" s="20">
        <f t="shared" si="42"/>
        <v>-0.7600737013988762</v>
      </c>
      <c r="T49" s="20">
        <f t="shared" si="43"/>
        <v>4.8283137373023015</v>
      </c>
      <c r="U49" s="20">
        <f t="shared" si="44"/>
        <v>-0.75542744606419221</v>
      </c>
      <c r="V49" s="20">
        <v>886</v>
      </c>
      <c r="W49" s="20">
        <f t="shared" si="39"/>
        <v>-1.0693285351518822</v>
      </c>
      <c r="X49" s="20">
        <f t="shared" si="40"/>
        <v>6.7867169506050811</v>
      </c>
      <c r="Y49" s="20">
        <f t="shared" si="41"/>
        <v>-1.1208928930825632</v>
      </c>
      <c r="Z49" s="20">
        <v>344</v>
      </c>
      <c r="AA49" s="20">
        <f t="shared" si="36"/>
        <v>-0.24980896595496299</v>
      </c>
      <c r="AB49" s="20">
        <f t="shared" si="37"/>
        <v>5.8406416573733981</v>
      </c>
      <c r="AC49" s="20">
        <f t="shared" si="38"/>
        <v>-8.9189316092842932E-2</v>
      </c>
      <c r="AH49" s="20">
        <v>1090</v>
      </c>
      <c r="AI49" s="20">
        <f t="shared" si="21"/>
        <v>0.3216843051143185</v>
      </c>
      <c r="AJ49" s="20">
        <f t="shared" si="22"/>
        <v>6.9939329752231894</v>
      </c>
      <c r="AK49" s="20">
        <f t="shared" si="23"/>
        <v>0.45361900533348176</v>
      </c>
      <c r="AL49" s="20">
        <v>344</v>
      </c>
      <c r="AM49" s="20">
        <f t="shared" si="2"/>
        <v>0.67093697792790674</v>
      </c>
      <c r="AN49" s="20">
        <f t="shared" si="3"/>
        <v>5.8406416573733981</v>
      </c>
      <c r="AO49" s="20">
        <f t="shared" si="4"/>
        <v>0.83673170249042705</v>
      </c>
      <c r="AQ49" s="28" t="s">
        <v>15</v>
      </c>
      <c r="AR49">
        <v>1120</v>
      </c>
      <c r="AT49" s="28" t="s">
        <v>14</v>
      </c>
      <c r="AU49">
        <v>126</v>
      </c>
    </row>
    <row r="50" spans="10:47">
      <c r="J50" s="20">
        <v>334</v>
      </c>
      <c r="K50" s="20">
        <f t="shared" si="45"/>
        <v>-1.1006378103758854</v>
      </c>
      <c r="L50" s="20">
        <f t="shared" si="46"/>
        <v>5.8111409929767008</v>
      </c>
      <c r="M50" s="20">
        <f t="shared" si="47"/>
        <v>-1.1210914998889037</v>
      </c>
      <c r="N50" s="20">
        <v>338</v>
      </c>
      <c r="O50" s="20">
        <f t="shared" si="48"/>
        <v>-0.92427368548243638</v>
      </c>
      <c r="P50" s="20">
        <f t="shared" si="49"/>
        <v>5.8230458954830189</v>
      </c>
      <c r="Q50" s="20">
        <f t="shared" si="50"/>
        <v>-0.89908625788885788</v>
      </c>
      <c r="R50" s="20">
        <v>125</v>
      </c>
      <c r="S50" s="20">
        <f t="shared" si="42"/>
        <v>-0.7600737013988762</v>
      </c>
      <c r="T50" s="20">
        <f t="shared" si="43"/>
        <v>4.8283137373023015</v>
      </c>
      <c r="U50" s="20">
        <f t="shared" si="44"/>
        <v>-0.75542744606419221</v>
      </c>
      <c r="V50" s="20">
        <v>882</v>
      </c>
      <c r="W50" s="20">
        <f t="shared" si="39"/>
        <v>-1.0929182132958668</v>
      </c>
      <c r="X50" s="20">
        <f t="shared" si="40"/>
        <v>6.7821920560067914</v>
      </c>
      <c r="Y50" s="20">
        <f t="shared" si="41"/>
        <v>-1.1499797813863586</v>
      </c>
      <c r="Z50" s="20">
        <v>342</v>
      </c>
      <c r="AA50" s="20">
        <f t="shared" ref="AA50:AA57" si="51">(Z50-AA$21)/AA$22</f>
        <v>-0.27124029815485257</v>
      </c>
      <c r="AB50" s="20">
        <f t="shared" ref="AB50:AB57" si="52">LN(Z50)</f>
        <v>5.8348107370626048</v>
      </c>
      <c r="AC50" s="20">
        <f t="shared" ref="AC50:AC57" si="53">(AB50-AB$21)/AB$22</f>
        <v>-0.108632499253177</v>
      </c>
      <c r="AH50" s="20">
        <v>1070</v>
      </c>
      <c r="AI50" s="20">
        <f t="shared" si="21"/>
        <v>0.27252983335316572</v>
      </c>
      <c r="AJ50" s="20">
        <f t="shared" si="22"/>
        <v>6.9754139274559517</v>
      </c>
      <c r="AK50" s="20">
        <f t="shared" si="23"/>
        <v>0.42013692107477296</v>
      </c>
      <c r="AL50" s="20">
        <v>342</v>
      </c>
      <c r="AM50" s="20">
        <f t="shared" si="2"/>
        <v>0.65639981468082298</v>
      </c>
      <c r="AN50" s="20">
        <f t="shared" si="3"/>
        <v>5.8348107370626048</v>
      </c>
      <c r="AO50" s="20">
        <f t="shared" si="4"/>
        <v>0.82620428820388492</v>
      </c>
      <c r="AQ50" s="5">
        <v>43902</v>
      </c>
      <c r="AT50" s="28" t="s">
        <v>16</v>
      </c>
      <c r="AU50">
        <v>355</v>
      </c>
    </row>
    <row r="51" spans="10:47">
      <c r="J51" s="20">
        <v>322</v>
      </c>
      <c r="K51" s="20">
        <f t="shared" si="45"/>
        <v>-1.1236063543823831</v>
      </c>
      <c r="L51" s="20">
        <f t="shared" si="46"/>
        <v>5.7745515455444085</v>
      </c>
      <c r="M51" s="20">
        <f t="shared" si="47"/>
        <v>-1.1728327087116577</v>
      </c>
      <c r="N51" s="20">
        <v>308</v>
      </c>
      <c r="O51" s="20">
        <f t="shared" si="48"/>
        <v>-1.1051491620934806</v>
      </c>
      <c r="P51" s="20">
        <f t="shared" si="49"/>
        <v>5.730099782973574</v>
      </c>
      <c r="Q51" s="20">
        <f t="shared" si="50"/>
        <v>-1.1632759665909536</v>
      </c>
      <c r="R51" s="20">
        <v>124</v>
      </c>
      <c r="S51" s="20">
        <f t="shared" si="42"/>
        <v>-0.98583816716091821</v>
      </c>
      <c r="T51" s="20">
        <f t="shared" si="43"/>
        <v>4.8202815656050371</v>
      </c>
      <c r="U51" s="20">
        <f t="shared" si="44"/>
        <v>-0.9887706263445184</v>
      </c>
      <c r="V51" s="20">
        <v>875</v>
      </c>
      <c r="W51" s="20">
        <f t="shared" si="39"/>
        <v>-1.1342001500478402</v>
      </c>
      <c r="X51" s="20">
        <f t="shared" si="40"/>
        <v>6.7742238863576141</v>
      </c>
      <c r="Y51" s="20">
        <f t="shared" si="41"/>
        <v>-1.2012007005783589</v>
      </c>
      <c r="Z51" s="20">
        <v>303</v>
      </c>
      <c r="AA51" s="20">
        <f t="shared" si="51"/>
        <v>-0.68915127605269955</v>
      </c>
      <c r="AB51" s="20">
        <f t="shared" si="52"/>
        <v>5.7137328055093688</v>
      </c>
      <c r="AC51" s="20">
        <f t="shared" si="53"/>
        <v>-0.51236643393006076</v>
      </c>
      <c r="AH51" s="20">
        <v>1060</v>
      </c>
      <c r="AI51" s="20">
        <f t="shared" si="21"/>
        <v>0.24795259747258933</v>
      </c>
      <c r="AJ51" s="20">
        <f t="shared" si="22"/>
        <v>6.9660241871061128</v>
      </c>
      <c r="AK51" s="20">
        <f t="shared" si="23"/>
        <v>0.40316045006437412</v>
      </c>
      <c r="AL51" s="20">
        <v>303</v>
      </c>
      <c r="AM51" s="20">
        <f t="shared" si="2"/>
        <v>0.3729251313626894</v>
      </c>
      <c r="AN51" s="20">
        <f t="shared" si="3"/>
        <v>5.7137328055093688</v>
      </c>
      <c r="AO51" s="20">
        <f t="shared" si="4"/>
        <v>0.60760456835192989</v>
      </c>
      <c r="AQ51" s="28" t="s">
        <v>8</v>
      </c>
      <c r="AR51">
        <v>177</v>
      </c>
      <c r="AT51" s="5">
        <v>43902</v>
      </c>
    </row>
    <row r="52" spans="10:47">
      <c r="J52" s="20">
        <v>317</v>
      </c>
      <c r="K52" s="20">
        <f t="shared" si="45"/>
        <v>-1.1331765810517573</v>
      </c>
      <c r="L52" s="20">
        <f t="shared" si="46"/>
        <v>5.7589017738772803</v>
      </c>
      <c r="M52" s="20">
        <f t="shared" si="47"/>
        <v>-1.194963081283031</v>
      </c>
      <c r="N52" s="20">
        <v>283</v>
      </c>
      <c r="O52" s="20">
        <f t="shared" si="48"/>
        <v>-1.2558787259360176</v>
      </c>
      <c r="P52" s="20">
        <f t="shared" si="49"/>
        <v>5.6454468976432377</v>
      </c>
      <c r="Q52" s="20">
        <f t="shared" si="50"/>
        <v>-1.4038930350449017</v>
      </c>
      <c r="R52" s="20">
        <v>122</v>
      </c>
      <c r="S52" s="20">
        <f t="shared" si="42"/>
        <v>-1.437367098685002</v>
      </c>
      <c r="T52" s="20">
        <f t="shared" si="43"/>
        <v>4.8040210447332568</v>
      </c>
      <c r="U52" s="20">
        <f t="shared" si="44"/>
        <v>-1.4611561524816248</v>
      </c>
      <c r="V52" s="20">
        <v>874</v>
      </c>
      <c r="W52" s="20">
        <f t="shared" si="39"/>
        <v>-1.1400975695838365</v>
      </c>
      <c r="X52" s="20">
        <f t="shared" si="40"/>
        <v>6.7730803756555353</v>
      </c>
      <c r="Y52" s="20">
        <f t="shared" si="41"/>
        <v>-1.2085514061789118</v>
      </c>
      <c r="Z52" s="20">
        <v>232</v>
      </c>
      <c r="AA52" s="20">
        <f t="shared" si="51"/>
        <v>-1.4499635691487798</v>
      </c>
      <c r="AB52" s="20">
        <f t="shared" si="52"/>
        <v>5.4467373716663099</v>
      </c>
      <c r="AC52" s="20">
        <f t="shared" si="53"/>
        <v>-1.4026617640813197</v>
      </c>
      <c r="AH52" s="20">
        <v>1050</v>
      </c>
      <c r="AI52" s="20">
        <f t="shared" si="21"/>
        <v>0.22337536159201293</v>
      </c>
      <c r="AJ52" s="20">
        <f t="shared" si="22"/>
        <v>6.956545443151569</v>
      </c>
      <c r="AK52" s="20">
        <f t="shared" si="23"/>
        <v>0.38602306223851496</v>
      </c>
      <c r="AL52" s="20">
        <v>232</v>
      </c>
      <c r="AM52" s="20">
        <f t="shared" si="2"/>
        <v>-0.14314416390878454</v>
      </c>
      <c r="AN52" s="20">
        <f t="shared" si="3"/>
        <v>5.4467373716663099</v>
      </c>
      <c r="AO52" s="20">
        <f t="shared" si="4"/>
        <v>0.12555861422046455</v>
      </c>
      <c r="AQ52" s="28" t="s">
        <v>15</v>
      </c>
      <c r="AR52">
        <v>1030</v>
      </c>
      <c r="AT52" s="28" t="s">
        <v>14</v>
      </c>
      <c r="AU52">
        <v>124</v>
      </c>
    </row>
    <row r="53" spans="10:47">
      <c r="J53" s="20">
        <v>286</v>
      </c>
      <c r="K53" s="20">
        <f t="shared" si="45"/>
        <v>-1.1925119864018765</v>
      </c>
      <c r="L53" s="20">
        <f t="shared" si="46"/>
        <v>5.6559918108198524</v>
      </c>
      <c r="M53" s="20">
        <f t="shared" si="47"/>
        <v>-1.3404882603213164</v>
      </c>
      <c r="N53" s="20">
        <v>267</v>
      </c>
      <c r="O53" s="20">
        <f t="shared" si="48"/>
        <v>-1.3523456467952411</v>
      </c>
      <c r="P53" s="20">
        <f t="shared" si="49"/>
        <v>5.5872486584002496</v>
      </c>
      <c r="Q53" s="20">
        <f t="shared" si="50"/>
        <v>-1.5693155089651261</v>
      </c>
      <c r="R53" s="20">
        <v>122</v>
      </c>
      <c r="S53" s="20">
        <f t="shared" si="42"/>
        <v>-1.437367098685002</v>
      </c>
      <c r="T53" s="20">
        <f t="shared" si="43"/>
        <v>4.8040210447332568</v>
      </c>
      <c r="U53" s="20">
        <f t="shared" si="44"/>
        <v>-1.4611561524816248</v>
      </c>
      <c r="V53" s="20">
        <v>814</v>
      </c>
      <c r="W53" s="20">
        <f t="shared" si="39"/>
        <v>-1.4939427417436082</v>
      </c>
      <c r="X53" s="20">
        <f t="shared" si="40"/>
        <v>6.70196036600254</v>
      </c>
      <c r="Y53" s="20">
        <f t="shared" si="41"/>
        <v>-1.6657244368443</v>
      </c>
      <c r="Z53" s="20">
        <v>214</v>
      </c>
      <c r="AA53" s="20">
        <f t="shared" si="51"/>
        <v>-1.6428455589477862</v>
      </c>
      <c r="AB53" s="20">
        <f t="shared" si="52"/>
        <v>5.3659760150218512</v>
      </c>
      <c r="AC53" s="20">
        <f t="shared" si="53"/>
        <v>-1.671960222269582</v>
      </c>
      <c r="AH53" s="20">
        <v>1040</v>
      </c>
      <c r="AI53" s="20">
        <f t="shared" si="21"/>
        <v>0.19879812571143651</v>
      </c>
      <c r="AJ53" s="20">
        <f t="shared" si="22"/>
        <v>6.9469759921354184</v>
      </c>
      <c r="AK53" s="20">
        <f t="shared" si="23"/>
        <v>0.36872167777968906</v>
      </c>
      <c r="AL53" s="20">
        <v>214</v>
      </c>
      <c r="AM53" s="20">
        <f t="shared" si="2"/>
        <v>-0.27397863313253851</v>
      </c>
      <c r="AN53" s="20">
        <f t="shared" si="3"/>
        <v>5.3659760150218512</v>
      </c>
      <c r="AO53" s="20">
        <f t="shared" si="4"/>
        <v>-2.025168920035458E-2</v>
      </c>
      <c r="AQ53" s="5">
        <v>43965</v>
      </c>
      <c r="AT53" s="28" t="s">
        <v>16</v>
      </c>
      <c r="AU53">
        <v>415</v>
      </c>
    </row>
    <row r="54" spans="10:47">
      <c r="J54" s="20">
        <v>239</v>
      </c>
      <c r="K54" s="20">
        <f t="shared" si="45"/>
        <v>-1.2824721170939928</v>
      </c>
      <c r="L54" s="20">
        <f t="shared" si="46"/>
        <v>5.476463551931511</v>
      </c>
      <c r="M54" s="20">
        <f t="shared" si="47"/>
        <v>-1.5943595206052044</v>
      </c>
      <c r="N54" s="20">
        <v>258</v>
      </c>
      <c r="O54" s="20">
        <f t="shared" si="48"/>
        <v>-1.4066082897785543</v>
      </c>
      <c r="P54" s="20">
        <f t="shared" si="49"/>
        <v>5.5529595849216173</v>
      </c>
      <c r="Q54" s="20">
        <f t="shared" si="50"/>
        <v>-1.6667786528170445</v>
      </c>
      <c r="R54" s="20">
        <v>122</v>
      </c>
      <c r="S54" s="20">
        <f t="shared" si="42"/>
        <v>-1.437367098685002</v>
      </c>
      <c r="T54" s="20">
        <f t="shared" si="43"/>
        <v>4.8040210447332568</v>
      </c>
      <c r="U54" s="20">
        <f t="shared" si="44"/>
        <v>-1.4611561524816248</v>
      </c>
      <c r="Z54" s="20">
        <v>212</v>
      </c>
      <c r="AA54" s="20">
        <f t="shared" si="51"/>
        <v>-1.6642768911476757</v>
      </c>
      <c r="AB54" s="20">
        <f t="shared" si="52"/>
        <v>5.3565862746720123</v>
      </c>
      <c r="AC54" s="20">
        <f t="shared" si="53"/>
        <v>-1.7032702782674243</v>
      </c>
      <c r="AH54" s="20">
        <v>1030</v>
      </c>
      <c r="AI54" s="20">
        <f t="shared" si="21"/>
        <v>0.17422088983086012</v>
      </c>
      <c r="AJ54" s="20">
        <f t="shared" si="22"/>
        <v>6.9373140812236818</v>
      </c>
      <c r="AK54" s="20">
        <f t="shared" si="23"/>
        <v>0.35125312759757804</v>
      </c>
      <c r="AL54" s="20">
        <v>212</v>
      </c>
      <c r="AM54" s="20">
        <f t="shared" si="2"/>
        <v>-0.28851579637962227</v>
      </c>
      <c r="AN54" s="20">
        <f t="shared" si="3"/>
        <v>5.3565862746720123</v>
      </c>
      <c r="AO54" s="20">
        <f t="shared" si="4"/>
        <v>-3.7204362438374688E-2</v>
      </c>
      <c r="AQ54" s="28" t="s">
        <v>8</v>
      </c>
      <c r="AR54">
        <v>1160</v>
      </c>
      <c r="AT54" s="5">
        <v>43965</v>
      </c>
    </row>
    <row r="55" spans="10:47">
      <c r="J55" s="20">
        <v>222</v>
      </c>
      <c r="K55" s="20">
        <f t="shared" si="45"/>
        <v>-1.3150108877698647</v>
      </c>
      <c r="L55" s="20">
        <f t="shared" si="46"/>
        <v>5.4026773818722793</v>
      </c>
      <c r="M55" s="20">
        <f t="shared" si="47"/>
        <v>-1.6987006872853148</v>
      </c>
      <c r="N55" s="20">
        <v>220</v>
      </c>
      <c r="O55" s="20">
        <f t="shared" si="48"/>
        <v>-1.6357172268192106</v>
      </c>
      <c r="P55" s="20">
        <f t="shared" si="49"/>
        <v>5.393627546352362</v>
      </c>
      <c r="Q55" s="20">
        <f t="shared" si="50"/>
        <v>-2.1196634881268075</v>
      </c>
      <c r="R55" s="20">
        <v>121</v>
      </c>
      <c r="S55" s="20">
        <f t="shared" si="42"/>
        <v>-1.6631315644470439</v>
      </c>
      <c r="T55" s="20">
        <f t="shared" si="43"/>
        <v>4.7957905455967413</v>
      </c>
      <c r="U55" s="20">
        <f t="shared" si="44"/>
        <v>-1.7002609570344296</v>
      </c>
      <c r="Z55" s="20">
        <v>194</v>
      </c>
      <c r="AA55" s="20">
        <f t="shared" si="51"/>
        <v>-1.8571588809466819</v>
      </c>
      <c r="AB55" s="20">
        <f t="shared" si="52"/>
        <v>5.2678581590633282</v>
      </c>
      <c r="AC55" s="20">
        <f t="shared" si="53"/>
        <v>-1.9991338660543436</v>
      </c>
      <c r="AH55" s="20">
        <v>1010</v>
      </c>
      <c r="AI55" s="20">
        <f t="shared" si="21"/>
        <v>0.12506641806970731</v>
      </c>
      <c r="AJ55" s="20">
        <f t="shared" si="22"/>
        <v>6.9177056098353047</v>
      </c>
      <c r="AK55" s="20">
        <f t="shared" si="23"/>
        <v>0.31580138626282095</v>
      </c>
      <c r="AL55" s="20">
        <v>194</v>
      </c>
      <c r="AM55" s="20">
        <f t="shared" si="2"/>
        <v>-0.41935026560337618</v>
      </c>
      <c r="AN55" s="20">
        <f t="shared" si="3"/>
        <v>5.2678581590633282</v>
      </c>
      <c r="AO55" s="20">
        <f t="shared" si="4"/>
        <v>-0.19739822242781588</v>
      </c>
      <c r="AQ55" s="28" t="s">
        <v>15</v>
      </c>
      <c r="AR55">
        <v>1300</v>
      </c>
      <c r="AT55" s="28" t="s">
        <v>14</v>
      </c>
      <c r="AU55">
        <v>128</v>
      </c>
    </row>
    <row r="56" spans="10:47">
      <c r="J56" s="20">
        <v>177</v>
      </c>
      <c r="K56" s="20">
        <f t="shared" si="45"/>
        <v>-1.4011429277942313</v>
      </c>
      <c r="L56" s="20">
        <f t="shared" si="46"/>
        <v>5.1761497325738288</v>
      </c>
      <c r="M56" s="20">
        <f t="shared" si="47"/>
        <v>-2.0190338770162537</v>
      </c>
      <c r="Z56" s="20">
        <v>194</v>
      </c>
      <c r="AA56" s="20">
        <f t="shared" si="51"/>
        <v>-1.8571588809466819</v>
      </c>
      <c r="AB56" s="20">
        <f t="shared" si="52"/>
        <v>5.2678581590633282</v>
      </c>
      <c r="AC56" s="20">
        <f t="shared" si="53"/>
        <v>-1.9991338660543436</v>
      </c>
      <c r="AH56" s="20">
        <v>1010</v>
      </c>
      <c r="AI56" s="20">
        <f t="shared" ref="AI56:AI71" si="54">(AH56-AI$21)/AI$22</f>
        <v>0.12506641806970731</v>
      </c>
      <c r="AJ56" s="20">
        <f t="shared" ref="AJ56:AJ71" si="55">LN(AH56)</f>
        <v>6.9177056098353047</v>
      </c>
      <c r="AK56" s="20">
        <f t="shared" ref="AK56:AK71" si="56">(AJ56-AJ$21)/AJ$22</f>
        <v>0.31580138626282095</v>
      </c>
      <c r="AL56" s="20">
        <v>194</v>
      </c>
      <c r="AM56" s="20">
        <f t="shared" ref="AM56:AM72" si="57">(AL56-AM$21)/AM$22</f>
        <v>-0.41935026560337618</v>
      </c>
      <c r="AN56" s="20">
        <f t="shared" ref="AN56:AN72" si="58">LN(AL56)</f>
        <v>5.2678581590633282</v>
      </c>
      <c r="AO56" s="20">
        <f t="shared" ref="AO56:AO72" si="59">(AN56-AN$21)/AN$22</f>
        <v>-0.19739822242781588</v>
      </c>
      <c r="AQ56" s="5">
        <v>43993</v>
      </c>
      <c r="AT56" s="28" t="s">
        <v>16</v>
      </c>
      <c r="AU56">
        <v>344</v>
      </c>
    </row>
    <row r="57" spans="10:47">
      <c r="Z57" s="20">
        <v>171</v>
      </c>
      <c r="AA57" s="20">
        <f t="shared" si="51"/>
        <v>-2.103619201245412</v>
      </c>
      <c r="AB57" s="20">
        <f t="shared" si="52"/>
        <v>5.1416635565026603</v>
      </c>
      <c r="AC57" s="20">
        <f t="shared" si="53"/>
        <v>-2.4199293221148279</v>
      </c>
      <c r="AH57" s="20">
        <v>994</v>
      </c>
      <c r="AI57" s="20">
        <f t="shared" si="54"/>
        <v>8.5742840660785066E-2</v>
      </c>
      <c r="AJ57" s="20">
        <f t="shared" si="55"/>
        <v>6.9017372066565743</v>
      </c>
      <c r="AK57" s="20">
        <f t="shared" si="56"/>
        <v>0.28693081864901787</v>
      </c>
      <c r="AL57" s="20">
        <v>171</v>
      </c>
      <c r="AM57" s="20">
        <f t="shared" si="57"/>
        <v>-0.58652764294483961</v>
      </c>
      <c r="AN57" s="20">
        <f t="shared" si="58"/>
        <v>5.1416635565026603</v>
      </c>
      <c r="AO57" s="20">
        <f t="shared" si="59"/>
        <v>-0.42523581770802321</v>
      </c>
      <c r="AQ57" s="28" t="s">
        <v>8</v>
      </c>
      <c r="AR57">
        <v>1400</v>
      </c>
      <c r="AT57" s="5">
        <v>43993</v>
      </c>
    </row>
    <row r="58" spans="10:47">
      <c r="AH58" s="20">
        <v>952</v>
      </c>
      <c r="AI58" s="20">
        <f t="shared" si="54"/>
        <v>-1.7481550037635823E-2</v>
      </c>
      <c r="AJ58" s="20">
        <f t="shared" si="55"/>
        <v>6.8585650347913649</v>
      </c>
      <c r="AK58" s="20">
        <f t="shared" si="56"/>
        <v>0.20887635741588464</v>
      </c>
      <c r="AL58" s="20">
        <v>136</v>
      </c>
      <c r="AM58" s="20">
        <f t="shared" si="57"/>
        <v>-0.84092799976880561</v>
      </c>
      <c r="AN58" s="20">
        <f t="shared" si="58"/>
        <v>4.9126548857360524</v>
      </c>
      <c r="AO58" s="20">
        <f t="shared" si="59"/>
        <v>-0.83869870587470785</v>
      </c>
      <c r="AQ58" s="28" t="s">
        <v>15</v>
      </c>
      <c r="AR58">
        <v>1410</v>
      </c>
      <c r="AT58" s="28" t="s">
        <v>14</v>
      </c>
      <c r="AU58">
        <v>134</v>
      </c>
    </row>
    <row r="59" spans="10:47">
      <c r="AH59" s="20">
        <v>947</v>
      </c>
      <c r="AI59" s="20">
        <f t="shared" si="54"/>
        <v>-2.9770167977924023E-2</v>
      </c>
      <c r="AJ59" s="20">
        <f t="shared" si="55"/>
        <v>6.8532990931860782</v>
      </c>
      <c r="AK59" s="20">
        <f t="shared" si="56"/>
        <v>0.19935563568409179</v>
      </c>
      <c r="AL59" s="20">
        <v>136</v>
      </c>
      <c r="AM59" s="20">
        <f t="shared" si="57"/>
        <v>-0.84092799976880561</v>
      </c>
      <c r="AN59" s="20">
        <f t="shared" si="58"/>
        <v>4.9126548857360524</v>
      </c>
      <c r="AO59" s="20">
        <f t="shared" si="59"/>
        <v>-0.83869870587470785</v>
      </c>
      <c r="AQ59" s="5">
        <v>44021</v>
      </c>
      <c r="AT59" s="28" t="s">
        <v>16</v>
      </c>
      <c r="AU59">
        <v>410</v>
      </c>
    </row>
    <row r="60" spans="10:47">
      <c r="AH60" s="20">
        <v>926</v>
      </c>
      <c r="AI60" s="20">
        <f t="shared" si="54"/>
        <v>-8.1382363327134472E-2</v>
      </c>
      <c r="AJ60" s="20">
        <f t="shared" si="55"/>
        <v>6.8308742346461795</v>
      </c>
      <c r="AK60" s="20">
        <f t="shared" si="56"/>
        <v>0.15881192023178758</v>
      </c>
      <c r="AL60" s="20">
        <v>135</v>
      </c>
      <c r="AM60" s="20">
        <f t="shared" si="57"/>
        <v>-0.84819658139234755</v>
      </c>
      <c r="AN60" s="20">
        <f t="shared" si="58"/>
        <v>4.9052747784384296</v>
      </c>
      <c r="AO60" s="20">
        <f t="shared" si="59"/>
        <v>-0.85202309428341105</v>
      </c>
      <c r="AQ60" s="28" t="s">
        <v>8</v>
      </c>
      <c r="AR60">
        <v>1350</v>
      </c>
      <c r="AT60" s="5">
        <v>44021</v>
      </c>
    </row>
    <row r="61" spans="10:47">
      <c r="AH61" s="20">
        <v>919</v>
      </c>
      <c r="AI61" s="20">
        <f t="shared" si="54"/>
        <v>-9.8586428443537946E-2</v>
      </c>
      <c r="AJ61" s="20">
        <f t="shared" si="55"/>
        <v>6.8232861223556869</v>
      </c>
      <c r="AK61" s="20">
        <f t="shared" si="56"/>
        <v>0.14509275830358689</v>
      </c>
      <c r="AL61" s="20">
        <v>135</v>
      </c>
      <c r="AM61" s="20">
        <f t="shared" si="57"/>
        <v>-0.84819658139234755</v>
      </c>
      <c r="AN61" s="20">
        <f t="shared" si="58"/>
        <v>4.9052747784384296</v>
      </c>
      <c r="AO61" s="20">
        <f t="shared" si="59"/>
        <v>-0.85202309428341105</v>
      </c>
      <c r="AQ61" s="28" t="s">
        <v>15</v>
      </c>
      <c r="AR61">
        <v>1200</v>
      </c>
      <c r="AT61" s="28" t="s">
        <v>14</v>
      </c>
      <c r="AU61">
        <v>128</v>
      </c>
    </row>
    <row r="62" spans="10:47">
      <c r="AH62" s="20">
        <v>909</v>
      </c>
      <c r="AI62" s="20">
        <f t="shared" si="54"/>
        <v>-0.12316366432411435</v>
      </c>
      <c r="AJ62" s="20">
        <f t="shared" si="55"/>
        <v>6.8123450941774788</v>
      </c>
      <c r="AK62" s="20">
        <f t="shared" si="56"/>
        <v>0.12531158856181721</v>
      </c>
      <c r="AL62" s="20">
        <v>134</v>
      </c>
      <c r="AM62" s="20">
        <f t="shared" si="57"/>
        <v>-0.85546516301588937</v>
      </c>
      <c r="AN62" s="20">
        <f t="shared" si="58"/>
        <v>4.8978397999509111</v>
      </c>
      <c r="AO62" s="20">
        <f t="shared" si="59"/>
        <v>-0.86544654968628321</v>
      </c>
      <c r="AQ62" s="5">
        <v>44103</v>
      </c>
      <c r="AT62" s="28" t="s">
        <v>16</v>
      </c>
      <c r="AU62">
        <v>461</v>
      </c>
    </row>
    <row r="63" spans="10:47">
      <c r="AH63" s="20">
        <v>902</v>
      </c>
      <c r="AI63" s="20">
        <f t="shared" si="54"/>
        <v>-0.14036772944051784</v>
      </c>
      <c r="AJ63" s="20">
        <f t="shared" si="55"/>
        <v>6.804614520062624</v>
      </c>
      <c r="AK63" s="20">
        <f t="shared" si="56"/>
        <v>0.11133485837919567</v>
      </c>
      <c r="AL63" s="20">
        <v>134</v>
      </c>
      <c r="AM63" s="20">
        <f t="shared" si="57"/>
        <v>-0.85546516301588937</v>
      </c>
      <c r="AN63" s="20">
        <f t="shared" si="58"/>
        <v>4.8978397999509111</v>
      </c>
      <c r="AO63" s="20">
        <f t="shared" si="59"/>
        <v>-0.86544654968628321</v>
      </c>
      <c r="AQ63" s="28" t="s">
        <v>8</v>
      </c>
      <c r="AR63">
        <v>1440</v>
      </c>
      <c r="AT63" s="5">
        <v>44103</v>
      </c>
    </row>
    <row r="64" spans="10:47">
      <c r="AH64" s="20">
        <v>896</v>
      </c>
      <c r="AI64" s="20">
        <f t="shared" si="54"/>
        <v>-0.15511407096886368</v>
      </c>
      <c r="AJ64" s="20">
        <f t="shared" si="55"/>
        <v>6.7979404129749303</v>
      </c>
      <c r="AK64" s="20">
        <f t="shared" si="56"/>
        <v>9.9268200380875887E-2</v>
      </c>
      <c r="AL64" s="20">
        <v>132</v>
      </c>
      <c r="AM64" s="20">
        <f t="shared" si="57"/>
        <v>-0.87000232626297314</v>
      </c>
      <c r="AN64" s="20">
        <f t="shared" si="58"/>
        <v>4.8828019225863706</v>
      </c>
      <c r="AO64" s="20">
        <f t="shared" si="59"/>
        <v>-0.89259663176058135</v>
      </c>
      <c r="AQ64" s="28" t="s">
        <v>15</v>
      </c>
      <c r="AR64">
        <v>1260</v>
      </c>
      <c r="AT64" s="28" t="s">
        <v>14</v>
      </c>
      <c r="AU64">
        <v>129</v>
      </c>
    </row>
    <row r="65" spans="34:47">
      <c r="AH65" s="20">
        <v>886</v>
      </c>
      <c r="AI65" s="20">
        <f t="shared" si="54"/>
        <v>-0.17969130684944007</v>
      </c>
      <c r="AJ65" s="20">
        <f t="shared" si="55"/>
        <v>6.7867169506050811</v>
      </c>
      <c r="AK65" s="20">
        <f t="shared" si="56"/>
        <v>7.8976395021069679E-2</v>
      </c>
      <c r="AL65" s="20">
        <v>131</v>
      </c>
      <c r="AM65" s="20">
        <f t="shared" si="57"/>
        <v>-0.87727090788651507</v>
      </c>
      <c r="AN65" s="20">
        <f t="shared" si="58"/>
        <v>4.8751973232011512</v>
      </c>
      <c r="AO65" s="20">
        <f t="shared" si="59"/>
        <v>-0.90632632860846973</v>
      </c>
      <c r="AQ65" s="5">
        <v>44203</v>
      </c>
      <c r="AT65" s="28" t="s">
        <v>16</v>
      </c>
      <c r="AU65">
        <v>346</v>
      </c>
    </row>
    <row r="66" spans="34:47">
      <c r="AH66" s="20">
        <v>882</v>
      </c>
      <c r="AI66" s="20">
        <f t="shared" si="54"/>
        <v>-0.18952220120167063</v>
      </c>
      <c r="AJ66" s="20">
        <f t="shared" si="55"/>
        <v>6.7821920560067914</v>
      </c>
      <c r="AK66" s="20">
        <f t="shared" si="56"/>
        <v>7.0795472108297897E-2</v>
      </c>
      <c r="AL66" s="20">
        <v>131</v>
      </c>
      <c r="AM66" s="20">
        <f t="shared" si="57"/>
        <v>-0.87727090788651507</v>
      </c>
      <c r="AN66" s="20">
        <f t="shared" si="58"/>
        <v>4.8751973232011512</v>
      </c>
      <c r="AO66" s="20">
        <f t="shared" si="59"/>
        <v>-0.90632632860846973</v>
      </c>
      <c r="AQ66" s="28" t="s">
        <v>8</v>
      </c>
      <c r="AR66">
        <v>286</v>
      </c>
      <c r="AT66" s="5">
        <v>44203</v>
      </c>
    </row>
    <row r="67" spans="34:47">
      <c r="AH67" s="20">
        <v>875</v>
      </c>
      <c r="AI67" s="20">
        <f t="shared" si="54"/>
        <v>-0.20672626631807411</v>
      </c>
      <c r="AJ67" s="20">
        <f t="shared" si="55"/>
        <v>6.7742238863576141</v>
      </c>
      <c r="AK67" s="20">
        <f t="shared" si="56"/>
        <v>5.6389173742707757E-2</v>
      </c>
      <c r="AL67" s="20">
        <v>131</v>
      </c>
      <c r="AM67" s="20">
        <f t="shared" si="57"/>
        <v>-0.87727090788651507</v>
      </c>
      <c r="AN67" s="20">
        <f t="shared" si="58"/>
        <v>4.8751973232011512</v>
      </c>
      <c r="AO67" s="20">
        <f t="shared" si="59"/>
        <v>-0.90632632860846973</v>
      </c>
      <c r="AQ67" s="28" t="s">
        <v>15</v>
      </c>
      <c r="AR67">
        <v>1060</v>
      </c>
      <c r="AT67" s="28" t="s">
        <v>14</v>
      </c>
      <c r="AU67">
        <v>130</v>
      </c>
    </row>
    <row r="68" spans="34:47">
      <c r="AH68" s="20">
        <v>874</v>
      </c>
      <c r="AI68" s="20">
        <f t="shared" si="54"/>
        <v>-0.20918398990613177</v>
      </c>
      <c r="AJ68" s="20">
        <f t="shared" si="55"/>
        <v>6.7730803756555353</v>
      </c>
      <c r="AK68" s="20">
        <f t="shared" si="56"/>
        <v>5.4321728258525249E-2</v>
      </c>
      <c r="AL68" s="20">
        <v>130</v>
      </c>
      <c r="AM68" s="20">
        <f t="shared" si="57"/>
        <v>-0.8845394895100569</v>
      </c>
      <c r="AN68" s="20">
        <f t="shared" si="58"/>
        <v>4.8675344504555822</v>
      </c>
      <c r="AO68" s="20">
        <f t="shared" si="59"/>
        <v>-0.92016123488704327</v>
      </c>
      <c r="AQ68" s="5">
        <v>44280</v>
      </c>
      <c r="AT68" s="28" t="s">
        <v>16</v>
      </c>
      <c r="AU68">
        <v>439</v>
      </c>
    </row>
    <row r="69" spans="34:47">
      <c r="AH69" s="20">
        <v>835</v>
      </c>
      <c r="AI69" s="20">
        <f t="shared" si="54"/>
        <v>-0.30503520984037974</v>
      </c>
      <c r="AJ69" s="20">
        <f t="shared" si="55"/>
        <v>6.7274317248508551</v>
      </c>
      <c r="AK69" s="20">
        <f t="shared" si="56"/>
        <v>-2.821015954418428E-2</v>
      </c>
      <c r="AL69" s="20">
        <v>130</v>
      </c>
      <c r="AM69" s="20">
        <f t="shared" si="57"/>
        <v>-0.8845394895100569</v>
      </c>
      <c r="AN69" s="20">
        <f t="shared" si="58"/>
        <v>4.8675344504555822</v>
      </c>
      <c r="AO69" s="20">
        <f t="shared" si="59"/>
        <v>-0.92016123488704327</v>
      </c>
      <c r="AQ69" s="28" t="s">
        <v>8</v>
      </c>
      <c r="AR69">
        <v>433</v>
      </c>
      <c r="AT69" s="5">
        <v>44280</v>
      </c>
    </row>
    <row r="70" spans="34:47">
      <c r="AH70" s="20">
        <v>814</v>
      </c>
      <c r="AI70" s="20">
        <f t="shared" si="54"/>
        <v>-0.35664740518959015</v>
      </c>
      <c r="AJ70" s="20">
        <f t="shared" si="55"/>
        <v>6.70196036600254</v>
      </c>
      <c r="AK70" s="20">
        <f t="shared" si="56"/>
        <v>-7.4261889301685854E-2</v>
      </c>
      <c r="AL70" s="20">
        <v>129</v>
      </c>
      <c r="AM70" s="20">
        <f t="shared" si="57"/>
        <v>-0.89180807113359883</v>
      </c>
      <c r="AN70" s="20">
        <f t="shared" si="58"/>
        <v>4.8598124043616719</v>
      </c>
      <c r="AO70" s="20">
        <f t="shared" si="59"/>
        <v>-0.93410297547641297</v>
      </c>
      <c r="AQ70" s="28" t="s">
        <v>15</v>
      </c>
      <c r="AR70">
        <v>926</v>
      </c>
      <c r="AT70" s="28" t="s">
        <v>14</v>
      </c>
      <c r="AU70">
        <v>131</v>
      </c>
    </row>
    <row r="71" spans="34:47">
      <c r="AH71" s="20">
        <v>800</v>
      </c>
      <c r="AI71" s="20">
        <f t="shared" si="54"/>
        <v>-0.39105553542239713</v>
      </c>
      <c r="AJ71" s="20">
        <f t="shared" si="55"/>
        <v>6.6846117276679271</v>
      </c>
      <c r="AK71" s="20">
        <f t="shared" si="56"/>
        <v>-0.10562789568571798</v>
      </c>
      <c r="AL71" s="20">
        <v>128</v>
      </c>
      <c r="AM71" s="20">
        <f t="shared" si="57"/>
        <v>-0.89907665275714066</v>
      </c>
      <c r="AN71" s="20">
        <f t="shared" si="58"/>
        <v>4.8520302639196169</v>
      </c>
      <c r="AO71" s="20">
        <f t="shared" si="59"/>
        <v>-0.94815321319239032</v>
      </c>
      <c r="AQ71" s="5">
        <v>44384</v>
      </c>
      <c r="AT71" s="28" t="s">
        <v>16</v>
      </c>
      <c r="AU71">
        <v>430</v>
      </c>
    </row>
    <row r="72" spans="34:47">
      <c r="AH72" s="20">
        <v>731</v>
      </c>
      <c r="AI72" s="20">
        <f t="shared" ref="AI72:AI87" si="60">(AH72-AI$21)/AI$22</f>
        <v>-0.56063846299837428</v>
      </c>
      <c r="AJ72" s="20">
        <f t="shared" ref="AJ72:AJ87" si="61">LN(AH72)</f>
        <v>6.5944134597497781</v>
      </c>
      <c r="AK72" s="20">
        <f t="shared" ref="AK72:AK87" si="62">(AJ72-AJ$21)/AJ$22</f>
        <v>-0.26870463939215328</v>
      </c>
      <c r="AL72" s="20">
        <v>128</v>
      </c>
      <c r="AM72" s="20">
        <f t="shared" si="57"/>
        <v>-0.89907665275714066</v>
      </c>
      <c r="AN72" s="20">
        <f t="shared" si="58"/>
        <v>4.8520302639196169</v>
      </c>
      <c r="AO72" s="20">
        <f t="shared" si="59"/>
        <v>-0.94815321319239032</v>
      </c>
      <c r="AQ72" s="28" t="s">
        <v>8</v>
      </c>
      <c r="AR72">
        <v>1170</v>
      </c>
      <c r="AT72" s="5">
        <v>44384</v>
      </c>
    </row>
    <row r="73" spans="34:47">
      <c r="AH73" s="20">
        <v>582</v>
      </c>
      <c r="AI73" s="20">
        <f t="shared" si="60"/>
        <v>-0.92683927761896268</v>
      </c>
      <c r="AJ73" s="20">
        <f t="shared" si="61"/>
        <v>6.3664704477314382</v>
      </c>
      <c r="AK73" s="20">
        <f t="shared" si="62"/>
        <v>-0.68082124660150534</v>
      </c>
      <c r="AL73" s="20">
        <v>128</v>
      </c>
      <c r="AM73" s="20">
        <f t="shared" ref="AM73:AM87" si="63">(AL73-AM$21)/AM$22</f>
        <v>-0.89907665275714066</v>
      </c>
      <c r="AN73" s="20">
        <f t="shared" ref="AN73:AN87" si="64">LN(AL73)</f>
        <v>4.8520302639196169</v>
      </c>
      <c r="AO73" s="20">
        <f t="shared" ref="AO73:AO87" si="65">(AN73-AN$21)/AN$22</f>
        <v>-0.94815321319239032</v>
      </c>
      <c r="AQ73" s="28" t="s">
        <v>15</v>
      </c>
      <c r="AR73">
        <v>896</v>
      </c>
      <c r="AT73" s="28" t="s">
        <v>14</v>
      </c>
      <c r="AU73">
        <v>128</v>
      </c>
    </row>
    <row r="74" spans="34:47">
      <c r="AH74" s="20">
        <v>486</v>
      </c>
      <c r="AI74" s="20">
        <f t="shared" si="60"/>
        <v>-1.1627807420724963</v>
      </c>
      <c r="AJ74" s="20">
        <f t="shared" si="61"/>
        <v>6.1862086239004936</v>
      </c>
      <c r="AK74" s="20">
        <f t="shared" si="62"/>
        <v>-1.006731177284538</v>
      </c>
      <c r="AL74" s="20">
        <v>127</v>
      </c>
      <c r="AM74" s="20">
        <f t="shared" si="63"/>
        <v>-0.9063452343806826</v>
      </c>
      <c r="AN74" s="20">
        <f t="shared" si="64"/>
        <v>4.8441870864585912</v>
      </c>
      <c r="AO74" s="20">
        <f t="shared" si="65"/>
        <v>-0.96231364997665714</v>
      </c>
      <c r="AQ74" s="5">
        <v>44475</v>
      </c>
      <c r="AT74" s="28" t="s">
        <v>16</v>
      </c>
      <c r="AU74">
        <v>475</v>
      </c>
    </row>
    <row r="75" spans="34:47">
      <c r="AH75" s="20">
        <v>479</v>
      </c>
      <c r="AI75" s="20">
        <f t="shared" si="60"/>
        <v>-1.1799848071888996</v>
      </c>
      <c r="AJ75" s="20">
        <f t="shared" si="61"/>
        <v>6.1717005974109149</v>
      </c>
      <c r="AK75" s="20">
        <f t="shared" si="62"/>
        <v>-1.032961411768355</v>
      </c>
      <c r="AL75" s="20">
        <v>127</v>
      </c>
      <c r="AM75" s="20">
        <f t="shared" si="63"/>
        <v>-0.9063452343806826</v>
      </c>
      <c r="AN75" s="20">
        <f t="shared" si="64"/>
        <v>4.8441870864585912</v>
      </c>
      <c r="AO75" s="20">
        <f t="shared" si="65"/>
        <v>-0.96231364997665714</v>
      </c>
      <c r="AQ75" s="28" t="s">
        <v>8</v>
      </c>
      <c r="AR75">
        <v>1710</v>
      </c>
      <c r="AT75" s="5">
        <v>44475</v>
      </c>
    </row>
    <row r="76" spans="34:47">
      <c r="AH76" s="20">
        <v>472</v>
      </c>
      <c r="AI76" s="20">
        <f t="shared" si="60"/>
        <v>-1.1971888723053032</v>
      </c>
      <c r="AJ76" s="20">
        <f t="shared" si="61"/>
        <v>6.156978985585555</v>
      </c>
      <c r="AK76" s="20">
        <f t="shared" si="62"/>
        <v>-1.0595778044552793</v>
      </c>
      <c r="AL76" s="20">
        <v>126</v>
      </c>
      <c r="AM76" s="20">
        <f t="shared" si="63"/>
        <v>-0.91361381600422442</v>
      </c>
      <c r="AN76" s="20">
        <f t="shared" si="64"/>
        <v>4.836281906951478</v>
      </c>
      <c r="AO76" s="20">
        <f t="shared" si="65"/>
        <v>-0.9765860281339811</v>
      </c>
      <c r="AQ76" s="28" t="s">
        <v>15</v>
      </c>
      <c r="AR76">
        <v>874</v>
      </c>
      <c r="AT76" s="28" t="s">
        <v>14</v>
      </c>
      <c r="AU76">
        <v>136</v>
      </c>
    </row>
    <row r="77" spans="34:47">
      <c r="AH77" s="20">
        <v>455</v>
      </c>
      <c r="AI77" s="20">
        <f t="shared" si="60"/>
        <v>-1.2389701733022831</v>
      </c>
      <c r="AJ77" s="20">
        <f t="shared" si="61"/>
        <v>6.1202974189509503</v>
      </c>
      <c r="AK77" s="20">
        <f t="shared" si="62"/>
        <v>-1.1258973755389534</v>
      </c>
      <c r="AL77" s="20">
        <v>126</v>
      </c>
      <c r="AM77" s="20">
        <f t="shared" si="63"/>
        <v>-0.91361381600422442</v>
      </c>
      <c r="AN77" s="20">
        <f t="shared" si="64"/>
        <v>4.836281906951478</v>
      </c>
      <c r="AO77" s="20">
        <f t="shared" si="65"/>
        <v>-0.9765860281339811</v>
      </c>
      <c r="AQ77" s="5">
        <v>44574</v>
      </c>
      <c r="AT77" s="28" t="s">
        <v>16</v>
      </c>
      <c r="AU77">
        <v>214</v>
      </c>
    </row>
    <row r="78" spans="34:47">
      <c r="AH78" s="20">
        <v>449</v>
      </c>
      <c r="AI78" s="20">
        <f t="shared" si="60"/>
        <v>-1.2537165148306288</v>
      </c>
      <c r="AJ78" s="20">
        <f t="shared" si="61"/>
        <v>6.1070228877422545</v>
      </c>
      <c r="AK78" s="20">
        <f t="shared" si="62"/>
        <v>-1.1498974741407133</v>
      </c>
      <c r="AL78" s="20">
        <v>126</v>
      </c>
      <c r="AM78" s="20">
        <f t="shared" si="63"/>
        <v>-0.91361381600422442</v>
      </c>
      <c r="AN78" s="20">
        <f t="shared" si="64"/>
        <v>4.836281906951478</v>
      </c>
      <c r="AO78" s="20">
        <f t="shared" si="65"/>
        <v>-0.9765860281339811</v>
      </c>
      <c r="AQ78" s="28" t="s">
        <v>8</v>
      </c>
      <c r="AR78">
        <v>582</v>
      </c>
      <c r="AT78" s="5">
        <v>44574</v>
      </c>
    </row>
    <row r="79" spans="34:47">
      <c r="AH79" s="20">
        <v>433</v>
      </c>
      <c r="AI79" s="20">
        <f t="shared" si="60"/>
        <v>-1.2930400922395511</v>
      </c>
      <c r="AJ79" s="20">
        <f t="shared" si="61"/>
        <v>6.0707377280024897</v>
      </c>
      <c r="AK79" s="20">
        <f t="shared" si="62"/>
        <v>-1.2155003491382506</v>
      </c>
      <c r="AL79" s="20">
        <v>125</v>
      </c>
      <c r="AM79" s="20">
        <f t="shared" si="63"/>
        <v>-0.92088239762776636</v>
      </c>
      <c r="AN79" s="20">
        <f t="shared" si="64"/>
        <v>4.8283137373023015</v>
      </c>
      <c r="AO79" s="20">
        <f t="shared" si="65"/>
        <v>-0.99097213161871867</v>
      </c>
      <c r="AQ79" s="28" t="s">
        <v>15</v>
      </c>
      <c r="AR79">
        <v>952</v>
      </c>
      <c r="AT79" s="28" t="s">
        <v>14</v>
      </c>
      <c r="AU79">
        <v>135</v>
      </c>
    </row>
    <row r="80" spans="34:47">
      <c r="AH80" s="20">
        <v>380</v>
      </c>
      <c r="AI80" s="20">
        <f t="shared" si="60"/>
        <v>-1.4232994424066061</v>
      </c>
      <c r="AJ80" s="20">
        <f t="shared" si="61"/>
        <v>5.9401712527204316</v>
      </c>
      <c r="AK80" s="20">
        <f t="shared" si="62"/>
        <v>-1.4515620398743376</v>
      </c>
      <c r="AL80" s="20">
        <v>125</v>
      </c>
      <c r="AM80" s="20">
        <f t="shared" si="63"/>
        <v>-0.92088239762776636</v>
      </c>
      <c r="AN80" s="20">
        <f t="shared" si="64"/>
        <v>4.8283137373023015</v>
      </c>
      <c r="AO80" s="20">
        <f t="shared" si="65"/>
        <v>-0.99097213161871867</v>
      </c>
      <c r="AQ80" s="5">
        <v>44630</v>
      </c>
      <c r="AT80" s="28" t="s">
        <v>16</v>
      </c>
      <c r="AU80">
        <v>414</v>
      </c>
    </row>
    <row r="81" spans="34:47">
      <c r="AH81" s="20">
        <v>334</v>
      </c>
      <c r="AI81" s="20">
        <f t="shared" si="60"/>
        <v>-1.5363547274572575</v>
      </c>
      <c r="AJ81" s="20">
        <f t="shared" si="61"/>
        <v>5.8111409929767008</v>
      </c>
      <c r="AK81" s="20">
        <f t="shared" si="62"/>
        <v>-1.6848462822912509</v>
      </c>
      <c r="AL81" s="20">
        <v>125</v>
      </c>
      <c r="AM81" s="20">
        <f t="shared" si="63"/>
        <v>-0.92088239762776636</v>
      </c>
      <c r="AN81" s="20">
        <f t="shared" si="64"/>
        <v>4.8283137373023015</v>
      </c>
      <c r="AO81" s="20">
        <f t="shared" si="65"/>
        <v>-0.99097213161871867</v>
      </c>
      <c r="AQ81" s="28" t="s">
        <v>8</v>
      </c>
      <c r="AR81">
        <v>486</v>
      </c>
      <c r="AT81" s="5">
        <v>44630</v>
      </c>
    </row>
    <row r="82" spans="34:47">
      <c r="AH82" s="20">
        <v>322</v>
      </c>
      <c r="AI82" s="20">
        <f t="shared" si="60"/>
        <v>-1.5658474105139493</v>
      </c>
      <c r="AJ82" s="20">
        <f t="shared" si="61"/>
        <v>5.7745515455444085</v>
      </c>
      <c r="AK82" s="20">
        <f t="shared" si="62"/>
        <v>-1.750999303618564</v>
      </c>
      <c r="AL82" s="20">
        <v>125</v>
      </c>
      <c r="AM82" s="20">
        <f t="shared" si="63"/>
        <v>-0.92088239762776636</v>
      </c>
      <c r="AN82" s="20">
        <f t="shared" si="64"/>
        <v>4.8283137373023015</v>
      </c>
      <c r="AO82" s="20">
        <f t="shared" si="65"/>
        <v>-0.99097213161871867</v>
      </c>
      <c r="AQ82" s="28" t="s">
        <v>15</v>
      </c>
      <c r="AR82">
        <v>1010</v>
      </c>
      <c r="AT82" s="28" t="s">
        <v>14</v>
      </c>
      <c r="AU82">
        <v>136</v>
      </c>
    </row>
    <row r="83" spans="34:47">
      <c r="AH83" s="20">
        <v>317</v>
      </c>
      <c r="AI83" s="20">
        <f t="shared" si="60"/>
        <v>-1.5781360284542374</v>
      </c>
      <c r="AJ83" s="20">
        <f t="shared" si="61"/>
        <v>5.7589017738772803</v>
      </c>
      <c r="AK83" s="20">
        <f t="shared" si="62"/>
        <v>-1.7792937915519735</v>
      </c>
      <c r="AL83" s="20">
        <v>124</v>
      </c>
      <c r="AM83" s="20">
        <f t="shared" si="63"/>
        <v>-0.92815097925130829</v>
      </c>
      <c r="AN83" s="20">
        <f t="shared" si="64"/>
        <v>4.8202815656050371</v>
      </c>
      <c r="AO83" s="20">
        <f t="shared" si="65"/>
        <v>-1.0054737873729946</v>
      </c>
      <c r="AQ83" s="5">
        <v>44742</v>
      </c>
      <c r="AT83" s="28" t="s">
        <v>16</v>
      </c>
      <c r="AU83">
        <v>497</v>
      </c>
    </row>
    <row r="84" spans="34:47">
      <c r="AH84" s="20">
        <v>286</v>
      </c>
      <c r="AI84" s="20">
        <f t="shared" si="60"/>
        <v>-1.6543254596840242</v>
      </c>
      <c r="AJ84" s="20">
        <f t="shared" si="61"/>
        <v>5.6559918108198524</v>
      </c>
      <c r="AK84" s="20">
        <f t="shared" si="62"/>
        <v>-1.9653530370087049</v>
      </c>
      <c r="AL84" s="20">
        <v>122</v>
      </c>
      <c r="AM84" s="20">
        <f t="shared" si="63"/>
        <v>-0.94268814249839206</v>
      </c>
      <c r="AN84" s="20">
        <f t="shared" si="64"/>
        <v>4.8040210447332568</v>
      </c>
      <c r="AO84" s="20">
        <f t="shared" si="65"/>
        <v>-1.0348312868084319</v>
      </c>
      <c r="AQ84" s="28" t="s">
        <v>8</v>
      </c>
      <c r="AR84">
        <v>1520</v>
      </c>
      <c r="AT84" s="5">
        <v>44742</v>
      </c>
    </row>
    <row r="85" spans="34:47">
      <c r="AH85" s="20">
        <v>239</v>
      </c>
      <c r="AI85" s="20">
        <f t="shared" si="60"/>
        <v>-1.7698384683227333</v>
      </c>
      <c r="AJ85" s="20">
        <f t="shared" si="61"/>
        <v>5.476463551931511</v>
      </c>
      <c r="AK85" s="20">
        <f t="shared" si="62"/>
        <v>-2.2899366963020751</v>
      </c>
      <c r="AL85" s="20">
        <v>122</v>
      </c>
      <c r="AM85" s="20">
        <f t="shared" si="63"/>
        <v>-0.94268814249839206</v>
      </c>
      <c r="AN85" s="20">
        <f t="shared" si="64"/>
        <v>4.8040210447332568</v>
      </c>
      <c r="AO85" s="20">
        <f t="shared" si="65"/>
        <v>-1.0348312868084319</v>
      </c>
      <c r="AQ85" s="28" t="s">
        <v>15</v>
      </c>
      <c r="AR85">
        <v>875</v>
      </c>
      <c r="AT85" s="28" t="s">
        <v>14</v>
      </c>
      <c r="AU85">
        <v>132</v>
      </c>
    </row>
    <row r="86" spans="34:47">
      <c r="AH86" s="20">
        <v>222</v>
      </c>
      <c r="AI86" s="20">
        <f t="shared" si="60"/>
        <v>-1.8116197693197131</v>
      </c>
      <c r="AJ86" s="20">
        <f t="shared" si="61"/>
        <v>5.4026773818722793</v>
      </c>
      <c r="AK86" s="20">
        <f t="shared" si="62"/>
        <v>-2.4233406808968572</v>
      </c>
      <c r="AL86" s="20">
        <v>122</v>
      </c>
      <c r="AM86" s="20">
        <f t="shared" si="63"/>
        <v>-0.94268814249839206</v>
      </c>
      <c r="AN86" s="20">
        <f t="shared" si="64"/>
        <v>4.8040210447332568</v>
      </c>
      <c r="AO86" s="20">
        <f t="shared" si="65"/>
        <v>-1.0348312868084319</v>
      </c>
      <c r="AQ86" s="5">
        <v>44827</v>
      </c>
      <c r="AT86" s="28" t="s">
        <v>16</v>
      </c>
      <c r="AU86">
        <v>412</v>
      </c>
    </row>
    <row r="87" spans="34:47">
      <c r="AH87" s="20">
        <v>177</v>
      </c>
      <c r="AI87" s="20">
        <f t="shared" si="60"/>
        <v>-1.9222173307823069</v>
      </c>
      <c r="AJ87" s="20">
        <f t="shared" si="61"/>
        <v>5.1761497325738288</v>
      </c>
      <c r="AK87" s="20">
        <f t="shared" si="62"/>
        <v>-2.8328983393719334</v>
      </c>
      <c r="AL87" s="20">
        <v>121</v>
      </c>
      <c r="AM87" s="20">
        <f t="shared" si="63"/>
        <v>-0.94995672412193388</v>
      </c>
      <c r="AN87" s="20">
        <f t="shared" si="64"/>
        <v>4.7957905455967413</v>
      </c>
      <c r="AO87" s="20">
        <f t="shared" si="65"/>
        <v>-1.0496910121308203</v>
      </c>
      <c r="AQ87" s="28" t="s">
        <v>8</v>
      </c>
      <c r="AR87">
        <v>1670</v>
      </c>
      <c r="AT87" s="5">
        <v>44827</v>
      </c>
    </row>
    <row r="88" spans="34:47">
      <c r="AQ88" s="28" t="s">
        <v>15</v>
      </c>
      <c r="AR88">
        <v>882</v>
      </c>
      <c r="AT88" s="28" t="s">
        <v>14</v>
      </c>
      <c r="AU88">
        <v>134</v>
      </c>
    </row>
    <row r="89" spans="34:47">
      <c r="AQ89" s="5">
        <v>44938</v>
      </c>
      <c r="AT89" s="28" t="s">
        <v>16</v>
      </c>
      <c r="AU89">
        <v>194</v>
      </c>
    </row>
    <row r="90" spans="34:47">
      <c r="AQ90" s="28" t="s">
        <v>8</v>
      </c>
      <c r="AR90">
        <v>322</v>
      </c>
      <c r="AT90" s="5">
        <v>44938</v>
      </c>
    </row>
    <row r="91" spans="34:47">
      <c r="AQ91" s="28" t="s">
        <v>15</v>
      </c>
      <c r="AR91">
        <v>1070</v>
      </c>
      <c r="AT91" s="28" t="s">
        <v>14</v>
      </c>
      <c r="AU91">
        <v>131</v>
      </c>
    </row>
    <row r="92" spans="34:47">
      <c r="AQ92" s="5">
        <v>45020</v>
      </c>
      <c r="AT92" s="28" t="s">
        <v>16</v>
      </c>
      <c r="AU92">
        <v>376</v>
      </c>
    </row>
    <row r="93" spans="34:47">
      <c r="AQ93" s="28" t="s">
        <v>8</v>
      </c>
      <c r="AR93">
        <v>317</v>
      </c>
      <c r="AT93" s="5">
        <v>45020</v>
      </c>
    </row>
    <row r="94" spans="34:47">
      <c r="AQ94" s="28" t="s">
        <v>15</v>
      </c>
      <c r="AR94">
        <v>1050</v>
      </c>
      <c r="AT94" s="28" t="s">
        <v>14</v>
      </c>
      <c r="AU94">
        <v>135</v>
      </c>
    </row>
    <row r="95" spans="34:47">
      <c r="AQ95" s="5">
        <v>45233</v>
      </c>
      <c r="AT95" s="28" t="s">
        <v>16</v>
      </c>
      <c r="AU95">
        <v>303</v>
      </c>
    </row>
    <row r="96" spans="34:47">
      <c r="AQ96" s="28" t="s">
        <v>8</v>
      </c>
      <c r="AR96">
        <v>455</v>
      </c>
      <c r="AT96" s="5">
        <v>45233</v>
      </c>
    </row>
    <row r="97" spans="43:47">
      <c r="AQ97" s="28" t="s">
        <v>15</v>
      </c>
      <c r="AR97">
        <v>1010</v>
      </c>
      <c r="AT97" s="28" t="s">
        <v>14</v>
      </c>
      <c r="AU97">
        <v>130</v>
      </c>
    </row>
    <row r="98" spans="43:47">
      <c r="AT98" s="28" t="s">
        <v>16</v>
      </c>
      <c r="AU98">
        <v>404</v>
      </c>
    </row>
  </sheetData>
  <sortState xmlns:xlrd2="http://schemas.microsoft.com/office/spreadsheetml/2017/richdata2" ref="AL26:AL119">
    <sortCondition descending="1" ref="AL26:AL119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5B59-F5EF-4284-BDBD-3727225A159C}">
  <dimension ref="A2:AU98"/>
  <sheetViews>
    <sheetView zoomScale="70" zoomScaleNormal="70" workbookViewId="0">
      <selection activeCell="AM18" sqref="AM18:AM23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7" width="10" bestFit="1" customWidth="1"/>
    <col min="10" max="42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76</v>
      </c>
      <c r="AQ2" s="4" t="s">
        <v>3</v>
      </c>
      <c r="AR2" t="s">
        <v>76</v>
      </c>
      <c r="AT2" s="4" t="s">
        <v>3</v>
      </c>
      <c r="AU2" t="s">
        <v>76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3.67</v>
      </c>
      <c r="E6">
        <v>2.15</v>
      </c>
      <c r="F6">
        <v>1.4</v>
      </c>
      <c r="G6">
        <v>2.34</v>
      </c>
      <c r="AQ6" s="28" t="s">
        <v>8</v>
      </c>
      <c r="AR6">
        <v>3.67</v>
      </c>
      <c r="AT6" s="28" t="s">
        <v>16</v>
      </c>
      <c r="AU6">
        <v>1.4</v>
      </c>
    </row>
    <row r="7" spans="1:47">
      <c r="A7" s="5">
        <v>43504</v>
      </c>
      <c r="B7">
        <v>2.64</v>
      </c>
      <c r="C7">
        <v>9.0399999999999991</v>
      </c>
      <c r="D7">
        <v>1.95</v>
      </c>
      <c r="F7">
        <v>7.62</v>
      </c>
      <c r="G7">
        <v>3.89</v>
      </c>
      <c r="AQ7" s="28" t="s">
        <v>15</v>
      </c>
      <c r="AR7">
        <v>2.15</v>
      </c>
      <c r="AT7" s="5">
        <v>43504</v>
      </c>
    </row>
    <row r="8" spans="1:47">
      <c r="A8" s="5">
        <v>43522</v>
      </c>
      <c r="C8">
        <v>8.5500000000000007</v>
      </c>
      <c r="F8">
        <v>1.45</v>
      </c>
      <c r="AQ8" s="28" t="s">
        <v>89</v>
      </c>
      <c r="AR8">
        <v>2.34</v>
      </c>
      <c r="AT8" s="28" t="s">
        <v>14</v>
      </c>
      <c r="AU8">
        <v>1.95</v>
      </c>
    </row>
    <row r="9" spans="1:47">
      <c r="A9" s="5">
        <v>43545</v>
      </c>
      <c r="B9">
        <v>2.72</v>
      </c>
      <c r="C9">
        <v>2.38</v>
      </c>
      <c r="D9">
        <v>2.42</v>
      </c>
      <c r="E9">
        <v>2.2599999999999998</v>
      </c>
      <c r="F9">
        <v>1.03</v>
      </c>
      <c r="AQ9" s="5">
        <v>43504</v>
      </c>
      <c r="AT9" s="28" t="s">
        <v>16</v>
      </c>
      <c r="AU9">
        <v>7.62</v>
      </c>
    </row>
    <row r="10" spans="1:47">
      <c r="A10" s="5">
        <v>43556</v>
      </c>
      <c r="B10">
        <v>25.9</v>
      </c>
      <c r="C10">
        <v>1.51</v>
      </c>
      <c r="D10">
        <v>20.6</v>
      </c>
      <c r="E10">
        <v>0.99999000000000005</v>
      </c>
      <c r="F10">
        <v>0.99999000000000005</v>
      </c>
      <c r="AQ10" s="28" t="s">
        <v>8</v>
      </c>
      <c r="AR10">
        <v>2.64</v>
      </c>
      <c r="AT10" s="5">
        <v>43522</v>
      </c>
    </row>
    <row r="11" spans="1:47">
      <c r="A11" s="5">
        <v>43570</v>
      </c>
      <c r="B11">
        <v>1.96</v>
      </c>
      <c r="C11">
        <v>4.5599999999999996</v>
      </c>
      <c r="D11">
        <v>3.82</v>
      </c>
      <c r="E11">
        <v>2.0299999999999998</v>
      </c>
      <c r="F11">
        <v>2.2799999999999998</v>
      </c>
      <c r="AQ11" s="28" t="s">
        <v>89</v>
      </c>
      <c r="AR11">
        <v>3.89</v>
      </c>
      <c r="AT11" s="28" t="s">
        <v>16</v>
      </c>
      <c r="AU11">
        <v>1.45</v>
      </c>
    </row>
    <row r="12" spans="1:47">
      <c r="A12" s="5">
        <v>43587</v>
      </c>
      <c r="B12">
        <v>3.02</v>
      </c>
      <c r="C12">
        <v>17.8</v>
      </c>
      <c r="D12">
        <v>12.2</v>
      </c>
      <c r="F12">
        <v>17.600000000000001</v>
      </c>
      <c r="AQ12" s="5">
        <v>43545</v>
      </c>
      <c r="AT12" s="5">
        <v>43545</v>
      </c>
    </row>
    <row r="13" spans="1:47">
      <c r="A13" s="5">
        <v>43622</v>
      </c>
      <c r="B13">
        <v>1.27</v>
      </c>
      <c r="C13">
        <v>2.85</v>
      </c>
      <c r="D13">
        <v>9.0299999999999994</v>
      </c>
      <c r="E13">
        <v>6.3</v>
      </c>
      <c r="F13">
        <v>1.8</v>
      </c>
      <c r="AQ13" s="28" t="s">
        <v>8</v>
      </c>
      <c r="AR13">
        <v>2.72</v>
      </c>
      <c r="AT13" s="28" t="s">
        <v>14</v>
      </c>
      <c r="AU13">
        <v>2.42</v>
      </c>
    </row>
    <row r="14" spans="1:47">
      <c r="A14" s="5">
        <v>43649</v>
      </c>
      <c r="B14">
        <v>4.28</v>
      </c>
      <c r="C14">
        <v>4.43</v>
      </c>
      <c r="D14">
        <v>1.1399999999999999</v>
      </c>
      <c r="E14">
        <v>6.2</v>
      </c>
      <c r="F14">
        <v>8.41</v>
      </c>
      <c r="AQ14" s="28" t="s">
        <v>15</v>
      </c>
      <c r="AR14">
        <v>2.2599999999999998</v>
      </c>
      <c r="AT14" s="28" t="s">
        <v>16</v>
      </c>
      <c r="AU14">
        <v>1.03</v>
      </c>
    </row>
    <row r="15" spans="1:47">
      <c r="A15" s="5">
        <v>43677</v>
      </c>
      <c r="B15">
        <v>4.28</v>
      </c>
      <c r="C15">
        <v>12.1</v>
      </c>
      <c r="D15">
        <v>1.82</v>
      </c>
      <c r="E15">
        <v>1.23</v>
      </c>
      <c r="F15">
        <v>1.63</v>
      </c>
      <c r="AQ15" s="5">
        <v>43556</v>
      </c>
      <c r="AT15" s="5">
        <v>43556</v>
      </c>
    </row>
    <row r="16" spans="1:47">
      <c r="A16" s="5">
        <v>43719</v>
      </c>
      <c r="B16">
        <v>4.17</v>
      </c>
      <c r="C16">
        <v>3.67</v>
      </c>
      <c r="D16">
        <v>10.3</v>
      </c>
      <c r="E16">
        <v>75.900000000000006</v>
      </c>
      <c r="F16">
        <v>49</v>
      </c>
      <c r="AQ16" s="28" t="s">
        <v>8</v>
      </c>
      <c r="AR16">
        <v>25.9</v>
      </c>
      <c r="AT16" s="28" t="s">
        <v>14</v>
      </c>
      <c r="AU16">
        <v>20.6</v>
      </c>
    </row>
    <row r="17" spans="1:47">
      <c r="A17" s="5">
        <v>43754</v>
      </c>
      <c r="B17">
        <v>3.19</v>
      </c>
      <c r="C17">
        <v>3.45</v>
      </c>
      <c r="D17">
        <v>2.35</v>
      </c>
      <c r="E17">
        <v>2.0699999999999998</v>
      </c>
      <c r="F17">
        <v>2.44</v>
      </c>
      <c r="J17" s="52" t="s">
        <v>123</v>
      </c>
      <c r="K17" s="52"/>
      <c r="L17" s="52"/>
      <c r="M17" s="52"/>
      <c r="N17" s="52" t="s">
        <v>123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123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0.99999000000000005</v>
      </c>
      <c r="AT17" s="28" t="s">
        <v>16</v>
      </c>
      <c r="AU17">
        <v>0.99999000000000005</v>
      </c>
    </row>
    <row r="18" spans="1:47">
      <c r="A18" s="5">
        <v>43786</v>
      </c>
      <c r="B18">
        <v>3.1</v>
      </c>
      <c r="C18">
        <v>3.52</v>
      </c>
      <c r="D18">
        <v>4.7</v>
      </c>
      <c r="E18">
        <v>4.25</v>
      </c>
      <c r="F18">
        <v>3.51</v>
      </c>
      <c r="G18">
        <v>1.99</v>
      </c>
      <c r="J18" s="20" t="s">
        <v>97</v>
      </c>
      <c r="K18" s="20">
        <f>MIN(J$28:J$400)</f>
        <v>1.22</v>
      </c>
      <c r="L18" s="20">
        <f>MIN(L$28:L$400)</f>
        <v>0.19885085874516517</v>
      </c>
      <c r="M18" s="30"/>
      <c r="N18" s="20" t="s">
        <v>97</v>
      </c>
      <c r="O18" s="20">
        <f>MIN(N$27:N$400)</f>
        <v>0.99999000000000005</v>
      </c>
      <c r="P18" s="20">
        <f>MIN(P$27:P$400)</f>
        <v>-1.0000050000287824E-5</v>
      </c>
      <c r="Q18" s="30"/>
      <c r="R18" s="20" t="s">
        <v>97</v>
      </c>
      <c r="S18" s="20">
        <f>MIN(R$27:R$400)</f>
        <v>0.99999000000000005</v>
      </c>
      <c r="T18" s="20">
        <f>MIN(T$27:T$400)</f>
        <v>-1.0000050000287824E-5</v>
      </c>
      <c r="U18" s="30"/>
      <c r="V18" s="20" t="s">
        <v>97</v>
      </c>
      <c r="W18" s="20">
        <f>MIN(V$27:V$400)</f>
        <v>0.99999000000000005</v>
      </c>
      <c r="X18" s="20">
        <f>MIN(X$27:X$400)</f>
        <v>-1.0000050000287824E-5</v>
      </c>
      <c r="Y18" s="30"/>
      <c r="Z18" s="20" t="s">
        <v>97</v>
      </c>
      <c r="AA18" s="20">
        <f>MIN(Z$27:Z$400)</f>
        <v>0.99999000000000005</v>
      </c>
      <c r="AB18" s="20">
        <f>MIN(AB$27:AB$400)</f>
        <v>-1.0000050000287824E-5</v>
      </c>
      <c r="AC18" s="30"/>
      <c r="AD18" s="20" t="s">
        <v>97</v>
      </c>
      <c r="AE18" s="20">
        <f>MIN(AD$26:AD$400)</f>
        <v>1.99</v>
      </c>
      <c r="AF18" s="20">
        <f>MIN(AF$26:AF$400)</f>
        <v>0.68813463873640102</v>
      </c>
      <c r="AG18" s="30"/>
      <c r="AH18" s="20" t="s">
        <v>97</v>
      </c>
      <c r="AI18" s="20">
        <f>MIN(AH$29:AH$400)</f>
        <v>0.99999000000000005</v>
      </c>
      <c r="AJ18" s="20">
        <f>MIN(AJ$29:AJ$400)</f>
        <v>-1.0000050000287824E-5</v>
      </c>
      <c r="AK18" s="30"/>
      <c r="AL18" s="20" t="s">
        <v>97</v>
      </c>
      <c r="AM18" s="20">
        <f>MIN(AL$27:AL$400)</f>
        <v>0.99999000000000005</v>
      </c>
      <c r="AN18" s="20">
        <f>MIN(AN$27:AN$400)</f>
        <v>-1.0000050000287824E-5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10.9</v>
      </c>
      <c r="C19">
        <v>8.8000000000000007</v>
      </c>
      <c r="D19">
        <v>6.94</v>
      </c>
      <c r="F19">
        <v>18.3</v>
      </c>
      <c r="J19" s="20" t="s">
        <v>98</v>
      </c>
      <c r="K19" s="20">
        <f>MAX(J$28:J$400)</f>
        <v>10.9</v>
      </c>
      <c r="L19" s="20">
        <f>MAX(L$28:L$400)</f>
        <v>2.388762789235098</v>
      </c>
      <c r="M19" s="30"/>
      <c r="N19" s="20" t="s">
        <v>98</v>
      </c>
      <c r="O19" s="20">
        <f>MAX(N$27:N$400)</f>
        <v>17.8</v>
      </c>
      <c r="P19" s="20">
        <f>MAX(P$27:P$400)</f>
        <v>2.8791984572980396</v>
      </c>
      <c r="Q19" s="30"/>
      <c r="R19" s="20" t="s">
        <v>98</v>
      </c>
      <c r="S19" s="20">
        <f>MAX(R$27:R$400)</f>
        <v>12.2</v>
      </c>
      <c r="T19" s="20">
        <f>MAX(T$27:T$400)</f>
        <v>2.5014359517392109</v>
      </c>
      <c r="U19" s="30"/>
      <c r="V19" s="20" t="s">
        <v>98</v>
      </c>
      <c r="W19" s="20">
        <f>MAX(V$27:V$400)</f>
        <v>16.100000000000001</v>
      </c>
      <c r="X19" s="20">
        <f>MAX(X$27:X$400)</f>
        <v>2.7788192719904172</v>
      </c>
      <c r="Y19" s="30"/>
      <c r="Z19" s="20" t="s">
        <v>98</v>
      </c>
      <c r="AA19" s="20">
        <f>MAX(Z$27:Z$400)</f>
        <v>19.899999999999999</v>
      </c>
      <c r="AB19" s="20">
        <f>MAX(AB$27:AB$400)</f>
        <v>2.9907197317304468</v>
      </c>
      <c r="AC19" s="30"/>
      <c r="AD19" s="20" t="s">
        <v>98</v>
      </c>
      <c r="AE19" s="20">
        <f>MAX(AD$26:AD$400)</f>
        <v>3.89</v>
      </c>
      <c r="AF19" s="20">
        <f>MAX(AF$26:AF$400)</f>
        <v>1.358409157630355</v>
      </c>
      <c r="AG19" s="30"/>
      <c r="AH19" s="20" t="s">
        <v>98</v>
      </c>
      <c r="AI19" s="20">
        <f>MAX(AH$29:AH$400)</f>
        <v>16.100000000000001</v>
      </c>
      <c r="AJ19" s="20">
        <f>MAX(AJ$29:AJ$400)</f>
        <v>2.7788192719904172</v>
      </c>
      <c r="AK19" s="30"/>
      <c r="AL19" s="20" t="s">
        <v>98</v>
      </c>
      <c r="AM19" s="20">
        <f>MAX(AL$27:AL$400)</f>
        <v>20.6</v>
      </c>
      <c r="AN19" s="20">
        <f>MAX(AN$27:AN$400)</f>
        <v>3.0252910757955354</v>
      </c>
      <c r="AO19" s="30"/>
      <c r="AQ19" s="28" t="s">
        <v>8</v>
      </c>
      <c r="AR19">
        <v>1.96</v>
      </c>
      <c r="AT19" s="28" t="s">
        <v>14</v>
      </c>
      <c r="AU19">
        <v>3.82</v>
      </c>
    </row>
    <row r="20" spans="1:47">
      <c r="A20" s="5">
        <v>43838</v>
      </c>
      <c r="B20">
        <v>1.22</v>
      </c>
      <c r="C20">
        <v>2.2799999999999998</v>
      </c>
      <c r="D20">
        <v>0.99999000000000005</v>
      </c>
      <c r="E20">
        <v>1.1100000000000001</v>
      </c>
      <c r="F20">
        <v>19.899999999999999</v>
      </c>
      <c r="J20" s="20" t="s">
        <v>99</v>
      </c>
      <c r="K20" s="20">
        <f>MEDIAN(J$28:J$400)</f>
        <v>4.17</v>
      </c>
      <c r="L20" s="20">
        <f>MEDIAN(L$28:L$400)</f>
        <v>1.4279160358107101</v>
      </c>
      <c r="M20" s="30"/>
      <c r="N20" s="20" t="s">
        <v>99</v>
      </c>
      <c r="O20" s="20">
        <f>MEDIAN(N$27:N$400)</f>
        <v>4.3899999999999997</v>
      </c>
      <c r="P20" s="20">
        <f>MEDIAN(P$27:P$400)</f>
        <v>1.4793292270870799</v>
      </c>
      <c r="Q20" s="30"/>
      <c r="R20" s="20" t="s">
        <v>99</v>
      </c>
      <c r="S20" s="20">
        <f>MEDIAN(R$27:R$400)</f>
        <v>2.97</v>
      </c>
      <c r="T20" s="20">
        <f>MEDIAN(T$27:T$400)</f>
        <v>1.0885619528146082</v>
      </c>
      <c r="U20" s="30"/>
      <c r="V20" s="20" t="s">
        <v>99</v>
      </c>
      <c r="W20" s="20">
        <f>MEDIAN(V$27:V$400)</f>
        <v>4.1900000000000004</v>
      </c>
      <c r="X20" s="20">
        <f>MEDIAN(X$27:X$400)</f>
        <v>1.4327007339340465</v>
      </c>
      <c r="Y20" s="30"/>
      <c r="Z20" s="20" t="s">
        <v>99</v>
      </c>
      <c r="AA20" s="20">
        <f>MEDIAN(Z$27:Z$400)</f>
        <v>4.58</v>
      </c>
      <c r="AB20" s="20">
        <f>MEDIAN(AB$27:AB$400)</f>
        <v>1.5216989981260935</v>
      </c>
      <c r="AC20" s="30"/>
      <c r="AD20" s="20" t="s">
        <v>99</v>
      </c>
      <c r="AE20" s="20">
        <f>MEDIAN(AD$26:AD$400)</f>
        <v>2.34</v>
      </c>
      <c r="AF20" s="20">
        <f>MEDIAN(AF$26:AF$400)</f>
        <v>0.85015092936961001</v>
      </c>
      <c r="AG20" s="30"/>
      <c r="AH20" s="20" t="s">
        <v>99</v>
      </c>
      <c r="AI20" s="20">
        <f>MEDIAN(AH$29:AH$400)</f>
        <v>3.89</v>
      </c>
      <c r="AJ20" s="20">
        <f>MEDIAN(AJ$29:AJ$400)</f>
        <v>1.358409157630355</v>
      </c>
      <c r="AK20" s="30"/>
      <c r="AL20" s="20" t="s">
        <v>99</v>
      </c>
      <c r="AM20" s="20">
        <f>MEDIAN(AL$27:AL$400)</f>
        <v>3.82</v>
      </c>
      <c r="AN20" s="20">
        <f>MEDIAN(AN$27:AN$400)</f>
        <v>1.3402504226184837</v>
      </c>
      <c r="AO20" s="30"/>
      <c r="AQ20" s="28" t="s">
        <v>15</v>
      </c>
      <c r="AR20">
        <v>2.0299999999999998</v>
      </c>
      <c r="AT20" s="28" t="s">
        <v>16</v>
      </c>
      <c r="AU20">
        <v>2.2799999999999998</v>
      </c>
    </row>
    <row r="21" spans="1:47">
      <c r="A21" s="5">
        <v>43874</v>
      </c>
      <c r="B21">
        <v>5.23</v>
      </c>
      <c r="C21">
        <v>3.4</v>
      </c>
      <c r="D21">
        <v>1.3</v>
      </c>
      <c r="E21">
        <v>7.58</v>
      </c>
      <c r="F21">
        <v>5.21</v>
      </c>
      <c r="J21" s="20" t="s">
        <v>100</v>
      </c>
      <c r="K21" s="29">
        <f>AVERAGE(J$28:J$400)</f>
        <v>4.6044827586206898</v>
      </c>
      <c r="L21" s="20">
        <f>AVERAGE(L$28:L$400)</f>
        <v>1.39861395567573</v>
      </c>
      <c r="M21" s="30"/>
      <c r="N21" s="20" t="s">
        <v>100</v>
      </c>
      <c r="O21" s="29">
        <f>AVERAGE(N$27:N$400)</f>
        <v>5.7044824137931007</v>
      </c>
      <c r="P21" s="20">
        <f>AVERAGE(P$27:P$400)</f>
        <v>1.4915519154050634</v>
      </c>
      <c r="Q21" s="30"/>
      <c r="R21" s="20" t="s">
        <v>100</v>
      </c>
      <c r="S21" s="29">
        <f>AVERAGE(R$27:R$400)</f>
        <v>4.3006889655172404</v>
      </c>
      <c r="T21" s="20">
        <f>AVERAGE(T$27:T$400)</f>
        <v>1.1908496767712426</v>
      </c>
      <c r="U21" s="30"/>
      <c r="V21" s="20" t="s">
        <v>100</v>
      </c>
      <c r="W21" s="29">
        <f>AVERAGE(V$27:V$400)</f>
        <v>4.9388885185185192</v>
      </c>
      <c r="X21" s="20">
        <f>AVERAGE(X$27:X$400)</f>
        <v>1.3496647351960898</v>
      </c>
      <c r="Y21" s="30"/>
      <c r="Z21" s="20" t="s">
        <v>100</v>
      </c>
      <c r="AA21" s="29">
        <f>AVERAGE(Z$27:Z$400)</f>
        <v>5.6141925806451596</v>
      </c>
      <c r="AB21" s="20">
        <f>AVERAGE(AB$27:AB$400)</f>
        <v>1.3638110289446592</v>
      </c>
      <c r="AC21" s="30"/>
      <c r="AD21" s="20" t="s">
        <v>100</v>
      </c>
      <c r="AE21" s="29">
        <f>AVERAGE(AD$26:AD$400)</f>
        <v>2.74</v>
      </c>
      <c r="AF21" s="20">
        <f>AVERAGE(AF$26:AF$400)</f>
        <v>0.96556490857878863</v>
      </c>
      <c r="AG21" s="30"/>
      <c r="AH21" s="20" t="s">
        <v>100</v>
      </c>
      <c r="AI21" s="29">
        <f>AVERAGE(AH$29:AH$400)</f>
        <v>4.6627116949152532</v>
      </c>
      <c r="AJ21" s="20">
        <f>AVERAGE(AJ$29:AJ$400)</f>
        <v>1.3541940218750328</v>
      </c>
      <c r="AK21" s="30"/>
      <c r="AL21" s="20" t="s">
        <v>100</v>
      </c>
      <c r="AM21" s="29">
        <f>AVERAGE(AL$27:AL$400)</f>
        <v>5.2354090163934437</v>
      </c>
      <c r="AN21" s="20">
        <f>AVERAGE(AN$27:AN$400)</f>
        <v>1.3088208786794426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2.82</v>
      </c>
      <c r="C22">
        <v>4.49</v>
      </c>
      <c r="D22">
        <v>1.7</v>
      </c>
      <c r="E22">
        <v>3.13</v>
      </c>
      <c r="F22">
        <v>7.53</v>
      </c>
      <c r="J22" s="20" t="s">
        <v>101</v>
      </c>
      <c r="K22" s="29">
        <f>STDEV(J$28:J$400)</f>
        <v>2.3788211159054873</v>
      </c>
      <c r="L22" s="20">
        <f>STDEV(L$28:L$400)</f>
        <v>0.52954717633560766</v>
      </c>
      <c r="M22" s="30"/>
      <c r="N22" s="20" t="s">
        <v>101</v>
      </c>
      <c r="O22" s="29">
        <f>STDEV(N$27:N$400)</f>
        <v>4.3364395011968533</v>
      </c>
      <c r="P22" s="20">
        <f>STDEV(P$27:P$400)</f>
        <v>0.72100703502270602</v>
      </c>
      <c r="Q22" s="30"/>
      <c r="R22" s="20" t="s">
        <v>101</v>
      </c>
      <c r="S22" s="29">
        <f>STDEV(R$27:R$400)</f>
        <v>3.3175793576183432</v>
      </c>
      <c r="T22" s="20">
        <f>STDEV(T$27:T$400)</f>
        <v>0.74414896272423914</v>
      </c>
      <c r="U22" s="30"/>
      <c r="V22" s="20" t="s">
        <v>101</v>
      </c>
      <c r="W22" s="29">
        <f>STDEV(V$27:V$400)</f>
        <v>3.8275777912234465</v>
      </c>
      <c r="X22" s="20">
        <f>STDEV(X$27:X$400)</f>
        <v>0.71791567467165163</v>
      </c>
      <c r="Y22" s="30"/>
      <c r="Z22" s="20" t="s">
        <v>101</v>
      </c>
      <c r="AA22" s="29">
        <f>STDEV(Z$27:Z$400)</f>
        <v>5.0437308667645153</v>
      </c>
      <c r="AB22" s="20">
        <f>STDEV(AB$27:AB$400)</f>
        <v>0.88372891907497297</v>
      </c>
      <c r="AC22" s="30"/>
      <c r="AD22" s="20" t="s">
        <v>101</v>
      </c>
      <c r="AE22" s="29">
        <f>STDEV(AD$26:AD$400)</f>
        <v>1.0111874208078337</v>
      </c>
      <c r="AF22" s="20">
        <f>STDEV(AF$26:AF$400)</f>
        <v>0.34972456679121483</v>
      </c>
      <c r="AG22" s="30"/>
      <c r="AH22" s="20" t="s">
        <v>101</v>
      </c>
      <c r="AI22" s="29">
        <f>STDEV(AH$29:AH$400)</f>
        <v>3.0923945619581152</v>
      </c>
      <c r="AJ22" s="20">
        <f>STDEV(AJ$29:AJ$400)</f>
        <v>0.61598993404012559</v>
      </c>
      <c r="AK22" s="30"/>
      <c r="AL22" s="20" t="s">
        <v>101</v>
      </c>
      <c r="AM22" s="29">
        <f>STDEV(AL$27:AL$400)</f>
        <v>4.7208928150925367</v>
      </c>
      <c r="AN22" s="20">
        <f>STDEV(AN$27:AN$400)</f>
        <v>0.84041784606876957</v>
      </c>
      <c r="AO22" s="30"/>
      <c r="AQ22" s="28" t="s">
        <v>8</v>
      </c>
      <c r="AR22">
        <v>3.02</v>
      </c>
      <c r="AT22" s="28" t="s">
        <v>14</v>
      </c>
      <c r="AU22">
        <v>12.2</v>
      </c>
    </row>
    <row r="23" spans="1:47">
      <c r="A23" s="5">
        <v>43965</v>
      </c>
      <c r="B23">
        <v>5.81</v>
      </c>
      <c r="C23">
        <v>2.99</v>
      </c>
      <c r="D23">
        <v>2.75</v>
      </c>
      <c r="E23">
        <v>3.4</v>
      </c>
      <c r="F23">
        <v>2.5099999999999998</v>
      </c>
      <c r="J23" s="20" t="s">
        <v>102</v>
      </c>
      <c r="K23" s="20">
        <f>COUNT(J$28:J$400)</f>
        <v>29</v>
      </c>
      <c r="L23" s="20">
        <f>COUNT(L$28:L$400)</f>
        <v>29</v>
      </c>
      <c r="M23" s="30"/>
      <c r="N23" s="20" t="s">
        <v>102</v>
      </c>
      <c r="O23" s="20">
        <f>COUNT(N$27:N$400)</f>
        <v>29</v>
      </c>
      <c r="P23" s="20">
        <f>COUNT(P$27:P$400)</f>
        <v>29</v>
      </c>
      <c r="Q23" s="30"/>
      <c r="R23" s="20" t="s">
        <v>102</v>
      </c>
      <c r="S23" s="20">
        <f>COUNT(R$27:R$400)</f>
        <v>29</v>
      </c>
      <c r="T23" s="20">
        <f>COUNT(T$27:T$400)</f>
        <v>29</v>
      </c>
      <c r="U23" s="30"/>
      <c r="V23" s="20" t="s">
        <v>102</v>
      </c>
      <c r="W23" s="20">
        <f>COUNT(V$27:V$400)</f>
        <v>27</v>
      </c>
      <c r="X23" s="20">
        <f>COUNT(X$27:X$400)</f>
        <v>27</v>
      </c>
      <c r="Y23" s="30"/>
      <c r="Z23" s="20" t="s">
        <v>102</v>
      </c>
      <c r="AA23" s="20">
        <f>COUNT(Z$27:Z$400)</f>
        <v>31</v>
      </c>
      <c r="AB23" s="20">
        <f>COUNT(AB$27:AB$400)</f>
        <v>31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COUNT(AH$29:AH$400)</f>
        <v>59</v>
      </c>
      <c r="AJ23" s="20">
        <f>COUNT(AJ$29:AJ$400)</f>
        <v>59</v>
      </c>
      <c r="AK23" s="30"/>
      <c r="AL23" s="20" t="s">
        <v>102</v>
      </c>
      <c r="AM23" s="20">
        <f>COUNT(AL$27:AL$400)</f>
        <v>61</v>
      </c>
      <c r="AN23" s="20">
        <f>COUNT(AN$27:AN$400)</f>
        <v>61</v>
      </c>
      <c r="AO23" s="30"/>
      <c r="AQ23" s="5">
        <v>43622</v>
      </c>
      <c r="AT23" s="28" t="s">
        <v>16</v>
      </c>
      <c r="AU23">
        <v>17.600000000000001</v>
      </c>
    </row>
    <row r="24" spans="1:47">
      <c r="A24" s="5">
        <v>43993</v>
      </c>
      <c r="B24">
        <v>5.14</v>
      </c>
      <c r="C24">
        <v>1.57</v>
      </c>
      <c r="D24">
        <v>1.51</v>
      </c>
      <c r="E24">
        <v>3.4</v>
      </c>
      <c r="F24">
        <v>9.34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1.27</v>
      </c>
      <c r="AT24" s="5">
        <v>43622</v>
      </c>
    </row>
    <row r="25" spans="1:47">
      <c r="A25" s="5">
        <v>44021</v>
      </c>
      <c r="B25">
        <v>4.5999999999999996</v>
      </c>
      <c r="C25">
        <v>4.09</v>
      </c>
      <c r="D25">
        <v>3.1</v>
      </c>
      <c r="E25">
        <v>2.38</v>
      </c>
      <c r="F25">
        <v>4.04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6.3</v>
      </c>
      <c r="AT25" s="28" t="s">
        <v>14</v>
      </c>
      <c r="AU25">
        <v>9.0299999999999994</v>
      </c>
    </row>
    <row r="26" spans="1:47">
      <c r="A26" s="5">
        <v>44103</v>
      </c>
      <c r="B26">
        <v>6.4</v>
      </c>
      <c r="C26">
        <v>6.1</v>
      </c>
      <c r="D26">
        <v>0.99999000000000005</v>
      </c>
      <c r="E26">
        <v>5.01</v>
      </c>
      <c r="F26">
        <v>0.99999000000000005</v>
      </c>
      <c r="J26" s="19">
        <v>27.2</v>
      </c>
      <c r="K26" s="20">
        <f>(J26-K$21)/K$22</f>
        <v>9.4986197534144683</v>
      </c>
      <c r="L26" s="20">
        <f>LN(J26)</f>
        <v>3.3032169733019514</v>
      </c>
      <c r="M26" s="20">
        <f>(L26-L$21)/L$22</f>
        <v>3.5966635320497935</v>
      </c>
      <c r="N26" s="42">
        <v>19.9998</v>
      </c>
      <c r="O26" s="20">
        <f>(N26-O$21)/O$22</f>
        <v>3.2965564450423912</v>
      </c>
      <c r="P26" s="20">
        <f>LN(N26)</f>
        <v>2.9957222735039908</v>
      </c>
      <c r="Q26" s="20">
        <f>(P26-P$21)/P$22</f>
        <v>2.0862076027476735</v>
      </c>
      <c r="R26" s="19">
        <v>20.6</v>
      </c>
      <c r="S26" s="20">
        <f>(R26-S$21)/S$22</f>
        <v>4.9130131573352545</v>
      </c>
      <c r="T26" s="20">
        <f>LN(R26)</f>
        <v>3.0252910757955354</v>
      </c>
      <c r="U26" s="20">
        <f>(T26-T$21)/T$22</f>
        <v>2.4651534718379842</v>
      </c>
      <c r="V26" s="19">
        <v>75.900000000000006</v>
      </c>
      <c r="W26" s="20">
        <f>(V26-W$21)/W$22</f>
        <v>18.539430248601029</v>
      </c>
      <c r="X26" s="20">
        <f>LN(V26)</f>
        <v>4.3294166844015844</v>
      </c>
      <c r="Y26" s="20">
        <f>(X26-X$21)/X$22</f>
        <v>4.1505598141011815</v>
      </c>
      <c r="Z26" s="19">
        <v>49</v>
      </c>
      <c r="AA26" s="20">
        <f>(Z26-AA$21)/AA$22</f>
        <v>8.6019275344852506</v>
      </c>
      <c r="AB26" s="20">
        <f>LN(Z26)</f>
        <v>3.8918202981106265</v>
      </c>
      <c r="AC26" s="20">
        <f>(AB26-AB$21)/AB$22</f>
        <v>2.8606162077530684</v>
      </c>
      <c r="AD26" s="20">
        <v>3.89</v>
      </c>
      <c r="AE26" s="20">
        <f>(AD26-AE$21)/AE$22</f>
        <v>1.1372768057985425</v>
      </c>
      <c r="AF26" s="20">
        <f>LN(AD26)</f>
        <v>1.358409157630355</v>
      </c>
      <c r="AG26" s="20">
        <f>(AF26-AF$21)/AF$22</f>
        <v>1.1232961203039931</v>
      </c>
      <c r="AH26" s="19">
        <v>75.900000000000006</v>
      </c>
      <c r="AI26" s="20">
        <f>(AH26-AI$21)/AI$22</f>
        <v>23.036286889593107</v>
      </c>
      <c r="AJ26" s="20">
        <f>LN(AH26)</f>
        <v>4.3294166844015844</v>
      </c>
      <c r="AK26" s="20">
        <f>(AJ26-AJ$21)/AJ$22</f>
        <v>4.8299858457309552</v>
      </c>
      <c r="AL26" s="19">
        <v>49</v>
      </c>
      <c r="AM26" s="20">
        <f>(AL26-AM$21)/AM$22</f>
        <v>9.2704055562737242</v>
      </c>
      <c r="AN26" s="20">
        <f>LN(AL26)</f>
        <v>3.8918202981106265</v>
      </c>
      <c r="AO26" s="20">
        <f>(AN26-AN$21)/AN$22</f>
        <v>3.0734704546240952</v>
      </c>
      <c r="AQ26" s="5">
        <v>43649</v>
      </c>
      <c r="AT26" s="28" t="s">
        <v>16</v>
      </c>
      <c r="AU26">
        <v>1.8</v>
      </c>
    </row>
    <row r="27" spans="1:47">
      <c r="A27" s="5">
        <v>44203</v>
      </c>
      <c r="B27">
        <v>8.5500000000000007</v>
      </c>
      <c r="C27">
        <v>4.3899999999999997</v>
      </c>
      <c r="D27">
        <v>3.39</v>
      </c>
      <c r="E27">
        <v>4.1900000000000004</v>
      </c>
      <c r="F27">
        <v>5.22</v>
      </c>
      <c r="J27" s="19">
        <v>25.9</v>
      </c>
      <c r="K27" s="20">
        <f t="shared" ref="K27:K40" si="0">(J27-K$21)/K$22</f>
        <v>8.9521305738339496</v>
      </c>
      <c r="L27" s="20">
        <f t="shared" ref="L27:L40" si="1">LN(J27)</f>
        <v>3.2542429687054919</v>
      </c>
      <c r="M27" s="20">
        <f t="shared" ref="M27:M40" si="2">(L27-L$21)/L$22</f>
        <v>3.5041807339441502</v>
      </c>
      <c r="N27" s="20">
        <v>17.8</v>
      </c>
      <c r="O27" s="20">
        <f t="shared" ref="O27:O40" si="3">(N27-O$21)/O$22</f>
        <v>2.7892739153558002</v>
      </c>
      <c r="P27" s="20">
        <f t="shared" ref="P27:P40" si="4">LN(N27)</f>
        <v>2.8791984572980396</v>
      </c>
      <c r="Q27" s="20">
        <f t="shared" ref="Q27:Q40" si="5">(P27-P$21)/P$22</f>
        <v>1.9245950101572535</v>
      </c>
      <c r="R27" s="20">
        <v>12.2</v>
      </c>
      <c r="S27" s="20">
        <f t="shared" ref="S27:S39" si="6">(R27-S$21)/S$22</f>
        <v>2.3810465954169651</v>
      </c>
      <c r="T27" s="20">
        <f t="shared" ref="T27:T39" si="7">LN(R27)</f>
        <v>2.5014359517392109</v>
      </c>
      <c r="U27" s="20">
        <f t="shared" ref="U27:U39" si="8">(T27-T$21)/T$22</f>
        <v>1.7611880693484685</v>
      </c>
      <c r="V27" s="20">
        <v>16.100000000000001</v>
      </c>
      <c r="W27" s="20">
        <f t="shared" ref="W27:W37" si="9">(V27-W$21)/W$22</f>
        <v>2.9159724740470776</v>
      </c>
      <c r="X27" s="20">
        <f t="shared" ref="X27:X37" si="10">LN(V27)</f>
        <v>2.7788192719904172</v>
      </c>
      <c r="Y27" s="20">
        <f t="shared" ref="Y27:Y37" si="11">(X27-X$21)/X$22</f>
        <v>1.9906997259085761</v>
      </c>
      <c r="Z27" s="20">
        <v>19.899999999999999</v>
      </c>
      <c r="AA27" s="20">
        <f t="shared" ref="AA27:AA41" si="12">(Z27-AA$21)/AA$22</f>
        <v>2.8323889193792353</v>
      </c>
      <c r="AB27" s="20">
        <f t="shared" ref="AB27:AB41" si="13">LN(Z27)</f>
        <v>2.9907197317304468</v>
      </c>
      <c r="AC27" s="20">
        <f t="shared" ref="AC27:AC41" si="14">(AB27-AB$21)/AB$22</f>
        <v>1.8409589950827052</v>
      </c>
      <c r="AD27" s="20">
        <v>2.34</v>
      </c>
      <c r="AE27" s="20">
        <f t="shared" ref="AE27:AE28" si="15">(AD27-AE$21)/AE$22</f>
        <v>-0.39557454114731955</v>
      </c>
      <c r="AF27" s="20">
        <f t="shared" ref="AF27:AF28" si="16">LN(AD27)</f>
        <v>0.85015092936961001</v>
      </c>
      <c r="AG27" s="20">
        <f t="shared" ref="AG27:AG28" si="17">(AF27-AF$21)/AF$22</f>
        <v>-0.33001393144359981</v>
      </c>
      <c r="AH27" s="19">
        <v>27.2</v>
      </c>
      <c r="AI27" s="20">
        <f t="shared" ref="AI27:AI55" si="18">(AH27-AI$21)/AI$22</f>
        <v>7.2879730750832961</v>
      </c>
      <c r="AJ27" s="20">
        <f t="shared" ref="AJ27:AJ55" si="19">LN(AH27)</f>
        <v>3.3032169733019514</v>
      </c>
      <c r="AK27" s="20">
        <f t="shared" ref="AK27:AK55" si="20">(AJ27-AJ$21)/AJ$22</f>
        <v>3.1640500010182948</v>
      </c>
      <c r="AL27" s="20">
        <v>20.6</v>
      </c>
      <c r="AM27" s="20">
        <f t="shared" ref="AM27:AM54" si="21">(AL27-AM$21)/AM$22</f>
        <v>3.2545943289554198</v>
      </c>
      <c r="AN27" s="20">
        <f t="shared" ref="AN27:AN54" si="22">LN(AL27)</f>
        <v>3.0252910757955354</v>
      </c>
      <c r="AO27" s="20">
        <f t="shared" ref="AO27:AO54" si="23">(AN27-AN$21)/AN$22</f>
        <v>2.0424009379920256</v>
      </c>
      <c r="AQ27" s="28" t="s">
        <v>8</v>
      </c>
      <c r="AR27">
        <v>4.28</v>
      </c>
      <c r="AT27" s="5">
        <v>43649</v>
      </c>
    </row>
    <row r="28" spans="1:47">
      <c r="A28" s="5">
        <v>44280</v>
      </c>
      <c r="B28">
        <v>3.29</v>
      </c>
      <c r="C28">
        <v>7.24</v>
      </c>
      <c r="D28">
        <v>4.21</v>
      </c>
      <c r="E28">
        <v>6.08</v>
      </c>
      <c r="F28">
        <v>5.39</v>
      </c>
      <c r="J28" s="20">
        <v>10.9</v>
      </c>
      <c r="K28" s="20">
        <f t="shared" si="0"/>
        <v>2.6464861940587538</v>
      </c>
      <c r="L28" s="20">
        <f t="shared" si="1"/>
        <v>2.388762789235098</v>
      </c>
      <c r="M28" s="20">
        <f t="shared" si="2"/>
        <v>1.8698028765086792</v>
      </c>
      <c r="N28" s="20">
        <v>16.3</v>
      </c>
      <c r="O28" s="20">
        <f t="shared" si="3"/>
        <v>2.4433680173060286</v>
      </c>
      <c r="P28" s="20">
        <f t="shared" si="4"/>
        <v>2.7911651078127169</v>
      </c>
      <c r="Q28" s="20">
        <f t="shared" si="5"/>
        <v>1.8024972424391477</v>
      </c>
      <c r="R28" s="20">
        <v>11.6</v>
      </c>
      <c r="S28" s="20">
        <f t="shared" si="6"/>
        <v>2.2001918409942305</v>
      </c>
      <c r="T28" s="20">
        <f t="shared" si="7"/>
        <v>2.451005098112319</v>
      </c>
      <c r="U28" s="20">
        <f t="shared" si="8"/>
        <v>1.6934182327256093</v>
      </c>
      <c r="V28" s="20">
        <v>15</v>
      </c>
      <c r="W28" s="20">
        <f t="shared" si="9"/>
        <v>2.6285844547827071</v>
      </c>
      <c r="X28" s="20">
        <f t="shared" si="10"/>
        <v>2.7080502011022101</v>
      </c>
      <c r="Y28" s="20">
        <f t="shared" si="11"/>
        <v>1.8921239831229428</v>
      </c>
      <c r="Z28" s="20">
        <v>18.3</v>
      </c>
      <c r="AA28" s="20">
        <f t="shared" si="12"/>
        <v>2.5151634285143003</v>
      </c>
      <c r="AB28" s="20">
        <f t="shared" si="13"/>
        <v>2.9069010598473755</v>
      </c>
      <c r="AC28" s="20">
        <f t="shared" si="14"/>
        <v>1.7461124079971462</v>
      </c>
      <c r="AD28" s="20">
        <v>1.99</v>
      </c>
      <c r="AE28" s="20">
        <f t="shared" si="15"/>
        <v>-0.74170226465122369</v>
      </c>
      <c r="AF28" s="20">
        <f t="shared" si="16"/>
        <v>0.68813463873640102</v>
      </c>
      <c r="AG28" s="20">
        <f t="shared" si="17"/>
        <v>-0.79328218886039303</v>
      </c>
      <c r="AH28" s="19">
        <v>25.9</v>
      </c>
      <c r="AI28" s="20">
        <f t="shared" si="18"/>
        <v>6.8675868746959701</v>
      </c>
      <c r="AJ28" s="20">
        <f t="shared" si="19"/>
        <v>3.2542429687054919</v>
      </c>
      <c r="AK28" s="20">
        <f t="shared" si="20"/>
        <v>3.0845454476317626</v>
      </c>
      <c r="AL28" s="20">
        <v>19.899999999999999</v>
      </c>
      <c r="AM28" s="20">
        <f t="shared" si="21"/>
        <v>3.1063172916623625</v>
      </c>
      <c r="AN28" s="20">
        <f t="shared" si="22"/>
        <v>2.9907197317304468</v>
      </c>
      <c r="AO28" s="20">
        <f t="shared" si="23"/>
        <v>2.0012650384787021</v>
      </c>
      <c r="AQ28" s="28" t="s">
        <v>15</v>
      </c>
      <c r="AR28">
        <v>6.2</v>
      </c>
      <c r="AT28" s="28" t="s">
        <v>14</v>
      </c>
      <c r="AU28">
        <v>1.1399999999999999</v>
      </c>
    </row>
    <row r="29" spans="1:47">
      <c r="A29" s="5">
        <v>44384</v>
      </c>
      <c r="B29">
        <v>7.5</v>
      </c>
      <c r="C29">
        <v>12.6</v>
      </c>
      <c r="D29">
        <v>5.29</v>
      </c>
      <c r="E29">
        <v>5.56</v>
      </c>
      <c r="F29">
        <v>5.39</v>
      </c>
      <c r="J29" s="20">
        <v>9.86</v>
      </c>
      <c r="K29" s="20">
        <f t="shared" si="0"/>
        <v>2.2092948503943397</v>
      </c>
      <c r="L29" s="20">
        <f t="shared" si="1"/>
        <v>2.2884861686145439</v>
      </c>
      <c r="M29" s="20">
        <f t="shared" si="2"/>
        <v>1.6804399167919373</v>
      </c>
      <c r="N29" s="20">
        <v>12.6</v>
      </c>
      <c r="O29" s="20">
        <f t="shared" si="3"/>
        <v>1.5901334687832593</v>
      </c>
      <c r="P29" s="20">
        <f t="shared" si="4"/>
        <v>2.5336968139574321</v>
      </c>
      <c r="Q29" s="20">
        <f t="shared" si="5"/>
        <v>1.4454018448232608</v>
      </c>
      <c r="R29" s="20">
        <v>10.3</v>
      </c>
      <c r="S29" s="20">
        <f t="shared" si="6"/>
        <v>1.8083398730783053</v>
      </c>
      <c r="T29" s="20">
        <f t="shared" si="7"/>
        <v>2.33214389523559</v>
      </c>
      <c r="U29" s="20">
        <f t="shared" si="8"/>
        <v>1.5336905319147494</v>
      </c>
      <c r="V29" s="20">
        <v>11.3</v>
      </c>
      <c r="W29" s="20">
        <f t="shared" si="9"/>
        <v>1.6619156627116431</v>
      </c>
      <c r="X29" s="20">
        <f t="shared" si="10"/>
        <v>2.4248027257182949</v>
      </c>
      <c r="Y29" s="20">
        <f t="shared" si="11"/>
        <v>1.4975825552408142</v>
      </c>
      <c r="Z29" s="20">
        <v>17.600000000000001</v>
      </c>
      <c r="AA29" s="20">
        <f t="shared" si="12"/>
        <v>2.3763772762608908</v>
      </c>
      <c r="AB29" s="20">
        <f t="shared" si="13"/>
        <v>2.8678989020441064</v>
      </c>
      <c r="AC29" s="20">
        <f t="shared" si="14"/>
        <v>1.7019787862932261</v>
      </c>
      <c r="AH29" s="20">
        <v>16.100000000000001</v>
      </c>
      <c r="AI29" s="20">
        <f t="shared" si="18"/>
        <v>3.6985216717761324</v>
      </c>
      <c r="AJ29" s="20">
        <f t="shared" si="19"/>
        <v>2.7788192719904172</v>
      </c>
      <c r="AK29" s="20">
        <f t="shared" si="20"/>
        <v>2.3127411202511374</v>
      </c>
      <c r="AL29" s="20">
        <v>18.3</v>
      </c>
      <c r="AM29" s="20">
        <f t="shared" si="21"/>
        <v>2.767398349278233</v>
      </c>
      <c r="AN29" s="20">
        <f t="shared" si="22"/>
        <v>2.9069010598473755</v>
      </c>
      <c r="AO29" s="20">
        <f t="shared" si="23"/>
        <v>1.9015305168057621</v>
      </c>
      <c r="AQ29" s="5">
        <v>43677</v>
      </c>
      <c r="AT29" s="28" t="s">
        <v>16</v>
      </c>
      <c r="AU29">
        <v>8.41</v>
      </c>
    </row>
    <row r="30" spans="1:47">
      <c r="A30" s="5">
        <v>44475</v>
      </c>
      <c r="B30">
        <v>6.74</v>
      </c>
      <c r="C30">
        <v>6.74</v>
      </c>
      <c r="D30">
        <v>2.85</v>
      </c>
      <c r="E30">
        <v>2.69</v>
      </c>
      <c r="F30">
        <v>0.99999000000000005</v>
      </c>
      <c r="J30" s="20">
        <v>8.5500000000000007</v>
      </c>
      <c r="K30" s="20">
        <f t="shared" si="0"/>
        <v>1.6586019078939729</v>
      </c>
      <c r="L30" s="20">
        <f t="shared" si="1"/>
        <v>2.145931282948669</v>
      </c>
      <c r="M30" s="20">
        <f t="shared" si="2"/>
        <v>1.4112384328895309</v>
      </c>
      <c r="N30" s="20">
        <v>12.1</v>
      </c>
      <c r="O30" s="20">
        <f t="shared" si="3"/>
        <v>1.4748315027666687</v>
      </c>
      <c r="P30" s="20">
        <f t="shared" si="4"/>
        <v>2.4932054526026954</v>
      </c>
      <c r="Q30" s="20">
        <f t="shared" si="5"/>
        <v>1.3892423909096641</v>
      </c>
      <c r="R30" s="20">
        <v>9.76</v>
      </c>
      <c r="S30" s="20">
        <f t="shared" si="6"/>
        <v>1.6455705940978436</v>
      </c>
      <c r="T30" s="20">
        <f t="shared" si="7"/>
        <v>2.2782924004250011</v>
      </c>
      <c r="U30" s="20">
        <f t="shared" si="8"/>
        <v>1.4613239796408</v>
      </c>
      <c r="V30" s="20">
        <v>7.58</v>
      </c>
      <c r="W30" s="20">
        <f t="shared" si="9"/>
        <v>0.69002163392668148</v>
      </c>
      <c r="X30" s="20">
        <f t="shared" si="10"/>
        <v>2.0255131996542803</v>
      </c>
      <c r="Y30" s="20">
        <f t="shared" si="11"/>
        <v>0.94140368890440917</v>
      </c>
      <c r="Z30" s="20">
        <v>9.34</v>
      </c>
      <c r="AA30" s="20">
        <f t="shared" si="12"/>
        <v>0.73870067967066111</v>
      </c>
      <c r="AB30" s="20">
        <f t="shared" si="13"/>
        <v>2.2343062522407511</v>
      </c>
      <c r="AC30" s="20">
        <f t="shared" si="14"/>
        <v>0.98502516383334693</v>
      </c>
      <c r="AH30" s="20">
        <v>15</v>
      </c>
      <c r="AI30" s="20">
        <f t="shared" si="18"/>
        <v>3.3428102714483949</v>
      </c>
      <c r="AJ30" s="20">
        <f t="shared" si="19"/>
        <v>2.7080502011022101</v>
      </c>
      <c r="AK30" s="20">
        <f t="shared" si="20"/>
        <v>2.1978543875669683</v>
      </c>
      <c r="AL30" s="20">
        <v>17.600000000000001</v>
      </c>
      <c r="AM30" s="20">
        <f t="shared" si="21"/>
        <v>2.6191213119851766</v>
      </c>
      <c r="AN30" s="20">
        <f t="shared" si="22"/>
        <v>2.8678989020441064</v>
      </c>
      <c r="AO30" s="20">
        <f t="shared" si="23"/>
        <v>1.8551224615916684</v>
      </c>
      <c r="AQ30" s="28" t="s">
        <v>8</v>
      </c>
      <c r="AR30">
        <v>4.28</v>
      </c>
      <c r="AT30" s="5">
        <v>43677</v>
      </c>
    </row>
    <row r="31" spans="1:47">
      <c r="A31" s="5">
        <v>44574</v>
      </c>
      <c r="B31">
        <v>3.3</v>
      </c>
      <c r="C31">
        <v>16.3</v>
      </c>
      <c r="D31">
        <v>2.97</v>
      </c>
      <c r="E31">
        <v>2.77</v>
      </c>
      <c r="F31">
        <v>8.1199999999999992</v>
      </c>
      <c r="J31" s="20">
        <v>7.5</v>
      </c>
      <c r="K31" s="20">
        <f t="shared" si="0"/>
        <v>1.2172068013097088</v>
      </c>
      <c r="L31" s="20">
        <f t="shared" si="1"/>
        <v>2.0149030205422647</v>
      </c>
      <c r="M31" s="20">
        <f t="shared" si="2"/>
        <v>1.1638038920935596</v>
      </c>
      <c r="N31" s="20">
        <v>9.0399999999999991</v>
      </c>
      <c r="O31" s="20">
        <f t="shared" si="3"/>
        <v>0.76918347074513516</v>
      </c>
      <c r="P31" s="20">
        <f t="shared" si="4"/>
        <v>2.2016591744040852</v>
      </c>
      <c r="Q31" s="20">
        <f t="shared" si="5"/>
        <v>0.9848825663353743</v>
      </c>
      <c r="R31" s="20">
        <v>9.0299999999999994</v>
      </c>
      <c r="S31" s="20">
        <f t="shared" si="6"/>
        <v>1.4255306428835159</v>
      </c>
      <c r="T31" s="20">
        <f t="shared" si="7"/>
        <v>2.200552367428894</v>
      </c>
      <c r="U31" s="20">
        <f t="shared" si="8"/>
        <v>1.3568556045032332</v>
      </c>
      <c r="V31" s="20">
        <v>6.3</v>
      </c>
      <c r="W31" s="20">
        <f t="shared" si="9"/>
        <v>0.35560648423723223</v>
      </c>
      <c r="X31" s="20">
        <f t="shared" si="10"/>
        <v>1.8405496333974869</v>
      </c>
      <c r="Y31" s="20">
        <f t="shared" si="11"/>
        <v>0.68376400672113746</v>
      </c>
      <c r="Z31" s="20">
        <v>9.3000000000000007</v>
      </c>
      <c r="AA31" s="20">
        <f t="shared" si="12"/>
        <v>0.73077004239903787</v>
      </c>
      <c r="AB31" s="20">
        <f t="shared" si="13"/>
        <v>2.2300144001592104</v>
      </c>
      <c r="AC31" s="20">
        <f t="shared" si="14"/>
        <v>0.9801686382756758</v>
      </c>
      <c r="AH31" s="20">
        <v>11.3</v>
      </c>
      <c r="AI31" s="20">
        <f t="shared" si="18"/>
        <v>2.1463264703460068</v>
      </c>
      <c r="AJ31" s="20">
        <f t="shared" si="19"/>
        <v>2.4248027257182949</v>
      </c>
      <c r="AK31" s="20">
        <f t="shared" si="20"/>
        <v>1.7380295434722521</v>
      </c>
      <c r="AL31" s="20">
        <v>12.2</v>
      </c>
      <c r="AM31" s="20">
        <f t="shared" si="21"/>
        <v>1.4752698814387377</v>
      </c>
      <c r="AN31" s="20">
        <f t="shared" si="22"/>
        <v>2.5014359517392109</v>
      </c>
      <c r="AO31" s="20">
        <f t="shared" si="23"/>
        <v>1.4190739507002081</v>
      </c>
      <c r="AQ31" s="28" t="s">
        <v>15</v>
      </c>
      <c r="AR31">
        <v>1.23</v>
      </c>
      <c r="AT31" s="28" t="s">
        <v>14</v>
      </c>
      <c r="AU31">
        <v>1.82</v>
      </c>
    </row>
    <row r="32" spans="1:47">
      <c r="A32" s="5">
        <v>44630</v>
      </c>
      <c r="B32">
        <v>3.28</v>
      </c>
      <c r="C32">
        <v>4.9000000000000004</v>
      </c>
      <c r="D32">
        <v>2.42</v>
      </c>
      <c r="E32">
        <v>4.9000000000000004</v>
      </c>
      <c r="F32">
        <v>4.37</v>
      </c>
      <c r="J32" s="20">
        <v>6.74</v>
      </c>
      <c r="K32" s="20">
        <f t="shared" si="0"/>
        <v>0.89772081940109882</v>
      </c>
      <c r="L32" s="20">
        <f t="shared" si="1"/>
        <v>1.9080599249242156</v>
      </c>
      <c r="M32" s="20">
        <f t="shared" si="2"/>
        <v>0.96204076239964198</v>
      </c>
      <c r="N32" s="20">
        <v>8.8000000000000007</v>
      </c>
      <c r="O32" s="20">
        <f t="shared" si="3"/>
        <v>0.7138385270571721</v>
      </c>
      <c r="P32" s="20">
        <f t="shared" si="4"/>
        <v>2.174751721484161</v>
      </c>
      <c r="Q32" s="20">
        <f t="shared" si="5"/>
        <v>0.94756330090119323</v>
      </c>
      <c r="R32" s="20">
        <v>6.94</v>
      </c>
      <c r="S32" s="20">
        <f t="shared" si="6"/>
        <v>0.79555324831098984</v>
      </c>
      <c r="T32" s="20">
        <f t="shared" si="7"/>
        <v>1.9373017745187131</v>
      </c>
      <c r="U32" s="20">
        <f t="shared" si="8"/>
        <v>1.0030949919150594</v>
      </c>
      <c r="V32" s="20">
        <v>6.2</v>
      </c>
      <c r="W32" s="20">
        <f t="shared" si="9"/>
        <v>0.32948030066774409</v>
      </c>
      <c r="X32" s="20">
        <f t="shared" si="10"/>
        <v>1.824549292051046</v>
      </c>
      <c r="Y32" s="20">
        <f t="shared" si="11"/>
        <v>0.66147679122920822</v>
      </c>
      <c r="Z32" s="20">
        <v>8.41</v>
      </c>
      <c r="AA32" s="20">
        <f t="shared" si="12"/>
        <v>0.55431336310541746</v>
      </c>
      <c r="AB32" s="20">
        <f t="shared" si="13"/>
        <v>2.1294214739848565</v>
      </c>
      <c r="AC32" s="20">
        <f t="shared" si="14"/>
        <v>0.8663408297666505</v>
      </c>
      <c r="AH32" s="20">
        <v>10.9</v>
      </c>
      <c r="AI32" s="20">
        <f t="shared" si="18"/>
        <v>2.0169768702268298</v>
      </c>
      <c r="AJ32" s="20">
        <f t="shared" si="19"/>
        <v>2.388762789235098</v>
      </c>
      <c r="AK32" s="20">
        <f t="shared" si="20"/>
        <v>1.6795221970180334</v>
      </c>
      <c r="AL32" s="20">
        <v>11.6</v>
      </c>
      <c r="AM32" s="20">
        <f t="shared" si="21"/>
        <v>1.3481752780446892</v>
      </c>
      <c r="AN32" s="20">
        <f t="shared" si="22"/>
        <v>2.451005098112319</v>
      </c>
      <c r="AO32" s="20">
        <f t="shared" si="23"/>
        <v>1.3590670697625975</v>
      </c>
      <c r="AQ32" s="5">
        <v>43719</v>
      </c>
      <c r="AT32" s="28" t="s">
        <v>16</v>
      </c>
      <c r="AU32">
        <v>1.63</v>
      </c>
    </row>
    <row r="33" spans="1:47">
      <c r="A33" s="5">
        <v>44742</v>
      </c>
      <c r="B33">
        <v>5.31</v>
      </c>
      <c r="C33">
        <v>2.92</v>
      </c>
      <c r="D33">
        <v>1.97</v>
      </c>
      <c r="E33">
        <v>6.2</v>
      </c>
      <c r="F33">
        <v>1.89</v>
      </c>
      <c r="J33" s="20">
        <v>6.4</v>
      </c>
      <c r="K33" s="20">
        <f t="shared" si="0"/>
        <v>0.7547928801261945</v>
      </c>
      <c r="L33" s="20">
        <f t="shared" si="1"/>
        <v>1.8562979903656263</v>
      </c>
      <c r="M33" s="20">
        <f t="shared" si="2"/>
        <v>0.86429322096853722</v>
      </c>
      <c r="N33" s="20">
        <v>8.5500000000000007</v>
      </c>
      <c r="O33" s="20">
        <f t="shared" si="3"/>
        <v>0.65618754404887691</v>
      </c>
      <c r="P33" s="20">
        <f t="shared" si="4"/>
        <v>2.145931282948669</v>
      </c>
      <c r="Q33" s="20">
        <f t="shared" si="5"/>
        <v>0.90759082194391882</v>
      </c>
      <c r="R33" s="20">
        <v>6.19</v>
      </c>
      <c r="S33" s="20">
        <f t="shared" si="6"/>
        <v>0.56948480528257128</v>
      </c>
      <c r="T33" s="20">
        <f t="shared" si="7"/>
        <v>1.8229350866965048</v>
      </c>
      <c r="U33" s="20">
        <f t="shared" si="8"/>
        <v>0.84940709668031267</v>
      </c>
      <c r="V33" s="20">
        <v>6.2</v>
      </c>
      <c r="W33" s="20">
        <f t="shared" si="9"/>
        <v>0.32948030066774409</v>
      </c>
      <c r="X33" s="20">
        <f t="shared" si="10"/>
        <v>1.824549292051046</v>
      </c>
      <c r="Y33" s="20">
        <f t="shared" si="11"/>
        <v>0.66147679122920822</v>
      </c>
      <c r="Z33" s="20">
        <v>8.1199999999999992</v>
      </c>
      <c r="AA33" s="20">
        <f t="shared" si="12"/>
        <v>0.49681624288614767</v>
      </c>
      <c r="AB33" s="20">
        <f t="shared" si="13"/>
        <v>2.0943301541735866</v>
      </c>
      <c r="AC33" s="20">
        <f t="shared" si="14"/>
        <v>0.82663258999556655</v>
      </c>
      <c r="AH33" s="20">
        <v>9.86</v>
      </c>
      <c r="AI33" s="20">
        <f t="shared" si="18"/>
        <v>1.680667909916969</v>
      </c>
      <c r="AJ33" s="20">
        <f t="shared" si="19"/>
        <v>2.2884861686145439</v>
      </c>
      <c r="AK33" s="20">
        <f t="shared" si="20"/>
        <v>1.5167328151155328</v>
      </c>
      <c r="AL33" s="20">
        <v>10.3</v>
      </c>
      <c r="AM33" s="20">
        <f t="shared" si="21"/>
        <v>1.072803637357584</v>
      </c>
      <c r="AN33" s="20">
        <f t="shared" si="22"/>
        <v>2.33214389523559</v>
      </c>
      <c r="AO33" s="20">
        <f t="shared" si="23"/>
        <v>1.2176359906479319</v>
      </c>
      <c r="AQ33" s="28" t="s">
        <v>8</v>
      </c>
      <c r="AR33">
        <v>4.17</v>
      </c>
      <c r="AT33" s="5">
        <v>43719</v>
      </c>
    </row>
    <row r="34" spans="1:47">
      <c r="A34" s="5">
        <v>44827</v>
      </c>
      <c r="B34">
        <v>27.2</v>
      </c>
      <c r="D34">
        <v>6.19</v>
      </c>
      <c r="E34">
        <v>11.3</v>
      </c>
      <c r="F34">
        <v>4.58</v>
      </c>
      <c r="J34" s="20">
        <v>5.95</v>
      </c>
      <c r="K34" s="20">
        <f t="shared" si="0"/>
        <v>0.56562354873293841</v>
      </c>
      <c r="L34" s="20">
        <f t="shared" si="1"/>
        <v>1.7833912195575383</v>
      </c>
      <c r="M34" s="20">
        <f t="shared" si="2"/>
        <v>0.72661564649331745</v>
      </c>
      <c r="N34" s="20">
        <v>7.24</v>
      </c>
      <c r="O34" s="20">
        <f t="shared" si="3"/>
        <v>0.35409639308540986</v>
      </c>
      <c r="P34" s="20">
        <f t="shared" si="4"/>
        <v>1.9796212063976251</v>
      </c>
      <c r="Q34" s="20">
        <f t="shared" si="5"/>
        <v>0.67692722440245168</v>
      </c>
      <c r="R34" s="20">
        <v>5.29</v>
      </c>
      <c r="S34" s="20">
        <f t="shared" si="6"/>
        <v>0.29820267364846881</v>
      </c>
      <c r="T34" s="20">
        <f t="shared" si="7"/>
        <v>1.665818245870208</v>
      </c>
      <c r="U34" s="20">
        <f t="shared" si="8"/>
        <v>0.63827082061656448</v>
      </c>
      <c r="V34" s="20">
        <v>6.08</v>
      </c>
      <c r="W34" s="20">
        <f t="shared" si="9"/>
        <v>0.2981288803843582</v>
      </c>
      <c r="X34" s="20">
        <f t="shared" si="10"/>
        <v>1.8050046959780757</v>
      </c>
      <c r="Y34" s="20">
        <f t="shared" si="11"/>
        <v>0.63425270800814004</v>
      </c>
      <c r="Z34" s="20">
        <v>7.62</v>
      </c>
      <c r="AA34" s="20">
        <f t="shared" si="12"/>
        <v>0.39768327699085554</v>
      </c>
      <c r="AB34" s="20">
        <f t="shared" si="13"/>
        <v>2.0307763696985548</v>
      </c>
      <c r="AC34" s="20">
        <f t="shared" si="14"/>
        <v>0.75471711557434296</v>
      </c>
      <c r="AH34" s="20">
        <v>8.5500000000000007</v>
      </c>
      <c r="AI34" s="20">
        <f t="shared" si="18"/>
        <v>1.2570479695266643</v>
      </c>
      <c r="AJ34" s="20">
        <f t="shared" si="19"/>
        <v>2.145931282948669</v>
      </c>
      <c r="AK34" s="20">
        <f t="shared" si="20"/>
        <v>1.2853087645131267</v>
      </c>
      <c r="AL34" s="20">
        <v>9.76</v>
      </c>
      <c r="AM34" s="20">
        <f t="shared" si="21"/>
        <v>0.95841849430293991</v>
      </c>
      <c r="AN34" s="20">
        <f t="shared" si="22"/>
        <v>2.2782924004250011</v>
      </c>
      <c r="AO34" s="20">
        <f t="shared" si="23"/>
        <v>1.1535589424718484</v>
      </c>
      <c r="AQ34" s="28" t="s">
        <v>15</v>
      </c>
      <c r="AR34">
        <v>75.900000000000006</v>
      </c>
      <c r="AT34" s="28" t="s">
        <v>14</v>
      </c>
      <c r="AU34">
        <v>10.3</v>
      </c>
    </row>
    <row r="35" spans="1:47">
      <c r="A35" s="5">
        <v>44938</v>
      </c>
      <c r="B35">
        <v>3.33</v>
      </c>
      <c r="C35">
        <v>0.99999000000000005</v>
      </c>
      <c r="D35">
        <v>11.6</v>
      </c>
      <c r="E35">
        <v>16.100000000000001</v>
      </c>
      <c r="F35">
        <v>5.17</v>
      </c>
      <c r="J35" s="20">
        <v>5.81</v>
      </c>
      <c r="K35" s="20">
        <f t="shared" si="0"/>
        <v>0.50677086785503633</v>
      </c>
      <c r="L35" s="20">
        <f t="shared" si="1"/>
        <v>1.7595805708638197</v>
      </c>
      <c r="M35" s="20">
        <f t="shared" si="2"/>
        <v>0.68165147756226019</v>
      </c>
      <c r="N35" s="20">
        <v>6.74</v>
      </c>
      <c r="O35" s="20">
        <f t="shared" si="3"/>
        <v>0.23879442706881937</v>
      </c>
      <c r="P35" s="20">
        <f t="shared" si="4"/>
        <v>1.9080599249242156</v>
      </c>
      <c r="Q35" s="20">
        <f t="shared" si="5"/>
        <v>0.57767537525626989</v>
      </c>
      <c r="R35" s="20">
        <v>5.04</v>
      </c>
      <c r="S35" s="20">
        <f t="shared" si="6"/>
        <v>0.22284652597232926</v>
      </c>
      <c r="T35" s="20">
        <f t="shared" si="7"/>
        <v>1.6174060820832772</v>
      </c>
      <c r="U35" s="20">
        <f t="shared" si="8"/>
        <v>0.57321373364610129</v>
      </c>
      <c r="V35" s="20">
        <v>5.56</v>
      </c>
      <c r="W35" s="20">
        <f t="shared" si="9"/>
        <v>0.16227272582301938</v>
      </c>
      <c r="X35" s="20">
        <f t="shared" si="10"/>
        <v>1.7155981082624909</v>
      </c>
      <c r="Y35" s="20">
        <f t="shared" si="11"/>
        <v>0.50971637195937491</v>
      </c>
      <c r="Z35" s="20">
        <v>7.53</v>
      </c>
      <c r="AA35" s="20">
        <f t="shared" si="12"/>
        <v>0.37983934312970291</v>
      </c>
      <c r="AB35" s="20">
        <f t="shared" si="13"/>
        <v>2.0188950418118021</v>
      </c>
      <c r="AC35" s="20">
        <f t="shared" si="14"/>
        <v>0.74127257660962376</v>
      </c>
      <c r="AH35" s="20">
        <v>7.58</v>
      </c>
      <c r="AI35" s="20">
        <f t="shared" si="18"/>
        <v>0.94337518923765973</v>
      </c>
      <c r="AJ35" s="20">
        <f t="shared" si="19"/>
        <v>2.0255131996542803</v>
      </c>
      <c r="AK35" s="20">
        <f t="shared" si="20"/>
        <v>1.0898216686370688</v>
      </c>
      <c r="AL35" s="20">
        <v>9.34</v>
      </c>
      <c r="AM35" s="20">
        <f t="shared" si="21"/>
        <v>0.86945227192710584</v>
      </c>
      <c r="AN35" s="20">
        <f t="shared" si="22"/>
        <v>2.2343062522407511</v>
      </c>
      <c r="AO35" s="20">
        <f t="shared" si="23"/>
        <v>1.1012205153549035</v>
      </c>
      <c r="AQ35" s="5">
        <v>43754</v>
      </c>
      <c r="AT35" s="28" t="s">
        <v>16</v>
      </c>
      <c r="AU35">
        <v>49</v>
      </c>
    </row>
    <row r="36" spans="1:47">
      <c r="A36" s="5">
        <v>45020</v>
      </c>
      <c r="B36">
        <v>5.95</v>
      </c>
      <c r="C36">
        <v>19.9998</v>
      </c>
      <c r="D36">
        <v>9.76</v>
      </c>
      <c r="E36">
        <v>5.0599999999999996</v>
      </c>
      <c r="F36">
        <v>9.3000000000000007</v>
      </c>
      <c r="J36" s="20">
        <v>5.31</v>
      </c>
      <c r="K36" s="20">
        <f t="shared" si="0"/>
        <v>0.29658272186252976</v>
      </c>
      <c r="L36" s="20">
        <f t="shared" si="1"/>
        <v>1.6695918352538475</v>
      </c>
      <c r="M36" s="20">
        <f t="shared" si="2"/>
        <v>0.51171622036254916</v>
      </c>
      <c r="N36" s="20">
        <v>6.1</v>
      </c>
      <c r="O36" s="20">
        <f t="shared" si="3"/>
        <v>9.1207910567583483E-2</v>
      </c>
      <c r="P36" s="20">
        <f t="shared" si="4"/>
        <v>1.8082887711792655</v>
      </c>
      <c r="Q36" s="20">
        <f t="shared" si="5"/>
        <v>0.43929787143370574</v>
      </c>
      <c r="R36" s="20">
        <v>4.7</v>
      </c>
      <c r="S36" s="20">
        <f t="shared" si="6"/>
        <v>0.12036216513277954</v>
      </c>
      <c r="T36" s="20">
        <f t="shared" si="7"/>
        <v>1.547562508716013</v>
      </c>
      <c r="U36" s="20">
        <f t="shared" si="8"/>
        <v>0.47935675491488677</v>
      </c>
      <c r="V36" s="20">
        <v>5.0599999999999996</v>
      </c>
      <c r="W36" s="20">
        <f t="shared" si="9"/>
        <v>3.16418079755783E-2</v>
      </c>
      <c r="X36" s="20">
        <f t="shared" si="10"/>
        <v>1.6213664832993742</v>
      </c>
      <c r="Y36" s="20">
        <f t="shared" si="11"/>
        <v>0.3784591389894793</v>
      </c>
      <c r="Z36" s="20">
        <v>5.61</v>
      </c>
      <c r="AA36" s="20">
        <f t="shared" si="12"/>
        <v>-8.3124590821967155E-4</v>
      </c>
      <c r="AB36" s="20">
        <f t="shared" si="13"/>
        <v>1.724550719534605</v>
      </c>
      <c r="AC36" s="20">
        <f t="shared" si="14"/>
        <v>0.40820174920556346</v>
      </c>
      <c r="AH36" s="20">
        <v>7.5</v>
      </c>
      <c r="AI36" s="20">
        <f t="shared" si="18"/>
        <v>0.91750526921382436</v>
      </c>
      <c r="AJ36" s="20">
        <f t="shared" si="19"/>
        <v>2.0149030205422647</v>
      </c>
      <c r="AK36" s="20">
        <f t="shared" si="20"/>
        <v>1.072597070432312</v>
      </c>
      <c r="AL36" s="20">
        <v>9.3000000000000007</v>
      </c>
      <c r="AM36" s="20">
        <f t="shared" si="21"/>
        <v>0.86097929836750275</v>
      </c>
      <c r="AN36" s="20">
        <f t="shared" si="22"/>
        <v>2.2300144001592104</v>
      </c>
      <c r="AO36" s="20">
        <f t="shared" si="23"/>
        <v>1.0961137079475922</v>
      </c>
      <c r="AQ36" s="28" t="s">
        <v>8</v>
      </c>
      <c r="AR36">
        <v>3.19</v>
      </c>
      <c r="AT36" s="5">
        <v>43754</v>
      </c>
    </row>
    <row r="37" spans="1:47">
      <c r="A37" s="5">
        <v>45233</v>
      </c>
      <c r="B37">
        <v>9.86</v>
      </c>
      <c r="C37">
        <v>1.76</v>
      </c>
      <c r="D37">
        <v>5.04</v>
      </c>
      <c r="E37">
        <v>15</v>
      </c>
      <c r="F37">
        <v>5.61</v>
      </c>
      <c r="J37" s="20">
        <v>5.23</v>
      </c>
      <c r="K37" s="20">
        <f t="shared" si="0"/>
        <v>0.26295261850372903</v>
      </c>
      <c r="L37" s="20">
        <f t="shared" si="1"/>
        <v>1.6544112780768316</v>
      </c>
      <c r="M37" s="20">
        <f t="shared" si="2"/>
        <v>0.48304916697164418</v>
      </c>
      <c r="N37" s="20">
        <v>4.9000000000000004</v>
      </c>
      <c r="O37" s="20">
        <f t="shared" si="3"/>
        <v>-0.18551680787223343</v>
      </c>
      <c r="P37" s="20">
        <f t="shared" si="4"/>
        <v>1.589235205116581</v>
      </c>
      <c r="Q37" s="20">
        <f t="shared" si="5"/>
        <v>0.13548174284934872</v>
      </c>
      <c r="R37" s="20">
        <v>4.21</v>
      </c>
      <c r="S37" s="20">
        <f t="shared" si="6"/>
        <v>-2.7335884312453998E-2</v>
      </c>
      <c r="T37" s="20">
        <f t="shared" si="7"/>
        <v>1.43746264769429</v>
      </c>
      <c r="U37" s="20">
        <f t="shared" si="8"/>
        <v>0.33140269391793165</v>
      </c>
      <c r="V37" s="20">
        <v>5.01</v>
      </c>
      <c r="W37" s="20">
        <f t="shared" si="9"/>
        <v>1.8578716190834243E-2</v>
      </c>
      <c r="X37" s="20">
        <f t="shared" si="10"/>
        <v>1.6114359150967734</v>
      </c>
      <c r="Y37" s="20">
        <f t="shared" si="11"/>
        <v>0.36462663950109214</v>
      </c>
      <c r="Z37" s="20">
        <v>5.39</v>
      </c>
      <c r="AA37" s="20">
        <f t="shared" si="12"/>
        <v>-4.4449750902148429E-2</v>
      </c>
      <c r="AB37" s="20">
        <f t="shared" si="13"/>
        <v>1.6845453849209058</v>
      </c>
      <c r="AC37" s="20">
        <f t="shared" si="14"/>
        <v>0.36293296400435709</v>
      </c>
      <c r="AH37" s="20">
        <v>6.74</v>
      </c>
      <c r="AI37" s="20">
        <f t="shared" si="18"/>
        <v>0.67174102898738797</v>
      </c>
      <c r="AJ37" s="20">
        <f t="shared" si="19"/>
        <v>1.9080599249242156</v>
      </c>
      <c r="AK37" s="20">
        <f t="shared" si="20"/>
        <v>0.89914765232690308</v>
      </c>
      <c r="AL37" s="20">
        <v>9.0299999999999994</v>
      </c>
      <c r="AM37" s="20">
        <f t="shared" si="21"/>
        <v>0.80378672684018049</v>
      </c>
      <c r="AN37" s="20">
        <f t="shared" si="22"/>
        <v>2.200552367428894</v>
      </c>
      <c r="AO37" s="20">
        <f t="shared" si="23"/>
        <v>1.0610572977724262</v>
      </c>
      <c r="AQ37" s="28" t="s">
        <v>15</v>
      </c>
      <c r="AR37">
        <v>2.0699999999999998</v>
      </c>
      <c r="AT37" s="28" t="s">
        <v>14</v>
      </c>
      <c r="AU37">
        <v>2.35</v>
      </c>
    </row>
    <row r="38" spans="1:47">
      <c r="J38" s="20">
        <v>5.14</v>
      </c>
      <c r="K38" s="20">
        <f t="shared" si="0"/>
        <v>0.22511875222507755</v>
      </c>
      <c r="L38" s="20">
        <f t="shared" si="1"/>
        <v>1.6370530794670737</v>
      </c>
      <c r="M38" s="20">
        <f t="shared" si="2"/>
        <v>0.45026984270090731</v>
      </c>
      <c r="N38" s="20">
        <v>4.5599999999999996</v>
      </c>
      <c r="O38" s="20">
        <f t="shared" si="3"/>
        <v>-0.26392214476351511</v>
      </c>
      <c r="P38" s="20">
        <f t="shared" si="4"/>
        <v>1.5173226235262947</v>
      </c>
      <c r="Q38" s="20">
        <f t="shared" si="5"/>
        <v>3.5742658350649388E-2</v>
      </c>
      <c r="R38" s="20">
        <v>3.82</v>
      </c>
      <c r="S38" s="20">
        <f t="shared" si="6"/>
        <v>-0.14489147468723171</v>
      </c>
      <c r="T38" s="20">
        <f t="shared" si="7"/>
        <v>1.3402504226184837</v>
      </c>
      <c r="U38" s="20">
        <f t="shared" si="8"/>
        <v>0.20076725673352153</v>
      </c>
      <c r="V38" s="20">
        <v>4.9000000000000004</v>
      </c>
      <c r="W38" s="20">
        <f t="shared" ref="W38:W45" si="24">(V38-W$21)/W$22</f>
        <v>-1.0160085735602646E-2</v>
      </c>
      <c r="X38" s="20">
        <f t="shared" ref="X38:X45" si="25">LN(V38)</f>
        <v>1.589235205116581</v>
      </c>
      <c r="Y38" s="20">
        <f t="shared" ref="Y38:Y45" si="26">(X38-X$21)/X$22</f>
        <v>0.33370279877237952</v>
      </c>
      <c r="Z38" s="20">
        <v>5.39</v>
      </c>
      <c r="AA38" s="20">
        <f t="shared" si="12"/>
        <v>-4.4449750902148429E-2</v>
      </c>
      <c r="AB38" s="20">
        <f t="shared" si="13"/>
        <v>1.6845453849209058</v>
      </c>
      <c r="AC38" s="20">
        <f t="shared" si="14"/>
        <v>0.36293296400435709</v>
      </c>
      <c r="AH38" s="20">
        <v>6.4</v>
      </c>
      <c r="AI38" s="20">
        <f t="shared" si="18"/>
        <v>0.5617938688860874</v>
      </c>
      <c r="AJ38" s="20">
        <f t="shared" si="19"/>
        <v>1.8562979903656263</v>
      </c>
      <c r="AK38" s="20">
        <f t="shared" si="20"/>
        <v>0.81511716465465234</v>
      </c>
      <c r="AL38" s="20">
        <v>8.41</v>
      </c>
      <c r="AM38" s="20">
        <f t="shared" si="21"/>
        <v>0.67245563666633035</v>
      </c>
      <c r="AN38" s="20">
        <f t="shared" si="22"/>
        <v>2.1294214739848565</v>
      </c>
      <c r="AO38" s="20">
        <f t="shared" si="23"/>
        <v>0.97641976445876888</v>
      </c>
      <c r="AQ38" s="5">
        <v>43786</v>
      </c>
      <c r="AT38" s="28" t="s">
        <v>16</v>
      </c>
      <c r="AU38">
        <v>2.44</v>
      </c>
    </row>
    <row r="39" spans="1:47">
      <c r="J39" s="20">
        <v>4.5999999999999996</v>
      </c>
      <c r="K39" s="20">
        <f t="shared" si="0"/>
        <v>-1.8844454468295738E-3</v>
      </c>
      <c r="L39" s="20">
        <f t="shared" si="1"/>
        <v>1.5260563034950492</v>
      </c>
      <c r="M39" s="20">
        <f t="shared" si="2"/>
        <v>0.2406628786148996</v>
      </c>
      <c r="N39" s="20">
        <v>4.49</v>
      </c>
      <c r="O39" s="20">
        <f t="shared" si="3"/>
        <v>-0.28006442000583764</v>
      </c>
      <c r="P39" s="20">
        <f t="shared" si="4"/>
        <v>1.501852701754163</v>
      </c>
      <c r="Q39" s="20">
        <f t="shared" si="5"/>
        <v>1.4286665523000334E-2</v>
      </c>
      <c r="R39" s="20">
        <v>3.39</v>
      </c>
      <c r="S39" s="20">
        <f t="shared" si="6"/>
        <v>-0.27450404869019163</v>
      </c>
      <c r="T39" s="20">
        <f t="shared" si="7"/>
        <v>1.220829921392359</v>
      </c>
      <c r="U39" s="20">
        <f t="shared" si="8"/>
        <v>4.0287961312695145E-2</v>
      </c>
      <c r="V39" s="20">
        <v>4.25</v>
      </c>
      <c r="W39" s="20">
        <f t="shared" si="24"/>
        <v>-0.17998027893727614</v>
      </c>
      <c r="X39" s="20">
        <f t="shared" si="25"/>
        <v>1.4469189829363254</v>
      </c>
      <c r="Y39" s="20">
        <f t="shared" si="26"/>
        <v>0.1354675084712646</v>
      </c>
      <c r="Z39" s="20">
        <v>5.22</v>
      </c>
      <c r="AA39" s="20">
        <f t="shared" si="12"/>
        <v>-7.8154959306547811E-2</v>
      </c>
      <c r="AB39" s="20">
        <f t="shared" si="13"/>
        <v>1.6524974018945473</v>
      </c>
      <c r="AC39" s="20">
        <f t="shared" si="14"/>
        <v>0.32666846893735835</v>
      </c>
      <c r="AH39" s="20">
        <v>6.3</v>
      </c>
      <c r="AI39" s="20">
        <f t="shared" si="18"/>
        <v>0.52945646885629294</v>
      </c>
      <c r="AJ39" s="20">
        <f t="shared" si="19"/>
        <v>1.8405496333974869</v>
      </c>
      <c r="AK39" s="20">
        <f t="shared" si="20"/>
        <v>0.78955123232707392</v>
      </c>
      <c r="AL39" s="20">
        <v>8.1199999999999992</v>
      </c>
      <c r="AM39" s="20">
        <f t="shared" si="21"/>
        <v>0.6110265783592066</v>
      </c>
      <c r="AN39" s="20">
        <f t="shared" si="22"/>
        <v>2.0943301541735866</v>
      </c>
      <c r="AO39" s="20">
        <f t="shared" si="23"/>
        <v>0.93466515396897876</v>
      </c>
      <c r="AQ39" s="28" t="s">
        <v>8</v>
      </c>
      <c r="AR39">
        <v>3.1</v>
      </c>
      <c r="AT39" s="5">
        <v>43786</v>
      </c>
    </row>
    <row r="40" spans="1:47">
      <c r="J40" s="20">
        <v>4.28</v>
      </c>
      <c r="K40" s="20">
        <f t="shared" si="0"/>
        <v>-0.13640485888203355</v>
      </c>
      <c r="L40" s="20">
        <f t="shared" si="1"/>
        <v>1.4539530095937054</v>
      </c>
      <c r="M40" s="20">
        <f t="shared" si="2"/>
        <v>0.10450259465249905</v>
      </c>
      <c r="N40" s="20">
        <v>4.43</v>
      </c>
      <c r="O40" s="20">
        <f t="shared" si="3"/>
        <v>-0.2939006559278286</v>
      </c>
      <c r="P40" s="20">
        <f t="shared" si="4"/>
        <v>1.4883995840570443</v>
      </c>
      <c r="Q40" s="20">
        <f t="shared" si="5"/>
        <v>-4.3721228710615736E-3</v>
      </c>
      <c r="R40" s="20">
        <v>3.1</v>
      </c>
      <c r="S40" s="20">
        <f t="shared" ref="S40:S47" si="27">(R40-S$21)/S$22</f>
        <v>-0.3619171799945135</v>
      </c>
      <c r="T40" s="20">
        <f t="shared" ref="T40:T47" si="28">LN(R40)</f>
        <v>1.1314021114911006</v>
      </c>
      <c r="U40" s="20">
        <f t="shared" ref="U40:U47" si="29">(T40-T$21)/T$22</f>
        <v>-7.9886646703788616E-2</v>
      </c>
      <c r="V40" s="20">
        <v>4.1900000000000004</v>
      </c>
      <c r="W40" s="20">
        <f t="shared" si="24"/>
        <v>-0.19565598907896894</v>
      </c>
      <c r="X40" s="20">
        <f t="shared" si="25"/>
        <v>1.4327007339340465</v>
      </c>
      <c r="Y40" s="20">
        <f t="shared" si="26"/>
        <v>0.11566260727756694</v>
      </c>
      <c r="Z40" s="20">
        <v>5.21</v>
      </c>
      <c r="AA40" s="20">
        <f t="shared" si="12"/>
        <v>-8.0137618624453621E-2</v>
      </c>
      <c r="AB40" s="20">
        <f t="shared" si="13"/>
        <v>1.6505798557652755</v>
      </c>
      <c r="AC40" s="20">
        <f t="shared" si="14"/>
        <v>0.32449863372218973</v>
      </c>
      <c r="AH40" s="20">
        <v>6.2</v>
      </c>
      <c r="AI40" s="20">
        <f t="shared" si="18"/>
        <v>0.49711906882649881</v>
      </c>
      <c r="AJ40" s="20">
        <f t="shared" si="19"/>
        <v>1.824549292051046</v>
      </c>
      <c r="AK40" s="20">
        <f t="shared" si="20"/>
        <v>0.7635762277657191</v>
      </c>
      <c r="AL40" s="20">
        <v>7.62</v>
      </c>
      <c r="AM40" s="20">
        <f t="shared" si="21"/>
        <v>0.50511440886416625</v>
      </c>
      <c r="AN40" s="20">
        <f t="shared" si="22"/>
        <v>2.0307763696985548</v>
      </c>
      <c r="AO40" s="20">
        <f t="shared" si="23"/>
        <v>0.8590435036526296</v>
      </c>
      <c r="AQ40" s="28" t="s">
        <v>15</v>
      </c>
      <c r="AR40">
        <v>4.25</v>
      </c>
      <c r="AT40" s="28" t="s">
        <v>14</v>
      </c>
      <c r="AU40">
        <v>4.7</v>
      </c>
    </row>
    <row r="41" spans="1:47">
      <c r="J41" s="20">
        <v>4.28</v>
      </c>
      <c r="K41" s="20">
        <f t="shared" ref="K41:K48" si="30">(J41-K$21)/K$22</f>
        <v>-0.13640485888203355</v>
      </c>
      <c r="L41" s="20">
        <f t="shared" ref="L41:L48" si="31">LN(J41)</f>
        <v>1.4539530095937054</v>
      </c>
      <c r="M41" s="20">
        <f t="shared" ref="M41:M48" si="32">(L41-L$21)/L$22</f>
        <v>0.10450259465249905</v>
      </c>
      <c r="N41" s="20">
        <v>4.3899999999999997</v>
      </c>
      <c r="O41" s="20">
        <f t="shared" ref="O41:O48" si="33">(N41-O$21)/O$22</f>
        <v>-0.30312481320915585</v>
      </c>
      <c r="P41" s="20">
        <f t="shared" ref="P41:P48" si="34">LN(N41)</f>
        <v>1.4793292270870799</v>
      </c>
      <c r="Q41" s="20">
        <f t="shared" ref="Q41:Q48" si="35">(P41-P$21)/P$22</f>
        <v>-1.6952245573579647E-2</v>
      </c>
      <c r="R41" s="20">
        <v>2.97</v>
      </c>
      <c r="S41" s="20">
        <f t="shared" si="27"/>
        <v>-0.401102376786106</v>
      </c>
      <c r="T41" s="20">
        <f t="shared" si="28"/>
        <v>1.0885619528146082</v>
      </c>
      <c r="U41" s="20">
        <f t="shared" si="29"/>
        <v>-0.13745597868224055</v>
      </c>
      <c r="V41" s="20">
        <v>3.4</v>
      </c>
      <c r="W41" s="20">
        <f t="shared" si="24"/>
        <v>-0.40205283927792596</v>
      </c>
      <c r="X41" s="20">
        <f t="shared" si="25"/>
        <v>1.2237754316221157</v>
      </c>
      <c r="Y41" s="20">
        <f t="shared" si="26"/>
        <v>-0.17535388627856782</v>
      </c>
      <c r="Z41" s="20">
        <v>5.17</v>
      </c>
      <c r="AA41" s="20">
        <f t="shared" si="12"/>
        <v>-8.8068255896077016E-2</v>
      </c>
      <c r="AB41" s="20">
        <f t="shared" si="13"/>
        <v>1.6428726885203377</v>
      </c>
      <c r="AC41" s="20">
        <f t="shared" si="14"/>
        <v>0.31577744436357386</v>
      </c>
      <c r="AH41" s="20">
        <v>6.2</v>
      </c>
      <c r="AI41" s="20">
        <f t="shared" si="18"/>
        <v>0.49711906882649881</v>
      </c>
      <c r="AJ41" s="20">
        <f t="shared" si="19"/>
        <v>1.824549292051046</v>
      </c>
      <c r="AK41" s="20">
        <f t="shared" si="20"/>
        <v>0.7635762277657191</v>
      </c>
      <c r="AL41" s="20">
        <v>7.53</v>
      </c>
      <c r="AM41" s="20">
        <f t="shared" si="21"/>
        <v>0.48605021835505896</v>
      </c>
      <c r="AN41" s="20">
        <f t="shared" si="22"/>
        <v>2.0188950418118021</v>
      </c>
      <c r="AO41" s="20">
        <f t="shared" si="23"/>
        <v>0.8449060981437746</v>
      </c>
      <c r="AQ41" s="28" t="s">
        <v>89</v>
      </c>
      <c r="AR41">
        <v>1.99</v>
      </c>
      <c r="AT41" s="28" t="s">
        <v>16</v>
      </c>
      <c r="AU41">
        <v>3.51</v>
      </c>
    </row>
    <row r="42" spans="1:47">
      <c r="J42" s="20">
        <v>4.17</v>
      </c>
      <c r="K42" s="20">
        <f t="shared" si="30"/>
        <v>-0.18264625100038512</v>
      </c>
      <c r="L42" s="20">
        <f t="shared" si="31"/>
        <v>1.4279160358107101</v>
      </c>
      <c r="M42" s="20">
        <f t="shared" si="32"/>
        <v>5.533422033849078E-2</v>
      </c>
      <c r="N42" s="20">
        <v>4.09</v>
      </c>
      <c r="O42" s="20">
        <f t="shared" si="33"/>
        <v>-0.37230599281911003</v>
      </c>
      <c r="P42" s="20">
        <f t="shared" si="34"/>
        <v>1.4085449700547104</v>
      </c>
      <c r="Q42" s="20">
        <f t="shared" si="35"/>
        <v>-0.11512640143343256</v>
      </c>
      <c r="R42" s="20">
        <v>2.85</v>
      </c>
      <c r="S42" s="20">
        <f t="shared" si="27"/>
        <v>-0.43727332767065302</v>
      </c>
      <c r="T42" s="20">
        <f t="shared" si="28"/>
        <v>1.0473189942805592</v>
      </c>
      <c r="U42" s="20">
        <f t="shared" si="29"/>
        <v>-0.19287896601405588</v>
      </c>
      <c r="V42" s="20">
        <v>3.4</v>
      </c>
      <c r="W42" s="20">
        <f t="shared" si="24"/>
        <v>-0.40205283927792596</v>
      </c>
      <c r="X42" s="20">
        <f t="shared" si="25"/>
        <v>1.2237754316221157</v>
      </c>
      <c r="Y42" s="20">
        <f t="shared" si="26"/>
        <v>-0.17535388627856782</v>
      </c>
      <c r="Z42" s="20">
        <v>4.58</v>
      </c>
      <c r="AA42" s="20">
        <f t="shared" ref="AA42:AA49" si="36">(Z42-AA$21)/AA$22</f>
        <v>-0.20504515565252196</v>
      </c>
      <c r="AB42" s="20">
        <f t="shared" ref="AB42:AB49" si="37">LN(Z42)</f>
        <v>1.5216989981260935</v>
      </c>
      <c r="AC42" s="20">
        <f t="shared" ref="AC42:AC49" si="38">(AB42-AB$21)/AB$22</f>
        <v>0.17866108687118745</v>
      </c>
      <c r="AH42" s="20">
        <v>6.08</v>
      </c>
      <c r="AI42" s="20">
        <f t="shared" si="18"/>
        <v>0.4583141887907457</v>
      </c>
      <c r="AJ42" s="20">
        <f t="shared" si="19"/>
        <v>1.8050046959780757</v>
      </c>
      <c r="AK42" s="20">
        <f t="shared" si="20"/>
        <v>0.73184746891282326</v>
      </c>
      <c r="AL42" s="20">
        <v>6.94</v>
      </c>
      <c r="AM42" s="20">
        <f t="shared" si="21"/>
        <v>0.36107385835091116</v>
      </c>
      <c r="AN42" s="20">
        <f t="shared" si="22"/>
        <v>1.9373017745187131</v>
      </c>
      <c r="AO42" s="20">
        <f t="shared" si="23"/>
        <v>0.74781955045233917</v>
      </c>
      <c r="AQ42" s="5">
        <v>43790</v>
      </c>
      <c r="AT42" s="5">
        <v>43790</v>
      </c>
    </row>
    <row r="43" spans="1:47">
      <c r="J43" s="20">
        <v>3.67</v>
      </c>
      <c r="K43" s="20">
        <f t="shared" si="30"/>
        <v>-0.39283439699289169</v>
      </c>
      <c r="L43" s="20">
        <f t="shared" si="31"/>
        <v>1.3001916620664788</v>
      </c>
      <c r="M43" s="20">
        <f t="shared" si="32"/>
        <v>-0.18586123769051066</v>
      </c>
      <c r="N43" s="20">
        <v>3.67</v>
      </c>
      <c r="O43" s="20">
        <f t="shared" si="33"/>
        <v>-0.46915964427304602</v>
      </c>
      <c r="P43" s="20">
        <f t="shared" si="34"/>
        <v>1.3001916620664788</v>
      </c>
      <c r="Q43" s="20">
        <f t="shared" si="35"/>
        <v>-0.26540691566561231</v>
      </c>
      <c r="R43" s="20">
        <v>2.75</v>
      </c>
      <c r="S43" s="20">
        <f t="shared" si="27"/>
        <v>-0.46741578674110884</v>
      </c>
      <c r="T43" s="20">
        <f t="shared" si="28"/>
        <v>1.0116009116784799</v>
      </c>
      <c r="U43" s="20">
        <f t="shared" si="29"/>
        <v>-0.24087753134339498</v>
      </c>
      <c r="V43" s="20">
        <v>3.13</v>
      </c>
      <c r="W43" s="20">
        <f t="shared" si="24"/>
        <v>-0.47259353491554418</v>
      </c>
      <c r="X43" s="20">
        <f t="shared" si="25"/>
        <v>1.1410330045520618</v>
      </c>
      <c r="Y43" s="20">
        <f t="shared" si="26"/>
        <v>-0.29060757134108889</v>
      </c>
      <c r="Z43" s="20">
        <v>4.37</v>
      </c>
      <c r="AA43" s="20">
        <f t="shared" si="36"/>
        <v>-0.24668100132854473</v>
      </c>
      <c r="AB43" s="20">
        <f t="shared" si="37"/>
        <v>1.4747630091074988</v>
      </c>
      <c r="AC43" s="20">
        <f t="shared" si="38"/>
        <v>0.12554978995026725</v>
      </c>
      <c r="AH43" s="20">
        <v>5.95</v>
      </c>
      <c r="AI43" s="20">
        <f t="shared" si="18"/>
        <v>0.41627556875201316</v>
      </c>
      <c r="AJ43" s="20">
        <f t="shared" si="19"/>
        <v>1.7833912195575383</v>
      </c>
      <c r="AK43" s="20">
        <f t="shared" si="20"/>
        <v>0.69676008318432625</v>
      </c>
      <c r="AL43" s="20">
        <v>6.19</v>
      </c>
      <c r="AM43" s="20">
        <f t="shared" si="21"/>
        <v>0.20220560410835026</v>
      </c>
      <c r="AN43" s="20">
        <f t="shared" si="22"/>
        <v>1.8229350866965048</v>
      </c>
      <c r="AO43" s="20">
        <f t="shared" si="23"/>
        <v>0.61173642423461028</v>
      </c>
      <c r="AQ43" s="28" t="s">
        <v>8</v>
      </c>
      <c r="AR43">
        <v>10.9</v>
      </c>
      <c r="AT43" s="28" t="s">
        <v>14</v>
      </c>
      <c r="AU43">
        <v>6.94</v>
      </c>
    </row>
    <row r="44" spans="1:47">
      <c r="J44" s="20">
        <v>3.33</v>
      </c>
      <c r="K44" s="20">
        <f t="shared" si="30"/>
        <v>-0.53576233626779612</v>
      </c>
      <c r="L44" s="20">
        <f t="shared" si="31"/>
        <v>1.2029723039923526</v>
      </c>
      <c r="M44" s="20">
        <f t="shared" si="32"/>
        <v>-0.36945084484670521</v>
      </c>
      <c r="N44" s="20">
        <v>3.52</v>
      </c>
      <c r="O44" s="20">
        <f t="shared" si="33"/>
        <v>-0.50375023407802311</v>
      </c>
      <c r="P44" s="20">
        <f t="shared" si="34"/>
        <v>1.2584609896100056</v>
      </c>
      <c r="Q44" s="20">
        <f t="shared" si="35"/>
        <v>-0.32328523089614131</v>
      </c>
      <c r="R44" s="20">
        <v>2.42</v>
      </c>
      <c r="S44" s="20">
        <f t="shared" si="27"/>
        <v>-0.56688590167361308</v>
      </c>
      <c r="T44" s="20">
        <f t="shared" si="28"/>
        <v>0.88376754016859504</v>
      </c>
      <c r="U44" s="20">
        <f t="shared" si="29"/>
        <v>-0.41266218456914477</v>
      </c>
      <c r="V44" s="20">
        <v>2.77</v>
      </c>
      <c r="W44" s="20">
        <f t="shared" si="24"/>
        <v>-0.56664779576570168</v>
      </c>
      <c r="X44" s="20">
        <f t="shared" si="25"/>
        <v>1.0188473201992472</v>
      </c>
      <c r="Y44" s="20">
        <f t="shared" si="26"/>
        <v>-0.46080260769922088</v>
      </c>
      <c r="Z44" s="20">
        <v>4.04</v>
      </c>
      <c r="AA44" s="20">
        <f t="shared" si="36"/>
        <v>-0.31210875881943767</v>
      </c>
      <c r="AB44" s="20">
        <f t="shared" si="37"/>
        <v>1.3962446919730587</v>
      </c>
      <c r="AC44" s="20">
        <f t="shared" si="38"/>
        <v>3.6700918492458968E-2</v>
      </c>
      <c r="AH44" s="20">
        <v>5.81</v>
      </c>
      <c r="AI44" s="20">
        <f t="shared" si="18"/>
        <v>0.37100320871030101</v>
      </c>
      <c r="AJ44" s="20">
        <f t="shared" si="19"/>
        <v>1.7595805708638197</v>
      </c>
      <c r="AK44" s="20">
        <f t="shared" si="20"/>
        <v>0.65810580106391803</v>
      </c>
      <c r="AL44" s="20">
        <v>5.61</v>
      </c>
      <c r="AM44" s="20">
        <f t="shared" si="21"/>
        <v>7.9347487494103183E-2</v>
      </c>
      <c r="AN44" s="20">
        <f t="shared" si="22"/>
        <v>1.724550719534605</v>
      </c>
      <c r="AO44" s="20">
        <f t="shared" si="23"/>
        <v>0.49467041043907595</v>
      </c>
      <c r="AQ44" s="5">
        <v>43838</v>
      </c>
      <c r="AT44" s="28" t="s">
        <v>16</v>
      </c>
      <c r="AU44">
        <v>18.3</v>
      </c>
    </row>
    <row r="45" spans="1:47">
      <c r="J45" s="20">
        <v>3.3</v>
      </c>
      <c r="K45" s="20">
        <f t="shared" si="30"/>
        <v>-0.54837362502734666</v>
      </c>
      <c r="L45" s="20">
        <f t="shared" si="31"/>
        <v>1.1939224684724346</v>
      </c>
      <c r="M45" s="20">
        <f t="shared" si="32"/>
        <v>-0.38654060742941143</v>
      </c>
      <c r="N45" s="20">
        <v>3.45</v>
      </c>
      <c r="O45" s="20">
        <f t="shared" si="33"/>
        <v>-0.51989250932034581</v>
      </c>
      <c r="P45" s="20">
        <f t="shared" si="34"/>
        <v>1.2383742310432684</v>
      </c>
      <c r="Q45" s="20">
        <f t="shared" si="35"/>
        <v>-0.3511445409874841</v>
      </c>
      <c r="R45" s="20">
        <v>2.42</v>
      </c>
      <c r="S45" s="20">
        <f t="shared" si="27"/>
        <v>-0.56688590167361308</v>
      </c>
      <c r="T45" s="20">
        <f t="shared" si="28"/>
        <v>0.88376754016859504</v>
      </c>
      <c r="U45" s="20">
        <f t="shared" si="29"/>
        <v>-0.41266218456914477</v>
      </c>
      <c r="V45" s="20">
        <v>2.69</v>
      </c>
      <c r="W45" s="20">
        <f t="shared" si="24"/>
        <v>-0.58754874262129231</v>
      </c>
      <c r="X45" s="20">
        <f t="shared" si="25"/>
        <v>0.9895411936137477</v>
      </c>
      <c r="Y45" s="20">
        <f t="shared" si="26"/>
        <v>-0.50162373421787931</v>
      </c>
      <c r="Z45" s="20">
        <v>3.51</v>
      </c>
      <c r="AA45" s="20">
        <f t="shared" si="36"/>
        <v>-0.41718970266844763</v>
      </c>
      <c r="AB45" s="20">
        <f t="shared" si="37"/>
        <v>1.2556160374777743</v>
      </c>
      <c r="AC45" s="20">
        <f t="shared" si="38"/>
        <v>-0.12243006778609899</v>
      </c>
      <c r="AH45" s="20">
        <v>5.56</v>
      </c>
      <c r="AI45" s="20">
        <f t="shared" si="18"/>
        <v>0.29015970863581531</v>
      </c>
      <c r="AJ45" s="20">
        <f t="shared" si="19"/>
        <v>1.7155981082624909</v>
      </c>
      <c r="AK45" s="20">
        <f t="shared" si="20"/>
        <v>0.58670453268139977</v>
      </c>
      <c r="AL45" s="20">
        <v>5.39</v>
      </c>
      <c r="AM45" s="20">
        <f t="shared" si="21"/>
        <v>3.2746132916285191E-2</v>
      </c>
      <c r="AN45" s="20">
        <f t="shared" si="22"/>
        <v>1.6845453849209058</v>
      </c>
      <c r="AO45" s="20">
        <f t="shared" si="23"/>
        <v>0.44706869088869683</v>
      </c>
      <c r="AQ45" s="28" t="s">
        <v>8</v>
      </c>
      <c r="AR45">
        <v>1.22</v>
      </c>
      <c r="AT45" s="5">
        <v>43838</v>
      </c>
    </row>
    <row r="46" spans="1:47">
      <c r="J46" s="20">
        <v>3.29</v>
      </c>
      <c r="K46" s="20">
        <f t="shared" si="30"/>
        <v>-0.55257738794719669</v>
      </c>
      <c r="L46" s="20">
        <f t="shared" si="31"/>
        <v>1.1908875647772805</v>
      </c>
      <c r="M46" s="20">
        <f t="shared" si="32"/>
        <v>-0.39227173740380794</v>
      </c>
      <c r="N46" s="20">
        <v>3.4</v>
      </c>
      <c r="O46" s="20">
        <f t="shared" si="33"/>
        <v>-0.53142270592200491</v>
      </c>
      <c r="P46" s="20">
        <f t="shared" si="34"/>
        <v>1.2237754316221157</v>
      </c>
      <c r="Q46" s="20">
        <f t="shared" si="35"/>
        <v>-0.37139233152491347</v>
      </c>
      <c r="R46" s="20">
        <v>2.35</v>
      </c>
      <c r="S46" s="20">
        <f t="shared" si="27"/>
        <v>-0.58798562302293211</v>
      </c>
      <c r="T46" s="20">
        <f t="shared" si="28"/>
        <v>0.85441532815606758</v>
      </c>
      <c r="U46" s="20">
        <f t="shared" si="29"/>
        <v>-0.45210618500834793</v>
      </c>
      <c r="V46" s="20">
        <v>2.38</v>
      </c>
      <c r="W46" s="20">
        <f t="shared" ref="W46:W53" si="39">(V46-W$21)/W$22</f>
        <v>-0.66853991168670579</v>
      </c>
      <c r="X46" s="20">
        <f t="shared" ref="X46:X53" si="40">LN(V46)</f>
        <v>0.86710048768338333</v>
      </c>
      <c r="Y46" s="20">
        <f t="shared" ref="Y46:Y53" si="41">(X46-X$21)/X$22</f>
        <v>-0.67217399555095891</v>
      </c>
      <c r="Z46" s="20">
        <v>2.5099999999999998</v>
      </c>
      <c r="AA46" s="20">
        <f t="shared" si="36"/>
        <v>-0.61545563445903229</v>
      </c>
      <c r="AB46" s="20">
        <f t="shared" si="37"/>
        <v>0.92028275314369246</v>
      </c>
      <c r="AC46" s="20">
        <f t="shared" si="38"/>
        <v>-0.50188272243622156</v>
      </c>
      <c r="AH46" s="20">
        <v>5.31</v>
      </c>
      <c r="AI46" s="20">
        <f t="shared" si="18"/>
        <v>0.20931620856132963</v>
      </c>
      <c r="AJ46" s="20">
        <f t="shared" si="19"/>
        <v>1.6695918352538475</v>
      </c>
      <c r="AK46" s="20">
        <f t="shared" si="20"/>
        <v>0.51201780410630815</v>
      </c>
      <c r="AL46" s="20">
        <v>5.39</v>
      </c>
      <c r="AM46" s="20">
        <f t="shared" si="21"/>
        <v>3.2746132916285191E-2</v>
      </c>
      <c r="AN46" s="20">
        <f t="shared" si="22"/>
        <v>1.6845453849209058</v>
      </c>
      <c r="AO46" s="20">
        <f t="shared" si="23"/>
        <v>0.44706869088869683</v>
      </c>
      <c r="AQ46" s="28" t="s">
        <v>15</v>
      </c>
      <c r="AR46">
        <v>1.1100000000000001</v>
      </c>
      <c r="AT46" s="28" t="s">
        <v>14</v>
      </c>
      <c r="AU46">
        <v>0.99999000000000005</v>
      </c>
    </row>
    <row r="47" spans="1:47">
      <c r="J47" s="20">
        <v>3.28</v>
      </c>
      <c r="K47" s="20">
        <f t="shared" si="30"/>
        <v>-0.55678115086704694</v>
      </c>
      <c r="L47" s="20">
        <f t="shared" si="31"/>
        <v>1.1878434223960523</v>
      </c>
      <c r="M47" s="20">
        <f t="shared" si="32"/>
        <v>-0.39802031376728364</v>
      </c>
      <c r="N47" s="20">
        <v>2.99</v>
      </c>
      <c r="O47" s="20">
        <f t="shared" si="33"/>
        <v>-0.62597031805560899</v>
      </c>
      <c r="P47" s="20">
        <f t="shared" si="34"/>
        <v>1.0952733874025951</v>
      </c>
      <c r="Q47" s="20">
        <f t="shared" si="35"/>
        <v>-0.54961811570949326</v>
      </c>
      <c r="R47" s="20">
        <v>1.97</v>
      </c>
      <c r="S47" s="20">
        <f t="shared" si="27"/>
        <v>-0.70252696749066423</v>
      </c>
      <c r="T47" s="20">
        <f t="shared" si="28"/>
        <v>0.67803354274989713</v>
      </c>
      <c r="U47" s="20">
        <f t="shared" si="29"/>
        <v>-0.68913102041288588</v>
      </c>
      <c r="V47" s="20">
        <v>2.2599999999999998</v>
      </c>
      <c r="W47" s="20">
        <f t="shared" si="39"/>
        <v>-0.69989133197009168</v>
      </c>
      <c r="X47" s="20">
        <f t="shared" si="40"/>
        <v>0.81536481328419441</v>
      </c>
      <c r="Y47" s="20">
        <f t="shared" si="41"/>
        <v>-0.74423771587974397</v>
      </c>
      <c r="Z47" s="20">
        <v>2.44</v>
      </c>
      <c r="AA47" s="20">
        <f t="shared" si="36"/>
        <v>-0.62933424968437324</v>
      </c>
      <c r="AB47" s="20">
        <f t="shared" si="37"/>
        <v>0.89199803930511046</v>
      </c>
      <c r="AC47" s="20">
        <f t="shared" si="38"/>
        <v>-0.53388881981299241</v>
      </c>
      <c r="AH47" s="20">
        <v>5.23</v>
      </c>
      <c r="AI47" s="20">
        <f t="shared" si="18"/>
        <v>0.18344628853749448</v>
      </c>
      <c r="AJ47" s="20">
        <f t="shared" si="19"/>
        <v>1.6544112780768316</v>
      </c>
      <c r="AK47" s="20">
        <f t="shared" si="20"/>
        <v>0.48737363974886427</v>
      </c>
      <c r="AL47" s="20">
        <v>5.29</v>
      </c>
      <c r="AM47" s="20">
        <f t="shared" si="21"/>
        <v>1.1563699017277154E-2</v>
      </c>
      <c r="AN47" s="20">
        <f t="shared" si="22"/>
        <v>1.665818245870208</v>
      </c>
      <c r="AO47" s="20">
        <f t="shared" si="23"/>
        <v>0.42478556215898472</v>
      </c>
      <c r="AQ47" s="5">
        <v>43874</v>
      </c>
      <c r="AT47" s="28" t="s">
        <v>16</v>
      </c>
      <c r="AU47">
        <v>19.899999999999999</v>
      </c>
    </row>
    <row r="48" spans="1:47">
      <c r="J48" s="20">
        <v>3.19</v>
      </c>
      <c r="K48" s="20">
        <f t="shared" si="30"/>
        <v>-0.59461501714569798</v>
      </c>
      <c r="L48" s="20">
        <f t="shared" si="31"/>
        <v>1.1600209167967532</v>
      </c>
      <c r="M48" s="20">
        <f t="shared" si="32"/>
        <v>-0.45056049685696975</v>
      </c>
      <c r="N48" s="20">
        <v>2.92</v>
      </c>
      <c r="O48" s="20">
        <f t="shared" si="33"/>
        <v>-0.64211259329793169</v>
      </c>
      <c r="P48" s="20">
        <f t="shared" si="34"/>
        <v>1.0715836162801904</v>
      </c>
      <c r="Q48" s="20">
        <f t="shared" si="35"/>
        <v>-0.58247462053077925</v>
      </c>
      <c r="R48" s="20">
        <v>1.95</v>
      </c>
      <c r="S48" s="20">
        <f t="shared" ref="S48:S55" si="42">(R48-S$21)/S$22</f>
        <v>-0.70855545930475528</v>
      </c>
      <c r="T48" s="20">
        <f t="shared" ref="T48:T55" si="43">LN(R48)</f>
        <v>0.66782937257565544</v>
      </c>
      <c r="U48" s="20">
        <f t="shared" ref="U48:U55" si="44">(T48-T$21)/T$22</f>
        <v>-0.70284355739860638</v>
      </c>
      <c r="V48" s="20">
        <v>2.15</v>
      </c>
      <c r="W48" s="20">
        <f t="shared" si="39"/>
        <v>-0.72863013389652864</v>
      </c>
      <c r="X48" s="20">
        <f t="shared" si="40"/>
        <v>0.76546784213957142</v>
      </c>
      <c r="Y48" s="20">
        <f t="shared" si="41"/>
        <v>-0.81374026737013183</v>
      </c>
      <c r="Z48" s="20">
        <v>2.2799999999999998</v>
      </c>
      <c r="AA48" s="20">
        <f t="shared" si="36"/>
        <v>-0.66105679877086676</v>
      </c>
      <c r="AB48" s="20">
        <f t="shared" si="37"/>
        <v>0.82417544296634937</v>
      </c>
      <c r="AC48" s="20">
        <f t="shared" si="38"/>
        <v>-0.61063474820215624</v>
      </c>
      <c r="AH48" s="20">
        <v>5.14</v>
      </c>
      <c r="AI48" s="20">
        <f t="shared" si="18"/>
        <v>0.1543426285106794</v>
      </c>
      <c r="AJ48" s="20">
        <f t="shared" si="19"/>
        <v>1.6370530794670737</v>
      </c>
      <c r="AK48" s="20">
        <f t="shared" si="20"/>
        <v>0.45919428542742297</v>
      </c>
      <c r="AL48" s="20">
        <v>5.22</v>
      </c>
      <c r="AM48" s="20">
        <f t="shared" si="21"/>
        <v>-3.2640047120285872E-3</v>
      </c>
      <c r="AN48" s="20">
        <f t="shared" si="22"/>
        <v>1.6524974018945473</v>
      </c>
      <c r="AO48" s="20">
        <f t="shared" si="23"/>
        <v>0.40893529905715775</v>
      </c>
      <c r="AQ48" s="28" t="s">
        <v>8</v>
      </c>
      <c r="AR48">
        <v>5.23</v>
      </c>
      <c r="AT48" s="5">
        <v>43874</v>
      </c>
    </row>
    <row r="49" spans="10:47">
      <c r="J49" s="20">
        <v>3.1</v>
      </c>
      <c r="K49" s="20">
        <f t="shared" ref="K49:K56" si="45">(J49-K$21)/K$22</f>
        <v>-0.63244888342434913</v>
      </c>
      <c r="L49" s="20">
        <f t="shared" ref="L49:L56" si="46">LN(J49)</f>
        <v>1.1314021114911006</v>
      </c>
      <c r="M49" s="20">
        <f t="shared" ref="M49:M56" si="47">(L49-L$21)/L$22</f>
        <v>-0.50460441699207603</v>
      </c>
      <c r="N49" s="20">
        <v>2.85</v>
      </c>
      <c r="O49" s="20">
        <f t="shared" ref="O49:O55" si="48">(N49-O$21)/O$22</f>
        <v>-0.65825486854025428</v>
      </c>
      <c r="P49" s="20">
        <f t="shared" ref="P49:P55" si="49">LN(N49)</f>
        <v>1.0473189942805592</v>
      </c>
      <c r="Q49" s="20">
        <f t="shared" ref="Q49:Q55" si="50">(P49-P$21)/P$22</f>
        <v>-0.61612841421237219</v>
      </c>
      <c r="R49" s="20">
        <v>1.82</v>
      </c>
      <c r="S49" s="20">
        <f t="shared" si="42"/>
        <v>-0.74774065609634788</v>
      </c>
      <c r="T49" s="20">
        <f t="shared" si="43"/>
        <v>0.59883650108870401</v>
      </c>
      <c r="U49" s="20">
        <f t="shared" si="44"/>
        <v>-0.79555734851158044</v>
      </c>
      <c r="V49" s="20">
        <v>2.0699999999999998</v>
      </c>
      <c r="W49" s="20">
        <f t="shared" si="39"/>
        <v>-0.74953108075211927</v>
      </c>
      <c r="X49" s="20">
        <f t="shared" si="40"/>
        <v>0.72754860727727766</v>
      </c>
      <c r="Y49" s="20">
        <f t="shared" si="41"/>
        <v>-0.86655877544858628</v>
      </c>
      <c r="Z49" s="20">
        <v>1.89</v>
      </c>
      <c r="AA49" s="20">
        <f t="shared" si="36"/>
        <v>-0.73838051216919487</v>
      </c>
      <c r="AB49" s="20">
        <f t="shared" si="37"/>
        <v>0.636576829071551</v>
      </c>
      <c r="AC49" s="20">
        <f t="shared" si="38"/>
        <v>-0.82291547122202047</v>
      </c>
      <c r="AH49" s="20">
        <v>5.0599999999999996</v>
      </c>
      <c r="AI49" s="20">
        <f t="shared" si="18"/>
        <v>0.12847270848684395</v>
      </c>
      <c r="AJ49" s="20">
        <f t="shared" si="19"/>
        <v>1.6213664832993742</v>
      </c>
      <c r="AK49" s="20">
        <f t="shared" si="20"/>
        <v>0.4337286157778964</v>
      </c>
      <c r="AL49" s="20">
        <v>5.21</v>
      </c>
      <c r="AM49" s="20">
        <f t="shared" si="21"/>
        <v>-5.3822481019293539E-3</v>
      </c>
      <c r="AN49" s="20">
        <f t="shared" si="22"/>
        <v>1.6505798557652755</v>
      </c>
      <c r="AO49" s="20">
        <f t="shared" si="23"/>
        <v>0.40665364102450002</v>
      </c>
      <c r="AQ49" s="28" t="s">
        <v>15</v>
      </c>
      <c r="AR49">
        <v>7.58</v>
      </c>
      <c r="AT49" s="28" t="s">
        <v>14</v>
      </c>
      <c r="AU49">
        <v>1.3</v>
      </c>
    </row>
    <row r="50" spans="10:47">
      <c r="J50" s="20">
        <v>3.02</v>
      </c>
      <c r="K50" s="20">
        <f t="shared" si="45"/>
        <v>-0.66607898678315025</v>
      </c>
      <c r="L50" s="20">
        <f t="shared" si="46"/>
        <v>1.1052568313867783</v>
      </c>
      <c r="M50" s="20">
        <f t="shared" si="47"/>
        <v>-0.55397731759980651</v>
      </c>
      <c r="N50" s="20">
        <v>2.38</v>
      </c>
      <c r="O50" s="20">
        <f t="shared" si="48"/>
        <v>-0.76663871659584937</v>
      </c>
      <c r="P50" s="20">
        <f t="shared" si="49"/>
        <v>0.86710048768338333</v>
      </c>
      <c r="Q50" s="20">
        <f t="shared" si="50"/>
        <v>-0.86608229516375634</v>
      </c>
      <c r="R50" s="20">
        <v>1.7</v>
      </c>
      <c r="S50" s="20">
        <f t="shared" si="42"/>
        <v>-0.7839116069808949</v>
      </c>
      <c r="T50" s="20">
        <f t="shared" si="43"/>
        <v>0.53062825106217038</v>
      </c>
      <c r="U50" s="20">
        <f t="shared" si="44"/>
        <v>-0.88721675199557049</v>
      </c>
      <c r="V50" s="20">
        <v>2.0299999999999998</v>
      </c>
      <c r="W50" s="20">
        <f t="shared" si="39"/>
        <v>-0.75998155417991453</v>
      </c>
      <c r="X50" s="20">
        <f t="shared" si="40"/>
        <v>0.70803579305369591</v>
      </c>
      <c r="Y50" s="20">
        <f t="shared" si="41"/>
        <v>-0.89373858905623071</v>
      </c>
      <c r="Z50" s="20">
        <v>1.8</v>
      </c>
      <c r="AA50" s="20">
        <f t="shared" ref="AA50:AA56" si="51">(Z50-AA$21)/AA$22</f>
        <v>-0.75622444603034744</v>
      </c>
      <c r="AB50" s="20">
        <f t="shared" ref="AB50:AB56" si="52">LN(Z50)</f>
        <v>0.58778666490211906</v>
      </c>
      <c r="AC50" s="20">
        <f t="shared" ref="AC50:AC56" si="53">(AB50-AB$21)/AB$22</f>
        <v>-0.87812489474128497</v>
      </c>
      <c r="AH50" s="20">
        <v>5.01</v>
      </c>
      <c r="AI50" s="20">
        <f t="shared" si="18"/>
        <v>0.11230400847194688</v>
      </c>
      <c r="AJ50" s="20">
        <f t="shared" si="19"/>
        <v>1.6114359150967734</v>
      </c>
      <c r="AK50" s="20">
        <f t="shared" si="20"/>
        <v>0.41760730006504276</v>
      </c>
      <c r="AL50" s="20">
        <v>5.17</v>
      </c>
      <c r="AM50" s="20">
        <f t="shared" si="21"/>
        <v>-1.3855221661532607E-2</v>
      </c>
      <c r="AN50" s="20">
        <f t="shared" si="22"/>
        <v>1.6428726885203377</v>
      </c>
      <c r="AO50" s="20">
        <f t="shared" si="23"/>
        <v>0.39748300372664908</v>
      </c>
      <c r="AQ50" s="5">
        <v>43902</v>
      </c>
      <c r="AT50" s="28" t="s">
        <v>16</v>
      </c>
      <c r="AU50">
        <v>5.21</v>
      </c>
    </row>
    <row r="51" spans="10:47">
      <c r="J51" s="20">
        <v>2.82</v>
      </c>
      <c r="K51" s="20">
        <f t="shared" si="45"/>
        <v>-0.75015424518015295</v>
      </c>
      <c r="L51" s="20">
        <f t="shared" si="46"/>
        <v>1.0367368849500223</v>
      </c>
      <c r="M51" s="20">
        <f t="shared" si="47"/>
        <v>-0.68337078715034683</v>
      </c>
      <c r="N51" s="20">
        <v>2.2799999999999998</v>
      </c>
      <c r="O51" s="20">
        <f t="shared" si="48"/>
        <v>-0.78969910979916746</v>
      </c>
      <c r="P51" s="20">
        <f t="shared" si="49"/>
        <v>0.82417544296634937</v>
      </c>
      <c r="Q51" s="20">
        <f t="shared" si="50"/>
        <v>-0.92561714382952853</v>
      </c>
      <c r="R51" s="20">
        <v>1.51</v>
      </c>
      <c r="S51" s="20">
        <f t="shared" si="42"/>
        <v>-0.84118227921476096</v>
      </c>
      <c r="T51" s="20">
        <f t="shared" si="43"/>
        <v>0.41210965082683298</v>
      </c>
      <c r="U51" s="20">
        <f t="shared" si="44"/>
        <v>-1.046484057564949</v>
      </c>
      <c r="V51" s="20">
        <v>1.23</v>
      </c>
      <c r="W51" s="20">
        <f t="shared" si="39"/>
        <v>-0.96899102273582016</v>
      </c>
      <c r="X51" s="20">
        <f t="shared" si="40"/>
        <v>0.20701416938432612</v>
      </c>
      <c r="Y51" s="20">
        <f t="shared" si="41"/>
        <v>-1.5916222561018327</v>
      </c>
      <c r="Z51" s="20">
        <v>1.63</v>
      </c>
      <c r="AA51" s="20">
        <f t="shared" si="51"/>
        <v>-0.78992965443474683</v>
      </c>
      <c r="AB51" s="20">
        <f t="shared" si="52"/>
        <v>0.48858001481867092</v>
      </c>
      <c r="AC51" s="20">
        <f t="shared" si="53"/>
        <v>-0.99038403659135688</v>
      </c>
      <c r="AH51" s="20">
        <v>4.9000000000000004</v>
      </c>
      <c r="AI51" s="20">
        <f t="shared" si="18"/>
        <v>7.673286843917336E-2</v>
      </c>
      <c r="AJ51" s="20">
        <f t="shared" si="19"/>
        <v>1.589235205116581</v>
      </c>
      <c r="AK51" s="20">
        <f t="shared" si="20"/>
        <v>0.38156659752533817</v>
      </c>
      <c r="AL51" s="20">
        <v>5.04</v>
      </c>
      <c r="AM51" s="20">
        <f t="shared" si="21"/>
        <v>-4.1392385730243134E-2</v>
      </c>
      <c r="AN51" s="20">
        <f t="shared" si="22"/>
        <v>1.6174060820832772</v>
      </c>
      <c r="AO51" s="20">
        <f t="shared" si="23"/>
        <v>0.36718068856736735</v>
      </c>
      <c r="AQ51" s="28" t="s">
        <v>8</v>
      </c>
      <c r="AR51">
        <v>2.82</v>
      </c>
      <c r="AT51" s="5">
        <v>43902</v>
      </c>
    </row>
    <row r="52" spans="10:47">
      <c r="J52" s="20">
        <v>2.72</v>
      </c>
      <c r="K52" s="20">
        <f t="shared" si="45"/>
        <v>-0.79219187437865413</v>
      </c>
      <c r="L52" s="20">
        <f t="shared" si="46"/>
        <v>1.000631880307906</v>
      </c>
      <c r="M52" s="20">
        <f t="shared" si="47"/>
        <v>-0.75155169010965994</v>
      </c>
      <c r="N52" s="20">
        <v>1.76</v>
      </c>
      <c r="O52" s="20">
        <f t="shared" si="48"/>
        <v>-0.90961315445642155</v>
      </c>
      <c r="P52" s="20">
        <f t="shared" si="49"/>
        <v>0.56531380905006046</v>
      </c>
      <c r="Q52" s="20">
        <f t="shared" si="50"/>
        <v>-1.2846450330763191</v>
      </c>
      <c r="R52" s="20">
        <v>1.3</v>
      </c>
      <c r="S52" s="20">
        <f t="shared" si="42"/>
        <v>-0.90448144326271818</v>
      </c>
      <c r="T52" s="20">
        <f t="shared" si="43"/>
        <v>0.26236426446749106</v>
      </c>
      <c r="U52" s="20">
        <f t="shared" si="44"/>
        <v>-1.2477144480651818</v>
      </c>
      <c r="V52" s="20">
        <v>1.1100000000000001</v>
      </c>
      <c r="W52" s="20">
        <f t="shared" si="39"/>
        <v>-1.0003424430192061</v>
      </c>
      <c r="X52" s="20">
        <f t="shared" si="40"/>
        <v>0.10436001532424286</v>
      </c>
      <c r="Y52" s="20">
        <f t="shared" si="41"/>
        <v>-1.7346114088418585</v>
      </c>
      <c r="Z52" s="20">
        <v>1.45</v>
      </c>
      <c r="AA52" s="20">
        <f t="shared" si="51"/>
        <v>-0.82561752215705198</v>
      </c>
      <c r="AB52" s="20">
        <f t="shared" si="52"/>
        <v>0.37156355643248301</v>
      </c>
      <c r="AC52" s="20">
        <f t="shared" si="53"/>
        <v>-1.1227962003900394</v>
      </c>
      <c r="AH52" s="20">
        <v>4.5999999999999996</v>
      </c>
      <c r="AI52" s="20">
        <f t="shared" si="18"/>
        <v>-2.0279331650209686E-2</v>
      </c>
      <c r="AJ52" s="20">
        <f t="shared" si="19"/>
        <v>1.5260563034950492</v>
      </c>
      <c r="AK52" s="20">
        <f t="shared" si="20"/>
        <v>0.27900176954648298</v>
      </c>
      <c r="AL52" s="20">
        <v>4.7</v>
      </c>
      <c r="AM52" s="20">
        <f t="shared" si="21"/>
        <v>-0.11341266098687069</v>
      </c>
      <c r="AN52" s="20">
        <f t="shared" si="22"/>
        <v>1.547562508716013</v>
      </c>
      <c r="AO52" s="20">
        <f t="shared" si="23"/>
        <v>0.28407491720140676</v>
      </c>
      <c r="AQ52" s="28" t="s">
        <v>15</v>
      </c>
      <c r="AR52">
        <v>3.13</v>
      </c>
      <c r="AT52" s="28" t="s">
        <v>14</v>
      </c>
      <c r="AU52">
        <v>1.7</v>
      </c>
    </row>
    <row r="53" spans="10:47">
      <c r="J53" s="20">
        <v>2.64</v>
      </c>
      <c r="K53" s="20">
        <f t="shared" si="45"/>
        <v>-0.82582197773745525</v>
      </c>
      <c r="L53" s="20">
        <f t="shared" si="46"/>
        <v>0.97077891715822484</v>
      </c>
      <c r="M53" s="20">
        <f t="shared" si="47"/>
        <v>-0.8079262011707129</v>
      </c>
      <c r="N53" s="20">
        <v>1.57</v>
      </c>
      <c r="O53" s="20">
        <f t="shared" si="48"/>
        <v>-0.95342790154272583</v>
      </c>
      <c r="P53" s="20">
        <f t="shared" si="49"/>
        <v>0.45107561936021673</v>
      </c>
      <c r="Q53" s="20">
        <f t="shared" si="50"/>
        <v>-1.4430875782121597</v>
      </c>
      <c r="R53" s="20">
        <v>1.1399999999999999</v>
      </c>
      <c r="S53" s="20">
        <f t="shared" si="42"/>
        <v>-0.95270937777544751</v>
      </c>
      <c r="T53" s="20">
        <f t="shared" si="43"/>
        <v>0.131028262406404</v>
      </c>
      <c r="U53" s="20">
        <f t="shared" si="44"/>
        <v>-1.4242059956449591</v>
      </c>
      <c r="V53" s="20">
        <v>0.99999000000000005</v>
      </c>
      <c r="W53" s="20">
        <f t="shared" si="39"/>
        <v>-1.029083857564</v>
      </c>
      <c r="X53" s="20">
        <f t="shared" si="40"/>
        <v>-1.0000050000287824E-5</v>
      </c>
      <c r="Y53" s="20">
        <f t="shared" si="41"/>
        <v>-1.8799906212709201</v>
      </c>
      <c r="Z53" s="20">
        <v>1.4</v>
      </c>
      <c r="AA53" s="20">
        <f t="shared" si="51"/>
        <v>-0.83553081874658119</v>
      </c>
      <c r="AB53" s="20">
        <f t="shared" si="52"/>
        <v>0.33647223662121289</v>
      </c>
      <c r="AC53" s="20">
        <f t="shared" si="53"/>
        <v>-1.1625044401611235</v>
      </c>
      <c r="AH53" s="20">
        <v>4.28</v>
      </c>
      <c r="AI53" s="20">
        <f t="shared" si="18"/>
        <v>-0.12375901174555116</v>
      </c>
      <c r="AJ53" s="20">
        <f t="shared" si="19"/>
        <v>1.4539530095937054</v>
      </c>
      <c r="AK53" s="20">
        <f t="shared" si="20"/>
        <v>0.16194905501844506</v>
      </c>
      <c r="AL53" s="20">
        <v>4.58</v>
      </c>
      <c r="AM53" s="20">
        <f t="shared" si="21"/>
        <v>-0.13883158166568046</v>
      </c>
      <c r="AN53" s="20">
        <f t="shared" si="22"/>
        <v>1.5216989981260935</v>
      </c>
      <c r="AO53" s="20">
        <f t="shared" si="23"/>
        <v>0.25330033202225877</v>
      </c>
      <c r="AQ53" s="5">
        <v>43965</v>
      </c>
      <c r="AT53" s="28" t="s">
        <v>16</v>
      </c>
      <c r="AU53">
        <v>7.53</v>
      </c>
    </row>
    <row r="54" spans="10:47">
      <c r="J54" s="20">
        <v>1.96</v>
      </c>
      <c r="K54" s="20">
        <f t="shared" si="45"/>
        <v>-1.1116778562872642</v>
      </c>
      <c r="L54" s="20">
        <f t="shared" si="46"/>
        <v>0.67294447324242579</v>
      </c>
      <c r="M54" s="20">
        <f t="shared" si="47"/>
        <v>-1.370358515467565</v>
      </c>
      <c r="N54" s="20">
        <v>1.51</v>
      </c>
      <c r="O54" s="20">
        <f t="shared" si="48"/>
        <v>-0.96726413746471673</v>
      </c>
      <c r="P54" s="20">
        <f t="shared" si="49"/>
        <v>0.41210965082683298</v>
      </c>
      <c r="Q54" s="20">
        <f t="shared" si="50"/>
        <v>-1.4971313900484156</v>
      </c>
      <c r="R54" s="20">
        <v>0.99999000000000005</v>
      </c>
      <c r="S54" s="20">
        <f t="shared" si="42"/>
        <v>-0.99491183471999267</v>
      </c>
      <c r="T54" s="20">
        <f t="shared" si="43"/>
        <v>-1.0000050000287824E-5</v>
      </c>
      <c r="U54" s="20">
        <f t="shared" si="44"/>
        <v>-1.6002974356930499</v>
      </c>
      <c r="Z54" s="20">
        <v>1.03</v>
      </c>
      <c r="AA54" s="20">
        <f t="shared" si="51"/>
        <v>-0.90888921350909757</v>
      </c>
      <c r="AB54" s="20">
        <f t="shared" si="52"/>
        <v>2.9558802241544429E-2</v>
      </c>
      <c r="AC54" s="20">
        <f t="shared" si="53"/>
        <v>-1.5097980816331311</v>
      </c>
      <c r="AH54" s="20">
        <v>4.28</v>
      </c>
      <c r="AI54" s="20">
        <f t="shared" si="18"/>
        <v>-0.12375901174555116</v>
      </c>
      <c r="AJ54" s="20">
        <f t="shared" si="19"/>
        <v>1.4539530095937054</v>
      </c>
      <c r="AK54" s="20">
        <f t="shared" si="20"/>
        <v>0.16194905501844506</v>
      </c>
      <c r="AL54" s="20">
        <v>4.37</v>
      </c>
      <c r="AM54" s="20">
        <f t="shared" si="21"/>
        <v>-0.1833146928535975</v>
      </c>
      <c r="AN54" s="20">
        <f t="shared" si="22"/>
        <v>1.4747630091074988</v>
      </c>
      <c r="AO54" s="20">
        <f t="shared" si="23"/>
        <v>0.19745193561070273</v>
      </c>
      <c r="AQ54" s="28" t="s">
        <v>8</v>
      </c>
      <c r="AR54">
        <v>5.81</v>
      </c>
      <c r="AT54" s="5">
        <v>43965</v>
      </c>
    </row>
    <row r="55" spans="10:47">
      <c r="J55" s="20">
        <v>1.27</v>
      </c>
      <c r="K55" s="20">
        <f t="shared" si="45"/>
        <v>-1.4017374977569232</v>
      </c>
      <c r="L55" s="20">
        <f t="shared" si="46"/>
        <v>0.23901690047049992</v>
      </c>
      <c r="M55" s="20">
        <f t="shared" si="47"/>
        <v>-2.1897898941308296</v>
      </c>
      <c r="N55" s="20">
        <v>0.99999000000000005</v>
      </c>
      <c r="O55" s="20">
        <f t="shared" si="48"/>
        <v>-1.0848744488409592</v>
      </c>
      <c r="P55" s="20">
        <f t="shared" si="49"/>
        <v>-1.0000050000287824E-5</v>
      </c>
      <c r="Q55" s="20">
        <f t="shared" si="50"/>
        <v>-2.0687203355901946</v>
      </c>
      <c r="R55" s="20">
        <v>0.99999000000000005</v>
      </c>
      <c r="S55" s="20">
        <f t="shared" si="42"/>
        <v>-0.99491183471999267</v>
      </c>
      <c r="T55" s="20">
        <f t="shared" si="43"/>
        <v>-1.0000050000287824E-5</v>
      </c>
      <c r="U55" s="20">
        <f t="shared" si="44"/>
        <v>-1.6002974356930499</v>
      </c>
      <c r="Z55" s="20">
        <v>0.99999000000000005</v>
      </c>
      <c r="AA55" s="20">
        <f t="shared" si="51"/>
        <v>-0.914839174122133</v>
      </c>
      <c r="AB55" s="20">
        <f t="shared" si="52"/>
        <v>-1.0000050000287824E-5</v>
      </c>
      <c r="AC55" s="20">
        <f t="shared" si="53"/>
        <v>-1.5432572133343947</v>
      </c>
      <c r="AH55" s="20">
        <v>4.25</v>
      </c>
      <c r="AI55" s="20">
        <f t="shared" si="18"/>
        <v>-0.13346023175448951</v>
      </c>
      <c r="AJ55" s="20">
        <f t="shared" si="19"/>
        <v>1.4469189829363254</v>
      </c>
      <c r="AK55" s="20">
        <f t="shared" si="20"/>
        <v>0.15052999397755171</v>
      </c>
      <c r="AL55" s="20">
        <v>4.21</v>
      </c>
      <c r="AM55" s="20">
        <f t="shared" ref="AM55:AM71" si="54">(AL55-AM$21)/AM$22</f>
        <v>-0.21720658709201052</v>
      </c>
      <c r="AN55" s="20">
        <f t="shared" ref="AN55:AN71" si="55">LN(AL55)</f>
        <v>1.43746264769429</v>
      </c>
      <c r="AO55" s="20">
        <f t="shared" ref="AO55:AO71" si="56">(AN55-AN$21)/AN$22</f>
        <v>0.15306882120197254</v>
      </c>
      <c r="AQ55" s="28" t="s">
        <v>15</v>
      </c>
      <c r="AR55">
        <v>3.4</v>
      </c>
      <c r="AT55" s="28" t="s">
        <v>14</v>
      </c>
      <c r="AU55">
        <v>2.75</v>
      </c>
    </row>
    <row r="56" spans="10:47">
      <c r="J56" s="20">
        <v>1.22</v>
      </c>
      <c r="K56" s="20">
        <f t="shared" si="45"/>
        <v>-1.4227563123561742</v>
      </c>
      <c r="L56" s="20">
        <f t="shared" si="46"/>
        <v>0.19885085874516517</v>
      </c>
      <c r="M56" s="20">
        <f t="shared" si="47"/>
        <v>-2.2656396833852606</v>
      </c>
      <c r="Z56" s="20">
        <v>0.99999000000000005</v>
      </c>
      <c r="AA56" s="20">
        <f t="shared" si="51"/>
        <v>-0.914839174122133</v>
      </c>
      <c r="AB56" s="20">
        <f t="shared" si="52"/>
        <v>-1.0000050000287824E-5</v>
      </c>
      <c r="AC56" s="20">
        <f t="shared" si="53"/>
        <v>-1.5432572133343947</v>
      </c>
      <c r="AH56" s="20">
        <v>4.1900000000000004</v>
      </c>
      <c r="AI56" s="20">
        <f t="shared" ref="AI56:AI71" si="57">(AH56-AI$21)/AI$22</f>
        <v>-0.15286267177236595</v>
      </c>
      <c r="AJ56" s="20">
        <f t="shared" ref="AJ56:AJ71" si="58">LN(AH56)</f>
        <v>1.4327007339340465</v>
      </c>
      <c r="AK56" s="20">
        <f t="shared" ref="AK56:AK71" si="59">(AJ56-AJ$21)/AJ$22</f>
        <v>0.12744804374335733</v>
      </c>
      <c r="AL56" s="20">
        <v>4.04</v>
      </c>
      <c r="AM56" s="20">
        <f t="shared" si="54"/>
        <v>-0.2532167247203243</v>
      </c>
      <c r="AN56" s="20">
        <f t="shared" si="55"/>
        <v>1.3962446919730587</v>
      </c>
      <c r="AO56" s="20">
        <f t="shared" si="56"/>
        <v>0.10402422283458071</v>
      </c>
      <c r="AQ56" s="5">
        <v>43993</v>
      </c>
      <c r="AT56" s="28" t="s">
        <v>16</v>
      </c>
      <c r="AU56">
        <v>2.5099999999999998</v>
      </c>
    </row>
    <row r="57" spans="10:47">
      <c r="Z57" s="20">
        <v>0.99999000000000005</v>
      </c>
      <c r="AA57" s="20">
        <f t="shared" ref="AA57" si="60">(Z57-AA$21)/AA$22</f>
        <v>-0.914839174122133</v>
      </c>
      <c r="AB57" s="20">
        <f t="shared" ref="AB57" si="61">LN(Z57)</f>
        <v>-1.0000050000287824E-5</v>
      </c>
      <c r="AC57" s="20">
        <f t="shared" ref="AC57" si="62">(AB57-AB$21)/AB$22</f>
        <v>-1.5432572133343947</v>
      </c>
      <c r="AH57" s="20">
        <v>4.17</v>
      </c>
      <c r="AI57" s="20">
        <f t="shared" si="57"/>
        <v>-0.15933015177832496</v>
      </c>
      <c r="AJ57" s="20">
        <f t="shared" si="58"/>
        <v>1.4279160358107101</v>
      </c>
      <c r="AK57" s="20">
        <f t="shared" si="59"/>
        <v>0.11968054973261152</v>
      </c>
      <c r="AL57" s="20">
        <v>3.82</v>
      </c>
      <c r="AM57" s="20">
        <f t="shared" si="54"/>
        <v>-0.29981807929814219</v>
      </c>
      <c r="AN57" s="20">
        <f t="shared" si="55"/>
        <v>1.3402504226184837</v>
      </c>
      <c r="AO57" s="20">
        <f t="shared" si="56"/>
        <v>3.7397520871384801E-2</v>
      </c>
      <c r="AQ57" s="28" t="s">
        <v>8</v>
      </c>
      <c r="AR57">
        <v>5.14</v>
      </c>
      <c r="AT57" s="5">
        <v>43993</v>
      </c>
    </row>
    <row r="58" spans="10:47">
      <c r="AH58" s="20">
        <v>3.89</v>
      </c>
      <c r="AI58" s="20">
        <f t="shared" si="57"/>
        <v>-0.24987487186174887</v>
      </c>
      <c r="AJ58" s="20">
        <f t="shared" si="58"/>
        <v>1.358409157630355</v>
      </c>
      <c r="AK58" s="20">
        <f t="shared" si="59"/>
        <v>6.8428646677327048E-3</v>
      </c>
      <c r="AL58" s="20">
        <v>3.51</v>
      </c>
      <c r="AM58" s="20">
        <f t="shared" si="54"/>
        <v>-0.36548362438506737</v>
      </c>
      <c r="AN58" s="20">
        <f t="shared" si="55"/>
        <v>1.2556160374777743</v>
      </c>
      <c r="AO58" s="20">
        <f t="shared" si="56"/>
        <v>-6.3307605199657682E-2</v>
      </c>
      <c r="AQ58" s="28" t="s">
        <v>15</v>
      </c>
      <c r="AR58">
        <v>3.4</v>
      </c>
      <c r="AT58" s="28" t="s">
        <v>14</v>
      </c>
      <c r="AU58">
        <v>1.51</v>
      </c>
    </row>
    <row r="59" spans="10:47">
      <c r="AH59" s="20">
        <v>3.67</v>
      </c>
      <c r="AI59" s="20">
        <f t="shared" si="57"/>
        <v>-0.3210171519272963</v>
      </c>
      <c r="AJ59" s="20">
        <f t="shared" si="58"/>
        <v>1.3001916620664788</v>
      </c>
      <c r="AK59" s="20">
        <f t="shared" si="59"/>
        <v>-8.7667601082968727E-2</v>
      </c>
      <c r="AL59" s="20">
        <v>3.39</v>
      </c>
      <c r="AM59" s="20">
        <f t="shared" si="54"/>
        <v>-0.390902545063877</v>
      </c>
      <c r="AN59" s="20">
        <f t="shared" si="55"/>
        <v>1.220829921392359</v>
      </c>
      <c r="AO59" s="20">
        <f t="shared" si="56"/>
        <v>-0.10469905856792516</v>
      </c>
      <c r="AQ59" s="5">
        <v>44021</v>
      </c>
      <c r="AT59" s="28" t="s">
        <v>16</v>
      </c>
      <c r="AU59">
        <v>9.34</v>
      </c>
    </row>
    <row r="60" spans="10:47">
      <c r="AH60" s="20">
        <v>3.4</v>
      </c>
      <c r="AI60" s="20">
        <f t="shared" si="57"/>
        <v>-0.40832813200774087</v>
      </c>
      <c r="AJ60" s="20">
        <f t="shared" si="58"/>
        <v>1.2237754316221157</v>
      </c>
      <c r="AK60" s="20">
        <f t="shared" si="59"/>
        <v>-0.21172195038567249</v>
      </c>
      <c r="AL60" s="20">
        <v>3.1</v>
      </c>
      <c r="AM60" s="20">
        <f t="shared" si="54"/>
        <v>-0.45233160337100059</v>
      </c>
      <c r="AN60" s="20">
        <f t="shared" si="55"/>
        <v>1.1314021114911006</v>
      </c>
      <c r="AO60" s="20">
        <f t="shared" si="56"/>
        <v>-0.21110780550205527</v>
      </c>
      <c r="AQ60" s="28" t="s">
        <v>8</v>
      </c>
      <c r="AR60">
        <v>4.5999999999999996</v>
      </c>
      <c r="AT60" s="5">
        <v>44021</v>
      </c>
    </row>
    <row r="61" spans="10:47">
      <c r="AH61" s="20">
        <v>3.4</v>
      </c>
      <c r="AI61" s="20">
        <f t="shared" si="57"/>
        <v>-0.40832813200774087</v>
      </c>
      <c r="AJ61" s="20">
        <f t="shared" si="58"/>
        <v>1.2237754316221157</v>
      </c>
      <c r="AK61" s="20">
        <f t="shared" si="59"/>
        <v>-0.21172195038567249</v>
      </c>
      <c r="AL61" s="20">
        <v>2.97</v>
      </c>
      <c r="AM61" s="20">
        <f t="shared" si="54"/>
        <v>-0.47986876743971107</v>
      </c>
      <c r="AN61" s="20">
        <f t="shared" si="55"/>
        <v>1.0885619528146082</v>
      </c>
      <c r="AO61" s="20">
        <f t="shared" si="56"/>
        <v>-0.262082637696405</v>
      </c>
      <c r="AQ61" s="28" t="s">
        <v>15</v>
      </c>
      <c r="AR61">
        <v>2.38</v>
      </c>
      <c r="AT61" s="28" t="s">
        <v>14</v>
      </c>
      <c r="AU61">
        <v>3.1</v>
      </c>
    </row>
    <row r="62" spans="10:47">
      <c r="AH62" s="20">
        <v>3.33</v>
      </c>
      <c r="AI62" s="20">
        <f t="shared" si="57"/>
        <v>-0.43096431202859681</v>
      </c>
      <c r="AJ62" s="20">
        <f t="shared" si="58"/>
        <v>1.2029723039923526</v>
      </c>
      <c r="AK62" s="20">
        <f t="shared" si="59"/>
        <v>-0.24549381333369266</v>
      </c>
      <c r="AL62" s="20">
        <v>2.85</v>
      </c>
      <c r="AM62" s="20">
        <f t="shared" si="54"/>
        <v>-0.50528768811852087</v>
      </c>
      <c r="AN62" s="20">
        <f t="shared" si="55"/>
        <v>1.0473189942805592</v>
      </c>
      <c r="AO62" s="20">
        <f t="shared" si="56"/>
        <v>-0.31115698651821028</v>
      </c>
      <c r="AQ62" s="5">
        <v>44103</v>
      </c>
      <c r="AT62" s="28" t="s">
        <v>16</v>
      </c>
      <c r="AU62">
        <v>4.04</v>
      </c>
    </row>
    <row r="63" spans="10:47">
      <c r="AH63" s="20">
        <v>3.3</v>
      </c>
      <c r="AI63" s="20">
        <f t="shared" si="57"/>
        <v>-0.44066553203753517</v>
      </c>
      <c r="AJ63" s="20">
        <f t="shared" si="58"/>
        <v>1.1939224684724346</v>
      </c>
      <c r="AK63" s="20">
        <f t="shared" si="59"/>
        <v>-0.26018534483415462</v>
      </c>
      <c r="AL63" s="20">
        <v>2.75</v>
      </c>
      <c r="AM63" s="20">
        <f t="shared" si="54"/>
        <v>-0.52647012201752896</v>
      </c>
      <c r="AN63" s="20">
        <f t="shared" si="55"/>
        <v>1.0116009116784799</v>
      </c>
      <c r="AO63" s="20">
        <f t="shared" si="56"/>
        <v>-0.35365737221225296</v>
      </c>
      <c r="AQ63" s="28" t="s">
        <v>8</v>
      </c>
      <c r="AR63">
        <v>6.4</v>
      </c>
      <c r="AT63" s="5">
        <v>44103</v>
      </c>
    </row>
    <row r="64" spans="10:47">
      <c r="AH64" s="20">
        <v>3.29</v>
      </c>
      <c r="AI64" s="20">
        <f t="shared" si="57"/>
        <v>-0.44389927204051455</v>
      </c>
      <c r="AJ64" s="20">
        <f t="shared" si="58"/>
        <v>1.1908875647772805</v>
      </c>
      <c r="AK64" s="20">
        <f t="shared" si="59"/>
        <v>-0.26511221705631716</v>
      </c>
      <c r="AL64" s="20">
        <v>2.5099999999999998</v>
      </c>
      <c r="AM64" s="20">
        <f t="shared" si="54"/>
        <v>-0.57730796337514856</v>
      </c>
      <c r="AN64" s="20">
        <f t="shared" si="55"/>
        <v>0.92028275314369246</v>
      </c>
      <c r="AO64" s="20">
        <f t="shared" si="56"/>
        <v>-0.46231541530587267</v>
      </c>
      <c r="AQ64" s="28" t="s">
        <v>15</v>
      </c>
      <c r="AR64">
        <v>5.01</v>
      </c>
      <c r="AT64" s="28" t="s">
        <v>14</v>
      </c>
      <c r="AU64">
        <v>0.99999000000000005</v>
      </c>
    </row>
    <row r="65" spans="34:47">
      <c r="AH65" s="20">
        <v>3.28</v>
      </c>
      <c r="AI65" s="20">
        <f t="shared" si="57"/>
        <v>-0.44713301204349404</v>
      </c>
      <c r="AJ65" s="20">
        <f t="shared" si="58"/>
        <v>1.1878434223960523</v>
      </c>
      <c r="AK65" s="20">
        <f t="shared" si="59"/>
        <v>-0.27005408739056502</v>
      </c>
      <c r="AL65" s="20">
        <v>2.44</v>
      </c>
      <c r="AM65" s="20">
        <f t="shared" si="54"/>
        <v>-0.5921356671044542</v>
      </c>
      <c r="AN65" s="20">
        <f t="shared" si="55"/>
        <v>0.89199803930511046</v>
      </c>
      <c r="AO65" s="20">
        <f t="shared" si="56"/>
        <v>-0.49597095221633891</v>
      </c>
      <c r="AQ65" s="5">
        <v>44203</v>
      </c>
      <c r="AT65" s="28" t="s">
        <v>16</v>
      </c>
      <c r="AU65">
        <v>0.99999000000000005</v>
      </c>
    </row>
    <row r="66" spans="34:47">
      <c r="AH66" s="20">
        <v>3.19</v>
      </c>
      <c r="AI66" s="20">
        <f t="shared" si="57"/>
        <v>-0.47623667207030884</v>
      </c>
      <c r="AJ66" s="20">
        <f t="shared" si="58"/>
        <v>1.1600209167967532</v>
      </c>
      <c r="AK66" s="20">
        <f t="shared" si="59"/>
        <v>-0.31522123065347224</v>
      </c>
      <c r="AL66" s="20">
        <v>2.42</v>
      </c>
      <c r="AM66" s="20">
        <f t="shared" si="54"/>
        <v>-0.5963721538842558</v>
      </c>
      <c r="AN66" s="20">
        <f t="shared" si="55"/>
        <v>0.88376754016859504</v>
      </c>
      <c r="AO66" s="20">
        <f t="shared" si="56"/>
        <v>-0.50576429391537026</v>
      </c>
      <c r="AQ66" s="28" t="s">
        <v>8</v>
      </c>
      <c r="AR66">
        <v>8.5500000000000007</v>
      </c>
      <c r="AT66" s="5">
        <v>44203</v>
      </c>
    </row>
    <row r="67" spans="34:47">
      <c r="AH67" s="20">
        <v>3.13</v>
      </c>
      <c r="AI67" s="20">
        <f t="shared" si="57"/>
        <v>-0.4956391120881854</v>
      </c>
      <c r="AJ67" s="20">
        <f t="shared" si="58"/>
        <v>1.1410330045520618</v>
      </c>
      <c r="AK67" s="20">
        <f t="shared" si="59"/>
        <v>-0.34604626722534348</v>
      </c>
      <c r="AL67" s="20">
        <v>2.42</v>
      </c>
      <c r="AM67" s="20">
        <f t="shared" si="54"/>
        <v>-0.5963721538842558</v>
      </c>
      <c r="AN67" s="20">
        <f t="shared" si="55"/>
        <v>0.88376754016859504</v>
      </c>
      <c r="AO67" s="20">
        <f t="shared" si="56"/>
        <v>-0.50576429391537026</v>
      </c>
      <c r="AQ67" s="28" t="s">
        <v>15</v>
      </c>
      <c r="AR67">
        <v>4.1900000000000004</v>
      </c>
      <c r="AT67" s="28" t="s">
        <v>14</v>
      </c>
      <c r="AU67">
        <v>3.39</v>
      </c>
    </row>
    <row r="68" spans="34:47">
      <c r="AH68" s="20">
        <v>3.1</v>
      </c>
      <c r="AI68" s="20">
        <f t="shared" si="57"/>
        <v>-0.50534033209712359</v>
      </c>
      <c r="AJ68" s="20">
        <f t="shared" si="58"/>
        <v>1.1314021114911006</v>
      </c>
      <c r="AK68" s="20">
        <f t="shared" si="59"/>
        <v>-0.36168108936893689</v>
      </c>
      <c r="AL68" s="20">
        <v>2.35</v>
      </c>
      <c r="AM68" s="20">
        <f t="shared" si="54"/>
        <v>-0.61119985761356144</v>
      </c>
      <c r="AN68" s="20">
        <f t="shared" si="55"/>
        <v>0.85441532815606758</v>
      </c>
      <c r="AO68" s="20">
        <f t="shared" si="56"/>
        <v>-0.54069003014268691</v>
      </c>
      <c r="AQ68" s="5">
        <v>44280</v>
      </c>
      <c r="AT68" s="28" t="s">
        <v>16</v>
      </c>
      <c r="AU68">
        <v>5.22</v>
      </c>
    </row>
    <row r="69" spans="34:47">
      <c r="AH69" s="20">
        <v>3.02</v>
      </c>
      <c r="AI69" s="20">
        <f t="shared" si="57"/>
        <v>-0.53121025212095907</v>
      </c>
      <c r="AJ69" s="20">
        <f t="shared" si="58"/>
        <v>1.1052568313867783</v>
      </c>
      <c r="AK69" s="20">
        <f t="shared" si="59"/>
        <v>-0.40412541947810254</v>
      </c>
      <c r="AL69" s="20">
        <v>2.2799999999999998</v>
      </c>
      <c r="AM69" s="20">
        <f t="shared" si="54"/>
        <v>-0.62602756134286719</v>
      </c>
      <c r="AN69" s="20">
        <f t="shared" si="55"/>
        <v>0.82417544296634937</v>
      </c>
      <c r="AO69" s="20">
        <f t="shared" si="56"/>
        <v>-0.57667199474657016</v>
      </c>
      <c r="AQ69" s="28" t="s">
        <v>8</v>
      </c>
      <c r="AR69">
        <v>3.29</v>
      </c>
      <c r="AT69" s="5">
        <v>44280</v>
      </c>
    </row>
    <row r="70" spans="34:47">
      <c r="AH70" s="20">
        <v>2.82</v>
      </c>
      <c r="AI70" s="20">
        <f t="shared" si="57"/>
        <v>-0.59588505218054766</v>
      </c>
      <c r="AJ70" s="20">
        <f t="shared" si="58"/>
        <v>1.0367368849500223</v>
      </c>
      <c r="AK70" s="20">
        <f t="shared" si="59"/>
        <v>-0.51536091644044846</v>
      </c>
      <c r="AL70" s="20">
        <v>1.97</v>
      </c>
      <c r="AM70" s="20">
        <f t="shared" si="54"/>
        <v>-0.69169310642979231</v>
      </c>
      <c r="AN70" s="20">
        <f t="shared" si="55"/>
        <v>0.67803354274989713</v>
      </c>
      <c r="AO70" s="20">
        <f t="shared" si="56"/>
        <v>-0.75056394730333886</v>
      </c>
      <c r="AQ70" s="28" t="s">
        <v>15</v>
      </c>
      <c r="AR70">
        <v>6.08</v>
      </c>
      <c r="AT70" s="28" t="s">
        <v>14</v>
      </c>
      <c r="AU70">
        <v>4.21</v>
      </c>
    </row>
    <row r="71" spans="34:47">
      <c r="AH71" s="20">
        <v>2.77</v>
      </c>
      <c r="AI71" s="20">
        <f t="shared" si="57"/>
        <v>-0.61205375219544478</v>
      </c>
      <c r="AJ71" s="20">
        <f t="shared" si="58"/>
        <v>1.0188473201992472</v>
      </c>
      <c r="AK71" s="20">
        <f t="shared" si="59"/>
        <v>-0.54440289222963367</v>
      </c>
      <c r="AL71" s="20">
        <v>1.95</v>
      </c>
      <c r="AM71" s="20">
        <f t="shared" si="54"/>
        <v>-0.69592959320959391</v>
      </c>
      <c r="AN71" s="20">
        <f t="shared" si="55"/>
        <v>0.66782937257565544</v>
      </c>
      <c r="AO71" s="20">
        <f t="shared" si="56"/>
        <v>-0.76270572918240509</v>
      </c>
      <c r="AQ71" s="5">
        <v>44384</v>
      </c>
      <c r="AT71" s="28" t="s">
        <v>16</v>
      </c>
      <c r="AU71">
        <v>5.39</v>
      </c>
    </row>
    <row r="72" spans="34:47">
      <c r="AH72" s="20">
        <v>2.72</v>
      </c>
      <c r="AI72" s="20">
        <f t="shared" ref="AI72:AI86" si="63">(AH72-AI$21)/AI$22</f>
        <v>-0.62822245221034179</v>
      </c>
      <c r="AJ72" s="20">
        <f t="shared" ref="AJ72:AJ86" si="64">LN(AH72)</f>
        <v>1.000631880307906</v>
      </c>
      <c r="AK72" s="20">
        <f t="shared" ref="AK72:AK86" si="65">(AJ72-AJ$21)/AJ$22</f>
        <v>-0.57397389474889671</v>
      </c>
      <c r="AL72" s="20">
        <v>1.89</v>
      </c>
      <c r="AM72" s="20">
        <f t="shared" ref="AM72:AM87" si="66">(AL72-AM$21)/AM$22</f>
        <v>-0.70863905354899881</v>
      </c>
      <c r="AN72" s="20">
        <f t="shared" ref="AN72:AN87" si="67">LN(AL72)</f>
        <v>0.636576829071551</v>
      </c>
      <c r="AO72" s="20">
        <f t="shared" ref="AO72:AO87" si="68">(AN72-AN$21)/AN$22</f>
        <v>-0.79989264001526617</v>
      </c>
      <c r="AQ72" s="28" t="s">
        <v>8</v>
      </c>
      <c r="AR72">
        <v>7.5</v>
      </c>
      <c r="AT72" s="5">
        <v>44384</v>
      </c>
    </row>
    <row r="73" spans="34:47">
      <c r="AH73" s="20">
        <v>2.69</v>
      </c>
      <c r="AI73" s="20">
        <f t="shared" si="63"/>
        <v>-0.63792367221928015</v>
      </c>
      <c r="AJ73" s="20">
        <f t="shared" si="64"/>
        <v>0.9895411936137477</v>
      </c>
      <c r="AK73" s="20">
        <f t="shared" si="65"/>
        <v>-0.59197855047665693</v>
      </c>
      <c r="AL73" s="20">
        <v>1.82</v>
      </c>
      <c r="AM73" s="20">
        <f t="shared" si="66"/>
        <v>-0.72346675727830445</v>
      </c>
      <c r="AN73" s="20">
        <f t="shared" si="67"/>
        <v>0.59883650108870401</v>
      </c>
      <c r="AO73" s="20">
        <f t="shared" si="68"/>
        <v>-0.84479926373748393</v>
      </c>
      <c r="AQ73" s="28" t="s">
        <v>15</v>
      </c>
      <c r="AR73">
        <v>5.56</v>
      </c>
      <c r="AT73" s="28" t="s">
        <v>14</v>
      </c>
      <c r="AU73">
        <v>5.29</v>
      </c>
    </row>
    <row r="74" spans="34:47">
      <c r="AH74" s="20">
        <v>2.64</v>
      </c>
      <c r="AI74" s="20">
        <f t="shared" si="63"/>
        <v>-0.65409237223417727</v>
      </c>
      <c r="AJ74" s="20">
        <f t="shared" si="64"/>
        <v>0.97077891715822484</v>
      </c>
      <c r="AK74" s="20">
        <f t="shared" si="65"/>
        <v>-0.62243728919737884</v>
      </c>
      <c r="AL74" s="20">
        <v>1.8</v>
      </c>
      <c r="AM74" s="20">
        <f t="shared" si="66"/>
        <v>-0.72770324405810616</v>
      </c>
      <c r="AN74" s="20">
        <f t="shared" si="67"/>
        <v>0.58778666490211906</v>
      </c>
      <c r="AO74" s="20">
        <f t="shared" si="68"/>
        <v>-0.85794729032720096</v>
      </c>
      <c r="AQ74" s="5">
        <v>44475</v>
      </c>
      <c r="AT74" s="28" t="s">
        <v>16</v>
      </c>
      <c r="AU74">
        <v>5.39</v>
      </c>
    </row>
    <row r="75" spans="34:47">
      <c r="AH75" s="20">
        <v>2.38</v>
      </c>
      <c r="AI75" s="20">
        <f t="shared" si="63"/>
        <v>-0.73816961231164246</v>
      </c>
      <c r="AJ75" s="20">
        <f t="shared" si="64"/>
        <v>0.86710048768338333</v>
      </c>
      <c r="AK75" s="20">
        <f t="shared" si="65"/>
        <v>-0.79074917831355374</v>
      </c>
      <c r="AL75" s="20">
        <v>1.7</v>
      </c>
      <c r="AM75" s="20">
        <f t="shared" si="66"/>
        <v>-0.74888567795711414</v>
      </c>
      <c r="AN75" s="20">
        <f t="shared" si="67"/>
        <v>0.53062825106217038</v>
      </c>
      <c r="AO75" s="20">
        <f t="shared" si="68"/>
        <v>-0.92595918953581391</v>
      </c>
      <c r="AQ75" s="28" t="s">
        <v>8</v>
      </c>
      <c r="AR75">
        <v>6.74</v>
      </c>
      <c r="AT75" s="5">
        <v>44475</v>
      </c>
    </row>
    <row r="76" spans="34:47">
      <c r="AH76" s="20">
        <v>2.34</v>
      </c>
      <c r="AI76" s="20">
        <f t="shared" si="63"/>
        <v>-0.7511045723235602</v>
      </c>
      <c r="AJ76" s="20">
        <f t="shared" si="64"/>
        <v>0.85015092936961001</v>
      </c>
      <c r="AK76" s="20">
        <f t="shared" si="65"/>
        <v>-0.81826514469080502</v>
      </c>
      <c r="AL76" s="20">
        <v>1.63</v>
      </c>
      <c r="AM76" s="20">
        <f t="shared" si="66"/>
        <v>-0.76371338168641989</v>
      </c>
      <c r="AN76" s="20">
        <f t="shared" si="67"/>
        <v>0.48858001481867092</v>
      </c>
      <c r="AO76" s="20">
        <f t="shared" si="68"/>
        <v>-0.97599172566077697</v>
      </c>
      <c r="AQ76" s="28" t="s">
        <v>15</v>
      </c>
      <c r="AR76">
        <v>2.69</v>
      </c>
      <c r="AT76" s="28" t="s">
        <v>14</v>
      </c>
      <c r="AU76">
        <v>2.85</v>
      </c>
    </row>
    <row r="77" spans="34:47">
      <c r="AH77" s="20">
        <v>2.2599999999999998</v>
      </c>
      <c r="AI77" s="20">
        <f t="shared" si="63"/>
        <v>-0.77697449234739557</v>
      </c>
      <c r="AJ77" s="20">
        <f t="shared" si="64"/>
        <v>0.81536481328419441</v>
      </c>
      <c r="AK77" s="20">
        <f t="shared" si="65"/>
        <v>-0.874737035160284</v>
      </c>
      <c r="AL77" s="20">
        <v>1.51</v>
      </c>
      <c r="AM77" s="20">
        <f t="shared" si="66"/>
        <v>-0.78913230236522969</v>
      </c>
      <c r="AN77" s="20">
        <f t="shared" si="67"/>
        <v>0.41210965082683298</v>
      </c>
      <c r="AO77" s="20">
        <f t="shared" si="68"/>
        <v>-1.0669826111465437</v>
      </c>
      <c r="AQ77" s="5">
        <v>44574</v>
      </c>
      <c r="AT77" s="28" t="s">
        <v>16</v>
      </c>
      <c r="AU77">
        <v>0.99999000000000005</v>
      </c>
    </row>
    <row r="78" spans="34:47">
      <c r="AH78" s="20">
        <v>2.15</v>
      </c>
      <c r="AI78" s="20">
        <f t="shared" si="63"/>
        <v>-0.8125456323801693</v>
      </c>
      <c r="AJ78" s="20">
        <f t="shared" si="64"/>
        <v>0.76546784213957142</v>
      </c>
      <c r="AK78" s="20">
        <f t="shared" si="65"/>
        <v>-0.95573993534951462</v>
      </c>
      <c r="AL78" s="20">
        <v>1.45</v>
      </c>
      <c r="AM78" s="20">
        <f t="shared" si="66"/>
        <v>-0.80184176270463448</v>
      </c>
      <c r="AN78" s="20">
        <f t="shared" si="67"/>
        <v>0.37156355643248301</v>
      </c>
      <c r="AO78" s="20">
        <f t="shared" si="68"/>
        <v>-1.1152277722696833</v>
      </c>
      <c r="AQ78" s="28" t="s">
        <v>8</v>
      </c>
      <c r="AR78">
        <v>3.3</v>
      </c>
      <c r="AT78" s="5">
        <v>44574</v>
      </c>
    </row>
    <row r="79" spans="34:47">
      <c r="AH79" s="20">
        <v>2.0699999999999998</v>
      </c>
      <c r="AI79" s="20">
        <f t="shared" si="63"/>
        <v>-0.83841555240400467</v>
      </c>
      <c r="AJ79" s="20">
        <f t="shared" si="64"/>
        <v>0.72754860727727766</v>
      </c>
      <c r="AK79" s="20">
        <f t="shared" si="65"/>
        <v>-1.017298140714318</v>
      </c>
      <c r="AL79" s="20">
        <v>1.4</v>
      </c>
      <c r="AM79" s="20">
        <f t="shared" si="66"/>
        <v>-0.81243297965413852</v>
      </c>
      <c r="AN79" s="20">
        <f t="shared" si="67"/>
        <v>0.33647223662121289</v>
      </c>
      <c r="AO79" s="20">
        <f t="shared" si="68"/>
        <v>-1.1569823827594738</v>
      </c>
      <c r="AQ79" s="28" t="s">
        <v>15</v>
      </c>
      <c r="AR79">
        <v>2.77</v>
      </c>
      <c r="AT79" s="28" t="s">
        <v>14</v>
      </c>
      <c r="AU79">
        <v>2.97</v>
      </c>
    </row>
    <row r="80" spans="34:47">
      <c r="AH80" s="20">
        <v>2.0299999999999998</v>
      </c>
      <c r="AI80" s="20">
        <f t="shared" si="63"/>
        <v>-0.85135051241592241</v>
      </c>
      <c r="AJ80" s="20">
        <f t="shared" si="64"/>
        <v>0.70803579305369591</v>
      </c>
      <c r="AK80" s="20">
        <f t="shared" si="65"/>
        <v>-1.0489753048127668</v>
      </c>
      <c r="AL80" s="20">
        <v>1.3</v>
      </c>
      <c r="AM80" s="20">
        <f t="shared" si="66"/>
        <v>-0.83361541355314672</v>
      </c>
      <c r="AN80" s="20">
        <f t="shared" si="67"/>
        <v>0.26236426446749106</v>
      </c>
      <c r="AO80" s="20">
        <f t="shared" si="68"/>
        <v>-1.2451622952879589</v>
      </c>
      <c r="AQ80" s="5">
        <v>44630</v>
      </c>
      <c r="AT80" s="28" t="s">
        <v>16</v>
      </c>
      <c r="AU80">
        <v>8.1199999999999992</v>
      </c>
    </row>
    <row r="81" spans="34:47">
      <c r="AH81" s="20">
        <v>1.99</v>
      </c>
      <c r="AI81" s="20">
        <f t="shared" si="63"/>
        <v>-0.86428547242784004</v>
      </c>
      <c r="AJ81" s="20">
        <f t="shared" si="64"/>
        <v>0.68813463873640102</v>
      </c>
      <c r="AK81" s="20">
        <f t="shared" si="65"/>
        <v>-1.0812829014430692</v>
      </c>
      <c r="AL81" s="20">
        <v>1.1399999999999999</v>
      </c>
      <c r="AM81" s="20">
        <f t="shared" si="66"/>
        <v>-0.86750730779155971</v>
      </c>
      <c r="AN81" s="20">
        <f t="shared" si="67"/>
        <v>0.131028262406404</v>
      </c>
      <c r="AO81" s="20">
        <f t="shared" si="68"/>
        <v>-1.4014369420906636</v>
      </c>
      <c r="AQ81" s="28" t="s">
        <v>8</v>
      </c>
      <c r="AR81">
        <v>3.28</v>
      </c>
      <c r="AT81" s="5">
        <v>44630</v>
      </c>
    </row>
    <row r="82" spans="34:47">
      <c r="AH82" s="20">
        <v>1.96</v>
      </c>
      <c r="AI82" s="20">
        <f t="shared" si="63"/>
        <v>-0.8739866924367784</v>
      </c>
      <c r="AJ82" s="20">
        <f t="shared" si="64"/>
        <v>0.67294447324242579</v>
      </c>
      <c r="AK82" s="20">
        <f t="shared" si="65"/>
        <v>-1.105942663972542</v>
      </c>
      <c r="AL82" s="20">
        <v>1.03</v>
      </c>
      <c r="AM82" s="20">
        <f t="shared" si="66"/>
        <v>-0.89080798508046855</v>
      </c>
      <c r="AN82" s="20">
        <f t="shared" si="67"/>
        <v>2.9558802241544429E-2</v>
      </c>
      <c r="AO82" s="20">
        <f t="shared" si="68"/>
        <v>-1.5221738596127086</v>
      </c>
      <c r="AQ82" s="28" t="s">
        <v>15</v>
      </c>
      <c r="AR82">
        <v>4.9000000000000004</v>
      </c>
      <c r="AT82" s="28" t="s">
        <v>14</v>
      </c>
      <c r="AU82">
        <v>2.42</v>
      </c>
    </row>
    <row r="83" spans="34:47">
      <c r="AH83" s="20">
        <v>1.27</v>
      </c>
      <c r="AI83" s="20">
        <f t="shared" si="63"/>
        <v>-1.0971147526423588</v>
      </c>
      <c r="AJ83" s="20">
        <f t="shared" si="64"/>
        <v>0.23901690047049992</v>
      </c>
      <c r="AK83" s="20">
        <f t="shared" si="65"/>
        <v>-1.8103820529831747</v>
      </c>
      <c r="AL83" s="20">
        <v>0.99999000000000005</v>
      </c>
      <c r="AM83" s="20">
        <f t="shared" si="66"/>
        <v>-0.8971648334935608</v>
      </c>
      <c r="AN83" s="20">
        <f t="shared" si="67"/>
        <v>-1.0000050000287824E-5</v>
      </c>
      <c r="AO83" s="20">
        <f t="shared" si="68"/>
        <v>-1.5573573132124376</v>
      </c>
      <c r="AQ83" s="5">
        <v>44742</v>
      </c>
      <c r="AT83" s="28" t="s">
        <v>16</v>
      </c>
      <c r="AU83">
        <v>4.37</v>
      </c>
    </row>
    <row r="84" spans="34:47">
      <c r="AH84" s="20">
        <v>1.23</v>
      </c>
      <c r="AI84" s="20">
        <f t="shared" si="63"/>
        <v>-1.1100497126542765</v>
      </c>
      <c r="AJ84" s="20">
        <f t="shared" si="64"/>
        <v>0.20701416938432612</v>
      </c>
      <c r="AK84" s="20">
        <f t="shared" si="65"/>
        <v>-1.8623353874740092</v>
      </c>
      <c r="AL84" s="20">
        <v>0.99999000000000005</v>
      </c>
      <c r="AM84" s="20">
        <f t="shared" si="66"/>
        <v>-0.8971648334935608</v>
      </c>
      <c r="AN84" s="20">
        <f t="shared" si="67"/>
        <v>-1.0000050000287824E-5</v>
      </c>
      <c r="AO84" s="20">
        <f t="shared" si="68"/>
        <v>-1.5573573132124376</v>
      </c>
      <c r="AQ84" s="28" t="s">
        <v>8</v>
      </c>
      <c r="AR84">
        <v>5.31</v>
      </c>
      <c r="AT84" s="5">
        <v>44742</v>
      </c>
    </row>
    <row r="85" spans="34:47">
      <c r="AH85" s="20">
        <v>1.22</v>
      </c>
      <c r="AI85" s="20">
        <f t="shared" si="63"/>
        <v>-1.1132834526572561</v>
      </c>
      <c r="AJ85" s="20">
        <f t="shared" si="64"/>
        <v>0.19885085874516517</v>
      </c>
      <c r="AK85" s="20">
        <f t="shared" si="65"/>
        <v>-1.8755877316894736</v>
      </c>
      <c r="AL85" s="20">
        <v>0.99999000000000005</v>
      </c>
      <c r="AM85" s="20">
        <f t="shared" si="66"/>
        <v>-0.8971648334935608</v>
      </c>
      <c r="AN85" s="20">
        <f t="shared" si="67"/>
        <v>-1.0000050000287824E-5</v>
      </c>
      <c r="AO85" s="20">
        <f t="shared" si="68"/>
        <v>-1.5573573132124376</v>
      </c>
      <c r="AQ85" s="28" t="s">
        <v>15</v>
      </c>
      <c r="AR85">
        <v>6.2</v>
      </c>
      <c r="AT85" s="28" t="s">
        <v>14</v>
      </c>
      <c r="AU85">
        <v>1.97</v>
      </c>
    </row>
    <row r="86" spans="34:47">
      <c r="AH86" s="20">
        <v>1.1100000000000001</v>
      </c>
      <c r="AI86" s="20">
        <f t="shared" si="63"/>
        <v>-1.1488545926900295</v>
      </c>
      <c r="AJ86" s="20">
        <f t="shared" si="64"/>
        <v>0.10436001532424286</v>
      </c>
      <c r="AK86" s="20">
        <f t="shared" si="65"/>
        <v>-2.0289844646542159</v>
      </c>
      <c r="AL86" s="20">
        <v>0.99999000000000005</v>
      </c>
      <c r="AM86" s="20">
        <f t="shared" si="66"/>
        <v>-0.8971648334935608</v>
      </c>
      <c r="AN86" s="20">
        <f t="shared" si="67"/>
        <v>-1.0000050000287824E-5</v>
      </c>
      <c r="AO86" s="20">
        <f t="shared" si="68"/>
        <v>-1.5573573132124376</v>
      </c>
      <c r="AQ86" s="5">
        <v>44827</v>
      </c>
      <c r="AT86" s="28" t="s">
        <v>16</v>
      </c>
      <c r="AU86">
        <v>1.89</v>
      </c>
    </row>
    <row r="87" spans="34:47">
      <c r="AH87" s="20">
        <v>0.99999000000000005</v>
      </c>
      <c r="AI87" s="20">
        <f t="shared" ref="AI87" si="69">(AH87-AI$21)/AI$22</f>
        <v>-1.1844289664628063</v>
      </c>
      <c r="AJ87" s="20">
        <f t="shared" ref="AJ87" si="70">LN(AH87)</f>
        <v>-1.0000050000287824E-5</v>
      </c>
      <c r="AK87" s="20">
        <f t="shared" ref="AK87" si="71">(AJ87-AJ$21)/AJ$22</f>
        <v>-2.198419076498773</v>
      </c>
      <c r="AL87" s="20">
        <v>0.99999000000000005</v>
      </c>
      <c r="AM87" s="20">
        <f t="shared" si="66"/>
        <v>-0.8971648334935608</v>
      </c>
      <c r="AN87" s="20">
        <f t="shared" si="67"/>
        <v>-1.0000050000287824E-5</v>
      </c>
      <c r="AO87" s="20">
        <f t="shared" si="68"/>
        <v>-1.5573573132124376</v>
      </c>
      <c r="AQ87" s="28" t="s">
        <v>8</v>
      </c>
      <c r="AR87">
        <v>27.2</v>
      </c>
      <c r="AT87" s="5">
        <v>44827</v>
      </c>
    </row>
    <row r="88" spans="34:47">
      <c r="AQ88" s="28" t="s">
        <v>15</v>
      </c>
      <c r="AR88">
        <v>11.3</v>
      </c>
      <c r="AT88" s="28" t="s">
        <v>14</v>
      </c>
      <c r="AU88">
        <v>6.19</v>
      </c>
    </row>
    <row r="89" spans="34:47">
      <c r="AQ89" s="5">
        <v>44938</v>
      </c>
      <c r="AT89" s="28" t="s">
        <v>16</v>
      </c>
      <c r="AU89">
        <v>4.58</v>
      </c>
    </row>
    <row r="90" spans="34:47">
      <c r="AQ90" s="28" t="s">
        <v>8</v>
      </c>
      <c r="AR90">
        <v>3.33</v>
      </c>
      <c r="AT90" s="5">
        <v>44938</v>
      </c>
    </row>
    <row r="91" spans="34:47">
      <c r="AQ91" s="28" t="s">
        <v>15</v>
      </c>
      <c r="AR91">
        <v>16.100000000000001</v>
      </c>
      <c r="AT91" s="28" t="s">
        <v>14</v>
      </c>
      <c r="AU91">
        <v>11.6</v>
      </c>
    </row>
    <row r="92" spans="34:47">
      <c r="AQ92" s="5">
        <v>45020</v>
      </c>
      <c r="AT92" s="28" t="s">
        <v>16</v>
      </c>
      <c r="AU92">
        <v>5.17</v>
      </c>
    </row>
    <row r="93" spans="34:47">
      <c r="AQ93" s="28" t="s">
        <v>8</v>
      </c>
      <c r="AR93">
        <v>5.95</v>
      </c>
      <c r="AT93" s="5">
        <v>45020</v>
      </c>
    </row>
    <row r="94" spans="34:47">
      <c r="AQ94" s="28" t="s">
        <v>15</v>
      </c>
      <c r="AR94">
        <v>5.0599999999999996</v>
      </c>
      <c r="AT94" s="28" t="s">
        <v>14</v>
      </c>
      <c r="AU94">
        <v>9.76</v>
      </c>
    </row>
    <row r="95" spans="34:47">
      <c r="AQ95" s="5">
        <v>45233</v>
      </c>
      <c r="AT95" s="28" t="s">
        <v>16</v>
      </c>
      <c r="AU95">
        <v>9.3000000000000007</v>
      </c>
    </row>
    <row r="96" spans="34:47">
      <c r="AQ96" s="28" t="s">
        <v>8</v>
      </c>
      <c r="AR96">
        <v>9.86</v>
      </c>
      <c r="AT96" s="5">
        <v>45233</v>
      </c>
    </row>
    <row r="97" spans="43:47">
      <c r="AQ97" s="28" t="s">
        <v>15</v>
      </c>
      <c r="AR97">
        <v>15</v>
      </c>
      <c r="AT97" s="28" t="s">
        <v>14</v>
      </c>
      <c r="AU97">
        <v>5.04</v>
      </c>
    </row>
    <row r="98" spans="43:47">
      <c r="AT98" s="28" t="s">
        <v>16</v>
      </c>
      <c r="AU98">
        <v>5.61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D40B9-4231-466B-98D3-651A2AC0AA90}">
  <dimension ref="A2:AO71"/>
  <sheetViews>
    <sheetView zoomScale="70" zoomScaleNormal="70" workbookViewId="0">
      <selection activeCell="D19" sqref="D19"/>
    </sheetView>
  </sheetViews>
  <sheetFormatPr defaultColWidth="15.7109375" defaultRowHeight="14.45"/>
  <cols>
    <col min="1" max="1" width="28.42578125" bestFit="1" customWidth="1"/>
    <col min="2" max="2" width="23.28515625" bestFit="1" customWidth="1"/>
    <col min="3" max="7" width="13.28515625" bestFit="1" customWidth="1"/>
  </cols>
  <sheetData>
    <row r="2" spans="1:7">
      <c r="A2" s="4" t="s">
        <v>3</v>
      </c>
      <c r="B2" t="s">
        <v>26</v>
      </c>
    </row>
    <row r="4" spans="1:7">
      <c r="A4" s="4" t="s">
        <v>93</v>
      </c>
      <c r="B4" s="4" t="s">
        <v>94</v>
      </c>
    </row>
    <row r="5" spans="1: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</row>
    <row r="6" spans="1:7">
      <c r="A6" s="5">
        <v>43427</v>
      </c>
      <c r="B6">
        <v>1.9999800000000002E-3</v>
      </c>
      <c r="E6">
        <v>1.9999800000000002E-3</v>
      </c>
      <c r="F6">
        <v>1.9999800000000002E-3</v>
      </c>
      <c r="G6">
        <v>1.9999800000000002E-3</v>
      </c>
    </row>
    <row r="7" spans="1:7">
      <c r="A7" s="5">
        <v>43504</v>
      </c>
      <c r="B7">
        <v>1.9999800000000002E-3</v>
      </c>
      <c r="C7">
        <v>3.5499999999999997E-2</v>
      </c>
      <c r="D7">
        <v>1.9999800000000002E-3</v>
      </c>
      <c r="F7">
        <v>1.9999800000000002E-3</v>
      </c>
      <c r="G7">
        <v>1.7100000000000001E-2</v>
      </c>
    </row>
    <row r="8" spans="1:7">
      <c r="A8" s="5">
        <v>43522</v>
      </c>
      <c r="C8">
        <v>1.8100000000000002E-2</v>
      </c>
      <c r="F8">
        <v>1.9999800000000002E-3</v>
      </c>
    </row>
    <row r="9" spans="1:7">
      <c r="A9" s="5">
        <v>43545</v>
      </c>
      <c r="B9">
        <v>1.9999800000000002E-3</v>
      </c>
      <c r="C9">
        <v>5.0699999999999999E-3</v>
      </c>
      <c r="D9">
        <v>1.9999800000000002E-3</v>
      </c>
      <c r="E9">
        <v>1.9999800000000002E-3</v>
      </c>
      <c r="F9">
        <v>1.9999800000000002E-3</v>
      </c>
    </row>
    <row r="10" spans="1:7">
      <c r="A10" s="5">
        <v>43556</v>
      </c>
      <c r="B10">
        <v>1.9999800000000002E-3</v>
      </c>
      <c r="C10">
        <v>1.9999800000000002E-3</v>
      </c>
      <c r="D10">
        <v>1.9999800000000002E-3</v>
      </c>
      <c r="E10">
        <v>1.9999800000000002E-3</v>
      </c>
      <c r="F10">
        <v>1.9999800000000002E-3</v>
      </c>
    </row>
    <row r="11" spans="1:7">
      <c r="A11" s="5">
        <v>43570</v>
      </c>
      <c r="B11">
        <v>1.9999800000000002E-3</v>
      </c>
      <c r="C11">
        <v>1.9999800000000002E-3</v>
      </c>
      <c r="D11">
        <v>1.9999800000000002E-3</v>
      </c>
      <c r="E11">
        <v>1.9999800000000002E-3</v>
      </c>
      <c r="F11">
        <v>1.9999800000000002E-3</v>
      </c>
    </row>
    <row r="12" spans="1:7">
      <c r="A12" s="5">
        <v>43587</v>
      </c>
      <c r="B12">
        <v>1.9999800000000002E-3</v>
      </c>
      <c r="C12">
        <v>1.9999800000000002E-3</v>
      </c>
      <c r="D12">
        <v>1.9999800000000002E-3</v>
      </c>
      <c r="F12">
        <v>1.9999800000000002E-3</v>
      </c>
    </row>
    <row r="13" spans="1:7">
      <c r="A13" s="5">
        <v>43622</v>
      </c>
      <c r="B13">
        <v>1.9999800000000002E-3</v>
      </c>
      <c r="C13">
        <v>3.9999600000000003E-3</v>
      </c>
      <c r="D13">
        <v>1.9999800000000002E-3</v>
      </c>
      <c r="E13">
        <v>1.9999800000000002E-3</v>
      </c>
      <c r="F13">
        <v>1.9999800000000002E-3</v>
      </c>
    </row>
    <row r="14" spans="1:7">
      <c r="A14" s="5">
        <v>43649</v>
      </c>
      <c r="B14">
        <v>1.9999800000000002E-3</v>
      </c>
      <c r="C14">
        <v>1.9999800000000002E-3</v>
      </c>
      <c r="D14">
        <v>1.9999800000000002E-3</v>
      </c>
      <c r="E14">
        <v>1.9999800000000002E-3</v>
      </c>
      <c r="F14">
        <v>1.9999800000000002E-3</v>
      </c>
    </row>
    <row r="15" spans="1:7">
      <c r="A15" s="5">
        <v>43677</v>
      </c>
      <c r="B15">
        <v>1.9999800000000002E-3</v>
      </c>
      <c r="C15">
        <v>1.9999800000000002E-3</v>
      </c>
      <c r="D15">
        <v>1.9999800000000002E-3</v>
      </c>
      <c r="E15">
        <v>1.9999800000000002E-3</v>
      </c>
      <c r="F15">
        <v>1.9999800000000002E-3</v>
      </c>
    </row>
    <row r="16" spans="1:7">
      <c r="A16" s="5">
        <v>43719</v>
      </c>
      <c r="B16">
        <v>1.2800000000000001E-2</v>
      </c>
      <c r="C16">
        <v>1.9999800000000002E-3</v>
      </c>
      <c r="D16">
        <v>1.5299999999999999E-2</v>
      </c>
      <c r="E16">
        <v>1.9999800000000002E-3</v>
      </c>
      <c r="F16">
        <v>1.9999800000000002E-3</v>
      </c>
    </row>
    <row r="17" spans="1:41">
      <c r="A17" s="5">
        <v>43754</v>
      </c>
      <c r="B17">
        <v>1.9999800000000002E-3</v>
      </c>
      <c r="C17">
        <v>1.9999800000000002E-3</v>
      </c>
      <c r="D17">
        <v>1.9999800000000002E-3</v>
      </c>
      <c r="E17">
        <v>1.9999800000000002E-3</v>
      </c>
      <c r="F17">
        <v>1.9999800000000002E-3</v>
      </c>
      <c r="J17" s="51" t="s">
        <v>124</v>
      </c>
      <c r="K17" s="51"/>
      <c r="L17" s="51"/>
      <c r="M17" s="51"/>
      <c r="N17" s="51" t="s">
        <v>124</v>
      </c>
      <c r="O17" s="51"/>
      <c r="P17" s="51"/>
      <c r="Q17" s="51"/>
      <c r="R17" s="3"/>
      <c r="S17" s="3"/>
      <c r="T17" s="3"/>
      <c r="U17" s="3"/>
      <c r="V17" s="3"/>
      <c r="W17" s="3"/>
      <c r="X17" s="3"/>
      <c r="Y17" s="3"/>
      <c r="Z17" s="51" t="s">
        <v>124</v>
      </c>
      <c r="AA17" s="51"/>
      <c r="AB17" s="51"/>
      <c r="AC17" s="51"/>
      <c r="AD17" s="3"/>
      <c r="AE17" s="3"/>
      <c r="AF17" s="3"/>
      <c r="AG17" s="3"/>
      <c r="AH17" s="2"/>
      <c r="AI17" s="2"/>
      <c r="AJ17" s="2"/>
      <c r="AK17" s="2"/>
      <c r="AL17" s="2"/>
      <c r="AM17" s="2"/>
      <c r="AN17" s="2"/>
      <c r="AO17" s="2"/>
    </row>
    <row r="18" spans="1:41">
      <c r="A18" s="5">
        <v>43786</v>
      </c>
      <c r="B18">
        <v>3.2599999999999997E-2</v>
      </c>
      <c r="C18">
        <v>3.78E-2</v>
      </c>
      <c r="D18">
        <v>1.55E-2</v>
      </c>
      <c r="E18">
        <v>8.2100000000000003E-3</v>
      </c>
      <c r="F18">
        <v>3.6700000000000001E-3</v>
      </c>
      <c r="G18">
        <v>6.3E-3</v>
      </c>
      <c r="J18" t="s">
        <v>97</v>
      </c>
      <c r="K18">
        <f>MIN(J$28:J$400)</f>
        <v>1.5E-3</v>
      </c>
      <c r="L18">
        <f>MIN(L$28:L$400)</f>
        <v>-6.5022901708739722</v>
      </c>
      <c r="M18" s="3"/>
      <c r="N18" t="s">
        <v>97</v>
      </c>
      <c r="O18">
        <f>MIN(N$28:N$400)</f>
        <v>1.5E-3</v>
      </c>
      <c r="P18">
        <f>MIN(P$28:P$400)</f>
        <v>-6.5022901708739722</v>
      </c>
      <c r="Q18" s="3"/>
      <c r="R18" t="s">
        <v>97</v>
      </c>
      <c r="S18">
        <f>MIN(R$28:R$400)</f>
        <v>1.5E-3</v>
      </c>
      <c r="T18">
        <f>MIN(T$28:T$400)</f>
        <v>-6.5022901708739722</v>
      </c>
      <c r="U18" s="3"/>
      <c r="V18" t="s">
        <v>97</v>
      </c>
      <c r="W18">
        <f>MIN(V$27:V$400)</f>
        <v>1.5E-3</v>
      </c>
      <c r="X18">
        <f>MIN(X$27:X$400)</f>
        <v>-6.5022901708739722</v>
      </c>
      <c r="Y18" s="3"/>
      <c r="Z18" t="s">
        <v>97</v>
      </c>
      <c r="AA18">
        <f>MIN(Z$26:Z$400)</f>
        <v>1.5E-3</v>
      </c>
      <c r="AB18">
        <f>MIN(AB$26:AB$400)</f>
        <v>-6.5022901708739722</v>
      </c>
      <c r="AC18" s="3"/>
      <c r="AD18" t="s">
        <v>97</v>
      </c>
      <c r="AE18">
        <f>MIN(AD$26:AD$400)</f>
        <v>1.5E-3</v>
      </c>
      <c r="AF18">
        <f>MIN(AF$26:AF$400)</f>
        <v>-6.5022901708739722</v>
      </c>
      <c r="AG18" s="3"/>
      <c r="AH18" t="s">
        <v>97</v>
      </c>
      <c r="AI18">
        <f>MIN(AH$31:AH$400)</f>
        <v>1.5E-3</v>
      </c>
      <c r="AJ18">
        <f>MIN(AJ$31:AJ$400)</f>
        <v>-6.5022901708739722</v>
      </c>
      <c r="AK18" s="3"/>
      <c r="AL18" t="s">
        <v>97</v>
      </c>
      <c r="AM18">
        <f>MIN(AL$28:AL$400)</f>
        <v>1.5E-3</v>
      </c>
      <c r="AN18">
        <f>MIN(AN$28:AN$400)</f>
        <v>-6.5022901708739722</v>
      </c>
      <c r="AO18" s="3"/>
    </row>
    <row r="19" spans="1:41">
      <c r="A19" s="5">
        <v>43790</v>
      </c>
      <c r="B19">
        <v>1.9999800000000002E-3</v>
      </c>
      <c r="C19">
        <v>1.9999800000000002E-3</v>
      </c>
      <c r="D19">
        <v>1.9999800000000002E-3</v>
      </c>
      <c r="F19">
        <v>1.9999800000000002E-3</v>
      </c>
      <c r="J19" t="s">
        <v>98</v>
      </c>
      <c r="K19">
        <f>MAX(J$28:J$400)</f>
        <v>1.5E-3</v>
      </c>
      <c r="L19">
        <f>MAX(L$28:L$400)</f>
        <v>-6.5022901708739722</v>
      </c>
      <c r="M19" s="3"/>
      <c r="N19" t="s">
        <v>98</v>
      </c>
      <c r="O19">
        <f>MAX(N$28:N$400)</f>
        <v>1.8100000000000002E-2</v>
      </c>
      <c r="P19">
        <f>MAX(P$28:P$400)</f>
        <v>-4.0118433407103566</v>
      </c>
      <c r="Q19" s="3"/>
      <c r="R19" t="s">
        <v>98</v>
      </c>
      <c r="S19">
        <f>MAX(R$28:R$400)</f>
        <v>1.5E-3</v>
      </c>
      <c r="T19">
        <f>MAX(T$28:T$400)</f>
        <v>-6.5022901708739722</v>
      </c>
      <c r="U19" s="3"/>
      <c r="V19" t="s">
        <v>98</v>
      </c>
      <c r="W19">
        <f>MAX(V$27:V$400)</f>
        <v>1.5E-3</v>
      </c>
      <c r="X19">
        <f>MAX(X$27:X$400)</f>
        <v>-6.5022901708739722</v>
      </c>
      <c r="Y19" s="3"/>
      <c r="Z19" t="s">
        <v>98</v>
      </c>
      <c r="AA19">
        <f>MAX(Z$26:Z$400)</f>
        <v>3.6700000000000001E-3</v>
      </c>
      <c r="AB19">
        <f>MAX(AB$26:AB$400)</f>
        <v>-5.607563616915658</v>
      </c>
      <c r="AC19" s="3"/>
      <c r="AD19" t="s">
        <v>98</v>
      </c>
      <c r="AE19">
        <f>MAX(AD$26:AD$400)</f>
        <v>1.7100000000000001E-2</v>
      </c>
      <c r="AF19">
        <f>MAX(AF$26:AF$400)</f>
        <v>-4.0686768154735224</v>
      </c>
      <c r="AG19" s="3"/>
      <c r="AH19" t="s">
        <v>98</v>
      </c>
      <c r="AI19">
        <f>MAX(AH$31:AH$400)</f>
        <v>1.5E-3</v>
      </c>
      <c r="AJ19">
        <f>MAX(AJ$31:AJ$400)</f>
        <v>-6.5022901708739722</v>
      </c>
      <c r="AK19" s="3"/>
      <c r="AL19" t="s">
        <v>98</v>
      </c>
      <c r="AM19">
        <f>MAX(AL$28:AL$400)</f>
        <v>3.6700000000000001E-3</v>
      </c>
      <c r="AN19">
        <f>MAX(AN$28:AN$400)</f>
        <v>-5.607563616915658</v>
      </c>
      <c r="AO19" s="3"/>
    </row>
    <row r="20" spans="1:41">
      <c r="A20" s="5">
        <v>43838</v>
      </c>
      <c r="B20">
        <v>1.9999800000000002E-3</v>
      </c>
      <c r="C20">
        <v>1.9999800000000002E-3</v>
      </c>
      <c r="D20">
        <v>1.9999800000000002E-3</v>
      </c>
      <c r="E20">
        <v>1.9999800000000002E-3</v>
      </c>
      <c r="F20">
        <v>1.9999800000000002E-3</v>
      </c>
      <c r="H20" s="4"/>
      <c r="I20" s="4"/>
      <c r="J20" s="4" t="s">
        <v>99</v>
      </c>
      <c r="K20">
        <f>MEDIAN(J$28:J$400)</f>
        <v>1.5E-3</v>
      </c>
      <c r="L20">
        <f>MEDIAN(L$28:L$400)</f>
        <v>-6.5022901708739722</v>
      </c>
      <c r="M20" s="3"/>
      <c r="N20" t="s">
        <v>99</v>
      </c>
      <c r="O20">
        <f>MEDIAN(N$28:N$400)</f>
        <v>1.5E-3</v>
      </c>
      <c r="P20">
        <f>MEDIAN(P$28:P$400)</f>
        <v>-6.5022901708739722</v>
      </c>
      <c r="Q20" s="3"/>
      <c r="R20" t="s">
        <v>99</v>
      </c>
      <c r="S20">
        <f>MEDIAN(R$28:R$400)</f>
        <v>1.5E-3</v>
      </c>
      <c r="T20">
        <f>MEDIAN(T$28:T$400)</f>
        <v>-6.5022901708739722</v>
      </c>
      <c r="U20" s="3"/>
      <c r="V20" t="s">
        <v>99</v>
      </c>
      <c r="W20">
        <f>MEDIAN(V$27:V$400)</f>
        <v>1.5E-3</v>
      </c>
      <c r="X20">
        <f>MEDIAN(X$27:X$400)</f>
        <v>-6.5022901708739722</v>
      </c>
      <c r="Y20" s="3"/>
      <c r="Z20" t="s">
        <v>99</v>
      </c>
      <c r="AA20">
        <f>MEDIAN(Z$26:Z$400)</f>
        <v>1.5E-3</v>
      </c>
      <c r="AB20">
        <f>MEDIAN(AB$26:AB$400)</f>
        <v>-6.5022901708739722</v>
      </c>
      <c r="AC20" s="3"/>
      <c r="AD20" t="s">
        <v>99</v>
      </c>
      <c r="AE20">
        <f>MEDIAN(AD$26:AD$400)</f>
        <v>6.3E-3</v>
      </c>
      <c r="AF20">
        <f>MEDIAN(AF$26:AF$400)</f>
        <v>-5.0672056455846501</v>
      </c>
      <c r="AG20" s="3"/>
      <c r="AH20" t="s">
        <v>99</v>
      </c>
      <c r="AI20">
        <f>MEDIAN(AH$31:AH$400)</f>
        <v>1.5E-3</v>
      </c>
      <c r="AJ20">
        <f>MEDIAN(AJ$31:AJ$400)</f>
        <v>-6.5022901708739722</v>
      </c>
      <c r="AK20" s="3"/>
      <c r="AL20" t="s">
        <v>99</v>
      </c>
      <c r="AM20">
        <f>MEDIAN(AL$28:AL$400)</f>
        <v>1.5E-3</v>
      </c>
      <c r="AN20">
        <f>MEDIAN(AN$28:AN$400)</f>
        <v>-6.5022901708739722</v>
      </c>
      <c r="AO20" s="3"/>
    </row>
    <row r="21" spans="1:41">
      <c r="A21" s="5">
        <v>43874</v>
      </c>
      <c r="B21">
        <v>1.9999800000000002E-3</v>
      </c>
      <c r="C21">
        <v>1.9999800000000002E-3</v>
      </c>
      <c r="D21">
        <v>1.9999800000000002E-3</v>
      </c>
      <c r="E21">
        <v>1.9999800000000002E-3</v>
      </c>
      <c r="F21">
        <v>1.9999800000000002E-3</v>
      </c>
      <c r="J21" t="s">
        <v>100</v>
      </c>
      <c r="K21" s="13">
        <f>AVERAGE(J$28:J$400)</f>
        <v>1.5000000000000002E-3</v>
      </c>
      <c r="L21">
        <f>AVERAGE(L$28:L$400)</f>
        <v>-6.502290170873974</v>
      </c>
      <c r="M21" s="3"/>
      <c r="N21" t="s">
        <v>100</v>
      </c>
      <c r="O21" s="13">
        <f>AVERAGE(N$28:N$400)</f>
        <v>3.0176190476190489E-3</v>
      </c>
      <c r="P21">
        <f>AVERAGE(P$28:P$400)</f>
        <v>-6.1948809587828286</v>
      </c>
      <c r="Q21" s="3"/>
      <c r="R21" t="s">
        <v>100</v>
      </c>
      <c r="S21" s="13">
        <f>AVERAGE(R$28:R$400)</f>
        <v>1.5000000000000005E-3</v>
      </c>
      <c r="T21">
        <f>AVERAGE(T$28:T$400)</f>
        <v>-6.502290170873974</v>
      </c>
      <c r="U21" s="3"/>
      <c r="V21" t="s">
        <v>100</v>
      </c>
      <c r="W21" s="13">
        <f>AVERAGE(V$27:V$400)</f>
        <v>1.5000000000000005E-3</v>
      </c>
      <c r="X21">
        <f>AVERAGE(X$27:X$400)</f>
        <v>-6.502290170873974</v>
      </c>
      <c r="Y21" s="3"/>
      <c r="Z21" t="s">
        <v>100</v>
      </c>
      <c r="AA21" s="13">
        <f>AVERAGE(Z$26:Z$400)</f>
        <v>1.5904166666666673E-3</v>
      </c>
      <c r="AB21">
        <f>AVERAGE(AB$26:AB$400)</f>
        <v>-6.4650098977923776</v>
      </c>
      <c r="AC21" s="3"/>
      <c r="AD21" t="s">
        <v>100</v>
      </c>
      <c r="AE21" s="13">
        <f>AVERAGE(AD$26:AD$400)</f>
        <v>8.3000000000000001E-3</v>
      </c>
      <c r="AF21">
        <f>AVERAGE(AF$26:AF$400)</f>
        <v>-5.2127242106440486</v>
      </c>
      <c r="AG21" s="3"/>
      <c r="AH21" t="s">
        <v>100</v>
      </c>
      <c r="AI21" s="13">
        <f>AVERAGE(AH$31:AH$400)</f>
        <v>1.5000000000000009E-3</v>
      </c>
      <c r="AJ21">
        <f>AVERAGE(AJ$31:AJ$400)</f>
        <v>-6.5022901708739749</v>
      </c>
      <c r="AK21" s="3"/>
      <c r="AL21" t="s">
        <v>100</v>
      </c>
      <c r="AM21" s="13">
        <f>AVERAGE(AL$28:AL$400)</f>
        <v>1.5493181818181827E-3</v>
      </c>
      <c r="AN21">
        <f>AVERAGE(AN$28:AN$400)</f>
        <v>-6.4819554764658287</v>
      </c>
      <c r="AO21" s="3"/>
    </row>
    <row r="22" spans="1:41">
      <c r="A22" s="5">
        <v>43902</v>
      </c>
      <c r="B22">
        <v>1.9999800000000002E-3</v>
      </c>
      <c r="C22">
        <v>1.9999800000000002E-3</v>
      </c>
      <c r="D22">
        <v>1.9999800000000002E-3</v>
      </c>
      <c r="E22">
        <v>1.9999800000000002E-3</v>
      </c>
      <c r="F22">
        <v>1.9999800000000002E-3</v>
      </c>
      <c r="J22" t="s">
        <v>101</v>
      </c>
      <c r="K22" s="13">
        <f>STDEV(J$28:J$400)</f>
        <v>2.2219532563610803E-19</v>
      </c>
      <c r="L22">
        <f>STDEV(L$28:L$400)</f>
        <v>1.8202241076109969E-15</v>
      </c>
      <c r="M22" s="3"/>
      <c r="N22" t="s">
        <v>101</v>
      </c>
      <c r="O22" s="13">
        <f>STDEV(N$28:N$400)</f>
        <v>4.1606993459776713E-3</v>
      </c>
      <c r="P22">
        <f>STDEV(P$28:P$400)</f>
        <v>0.72114197935115742</v>
      </c>
      <c r="Q22" s="3"/>
      <c r="R22" t="s">
        <v>101</v>
      </c>
      <c r="S22" s="13">
        <f>STDEV(R$28:R$400)</f>
        <v>4.4494718330152868E-19</v>
      </c>
      <c r="T22">
        <f>STDEV(T$28:T$400)</f>
        <v>1.8225036628030615E-15</v>
      </c>
      <c r="U22" s="3"/>
      <c r="V22" t="s">
        <v>101</v>
      </c>
      <c r="W22" s="13">
        <f>STDEV(V$27:V$400)</f>
        <v>4.4556473694126864E-19</v>
      </c>
      <c r="X22">
        <f>STDEV(X$27:X$400)</f>
        <v>1.8250331625114363E-15</v>
      </c>
      <c r="Y22" s="3"/>
      <c r="Z22" t="s">
        <v>101</v>
      </c>
      <c r="AA22" s="13">
        <f>STDEV(Z$26:Z$400)</f>
        <v>4.4294939515329132E-4</v>
      </c>
      <c r="AB22">
        <f>STDEV(AB$26:AB$400)</f>
        <v>0.18263529304305257</v>
      </c>
      <c r="AC22" s="3"/>
      <c r="AD22" t="s">
        <v>101</v>
      </c>
      <c r="AE22" s="13">
        <f>STDEV(AD$26:AD$400)</f>
        <v>7.9899937421752699E-3</v>
      </c>
      <c r="AF22">
        <f>STDEV(AF$26:AF$400)</f>
        <v>1.2233152620966354</v>
      </c>
      <c r="AG22" s="3"/>
      <c r="AH22" t="s">
        <v>101</v>
      </c>
      <c r="AI22" s="13">
        <f>STDEV(AH$31:AH$400)</f>
        <v>8.7813683110288706E-19</v>
      </c>
      <c r="AJ22">
        <f>STDEV(AJ$31:AJ$400)</f>
        <v>2.6976363451480692E-15</v>
      </c>
      <c r="AK22" s="3"/>
      <c r="AL22" t="s">
        <v>101</v>
      </c>
      <c r="AM22" s="13">
        <f>STDEV(AL$28:AL$400)</f>
        <v>3.2713980886687333E-4</v>
      </c>
      <c r="AN22">
        <f>STDEV(AN$28:AN$400)</f>
        <v>0.13488510315670021</v>
      </c>
      <c r="AO22" s="3"/>
    </row>
    <row r="23" spans="1:41">
      <c r="A23" s="5">
        <v>43965</v>
      </c>
      <c r="B23">
        <v>1.9999800000000002E-3</v>
      </c>
      <c r="C23">
        <v>1.9999800000000002E-3</v>
      </c>
      <c r="D23">
        <v>1.9999800000000002E-3</v>
      </c>
      <c r="E23">
        <v>1.9999800000000002E-3</v>
      </c>
      <c r="F23">
        <v>1.9999800000000002E-3</v>
      </c>
      <c r="J23" t="s">
        <v>102</v>
      </c>
      <c r="K23">
        <f>COUNT(J$28:J$400)</f>
        <v>21</v>
      </c>
      <c r="L23">
        <f>COUNT(L$28:L$400)</f>
        <v>21</v>
      </c>
      <c r="M23" s="3"/>
      <c r="N23" t="s">
        <v>102</v>
      </c>
      <c r="O23">
        <f>COUNT(N$28:N$400)</f>
        <v>21</v>
      </c>
      <c r="P23">
        <f>COUNT(P$28:P$400)</f>
        <v>21</v>
      </c>
      <c r="Q23" s="3"/>
      <c r="R23" t="s">
        <v>102</v>
      </c>
      <c r="S23">
        <f>COUNT(R$28:R$400)</f>
        <v>20</v>
      </c>
      <c r="T23">
        <f>COUNT(T$28:T$400)</f>
        <v>20</v>
      </c>
      <c r="U23" s="3"/>
      <c r="V23" t="s">
        <v>102</v>
      </c>
      <c r="W23">
        <f>COUNT(V$27:V$400)</f>
        <v>19</v>
      </c>
      <c r="X23">
        <f>COUNT(X$27:X$400)</f>
        <v>19</v>
      </c>
      <c r="Y23" s="3"/>
      <c r="Z23" t="s">
        <v>102</v>
      </c>
      <c r="AA23">
        <f>COUNT(Z$26:Z$400)</f>
        <v>24</v>
      </c>
      <c r="AB23">
        <f>COUNT(AB$26:AB$400)</f>
        <v>24</v>
      </c>
      <c r="AC23" s="3"/>
      <c r="AD23" t="s">
        <v>102</v>
      </c>
      <c r="AE23">
        <f>COUNT(AD$26:AD$400)</f>
        <v>3</v>
      </c>
      <c r="AF23">
        <f>COUNT(AF$26:AF$400)</f>
        <v>3</v>
      </c>
      <c r="AG23" s="3"/>
      <c r="AH23" t="s">
        <v>102</v>
      </c>
      <c r="AI23">
        <f>COUNT(AH$31:AH$400)</f>
        <v>41</v>
      </c>
      <c r="AJ23">
        <f>COUNT(AJ$31:AJ$400)</f>
        <v>41</v>
      </c>
      <c r="AK23" s="3"/>
      <c r="AL23" t="s">
        <v>102</v>
      </c>
      <c r="AM23">
        <f>COUNT(AL$28:AL$400)</f>
        <v>44</v>
      </c>
      <c r="AN23">
        <f>COUNT(AN$28:AN$400)</f>
        <v>44</v>
      </c>
      <c r="AO23" s="3"/>
    </row>
    <row r="24" spans="1:41">
      <c r="A24" s="5">
        <v>43993</v>
      </c>
      <c r="B24">
        <v>1.9999800000000002E-3</v>
      </c>
      <c r="C24">
        <v>1.17E-2</v>
      </c>
      <c r="D24">
        <v>1.9999800000000002E-3</v>
      </c>
      <c r="E24">
        <v>1.9999800000000002E-3</v>
      </c>
      <c r="F24">
        <v>1.9999800000000002E-3</v>
      </c>
      <c r="J24" s="45" t="s">
        <v>8</v>
      </c>
      <c r="K24" s="46"/>
      <c r="L24" s="46"/>
      <c r="M24" s="47"/>
      <c r="N24" s="45" t="s">
        <v>13</v>
      </c>
      <c r="O24" s="46"/>
      <c r="P24" s="46"/>
      <c r="Q24" s="47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5" t="s">
        <v>103</v>
      </c>
      <c r="AI24" s="46"/>
      <c r="AJ24" s="46"/>
      <c r="AK24" s="47"/>
      <c r="AL24" s="45" t="s">
        <v>104</v>
      </c>
      <c r="AM24" s="46"/>
      <c r="AN24" s="46"/>
      <c r="AO24" s="47"/>
    </row>
    <row r="25" spans="1:41">
      <c r="A25" s="5">
        <v>44021</v>
      </c>
      <c r="B25">
        <v>1.9999800000000002E-3</v>
      </c>
      <c r="C25">
        <v>1.9999800000000002E-3</v>
      </c>
      <c r="D25">
        <v>1.9999800000000002E-3</v>
      </c>
      <c r="E25">
        <v>1.9999800000000002E-3</v>
      </c>
      <c r="F25">
        <v>1.9999800000000002E-3</v>
      </c>
      <c r="J25" s="8" t="s">
        <v>105</v>
      </c>
      <c r="K25" s="9" t="s">
        <v>106</v>
      </c>
      <c r="L25" s="9" t="s">
        <v>107</v>
      </c>
      <c r="M25" s="10" t="s">
        <v>108</v>
      </c>
      <c r="N25" s="8" t="s">
        <v>105</v>
      </c>
      <c r="O25" s="9" t="s">
        <v>106</v>
      </c>
      <c r="P25" s="9" t="s">
        <v>107</v>
      </c>
      <c r="Q25" s="10" t="s">
        <v>108</v>
      </c>
      <c r="R25" s="8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8" t="s">
        <v>105</v>
      </c>
      <c r="AI25" s="9" t="s">
        <v>106</v>
      </c>
      <c r="AJ25" s="9" t="s">
        <v>107</v>
      </c>
      <c r="AK25" s="10" t="s">
        <v>108</v>
      </c>
      <c r="AL25" s="8" t="s">
        <v>105</v>
      </c>
      <c r="AM25" s="9" t="s">
        <v>106</v>
      </c>
      <c r="AN25" s="9" t="s">
        <v>107</v>
      </c>
      <c r="AO25" s="10" t="s">
        <v>108</v>
      </c>
    </row>
    <row r="26" spans="1:41">
      <c r="A26" s="5">
        <v>44103</v>
      </c>
      <c r="B26">
        <v>1.9999800000000002E-3</v>
      </c>
      <c r="C26">
        <v>1.9999800000000002E-3</v>
      </c>
      <c r="D26">
        <v>1.9999800000000002E-3</v>
      </c>
      <c r="E26">
        <v>1.9999800000000002E-3</v>
      </c>
      <c r="F26">
        <v>1.9999800000000002E-3</v>
      </c>
      <c r="J26" s="17">
        <v>3.2599999999999997E-2</v>
      </c>
      <c r="K26" s="16">
        <f>(J26-K$21)/K$22</f>
        <v>1.3996694084794944E+17</v>
      </c>
      <c r="L26" s="17">
        <f>LN(J26)</f>
        <v>-3.423442990609475</v>
      </c>
      <c r="M26" s="16">
        <f>(L26-L$21)/L$22</f>
        <v>1691465994429343.3</v>
      </c>
      <c r="N26" s="17">
        <v>3.78E-2</v>
      </c>
      <c r="O26" s="18">
        <f>(N26-O$21)/O$22</f>
        <v>8.3597438940178623</v>
      </c>
      <c r="P26" s="17">
        <f>LN(N26)</f>
        <v>-3.2754461763565952</v>
      </c>
      <c r="Q26" s="21">
        <f>(P26-P$21)/P$22</f>
        <v>4.0483495151023865</v>
      </c>
      <c r="R26" s="17">
        <v>1.55E-2</v>
      </c>
      <c r="S26" s="16">
        <f>(R26-S$21)/S$22</f>
        <v>3.1464408643109844E+16</v>
      </c>
      <c r="T26" s="17">
        <f>LN(R26)</f>
        <v>-4.1669152550569359</v>
      </c>
      <c r="U26" s="16">
        <f>(T26-T$21)/T$22</f>
        <v>1281410272846950.8</v>
      </c>
      <c r="V26" s="17">
        <v>8.2100000000000003E-3</v>
      </c>
      <c r="W26" s="16">
        <f>(V26-W$21)/W$22</f>
        <v>1.5059540048126536E+16</v>
      </c>
      <c r="X26" s="17">
        <f>LN(V26)</f>
        <v>-4.8024023555177999</v>
      </c>
      <c r="Y26" s="16">
        <f>(X26-X$21)/X$22</f>
        <v>931428453068190.13</v>
      </c>
      <c r="Z26">
        <v>3.6700000000000001E-3</v>
      </c>
      <c r="AA26">
        <f>(Z26-AA$21)/AA$22</f>
        <v>4.6948553403344233</v>
      </c>
      <c r="AB26" s="18">
        <f>LN(Z26)</f>
        <v>-5.607563616915658</v>
      </c>
      <c r="AC26" s="18">
        <f>(AB26-AB$21)/AB$22</f>
        <v>4.694855340334434</v>
      </c>
      <c r="AD26">
        <v>1.7100000000000001E-2</v>
      </c>
      <c r="AE26">
        <f>(AD26-AE$21)/AE$22</f>
        <v>1.1013775835078699</v>
      </c>
      <c r="AF26">
        <f>LN(AD26)</f>
        <v>-4.0686768154735224</v>
      </c>
      <c r="AG26">
        <f>(AF26-AF$21)/AF$22</f>
        <v>0.93520242133638354</v>
      </c>
      <c r="AH26" s="17">
        <v>3.2599999999999997E-2</v>
      </c>
      <c r="AI26" s="16">
        <f>(AH26-AI$21)/AI$22</f>
        <v>3.5415892943404124E+16</v>
      </c>
      <c r="AJ26" s="17">
        <f>LN(AH26)</f>
        <v>-3.423442990609475</v>
      </c>
      <c r="AK26" s="16">
        <f>(AJ26-AJ$21)/AJ$22</f>
        <v>1141312907428042</v>
      </c>
      <c r="AL26" s="17">
        <v>1.55E-2</v>
      </c>
      <c r="AM26" s="16">
        <f>(AL26-AM$21)/AM$22</f>
        <v>42.644402912942105</v>
      </c>
      <c r="AN26" s="17">
        <f>LN(AL26)</f>
        <v>-4.1669152550569359</v>
      </c>
      <c r="AO26" s="16">
        <f>(AN26-AN$21)/AN$22</f>
        <v>17.163053348592829</v>
      </c>
    </row>
    <row r="27" spans="1:41">
      <c r="A27" s="5">
        <v>44203</v>
      </c>
      <c r="B27">
        <v>1.9999800000000002E-3</v>
      </c>
      <c r="C27">
        <v>1.9999800000000002E-3</v>
      </c>
      <c r="D27">
        <v>1.9999800000000002E-3</v>
      </c>
      <c r="E27">
        <v>1.9999800000000002E-3</v>
      </c>
      <c r="F27">
        <v>1.9999800000000002E-3</v>
      </c>
      <c r="J27" s="17">
        <v>1.2800000000000001E-2</v>
      </c>
      <c r="K27" s="16">
        <f t="shared" ref="K27:K40" si="0">(J27-K$21)/K$22</f>
        <v>5.0856155356328904E+16</v>
      </c>
      <c r="L27" s="17">
        <f t="shared" ref="L27:L40" si="1">LN(J27)</f>
        <v>-4.3583101080565658</v>
      </c>
      <c r="M27" s="16">
        <f t="shared" ref="M27:M40" si="2">(L27-L$21)/L$22</f>
        <v>1177865985761134.5</v>
      </c>
      <c r="N27" s="17">
        <v>3.5499999999999997E-2</v>
      </c>
      <c r="O27" s="18">
        <f t="shared" ref="O27:O40" si="3">(N27-O$21)/O$22</f>
        <v>7.8069522095565684</v>
      </c>
      <c r="P27" s="17">
        <f t="shared" ref="P27:P40" si="4">LN(N27)</f>
        <v>-3.3382225825007672</v>
      </c>
      <c r="Q27" s="21">
        <f t="shared" ref="Q27:Q40" si="5">(P27-P$21)/P$22</f>
        <v>3.9612981327925469</v>
      </c>
      <c r="R27" s="17">
        <v>1.5299999999999999E-2</v>
      </c>
      <c r="S27" s="16">
        <f t="shared" ref="S27:S39" si="6">(R27-S$21)/S$22</f>
        <v>3.101491709106542E+16</v>
      </c>
      <c r="T27" s="17">
        <f t="shared" ref="T27:T39" si="7">LN(R27)</f>
        <v>-4.1799024505837474</v>
      </c>
      <c r="U27" s="16">
        <f t="shared" ref="U27:U39" si="8">(T27-T$21)/T$22</f>
        <v>1274284253957728.3</v>
      </c>
      <c r="V27">
        <v>1.5E-3</v>
      </c>
      <c r="W27">
        <f t="shared" ref="W27:W37" si="9">(V27-W$21)/W$22</f>
        <v>-0.97332852678457515</v>
      </c>
      <c r="X27" s="18">
        <f t="shared" ref="X27:X37" si="10">LN(V27)</f>
        <v>-6.5022901708739722</v>
      </c>
      <c r="Y27" s="18">
        <f t="shared" ref="Y27:Y37" si="11">(X27-X$21)/X$22</f>
        <v>0.97332852678457515</v>
      </c>
      <c r="Z27">
        <v>1.5E-3</v>
      </c>
      <c r="AA27">
        <f t="shared" ref="AA27:AA41" si="12">(Z27-AA$21)/AA$22</f>
        <v>-0.20412414523193284</v>
      </c>
      <c r="AB27" s="18">
        <f t="shared" ref="AB27:AB41" si="13">LN(Z27)</f>
        <v>-6.5022901708739722</v>
      </c>
      <c r="AC27" s="18">
        <f t="shared" ref="AC27:AC41" si="14">(AB27-AB$21)/AB$22</f>
        <v>-0.20412414523192174</v>
      </c>
      <c r="AD27">
        <v>6.3E-3</v>
      </c>
      <c r="AE27">
        <f t="shared" ref="AE27:AE28" si="15">(AD27-AE$21)/AE$22</f>
        <v>-0.25031308716087947</v>
      </c>
      <c r="AF27">
        <f t="shared" ref="AF27:AF28" si="16">LN(AD27)</f>
        <v>-5.0672056455846501</v>
      </c>
      <c r="AG27">
        <f t="shared" ref="AG27:AG28" si="17">(AF27-AF$21)/AF$22</f>
        <v>0.1189542627057515</v>
      </c>
      <c r="AH27" s="17">
        <v>1.7100000000000001E-2</v>
      </c>
      <c r="AI27" s="16">
        <f t="shared" ref="AI27:AI55" si="18">(AH27-AI$21)/AI$22</f>
        <v>1.776488520633776E+16</v>
      </c>
      <c r="AJ27" s="17">
        <f t="shared" ref="AJ27:AJ55" si="19">LN(AH27)</f>
        <v>-4.0686768154735224</v>
      </c>
      <c r="AK27" s="16">
        <f t="shared" ref="AK27:AK55" si="20">(AJ27-AJ$21)/AJ$22</f>
        <v>902128027663000.25</v>
      </c>
      <c r="AL27" s="17">
        <v>1.5299999999999999E-2</v>
      </c>
      <c r="AM27" s="16">
        <f t="shared" ref="AM27:AM55" si="21">(AL27-AM$21)/AM$22</f>
        <v>42.033043504581663</v>
      </c>
      <c r="AN27" s="17">
        <f t="shared" ref="AN27:AN55" si="22">LN(AL27)</f>
        <v>-4.1799024505837474</v>
      </c>
      <c r="AO27" s="16">
        <f t="shared" ref="AO27:AO55" si="23">(AN27-AN$21)/AN$22</f>
        <v>17.066769954631052</v>
      </c>
    </row>
    <row r="28" spans="1:41">
      <c r="A28" s="5">
        <v>44280</v>
      </c>
      <c r="B28">
        <v>1.9999800000000002E-3</v>
      </c>
      <c r="C28">
        <v>1.9999800000000002E-3</v>
      </c>
      <c r="D28">
        <v>1.9999800000000002E-3</v>
      </c>
      <c r="E28">
        <v>1.9999800000000002E-3</v>
      </c>
      <c r="F28">
        <v>1.9999800000000002E-3</v>
      </c>
      <c r="J28">
        <v>1.5E-3</v>
      </c>
      <c r="K28">
        <f t="shared" si="0"/>
        <v>-0.97590007294853309</v>
      </c>
      <c r="L28" s="16">
        <f t="shared" si="1"/>
        <v>-6.5022901708739722</v>
      </c>
      <c r="M28" s="16">
        <f t="shared" si="2"/>
        <v>0.97590007294853309</v>
      </c>
      <c r="N28">
        <v>1.8100000000000002E-2</v>
      </c>
      <c r="O28" s="18">
        <f t="shared" si="3"/>
        <v>3.6249629445015645</v>
      </c>
      <c r="P28">
        <f t="shared" si="4"/>
        <v>-4.0118433407103566</v>
      </c>
      <c r="Q28">
        <f t="shared" si="5"/>
        <v>3.0271953104666647</v>
      </c>
      <c r="R28">
        <v>1.5E-3</v>
      </c>
      <c r="S28">
        <f t="shared" si="6"/>
        <v>-0.97467943448089656</v>
      </c>
      <c r="T28" s="16">
        <f t="shared" si="7"/>
        <v>-6.5022901708739722</v>
      </c>
      <c r="U28" s="16">
        <f t="shared" si="8"/>
        <v>0.97467943448089656</v>
      </c>
      <c r="V28">
        <v>1.5E-3</v>
      </c>
      <c r="W28">
        <f t="shared" si="9"/>
        <v>-0.97332852678457515</v>
      </c>
      <c r="X28" s="18">
        <f t="shared" si="10"/>
        <v>-6.5022901708739722</v>
      </c>
      <c r="Y28" s="18">
        <f t="shared" si="11"/>
        <v>0.97332852678457515</v>
      </c>
      <c r="Z28">
        <v>1.5E-3</v>
      </c>
      <c r="AA28">
        <f t="shared" si="12"/>
        <v>-0.20412414523193284</v>
      </c>
      <c r="AB28" s="18">
        <f t="shared" si="13"/>
        <v>-6.5022901708739722</v>
      </c>
      <c r="AC28" s="18">
        <f t="shared" si="14"/>
        <v>-0.20412414523192174</v>
      </c>
      <c r="AD28">
        <v>1.5E-3</v>
      </c>
      <c r="AE28">
        <f t="shared" si="15"/>
        <v>-0.85106449634699033</v>
      </c>
      <c r="AF28">
        <f t="shared" si="16"/>
        <v>-6.5022901708739722</v>
      </c>
      <c r="AG28">
        <f t="shared" si="17"/>
        <v>-1.0541566840421344</v>
      </c>
      <c r="AH28" s="17">
        <v>1.2800000000000001E-2</v>
      </c>
      <c r="AI28" s="16">
        <f t="shared" si="18"/>
        <v>1.2868154027667736E+16</v>
      </c>
      <c r="AJ28" s="17">
        <f t="shared" si="19"/>
        <v>-4.3583101080565658</v>
      </c>
      <c r="AK28" s="16">
        <f t="shared" si="20"/>
        <v>794762447011637.25</v>
      </c>
      <c r="AL28">
        <v>3.6700000000000001E-3</v>
      </c>
      <c r="AM28">
        <f t="shared" si="21"/>
        <v>6.4824939084219197</v>
      </c>
      <c r="AN28">
        <f t="shared" si="22"/>
        <v>-5.607563616915658</v>
      </c>
      <c r="AO28">
        <f t="shared" si="23"/>
        <v>6.4824939084219144</v>
      </c>
    </row>
    <row r="29" spans="1:41">
      <c r="A29" s="5">
        <v>44384</v>
      </c>
      <c r="B29">
        <v>1.9999800000000002E-3</v>
      </c>
      <c r="C29">
        <v>1.9999800000000002E-3</v>
      </c>
      <c r="D29">
        <v>1.9999800000000002E-3</v>
      </c>
      <c r="E29">
        <v>1.9999800000000002E-3</v>
      </c>
      <c r="F29">
        <v>1.9999800000000002E-3</v>
      </c>
      <c r="J29">
        <v>1.5E-3</v>
      </c>
      <c r="K29">
        <f t="shared" si="0"/>
        <v>-0.97590007294853309</v>
      </c>
      <c r="L29" s="16">
        <f t="shared" si="1"/>
        <v>-6.5022901708739722</v>
      </c>
      <c r="M29" s="16">
        <f t="shared" si="2"/>
        <v>0.97590007294853309</v>
      </c>
      <c r="N29">
        <v>1.17E-2</v>
      </c>
      <c r="O29" s="18">
        <f t="shared" si="3"/>
        <v>2.0867599964353558</v>
      </c>
      <c r="P29">
        <f t="shared" si="4"/>
        <v>-4.4481664371784264</v>
      </c>
      <c r="Q29">
        <f t="shared" si="5"/>
        <v>2.4221506605065435</v>
      </c>
      <c r="R29">
        <v>1.5E-3</v>
      </c>
      <c r="S29">
        <f t="shared" si="6"/>
        <v>-0.97467943448089656</v>
      </c>
      <c r="T29" s="16">
        <f t="shared" si="7"/>
        <v>-6.5022901708739722</v>
      </c>
      <c r="U29" s="16">
        <f t="shared" si="8"/>
        <v>0.97467943448089656</v>
      </c>
      <c r="V29">
        <v>1.5E-3</v>
      </c>
      <c r="W29">
        <f t="shared" si="9"/>
        <v>-0.97332852678457515</v>
      </c>
      <c r="X29" s="18">
        <f t="shared" si="10"/>
        <v>-6.5022901708739722</v>
      </c>
      <c r="Y29" s="18">
        <f t="shared" si="11"/>
        <v>0.97332852678457515</v>
      </c>
      <c r="Z29">
        <v>1.5E-3</v>
      </c>
      <c r="AA29">
        <f t="shared" si="12"/>
        <v>-0.20412414523193284</v>
      </c>
      <c r="AB29" s="18">
        <f t="shared" si="13"/>
        <v>-6.5022901708739722</v>
      </c>
      <c r="AC29" s="18">
        <f t="shared" si="14"/>
        <v>-0.20412414523192174</v>
      </c>
      <c r="AH29" s="17">
        <v>8.2100000000000003E-3</v>
      </c>
      <c r="AI29" s="16">
        <f t="shared" si="18"/>
        <v>7641178188110664</v>
      </c>
      <c r="AJ29" s="17">
        <f t="shared" si="19"/>
        <v>-4.8024023555177999</v>
      </c>
      <c r="AK29" s="16">
        <f t="shared" si="20"/>
        <v>630139721543109.13</v>
      </c>
      <c r="AL29">
        <v>1.5E-3</v>
      </c>
      <c r="AM29">
        <f t="shared" si="21"/>
        <v>-0.15075567228888462</v>
      </c>
      <c r="AN29">
        <f t="shared" si="22"/>
        <v>-6.5022901708739722</v>
      </c>
      <c r="AO29">
        <f t="shared" si="23"/>
        <v>-0.15075567228888173</v>
      </c>
    </row>
    <row r="30" spans="1:41">
      <c r="A30" s="5">
        <v>44475</v>
      </c>
      <c r="B30">
        <v>1.9999800000000002E-3</v>
      </c>
      <c r="C30">
        <v>1.9999800000000002E-3</v>
      </c>
      <c r="D30">
        <v>1.9999800000000002E-3</v>
      </c>
      <c r="E30">
        <v>1.9999800000000002E-3</v>
      </c>
      <c r="F30">
        <v>1.9999800000000002E-3</v>
      </c>
      <c r="J30">
        <v>1.5E-3</v>
      </c>
      <c r="K30">
        <f t="shared" si="0"/>
        <v>-0.97590007294853309</v>
      </c>
      <c r="L30" s="16">
        <f t="shared" si="1"/>
        <v>-6.5022901708739722</v>
      </c>
      <c r="M30" s="16">
        <f t="shared" si="2"/>
        <v>0.97590007294853309</v>
      </c>
      <c r="N30">
        <v>5.0699999999999999E-3</v>
      </c>
      <c r="O30" s="18">
        <f t="shared" si="3"/>
        <v>0.49327787992301741</v>
      </c>
      <c r="P30">
        <f t="shared" si="4"/>
        <v>-5.2844144613790451</v>
      </c>
      <c r="Q30">
        <f t="shared" si="5"/>
        <v>1.2625343184472071</v>
      </c>
      <c r="R30">
        <v>1.5E-3</v>
      </c>
      <c r="S30">
        <f t="shared" si="6"/>
        <v>-0.97467943448089656</v>
      </c>
      <c r="T30" s="16">
        <f t="shared" si="7"/>
        <v>-6.5022901708739722</v>
      </c>
      <c r="U30" s="16">
        <f t="shared" si="8"/>
        <v>0.97467943448089656</v>
      </c>
      <c r="V30">
        <v>1.5E-3</v>
      </c>
      <c r="W30">
        <f t="shared" si="9"/>
        <v>-0.97332852678457515</v>
      </c>
      <c r="X30" s="18">
        <f t="shared" si="10"/>
        <v>-6.5022901708739722</v>
      </c>
      <c r="Y30" s="18">
        <f t="shared" si="11"/>
        <v>0.97332852678457515</v>
      </c>
      <c r="Z30">
        <v>1.5E-3</v>
      </c>
      <c r="AA30">
        <f t="shared" si="12"/>
        <v>-0.20412414523193284</v>
      </c>
      <c r="AB30" s="18">
        <f t="shared" si="13"/>
        <v>-6.5022901708739722</v>
      </c>
      <c r="AC30" s="18">
        <f t="shared" si="14"/>
        <v>-0.20412414523192174</v>
      </c>
      <c r="AH30" s="17">
        <v>6.3E-3</v>
      </c>
      <c r="AI30" s="16">
        <f t="shared" si="18"/>
        <v>5466118525027002</v>
      </c>
      <c r="AJ30" s="17">
        <f t="shared" si="19"/>
        <v>-5.0672056455846501</v>
      </c>
      <c r="AK30" s="16">
        <f t="shared" si="20"/>
        <v>531978495867483.25</v>
      </c>
      <c r="AL30">
        <v>1.5E-3</v>
      </c>
      <c r="AM30">
        <f t="shared" si="21"/>
        <v>-0.15075567228888462</v>
      </c>
      <c r="AN30">
        <f t="shared" si="22"/>
        <v>-6.5022901708739722</v>
      </c>
      <c r="AO30">
        <f t="shared" si="23"/>
        <v>-0.15075567228888173</v>
      </c>
    </row>
    <row r="31" spans="1:41">
      <c r="A31" s="5">
        <v>44574</v>
      </c>
      <c r="B31">
        <v>1.9999800000000002E-3</v>
      </c>
      <c r="C31">
        <v>1.9999800000000002E-3</v>
      </c>
      <c r="D31">
        <v>1.9999800000000002E-3</v>
      </c>
      <c r="E31">
        <v>1.9999800000000002E-3</v>
      </c>
      <c r="F31">
        <v>1.9999800000000002E-3</v>
      </c>
      <c r="J31">
        <v>1.5E-3</v>
      </c>
      <c r="K31">
        <f t="shared" si="0"/>
        <v>-0.97590007294853309</v>
      </c>
      <c r="L31" s="16">
        <f t="shared" si="1"/>
        <v>-6.5022901708739722</v>
      </c>
      <c r="M31" s="16">
        <f t="shared" si="2"/>
        <v>0.97590007294853309</v>
      </c>
      <c r="N31">
        <v>3.0000000000000001E-3</v>
      </c>
      <c r="O31" s="18">
        <f t="shared" si="3"/>
        <v>-4.2346360921468552E-3</v>
      </c>
      <c r="P31">
        <f t="shared" si="4"/>
        <v>-5.8091429903140277</v>
      </c>
      <c r="Q31">
        <f t="shared" si="5"/>
        <v>0.53489878486323317</v>
      </c>
      <c r="R31">
        <v>1.5E-3</v>
      </c>
      <c r="S31">
        <f t="shared" si="6"/>
        <v>-0.97467943448089656</v>
      </c>
      <c r="T31" s="16">
        <f t="shared" si="7"/>
        <v>-6.5022901708739722</v>
      </c>
      <c r="U31" s="16">
        <f t="shared" si="8"/>
        <v>0.97467943448089656</v>
      </c>
      <c r="V31">
        <v>1.5E-3</v>
      </c>
      <c r="W31">
        <f t="shared" si="9"/>
        <v>-0.97332852678457515</v>
      </c>
      <c r="X31" s="18">
        <f t="shared" si="10"/>
        <v>-6.5022901708739722</v>
      </c>
      <c r="Y31" s="18">
        <f t="shared" si="11"/>
        <v>0.97332852678457515</v>
      </c>
      <c r="Z31">
        <v>1.5E-3</v>
      </c>
      <c r="AA31">
        <f t="shared" si="12"/>
        <v>-0.20412414523193284</v>
      </c>
      <c r="AB31" s="18">
        <f t="shared" si="13"/>
        <v>-6.5022901708739722</v>
      </c>
      <c r="AC31" s="18">
        <f t="shared" si="14"/>
        <v>-0.20412414523192174</v>
      </c>
      <c r="AH31">
        <v>1.5E-3</v>
      </c>
      <c r="AI31" s="18">
        <f t="shared" si="18"/>
        <v>-0.9877295966495897</v>
      </c>
      <c r="AJ31">
        <f t="shared" si="19"/>
        <v>-6.5022901708739722</v>
      </c>
      <c r="AK31">
        <f t="shared" si="20"/>
        <v>0.9877295966495897</v>
      </c>
      <c r="AL31">
        <v>1.5E-3</v>
      </c>
      <c r="AM31">
        <f t="shared" si="21"/>
        <v>-0.15075567228888462</v>
      </c>
      <c r="AN31">
        <f t="shared" si="22"/>
        <v>-6.5022901708739722</v>
      </c>
      <c r="AO31">
        <f t="shared" si="23"/>
        <v>-0.15075567228888173</v>
      </c>
    </row>
    <row r="32" spans="1:41">
      <c r="A32" s="5">
        <v>44630</v>
      </c>
      <c r="B32">
        <v>1.9999800000000002E-3</v>
      </c>
      <c r="C32">
        <v>1.9999800000000002E-3</v>
      </c>
      <c r="D32">
        <v>1.9999800000000002E-3</v>
      </c>
      <c r="E32">
        <v>1.9999800000000002E-3</v>
      </c>
      <c r="F32">
        <v>1.9999800000000002E-3</v>
      </c>
      <c r="J32">
        <v>1.5E-3</v>
      </c>
      <c r="K32">
        <f t="shared" si="0"/>
        <v>-0.97590007294853309</v>
      </c>
      <c r="L32" s="16">
        <f t="shared" si="1"/>
        <v>-6.5022901708739722</v>
      </c>
      <c r="M32" s="16">
        <f t="shared" si="2"/>
        <v>0.97590007294853309</v>
      </c>
      <c r="N32">
        <v>1.5E-3</v>
      </c>
      <c r="O32" s="18">
        <f t="shared" si="3"/>
        <v>-0.3647509520451645</v>
      </c>
      <c r="P32">
        <f t="shared" si="4"/>
        <v>-6.5022901708739722</v>
      </c>
      <c r="Q32">
        <f t="shared" si="5"/>
        <v>-0.42628112201668378</v>
      </c>
      <c r="R32">
        <v>1.5E-3</v>
      </c>
      <c r="S32">
        <f t="shared" si="6"/>
        <v>-0.97467943448089656</v>
      </c>
      <c r="T32" s="16">
        <f t="shared" si="7"/>
        <v>-6.5022901708739722</v>
      </c>
      <c r="U32" s="16">
        <f t="shared" si="8"/>
        <v>0.97467943448089656</v>
      </c>
      <c r="V32">
        <v>1.5E-3</v>
      </c>
      <c r="W32">
        <f t="shared" si="9"/>
        <v>-0.97332852678457515</v>
      </c>
      <c r="X32" s="18">
        <f t="shared" si="10"/>
        <v>-6.5022901708739722</v>
      </c>
      <c r="Y32" s="18">
        <f t="shared" si="11"/>
        <v>0.97332852678457515</v>
      </c>
      <c r="Z32">
        <v>1.5E-3</v>
      </c>
      <c r="AA32">
        <f t="shared" si="12"/>
        <v>-0.20412414523193284</v>
      </c>
      <c r="AB32" s="18">
        <f t="shared" si="13"/>
        <v>-6.5022901708739722</v>
      </c>
      <c r="AC32" s="18">
        <f t="shared" si="14"/>
        <v>-0.20412414523192174</v>
      </c>
      <c r="AH32">
        <v>1.5E-3</v>
      </c>
      <c r="AI32" s="18">
        <f t="shared" si="18"/>
        <v>-0.9877295966495897</v>
      </c>
      <c r="AJ32">
        <f t="shared" si="19"/>
        <v>-6.5022901708739722</v>
      </c>
      <c r="AK32">
        <f t="shared" si="20"/>
        <v>0.9877295966495897</v>
      </c>
      <c r="AL32">
        <v>1.5E-3</v>
      </c>
      <c r="AM32">
        <f t="shared" si="21"/>
        <v>-0.15075567228888462</v>
      </c>
      <c r="AN32">
        <f t="shared" si="22"/>
        <v>-6.5022901708739722</v>
      </c>
      <c r="AO32">
        <f t="shared" si="23"/>
        <v>-0.15075567228888173</v>
      </c>
    </row>
    <row r="33" spans="1:41">
      <c r="A33" s="5">
        <v>44742</v>
      </c>
      <c r="B33">
        <v>1.9999800000000002E-3</v>
      </c>
      <c r="C33">
        <v>1.9999800000000002E-3</v>
      </c>
      <c r="D33">
        <v>1.9999800000000002E-3</v>
      </c>
      <c r="E33">
        <v>1.9999800000000002E-3</v>
      </c>
      <c r="F33">
        <v>1.9999800000000002E-3</v>
      </c>
      <c r="J33">
        <v>1.5E-3</v>
      </c>
      <c r="K33">
        <f t="shared" si="0"/>
        <v>-0.97590007294853309</v>
      </c>
      <c r="L33" s="16">
        <f t="shared" si="1"/>
        <v>-6.5022901708739722</v>
      </c>
      <c r="M33" s="16">
        <f t="shared" si="2"/>
        <v>0.97590007294853309</v>
      </c>
      <c r="N33">
        <v>1.5E-3</v>
      </c>
      <c r="O33" s="18">
        <f t="shared" si="3"/>
        <v>-0.3647509520451645</v>
      </c>
      <c r="P33">
        <f t="shared" si="4"/>
        <v>-6.5022901708739722</v>
      </c>
      <c r="Q33">
        <f t="shared" si="5"/>
        <v>-0.42628112201668378</v>
      </c>
      <c r="R33">
        <v>1.5E-3</v>
      </c>
      <c r="S33">
        <f t="shared" si="6"/>
        <v>-0.97467943448089656</v>
      </c>
      <c r="T33" s="16">
        <f t="shared" si="7"/>
        <v>-6.5022901708739722</v>
      </c>
      <c r="U33" s="16">
        <f t="shared" si="8"/>
        <v>0.97467943448089656</v>
      </c>
      <c r="V33">
        <v>1.5E-3</v>
      </c>
      <c r="W33">
        <f t="shared" si="9"/>
        <v>-0.97332852678457515</v>
      </c>
      <c r="X33" s="18">
        <f t="shared" si="10"/>
        <v>-6.5022901708739722</v>
      </c>
      <c r="Y33" s="18">
        <f t="shared" si="11"/>
        <v>0.97332852678457515</v>
      </c>
      <c r="Z33">
        <v>1.5E-3</v>
      </c>
      <c r="AA33">
        <f t="shared" si="12"/>
        <v>-0.20412414523193284</v>
      </c>
      <c r="AB33" s="18">
        <f t="shared" si="13"/>
        <v>-6.5022901708739722</v>
      </c>
      <c r="AC33" s="18">
        <f t="shared" si="14"/>
        <v>-0.20412414523192174</v>
      </c>
      <c r="AH33">
        <v>1.5E-3</v>
      </c>
      <c r="AI33" s="18">
        <f t="shared" si="18"/>
        <v>-0.9877295966495897</v>
      </c>
      <c r="AJ33">
        <f t="shared" si="19"/>
        <v>-6.5022901708739722</v>
      </c>
      <c r="AK33">
        <f t="shared" si="20"/>
        <v>0.9877295966495897</v>
      </c>
      <c r="AL33">
        <v>1.5E-3</v>
      </c>
      <c r="AM33">
        <f t="shared" si="21"/>
        <v>-0.15075567228888462</v>
      </c>
      <c r="AN33">
        <f t="shared" si="22"/>
        <v>-6.5022901708739722</v>
      </c>
      <c r="AO33">
        <f t="shared" si="23"/>
        <v>-0.15075567228888173</v>
      </c>
    </row>
    <row r="34" spans="1:41">
      <c r="A34" s="5">
        <v>44827</v>
      </c>
      <c r="B34">
        <v>1.9999800000000002E-3</v>
      </c>
      <c r="D34">
        <v>1.9999800000000002E-3</v>
      </c>
      <c r="E34">
        <v>1.9999800000000002E-3</v>
      </c>
      <c r="F34">
        <v>1.9999800000000002E-3</v>
      </c>
      <c r="J34">
        <v>1.5E-3</v>
      </c>
      <c r="K34">
        <f t="shared" si="0"/>
        <v>-0.97590007294853309</v>
      </c>
      <c r="L34" s="16">
        <f t="shared" si="1"/>
        <v>-6.5022901708739722</v>
      </c>
      <c r="M34" s="16">
        <f t="shared" si="2"/>
        <v>0.97590007294853309</v>
      </c>
      <c r="N34">
        <v>1.5E-3</v>
      </c>
      <c r="O34" s="18">
        <f t="shared" si="3"/>
        <v>-0.3647509520451645</v>
      </c>
      <c r="P34">
        <f t="shared" si="4"/>
        <v>-6.5022901708739722</v>
      </c>
      <c r="Q34">
        <f t="shared" si="5"/>
        <v>-0.42628112201668378</v>
      </c>
      <c r="R34">
        <v>1.5E-3</v>
      </c>
      <c r="S34">
        <f t="shared" si="6"/>
        <v>-0.97467943448089656</v>
      </c>
      <c r="T34" s="16">
        <f t="shared" si="7"/>
        <v>-6.5022901708739722</v>
      </c>
      <c r="U34" s="16">
        <f t="shared" si="8"/>
        <v>0.97467943448089656</v>
      </c>
      <c r="V34">
        <v>1.5E-3</v>
      </c>
      <c r="W34">
        <f t="shared" si="9"/>
        <v>-0.97332852678457515</v>
      </c>
      <c r="X34" s="18">
        <f t="shared" si="10"/>
        <v>-6.5022901708739722</v>
      </c>
      <c r="Y34" s="18">
        <f t="shared" si="11"/>
        <v>0.97332852678457515</v>
      </c>
      <c r="Z34">
        <v>1.5E-3</v>
      </c>
      <c r="AA34">
        <f t="shared" si="12"/>
        <v>-0.20412414523193284</v>
      </c>
      <c r="AB34" s="18">
        <f t="shared" si="13"/>
        <v>-6.5022901708739722</v>
      </c>
      <c r="AC34" s="18">
        <f t="shared" si="14"/>
        <v>-0.20412414523192174</v>
      </c>
      <c r="AH34">
        <v>1.5E-3</v>
      </c>
      <c r="AI34" s="18">
        <f t="shared" si="18"/>
        <v>-0.9877295966495897</v>
      </c>
      <c r="AJ34">
        <f t="shared" si="19"/>
        <v>-6.5022901708739722</v>
      </c>
      <c r="AK34">
        <f t="shared" si="20"/>
        <v>0.9877295966495897</v>
      </c>
      <c r="AL34">
        <v>1.5E-3</v>
      </c>
      <c r="AM34">
        <f t="shared" si="21"/>
        <v>-0.15075567228888462</v>
      </c>
      <c r="AN34">
        <f t="shared" si="22"/>
        <v>-6.5022901708739722</v>
      </c>
      <c r="AO34">
        <f t="shared" si="23"/>
        <v>-0.15075567228888173</v>
      </c>
    </row>
    <row r="35" spans="1:41">
      <c r="A35" s="5">
        <v>44938</v>
      </c>
      <c r="B35">
        <v>1.9999800000000002E-3</v>
      </c>
      <c r="C35">
        <v>1.9999800000000002E-3</v>
      </c>
      <c r="D35">
        <v>1.9999800000000002E-3</v>
      </c>
      <c r="E35">
        <v>0.12</v>
      </c>
      <c r="F35">
        <v>1.9999800000000002E-3</v>
      </c>
      <c r="J35">
        <v>1.5E-3</v>
      </c>
      <c r="K35">
        <f t="shared" si="0"/>
        <v>-0.97590007294853309</v>
      </c>
      <c r="L35" s="16">
        <f t="shared" si="1"/>
        <v>-6.5022901708739722</v>
      </c>
      <c r="M35" s="16">
        <f t="shared" si="2"/>
        <v>0.97590007294853309</v>
      </c>
      <c r="N35">
        <v>1.5E-3</v>
      </c>
      <c r="O35" s="18">
        <f t="shared" si="3"/>
        <v>-0.3647509520451645</v>
      </c>
      <c r="P35">
        <f t="shared" si="4"/>
        <v>-6.5022901708739722</v>
      </c>
      <c r="Q35">
        <f t="shared" si="5"/>
        <v>-0.42628112201668378</v>
      </c>
      <c r="R35">
        <v>1.5E-3</v>
      </c>
      <c r="S35">
        <f t="shared" si="6"/>
        <v>-0.97467943448089656</v>
      </c>
      <c r="T35" s="16">
        <f t="shared" si="7"/>
        <v>-6.5022901708739722</v>
      </c>
      <c r="U35" s="16">
        <f t="shared" si="8"/>
        <v>0.97467943448089656</v>
      </c>
      <c r="V35">
        <v>1.5E-3</v>
      </c>
      <c r="W35">
        <f t="shared" si="9"/>
        <v>-0.97332852678457515</v>
      </c>
      <c r="X35" s="18">
        <f t="shared" si="10"/>
        <v>-6.5022901708739722</v>
      </c>
      <c r="Y35" s="18">
        <f t="shared" si="11"/>
        <v>0.97332852678457515</v>
      </c>
      <c r="Z35">
        <v>1.5E-3</v>
      </c>
      <c r="AA35">
        <f t="shared" si="12"/>
        <v>-0.20412414523193284</v>
      </c>
      <c r="AB35" s="18">
        <f t="shared" si="13"/>
        <v>-6.5022901708739722</v>
      </c>
      <c r="AC35" s="18">
        <f t="shared" si="14"/>
        <v>-0.20412414523192174</v>
      </c>
      <c r="AH35">
        <v>1.5E-3</v>
      </c>
      <c r="AI35" s="18">
        <f t="shared" si="18"/>
        <v>-0.9877295966495897</v>
      </c>
      <c r="AJ35">
        <f t="shared" si="19"/>
        <v>-6.5022901708739722</v>
      </c>
      <c r="AK35">
        <f t="shared" si="20"/>
        <v>0.9877295966495897</v>
      </c>
      <c r="AL35">
        <v>1.5E-3</v>
      </c>
      <c r="AM35">
        <f t="shared" si="21"/>
        <v>-0.15075567228888462</v>
      </c>
      <c r="AN35">
        <f t="shared" si="22"/>
        <v>-6.5022901708739722</v>
      </c>
      <c r="AO35">
        <f t="shared" si="23"/>
        <v>-0.15075567228888173</v>
      </c>
    </row>
    <row r="36" spans="1:41">
      <c r="A36" s="5">
        <v>45020</v>
      </c>
      <c r="B36">
        <v>3.5499999999999997E-2</v>
      </c>
      <c r="C36">
        <v>1.9999800000000002E-3</v>
      </c>
      <c r="D36">
        <v>1.9999800000000002E-3</v>
      </c>
      <c r="E36">
        <v>1.9999800000000002E-3</v>
      </c>
      <c r="F36">
        <v>1.9999800000000002E-3</v>
      </c>
      <c r="J36">
        <v>1.5E-3</v>
      </c>
      <c r="K36">
        <f t="shared" si="0"/>
        <v>-0.97590007294853309</v>
      </c>
      <c r="L36" s="16">
        <f t="shared" si="1"/>
        <v>-6.5022901708739722</v>
      </c>
      <c r="M36" s="16">
        <f t="shared" si="2"/>
        <v>0.97590007294853309</v>
      </c>
      <c r="N36">
        <v>1.5E-3</v>
      </c>
      <c r="O36" s="18">
        <f t="shared" si="3"/>
        <v>-0.3647509520451645</v>
      </c>
      <c r="P36">
        <f t="shared" si="4"/>
        <v>-6.5022901708739722</v>
      </c>
      <c r="Q36">
        <f t="shared" si="5"/>
        <v>-0.42628112201668378</v>
      </c>
      <c r="R36">
        <v>1.5E-3</v>
      </c>
      <c r="S36">
        <f t="shared" si="6"/>
        <v>-0.97467943448089656</v>
      </c>
      <c r="T36" s="16">
        <f t="shared" si="7"/>
        <v>-6.5022901708739722</v>
      </c>
      <c r="U36" s="16">
        <f t="shared" si="8"/>
        <v>0.97467943448089656</v>
      </c>
      <c r="V36">
        <v>1.5E-3</v>
      </c>
      <c r="W36">
        <f t="shared" si="9"/>
        <v>-0.97332852678457515</v>
      </c>
      <c r="X36" s="18">
        <f t="shared" si="10"/>
        <v>-6.5022901708739722</v>
      </c>
      <c r="Y36" s="18">
        <f t="shared" si="11"/>
        <v>0.97332852678457515</v>
      </c>
      <c r="Z36">
        <v>1.5E-3</v>
      </c>
      <c r="AA36">
        <f t="shared" si="12"/>
        <v>-0.20412414523193284</v>
      </c>
      <c r="AB36" s="18">
        <f t="shared" si="13"/>
        <v>-6.5022901708739722</v>
      </c>
      <c r="AC36" s="18">
        <f t="shared" si="14"/>
        <v>-0.20412414523192174</v>
      </c>
      <c r="AH36">
        <v>1.5E-3</v>
      </c>
      <c r="AI36" s="18">
        <f t="shared" si="18"/>
        <v>-0.9877295966495897</v>
      </c>
      <c r="AJ36">
        <f t="shared" si="19"/>
        <v>-6.5022901708739722</v>
      </c>
      <c r="AK36">
        <f t="shared" si="20"/>
        <v>0.9877295966495897</v>
      </c>
      <c r="AL36">
        <v>1.5E-3</v>
      </c>
      <c r="AM36">
        <f t="shared" si="21"/>
        <v>-0.15075567228888462</v>
      </c>
      <c r="AN36">
        <f t="shared" si="22"/>
        <v>-6.5022901708739722</v>
      </c>
      <c r="AO36">
        <f t="shared" si="23"/>
        <v>-0.15075567228888173</v>
      </c>
    </row>
    <row r="37" spans="1:41">
      <c r="A37" s="5">
        <v>45233</v>
      </c>
      <c r="B37">
        <v>1.9999800000000002E-3</v>
      </c>
      <c r="C37">
        <v>1.9999800000000002E-3</v>
      </c>
      <c r="D37">
        <v>1.9999800000000002E-3</v>
      </c>
      <c r="E37">
        <v>1.9999800000000002E-3</v>
      </c>
      <c r="F37">
        <v>1.9999800000000002E-3</v>
      </c>
      <c r="J37">
        <v>1.5E-3</v>
      </c>
      <c r="K37">
        <f t="shared" si="0"/>
        <v>-0.97590007294853309</v>
      </c>
      <c r="L37" s="16">
        <f t="shared" si="1"/>
        <v>-6.5022901708739722</v>
      </c>
      <c r="M37" s="16">
        <f t="shared" si="2"/>
        <v>0.97590007294853309</v>
      </c>
      <c r="N37">
        <v>1.5E-3</v>
      </c>
      <c r="O37" s="18">
        <f t="shared" si="3"/>
        <v>-0.3647509520451645</v>
      </c>
      <c r="P37">
        <f t="shared" si="4"/>
        <v>-6.5022901708739722</v>
      </c>
      <c r="Q37">
        <f t="shared" si="5"/>
        <v>-0.42628112201668378</v>
      </c>
      <c r="R37">
        <v>1.5E-3</v>
      </c>
      <c r="S37">
        <f t="shared" si="6"/>
        <v>-0.97467943448089656</v>
      </c>
      <c r="T37" s="16">
        <f t="shared" si="7"/>
        <v>-6.5022901708739722</v>
      </c>
      <c r="U37" s="16">
        <f t="shared" si="8"/>
        <v>0.97467943448089656</v>
      </c>
      <c r="V37">
        <v>1.5E-3</v>
      </c>
      <c r="W37">
        <f t="shared" si="9"/>
        <v>-0.97332852678457515</v>
      </c>
      <c r="X37" s="18">
        <f t="shared" si="10"/>
        <v>-6.5022901708739722</v>
      </c>
      <c r="Y37" s="18">
        <f t="shared" si="11"/>
        <v>0.97332852678457515</v>
      </c>
      <c r="Z37">
        <v>1.5E-3</v>
      </c>
      <c r="AA37">
        <f t="shared" si="12"/>
        <v>-0.20412414523193284</v>
      </c>
      <c r="AB37" s="18">
        <f t="shared" si="13"/>
        <v>-6.5022901708739722</v>
      </c>
      <c r="AC37" s="18">
        <f t="shared" si="14"/>
        <v>-0.20412414523192174</v>
      </c>
      <c r="AH37">
        <v>1.5E-3</v>
      </c>
      <c r="AI37" s="18">
        <f t="shared" si="18"/>
        <v>-0.9877295966495897</v>
      </c>
      <c r="AJ37">
        <f t="shared" si="19"/>
        <v>-6.5022901708739722</v>
      </c>
      <c r="AK37">
        <f t="shared" si="20"/>
        <v>0.9877295966495897</v>
      </c>
      <c r="AL37">
        <v>1.5E-3</v>
      </c>
      <c r="AM37">
        <f t="shared" si="21"/>
        <v>-0.15075567228888462</v>
      </c>
      <c r="AN37">
        <f t="shared" si="22"/>
        <v>-6.5022901708739722</v>
      </c>
      <c r="AO37">
        <f t="shared" si="23"/>
        <v>-0.15075567228888173</v>
      </c>
    </row>
    <row r="38" spans="1:41">
      <c r="J38">
        <v>1.5E-3</v>
      </c>
      <c r="K38">
        <f t="shared" si="0"/>
        <v>-0.97590007294853309</v>
      </c>
      <c r="L38" s="16">
        <f t="shared" si="1"/>
        <v>-6.5022901708739722</v>
      </c>
      <c r="M38" s="16">
        <f t="shared" si="2"/>
        <v>0.97590007294853309</v>
      </c>
      <c r="N38">
        <v>1.5E-3</v>
      </c>
      <c r="O38" s="18">
        <f t="shared" si="3"/>
        <v>-0.3647509520451645</v>
      </c>
      <c r="P38">
        <f t="shared" si="4"/>
        <v>-6.5022901708739722</v>
      </c>
      <c r="Q38">
        <f t="shared" si="5"/>
        <v>-0.42628112201668378</v>
      </c>
      <c r="R38">
        <v>1.5E-3</v>
      </c>
      <c r="S38">
        <f t="shared" si="6"/>
        <v>-0.97467943448089656</v>
      </c>
      <c r="T38" s="16">
        <f t="shared" si="7"/>
        <v>-6.5022901708739722</v>
      </c>
      <c r="U38" s="16">
        <f t="shared" si="8"/>
        <v>0.97467943448089656</v>
      </c>
      <c r="V38">
        <v>1.5E-3</v>
      </c>
      <c r="W38">
        <f t="shared" ref="W38:W45" si="24">(V38-W$21)/W$22</f>
        <v>-0.97332852678457515</v>
      </c>
      <c r="X38" s="18">
        <f t="shared" ref="X38:X45" si="25">LN(V38)</f>
        <v>-6.5022901708739722</v>
      </c>
      <c r="Y38" s="18">
        <f t="shared" ref="Y38:Y45" si="26">(X38-X$21)/X$22</f>
        <v>0.97332852678457515</v>
      </c>
      <c r="Z38">
        <v>1.5E-3</v>
      </c>
      <c r="AA38">
        <f t="shared" si="12"/>
        <v>-0.20412414523193284</v>
      </c>
      <c r="AB38" s="18">
        <f t="shared" si="13"/>
        <v>-6.5022901708739722</v>
      </c>
      <c r="AC38" s="18">
        <f t="shared" si="14"/>
        <v>-0.20412414523192174</v>
      </c>
      <c r="AH38">
        <v>1.5E-3</v>
      </c>
      <c r="AI38" s="18">
        <f t="shared" si="18"/>
        <v>-0.9877295966495897</v>
      </c>
      <c r="AJ38">
        <f t="shared" si="19"/>
        <v>-6.5022901708739722</v>
      </c>
      <c r="AK38">
        <f t="shared" si="20"/>
        <v>0.9877295966495897</v>
      </c>
      <c r="AL38">
        <v>1.5E-3</v>
      </c>
      <c r="AM38">
        <f t="shared" si="21"/>
        <v>-0.15075567228888462</v>
      </c>
      <c r="AN38">
        <f t="shared" si="22"/>
        <v>-6.5022901708739722</v>
      </c>
      <c r="AO38">
        <f t="shared" si="23"/>
        <v>-0.15075567228888173</v>
      </c>
    </row>
    <row r="39" spans="1:41">
      <c r="J39">
        <v>1.5E-3</v>
      </c>
      <c r="K39">
        <f t="shared" si="0"/>
        <v>-0.97590007294853309</v>
      </c>
      <c r="L39" s="16">
        <f t="shared" si="1"/>
        <v>-6.5022901708739722</v>
      </c>
      <c r="M39" s="16">
        <f t="shared" si="2"/>
        <v>0.97590007294853309</v>
      </c>
      <c r="N39">
        <v>1.5E-3</v>
      </c>
      <c r="O39" s="18">
        <f t="shared" si="3"/>
        <v>-0.3647509520451645</v>
      </c>
      <c r="P39">
        <f t="shared" si="4"/>
        <v>-6.5022901708739722</v>
      </c>
      <c r="Q39">
        <f t="shared" si="5"/>
        <v>-0.42628112201668378</v>
      </c>
      <c r="R39">
        <v>1.5E-3</v>
      </c>
      <c r="S39">
        <f t="shared" si="6"/>
        <v>-0.97467943448089656</v>
      </c>
      <c r="T39" s="16">
        <f t="shared" si="7"/>
        <v>-6.5022901708739722</v>
      </c>
      <c r="U39" s="16">
        <f t="shared" si="8"/>
        <v>0.97467943448089656</v>
      </c>
      <c r="V39">
        <v>1.5E-3</v>
      </c>
      <c r="W39">
        <f t="shared" si="24"/>
        <v>-0.97332852678457515</v>
      </c>
      <c r="X39" s="18">
        <f t="shared" si="25"/>
        <v>-6.5022901708739722</v>
      </c>
      <c r="Y39" s="18">
        <f t="shared" si="26"/>
        <v>0.97332852678457515</v>
      </c>
      <c r="Z39">
        <v>1.5E-3</v>
      </c>
      <c r="AA39">
        <f t="shared" si="12"/>
        <v>-0.20412414523193284</v>
      </c>
      <c r="AB39" s="18">
        <f t="shared" si="13"/>
        <v>-6.5022901708739722</v>
      </c>
      <c r="AC39" s="18">
        <f t="shared" si="14"/>
        <v>-0.20412414523192174</v>
      </c>
      <c r="AH39">
        <v>1.5E-3</v>
      </c>
      <c r="AI39" s="18">
        <f t="shared" si="18"/>
        <v>-0.9877295966495897</v>
      </c>
      <c r="AJ39">
        <f t="shared" si="19"/>
        <v>-6.5022901708739722</v>
      </c>
      <c r="AK39">
        <f t="shared" si="20"/>
        <v>0.9877295966495897</v>
      </c>
      <c r="AL39">
        <v>1.5E-3</v>
      </c>
      <c r="AM39">
        <f t="shared" si="21"/>
        <v>-0.15075567228888462</v>
      </c>
      <c r="AN39">
        <f t="shared" si="22"/>
        <v>-6.5022901708739722</v>
      </c>
      <c r="AO39">
        <f t="shared" si="23"/>
        <v>-0.15075567228888173</v>
      </c>
    </row>
    <row r="40" spans="1:41">
      <c r="J40">
        <v>1.5E-3</v>
      </c>
      <c r="K40">
        <f t="shared" si="0"/>
        <v>-0.97590007294853309</v>
      </c>
      <c r="L40" s="16">
        <f t="shared" si="1"/>
        <v>-6.5022901708739722</v>
      </c>
      <c r="M40" s="16">
        <f t="shared" si="2"/>
        <v>0.97590007294853309</v>
      </c>
      <c r="N40">
        <v>1.5E-3</v>
      </c>
      <c r="O40" s="18">
        <f t="shared" si="3"/>
        <v>-0.3647509520451645</v>
      </c>
      <c r="P40">
        <f t="shared" si="4"/>
        <v>-6.5022901708739722</v>
      </c>
      <c r="Q40">
        <f t="shared" si="5"/>
        <v>-0.42628112201668378</v>
      </c>
      <c r="R40">
        <v>1.5E-3</v>
      </c>
      <c r="S40">
        <f t="shared" ref="S40:S46" si="27">(R40-S$21)/S$22</f>
        <v>-0.97467943448089656</v>
      </c>
      <c r="T40" s="16">
        <f t="shared" ref="T40:T46" si="28">LN(R40)</f>
        <v>-6.5022901708739722</v>
      </c>
      <c r="U40" s="16">
        <f t="shared" ref="U40:U46" si="29">(T40-T$21)/T$22</f>
        <v>0.97467943448089656</v>
      </c>
      <c r="V40">
        <v>1.5E-3</v>
      </c>
      <c r="W40">
        <f t="shared" si="24"/>
        <v>-0.97332852678457515</v>
      </c>
      <c r="X40" s="18">
        <f t="shared" si="25"/>
        <v>-6.5022901708739722</v>
      </c>
      <c r="Y40" s="18">
        <f t="shared" si="26"/>
        <v>0.97332852678457515</v>
      </c>
      <c r="Z40">
        <v>1.5E-3</v>
      </c>
      <c r="AA40">
        <f t="shared" si="12"/>
        <v>-0.20412414523193284</v>
      </c>
      <c r="AB40" s="18">
        <f t="shared" si="13"/>
        <v>-6.5022901708739722</v>
      </c>
      <c r="AC40" s="18">
        <f t="shared" si="14"/>
        <v>-0.20412414523192174</v>
      </c>
      <c r="AH40">
        <v>1.5E-3</v>
      </c>
      <c r="AI40" s="18">
        <f t="shared" si="18"/>
        <v>-0.9877295966495897</v>
      </c>
      <c r="AJ40">
        <f t="shared" si="19"/>
        <v>-6.5022901708739722</v>
      </c>
      <c r="AK40">
        <f t="shared" si="20"/>
        <v>0.9877295966495897</v>
      </c>
      <c r="AL40">
        <v>1.5E-3</v>
      </c>
      <c r="AM40">
        <f t="shared" si="21"/>
        <v>-0.15075567228888462</v>
      </c>
      <c r="AN40">
        <f t="shared" si="22"/>
        <v>-6.5022901708739722</v>
      </c>
      <c r="AO40">
        <f t="shared" si="23"/>
        <v>-0.15075567228888173</v>
      </c>
    </row>
    <row r="41" spans="1:41">
      <c r="J41">
        <v>1.5E-3</v>
      </c>
      <c r="K41">
        <f t="shared" ref="K41:K48" si="30">(J41-K$21)/K$22</f>
        <v>-0.97590007294853309</v>
      </c>
      <c r="L41" s="16">
        <f t="shared" ref="L41:L48" si="31">LN(J41)</f>
        <v>-6.5022901708739722</v>
      </c>
      <c r="M41" s="16">
        <f t="shared" ref="M41:M48" si="32">(L41-L$21)/L$22</f>
        <v>0.97590007294853309</v>
      </c>
      <c r="N41">
        <v>1.5E-3</v>
      </c>
      <c r="O41" s="18">
        <f t="shared" ref="O41:O48" si="33">(N41-O$21)/O$22</f>
        <v>-0.3647509520451645</v>
      </c>
      <c r="P41">
        <f t="shared" ref="P41:P48" si="34">LN(N41)</f>
        <v>-6.5022901708739722</v>
      </c>
      <c r="Q41">
        <f t="shared" ref="Q41:Q48" si="35">(P41-P$21)/P$22</f>
        <v>-0.42628112201668378</v>
      </c>
      <c r="R41">
        <v>1.5E-3</v>
      </c>
      <c r="S41">
        <f t="shared" si="27"/>
        <v>-0.97467943448089656</v>
      </c>
      <c r="T41" s="16">
        <f t="shared" si="28"/>
        <v>-6.5022901708739722</v>
      </c>
      <c r="U41" s="16">
        <f t="shared" si="29"/>
        <v>0.97467943448089656</v>
      </c>
      <c r="V41">
        <v>1.5E-3</v>
      </c>
      <c r="W41">
        <f t="shared" si="24"/>
        <v>-0.97332852678457515</v>
      </c>
      <c r="X41" s="18">
        <f t="shared" si="25"/>
        <v>-6.5022901708739722</v>
      </c>
      <c r="Y41" s="18">
        <f t="shared" si="26"/>
        <v>0.97332852678457515</v>
      </c>
      <c r="Z41">
        <v>1.5E-3</v>
      </c>
      <c r="AA41">
        <f t="shared" si="12"/>
        <v>-0.20412414523193284</v>
      </c>
      <c r="AB41" s="18">
        <f t="shared" si="13"/>
        <v>-6.5022901708739722</v>
      </c>
      <c r="AC41" s="18">
        <f t="shared" si="14"/>
        <v>-0.20412414523192174</v>
      </c>
      <c r="AH41">
        <v>1.5E-3</v>
      </c>
      <c r="AI41" s="18">
        <f t="shared" si="18"/>
        <v>-0.9877295966495897</v>
      </c>
      <c r="AJ41">
        <f t="shared" si="19"/>
        <v>-6.5022901708739722</v>
      </c>
      <c r="AK41">
        <f t="shared" si="20"/>
        <v>0.9877295966495897</v>
      </c>
      <c r="AL41">
        <v>1.5E-3</v>
      </c>
      <c r="AM41">
        <f t="shared" si="21"/>
        <v>-0.15075567228888462</v>
      </c>
      <c r="AN41">
        <f t="shared" si="22"/>
        <v>-6.5022901708739722</v>
      </c>
      <c r="AO41">
        <f t="shared" si="23"/>
        <v>-0.15075567228888173</v>
      </c>
    </row>
    <row r="42" spans="1:41">
      <c r="J42">
        <v>1.5E-3</v>
      </c>
      <c r="K42">
        <f t="shared" si="30"/>
        <v>-0.97590007294853309</v>
      </c>
      <c r="L42" s="16">
        <f t="shared" si="31"/>
        <v>-6.5022901708739722</v>
      </c>
      <c r="M42" s="16">
        <f t="shared" si="32"/>
        <v>0.97590007294853309</v>
      </c>
      <c r="N42">
        <v>1.5E-3</v>
      </c>
      <c r="O42" s="18">
        <f t="shared" si="33"/>
        <v>-0.3647509520451645</v>
      </c>
      <c r="P42">
        <f t="shared" si="34"/>
        <v>-6.5022901708739722</v>
      </c>
      <c r="Q42">
        <f t="shared" si="35"/>
        <v>-0.42628112201668378</v>
      </c>
      <c r="R42">
        <v>1.5E-3</v>
      </c>
      <c r="S42">
        <f t="shared" si="27"/>
        <v>-0.97467943448089656</v>
      </c>
      <c r="T42" s="16">
        <f t="shared" si="28"/>
        <v>-6.5022901708739722</v>
      </c>
      <c r="U42" s="16">
        <f t="shared" si="29"/>
        <v>0.97467943448089656</v>
      </c>
      <c r="V42">
        <v>1.5E-3</v>
      </c>
      <c r="W42">
        <f t="shared" si="24"/>
        <v>-0.97332852678457515</v>
      </c>
      <c r="X42" s="18">
        <f t="shared" si="25"/>
        <v>-6.5022901708739722</v>
      </c>
      <c r="Y42" s="18">
        <f t="shared" si="26"/>
        <v>0.97332852678457515</v>
      </c>
      <c r="Z42">
        <v>1.5E-3</v>
      </c>
      <c r="AA42">
        <f t="shared" ref="AA42:AA49" si="36">(Z42-AA$21)/AA$22</f>
        <v>-0.20412414523193284</v>
      </c>
      <c r="AB42" s="18">
        <f t="shared" ref="AB42:AB49" si="37">LN(Z42)</f>
        <v>-6.5022901708739722</v>
      </c>
      <c r="AC42" s="18">
        <f t="shared" ref="AC42:AC49" si="38">(AB42-AB$21)/AB$22</f>
        <v>-0.20412414523192174</v>
      </c>
      <c r="AH42">
        <v>1.5E-3</v>
      </c>
      <c r="AI42" s="18">
        <f t="shared" si="18"/>
        <v>-0.9877295966495897</v>
      </c>
      <c r="AJ42">
        <f t="shared" si="19"/>
        <v>-6.5022901708739722</v>
      </c>
      <c r="AK42">
        <f t="shared" si="20"/>
        <v>0.9877295966495897</v>
      </c>
      <c r="AL42">
        <v>1.5E-3</v>
      </c>
      <c r="AM42">
        <f t="shared" si="21"/>
        <v>-0.15075567228888462</v>
      </c>
      <c r="AN42">
        <f t="shared" si="22"/>
        <v>-6.5022901708739722</v>
      </c>
      <c r="AO42">
        <f t="shared" si="23"/>
        <v>-0.15075567228888173</v>
      </c>
    </row>
    <row r="43" spans="1:41">
      <c r="J43">
        <v>1.5E-3</v>
      </c>
      <c r="K43">
        <f t="shared" si="30"/>
        <v>-0.97590007294853309</v>
      </c>
      <c r="L43" s="16">
        <f t="shared" si="31"/>
        <v>-6.5022901708739722</v>
      </c>
      <c r="M43" s="16">
        <f t="shared" si="32"/>
        <v>0.97590007294853309</v>
      </c>
      <c r="N43">
        <v>1.5E-3</v>
      </c>
      <c r="O43" s="18">
        <f t="shared" si="33"/>
        <v>-0.3647509520451645</v>
      </c>
      <c r="P43">
        <f t="shared" si="34"/>
        <v>-6.5022901708739722</v>
      </c>
      <c r="Q43">
        <f t="shared" si="35"/>
        <v>-0.42628112201668378</v>
      </c>
      <c r="R43">
        <v>1.5E-3</v>
      </c>
      <c r="S43">
        <f t="shared" si="27"/>
        <v>-0.97467943448089656</v>
      </c>
      <c r="T43" s="16">
        <f t="shared" si="28"/>
        <v>-6.5022901708739722</v>
      </c>
      <c r="U43" s="16">
        <f t="shared" si="29"/>
        <v>0.97467943448089656</v>
      </c>
      <c r="V43">
        <v>1.5E-3</v>
      </c>
      <c r="W43">
        <f t="shared" si="24"/>
        <v>-0.97332852678457515</v>
      </c>
      <c r="X43" s="18">
        <f t="shared" si="25"/>
        <v>-6.5022901708739722</v>
      </c>
      <c r="Y43" s="18">
        <f t="shared" si="26"/>
        <v>0.97332852678457515</v>
      </c>
      <c r="Z43">
        <v>1.5E-3</v>
      </c>
      <c r="AA43">
        <f t="shared" si="36"/>
        <v>-0.20412414523193284</v>
      </c>
      <c r="AB43" s="18">
        <f t="shared" si="37"/>
        <v>-6.5022901708739722</v>
      </c>
      <c r="AC43" s="18">
        <f t="shared" si="38"/>
        <v>-0.20412414523192174</v>
      </c>
      <c r="AH43">
        <v>1.5E-3</v>
      </c>
      <c r="AI43" s="18">
        <f t="shared" si="18"/>
        <v>-0.9877295966495897</v>
      </c>
      <c r="AJ43">
        <f t="shared" si="19"/>
        <v>-6.5022901708739722</v>
      </c>
      <c r="AK43">
        <f t="shared" si="20"/>
        <v>0.9877295966495897</v>
      </c>
      <c r="AL43">
        <v>1.5E-3</v>
      </c>
      <c r="AM43">
        <f t="shared" si="21"/>
        <v>-0.15075567228888462</v>
      </c>
      <c r="AN43">
        <f t="shared" si="22"/>
        <v>-6.5022901708739722</v>
      </c>
      <c r="AO43">
        <f t="shared" si="23"/>
        <v>-0.15075567228888173</v>
      </c>
    </row>
    <row r="44" spans="1:41">
      <c r="J44">
        <v>1.5E-3</v>
      </c>
      <c r="K44">
        <f t="shared" si="30"/>
        <v>-0.97590007294853309</v>
      </c>
      <c r="L44" s="16">
        <f t="shared" si="31"/>
        <v>-6.5022901708739722</v>
      </c>
      <c r="M44" s="16">
        <f t="shared" si="32"/>
        <v>0.97590007294853309</v>
      </c>
      <c r="N44">
        <v>1.5E-3</v>
      </c>
      <c r="O44" s="18">
        <f t="shared" si="33"/>
        <v>-0.3647509520451645</v>
      </c>
      <c r="P44">
        <f t="shared" si="34"/>
        <v>-6.5022901708739722</v>
      </c>
      <c r="Q44">
        <f t="shared" si="35"/>
        <v>-0.42628112201668378</v>
      </c>
      <c r="R44">
        <v>1.5E-3</v>
      </c>
      <c r="S44">
        <f t="shared" si="27"/>
        <v>-0.97467943448089656</v>
      </c>
      <c r="T44" s="16">
        <f t="shared" si="28"/>
        <v>-6.5022901708739722</v>
      </c>
      <c r="U44" s="16">
        <f t="shared" si="29"/>
        <v>0.97467943448089656</v>
      </c>
      <c r="V44">
        <v>1.5E-3</v>
      </c>
      <c r="W44">
        <f t="shared" si="24"/>
        <v>-0.97332852678457515</v>
      </c>
      <c r="X44" s="18">
        <f t="shared" si="25"/>
        <v>-6.5022901708739722</v>
      </c>
      <c r="Y44" s="18">
        <f t="shared" si="26"/>
        <v>0.97332852678457515</v>
      </c>
      <c r="Z44">
        <v>1.5E-3</v>
      </c>
      <c r="AA44">
        <f t="shared" si="36"/>
        <v>-0.20412414523193284</v>
      </c>
      <c r="AB44" s="18">
        <f t="shared" si="37"/>
        <v>-6.5022901708739722</v>
      </c>
      <c r="AC44" s="18">
        <f t="shared" si="38"/>
        <v>-0.20412414523192174</v>
      </c>
      <c r="AH44">
        <v>1.5E-3</v>
      </c>
      <c r="AI44" s="18">
        <f t="shared" si="18"/>
        <v>-0.9877295966495897</v>
      </c>
      <c r="AJ44">
        <f t="shared" si="19"/>
        <v>-6.5022901708739722</v>
      </c>
      <c r="AK44">
        <f t="shared" si="20"/>
        <v>0.9877295966495897</v>
      </c>
      <c r="AL44">
        <v>1.5E-3</v>
      </c>
      <c r="AM44">
        <f t="shared" si="21"/>
        <v>-0.15075567228888462</v>
      </c>
      <c r="AN44">
        <f t="shared" si="22"/>
        <v>-6.5022901708739722</v>
      </c>
      <c r="AO44">
        <f t="shared" si="23"/>
        <v>-0.15075567228888173</v>
      </c>
    </row>
    <row r="45" spans="1:41">
      <c r="J45">
        <v>1.5E-3</v>
      </c>
      <c r="K45">
        <f t="shared" si="30"/>
        <v>-0.97590007294853309</v>
      </c>
      <c r="L45" s="16">
        <f t="shared" si="31"/>
        <v>-6.5022901708739722</v>
      </c>
      <c r="M45" s="16">
        <f t="shared" si="32"/>
        <v>0.97590007294853309</v>
      </c>
      <c r="N45">
        <v>1.5E-3</v>
      </c>
      <c r="O45" s="18">
        <f t="shared" si="33"/>
        <v>-0.3647509520451645</v>
      </c>
      <c r="P45">
        <f t="shared" si="34"/>
        <v>-6.5022901708739722</v>
      </c>
      <c r="Q45">
        <f t="shared" si="35"/>
        <v>-0.42628112201668378</v>
      </c>
      <c r="R45">
        <v>1.5E-3</v>
      </c>
      <c r="S45">
        <f t="shared" si="27"/>
        <v>-0.97467943448089656</v>
      </c>
      <c r="T45" s="16">
        <f t="shared" si="28"/>
        <v>-6.5022901708739722</v>
      </c>
      <c r="U45" s="16">
        <f t="shared" si="29"/>
        <v>0.97467943448089656</v>
      </c>
      <c r="V45">
        <v>1.5E-3</v>
      </c>
      <c r="W45">
        <f t="shared" si="24"/>
        <v>-0.97332852678457515</v>
      </c>
      <c r="X45" s="18">
        <f t="shared" si="25"/>
        <v>-6.5022901708739722</v>
      </c>
      <c r="Y45" s="18">
        <f t="shared" si="26"/>
        <v>0.97332852678457515</v>
      </c>
      <c r="Z45">
        <v>1.5E-3</v>
      </c>
      <c r="AA45">
        <f t="shared" si="36"/>
        <v>-0.20412414523193284</v>
      </c>
      <c r="AB45" s="18">
        <f t="shared" si="37"/>
        <v>-6.5022901708739722</v>
      </c>
      <c r="AC45" s="18">
        <f t="shared" si="38"/>
        <v>-0.20412414523192174</v>
      </c>
      <c r="AH45">
        <v>1.5E-3</v>
      </c>
      <c r="AI45" s="18">
        <f t="shared" si="18"/>
        <v>-0.9877295966495897</v>
      </c>
      <c r="AJ45">
        <f t="shared" si="19"/>
        <v>-6.5022901708739722</v>
      </c>
      <c r="AK45">
        <f t="shared" si="20"/>
        <v>0.9877295966495897</v>
      </c>
      <c r="AL45">
        <v>1.5E-3</v>
      </c>
      <c r="AM45">
        <f t="shared" si="21"/>
        <v>-0.15075567228888462</v>
      </c>
      <c r="AN45">
        <f t="shared" si="22"/>
        <v>-6.5022901708739722</v>
      </c>
      <c r="AO45">
        <f t="shared" si="23"/>
        <v>-0.15075567228888173</v>
      </c>
    </row>
    <row r="46" spans="1:41">
      <c r="J46">
        <v>1.5E-3</v>
      </c>
      <c r="K46">
        <f t="shared" si="30"/>
        <v>-0.97590007294853309</v>
      </c>
      <c r="L46" s="16">
        <f t="shared" si="31"/>
        <v>-6.5022901708739722</v>
      </c>
      <c r="M46" s="16">
        <f t="shared" si="32"/>
        <v>0.97590007294853309</v>
      </c>
      <c r="N46">
        <v>1.5E-3</v>
      </c>
      <c r="O46" s="18">
        <f t="shared" si="33"/>
        <v>-0.3647509520451645</v>
      </c>
      <c r="P46">
        <f t="shared" si="34"/>
        <v>-6.5022901708739722</v>
      </c>
      <c r="Q46">
        <f t="shared" si="35"/>
        <v>-0.42628112201668378</v>
      </c>
      <c r="R46">
        <v>1.5E-3</v>
      </c>
      <c r="S46">
        <f t="shared" si="27"/>
        <v>-0.97467943448089656</v>
      </c>
      <c r="T46" s="16">
        <f t="shared" si="28"/>
        <v>-6.5022901708739722</v>
      </c>
      <c r="U46" s="16">
        <f t="shared" si="29"/>
        <v>0.97467943448089656</v>
      </c>
      <c r="Z46">
        <v>1.5E-3</v>
      </c>
      <c r="AA46">
        <f t="shared" si="36"/>
        <v>-0.20412414523193284</v>
      </c>
      <c r="AB46" s="18">
        <f t="shared" si="37"/>
        <v>-6.5022901708739722</v>
      </c>
      <c r="AC46" s="18">
        <f t="shared" si="38"/>
        <v>-0.20412414523192174</v>
      </c>
      <c r="AH46">
        <v>1.5E-3</v>
      </c>
      <c r="AI46" s="18">
        <f t="shared" si="18"/>
        <v>-0.9877295966495897</v>
      </c>
      <c r="AJ46">
        <f t="shared" si="19"/>
        <v>-6.5022901708739722</v>
      </c>
      <c r="AK46">
        <f t="shared" si="20"/>
        <v>0.9877295966495897</v>
      </c>
      <c r="AL46">
        <v>1.5E-3</v>
      </c>
      <c r="AM46">
        <f t="shared" si="21"/>
        <v>-0.15075567228888462</v>
      </c>
      <c r="AN46">
        <f t="shared" si="22"/>
        <v>-6.5022901708739722</v>
      </c>
      <c r="AO46">
        <f t="shared" si="23"/>
        <v>-0.15075567228888173</v>
      </c>
    </row>
    <row r="47" spans="1:41">
      <c r="J47">
        <v>1.5E-3</v>
      </c>
      <c r="K47">
        <f t="shared" si="30"/>
        <v>-0.97590007294853309</v>
      </c>
      <c r="L47" s="16">
        <f t="shared" si="31"/>
        <v>-6.5022901708739722</v>
      </c>
      <c r="M47" s="16">
        <f t="shared" si="32"/>
        <v>0.97590007294853309</v>
      </c>
      <c r="N47">
        <v>1.5E-3</v>
      </c>
      <c r="O47" s="18">
        <f t="shared" si="33"/>
        <v>-0.3647509520451645</v>
      </c>
      <c r="P47">
        <f t="shared" si="34"/>
        <v>-6.5022901708739722</v>
      </c>
      <c r="Q47">
        <f t="shared" si="35"/>
        <v>-0.42628112201668378</v>
      </c>
      <c r="R47">
        <v>1.5E-3</v>
      </c>
      <c r="S47">
        <f t="shared" ref="S47" si="39">(R47-S$21)/S$22</f>
        <v>-0.97467943448089656</v>
      </c>
      <c r="T47" s="16">
        <f t="shared" ref="T47" si="40">LN(R47)</f>
        <v>-6.5022901708739722</v>
      </c>
      <c r="U47" s="16">
        <f t="shared" ref="U47" si="41">(T47-T$21)/T$22</f>
        <v>0.97467943448089656</v>
      </c>
      <c r="Z47">
        <v>1.5E-3</v>
      </c>
      <c r="AA47">
        <f t="shared" si="36"/>
        <v>-0.20412414523193284</v>
      </c>
      <c r="AB47" s="18">
        <f t="shared" si="37"/>
        <v>-6.5022901708739722</v>
      </c>
      <c r="AC47" s="18">
        <f t="shared" si="38"/>
        <v>-0.20412414523192174</v>
      </c>
      <c r="AH47">
        <v>1.5E-3</v>
      </c>
      <c r="AI47" s="18">
        <f t="shared" si="18"/>
        <v>-0.9877295966495897</v>
      </c>
      <c r="AJ47">
        <f t="shared" si="19"/>
        <v>-6.5022901708739722</v>
      </c>
      <c r="AK47">
        <f t="shared" si="20"/>
        <v>0.9877295966495897</v>
      </c>
      <c r="AL47">
        <v>1.5E-3</v>
      </c>
      <c r="AM47">
        <f t="shared" si="21"/>
        <v>-0.15075567228888462</v>
      </c>
      <c r="AN47">
        <f t="shared" si="22"/>
        <v>-6.5022901708739722</v>
      </c>
      <c r="AO47">
        <f t="shared" si="23"/>
        <v>-0.15075567228888173</v>
      </c>
    </row>
    <row r="48" spans="1:41">
      <c r="J48">
        <v>1.5E-3</v>
      </c>
      <c r="K48">
        <f t="shared" si="30"/>
        <v>-0.97590007294853309</v>
      </c>
      <c r="L48" s="16">
        <f t="shared" si="31"/>
        <v>-6.5022901708739722</v>
      </c>
      <c r="M48" s="16">
        <f t="shared" si="32"/>
        <v>0.97590007294853309</v>
      </c>
      <c r="N48">
        <v>1.5E-3</v>
      </c>
      <c r="O48" s="18">
        <f t="shared" si="33"/>
        <v>-0.3647509520451645</v>
      </c>
      <c r="P48">
        <f t="shared" si="34"/>
        <v>-6.5022901708739722</v>
      </c>
      <c r="Q48">
        <f t="shared" si="35"/>
        <v>-0.42628112201668378</v>
      </c>
      <c r="Z48">
        <v>1.5E-3</v>
      </c>
      <c r="AA48">
        <f t="shared" si="36"/>
        <v>-0.20412414523193284</v>
      </c>
      <c r="AB48" s="18">
        <f t="shared" si="37"/>
        <v>-6.5022901708739722</v>
      </c>
      <c r="AC48" s="18">
        <f t="shared" si="38"/>
        <v>-0.20412414523192174</v>
      </c>
      <c r="AH48">
        <v>1.5E-3</v>
      </c>
      <c r="AI48" s="18">
        <f t="shared" si="18"/>
        <v>-0.9877295966495897</v>
      </c>
      <c r="AJ48">
        <f t="shared" si="19"/>
        <v>-6.5022901708739722</v>
      </c>
      <c r="AK48">
        <f t="shared" si="20"/>
        <v>0.9877295966495897</v>
      </c>
      <c r="AL48">
        <v>1.5E-3</v>
      </c>
      <c r="AM48">
        <f t="shared" si="21"/>
        <v>-0.15075567228888462</v>
      </c>
      <c r="AN48">
        <f t="shared" si="22"/>
        <v>-6.5022901708739722</v>
      </c>
      <c r="AO48">
        <f t="shared" si="23"/>
        <v>-0.15075567228888173</v>
      </c>
    </row>
    <row r="49" spans="26:41">
      <c r="Z49">
        <v>1.5E-3</v>
      </c>
      <c r="AA49">
        <f t="shared" si="36"/>
        <v>-0.20412414523193284</v>
      </c>
      <c r="AB49" s="18">
        <f t="shared" si="37"/>
        <v>-6.5022901708739722</v>
      </c>
      <c r="AC49" s="18">
        <f t="shared" si="38"/>
        <v>-0.20412414523192174</v>
      </c>
      <c r="AH49">
        <v>1.5E-3</v>
      </c>
      <c r="AI49" s="18">
        <f t="shared" si="18"/>
        <v>-0.9877295966495897</v>
      </c>
      <c r="AJ49">
        <f t="shared" si="19"/>
        <v>-6.5022901708739722</v>
      </c>
      <c r="AK49">
        <f t="shared" si="20"/>
        <v>0.9877295966495897</v>
      </c>
      <c r="AL49">
        <v>1.5E-3</v>
      </c>
      <c r="AM49">
        <f t="shared" si="21"/>
        <v>-0.15075567228888462</v>
      </c>
      <c r="AN49">
        <f t="shared" si="22"/>
        <v>-6.5022901708739722</v>
      </c>
      <c r="AO49">
        <f t="shared" si="23"/>
        <v>-0.15075567228888173</v>
      </c>
    </row>
    <row r="50" spans="26:41">
      <c r="AH50">
        <v>1.5E-3</v>
      </c>
      <c r="AI50" s="18">
        <f t="shared" si="18"/>
        <v>-0.9877295966495897</v>
      </c>
      <c r="AJ50">
        <f t="shared" si="19"/>
        <v>-6.5022901708739722</v>
      </c>
      <c r="AK50">
        <f t="shared" si="20"/>
        <v>0.9877295966495897</v>
      </c>
      <c r="AL50">
        <v>1.5E-3</v>
      </c>
      <c r="AM50">
        <f t="shared" si="21"/>
        <v>-0.15075567228888462</v>
      </c>
      <c r="AN50">
        <f t="shared" si="22"/>
        <v>-6.5022901708739722</v>
      </c>
      <c r="AO50">
        <f t="shared" si="23"/>
        <v>-0.15075567228888173</v>
      </c>
    </row>
    <row r="51" spans="26:41">
      <c r="AH51">
        <v>1.5E-3</v>
      </c>
      <c r="AI51" s="18">
        <f t="shared" si="18"/>
        <v>-0.9877295966495897</v>
      </c>
      <c r="AJ51">
        <f t="shared" si="19"/>
        <v>-6.5022901708739722</v>
      </c>
      <c r="AK51">
        <f t="shared" si="20"/>
        <v>0.9877295966495897</v>
      </c>
      <c r="AL51">
        <v>1.5E-3</v>
      </c>
      <c r="AM51">
        <f t="shared" si="21"/>
        <v>-0.15075567228888462</v>
      </c>
      <c r="AN51">
        <f t="shared" si="22"/>
        <v>-6.5022901708739722</v>
      </c>
      <c r="AO51">
        <f t="shared" si="23"/>
        <v>-0.15075567228888173</v>
      </c>
    </row>
    <row r="52" spans="26:41">
      <c r="AH52">
        <v>1.5E-3</v>
      </c>
      <c r="AI52" s="18">
        <f t="shared" si="18"/>
        <v>-0.9877295966495897</v>
      </c>
      <c r="AJ52">
        <f t="shared" si="19"/>
        <v>-6.5022901708739722</v>
      </c>
      <c r="AK52">
        <f t="shared" si="20"/>
        <v>0.9877295966495897</v>
      </c>
      <c r="AL52">
        <v>1.5E-3</v>
      </c>
      <c r="AM52">
        <f t="shared" si="21"/>
        <v>-0.15075567228888462</v>
      </c>
      <c r="AN52">
        <f t="shared" si="22"/>
        <v>-6.5022901708739722</v>
      </c>
      <c r="AO52">
        <f t="shared" si="23"/>
        <v>-0.15075567228888173</v>
      </c>
    </row>
    <row r="53" spans="26:41">
      <c r="AH53">
        <v>1.5E-3</v>
      </c>
      <c r="AI53" s="18">
        <f t="shared" si="18"/>
        <v>-0.9877295966495897</v>
      </c>
      <c r="AJ53">
        <f t="shared" si="19"/>
        <v>-6.5022901708739722</v>
      </c>
      <c r="AK53">
        <f t="shared" si="20"/>
        <v>0.9877295966495897</v>
      </c>
      <c r="AL53">
        <v>1.5E-3</v>
      </c>
      <c r="AM53">
        <f t="shared" si="21"/>
        <v>-0.15075567228888462</v>
      </c>
      <c r="AN53">
        <f t="shared" si="22"/>
        <v>-6.5022901708739722</v>
      </c>
      <c r="AO53">
        <f t="shared" si="23"/>
        <v>-0.15075567228888173</v>
      </c>
    </row>
    <row r="54" spans="26:41">
      <c r="AH54">
        <v>1.5E-3</v>
      </c>
      <c r="AI54" s="18">
        <f t="shared" si="18"/>
        <v>-0.9877295966495897</v>
      </c>
      <c r="AJ54">
        <f t="shared" si="19"/>
        <v>-6.5022901708739722</v>
      </c>
      <c r="AK54">
        <f t="shared" si="20"/>
        <v>0.9877295966495897</v>
      </c>
      <c r="AL54">
        <v>1.5E-3</v>
      </c>
      <c r="AM54">
        <f t="shared" si="21"/>
        <v>-0.15075567228888462</v>
      </c>
      <c r="AN54">
        <f t="shared" si="22"/>
        <v>-6.5022901708739722</v>
      </c>
      <c r="AO54">
        <f t="shared" si="23"/>
        <v>-0.15075567228888173</v>
      </c>
    </row>
    <row r="55" spans="26:41">
      <c r="AH55">
        <v>1.5E-3</v>
      </c>
      <c r="AI55" s="18">
        <f t="shared" si="18"/>
        <v>-0.9877295966495897</v>
      </c>
      <c r="AJ55">
        <f t="shared" si="19"/>
        <v>-6.5022901708739722</v>
      </c>
      <c r="AK55">
        <f t="shared" si="20"/>
        <v>0.9877295966495897</v>
      </c>
      <c r="AL55">
        <v>1.5E-3</v>
      </c>
      <c r="AM55">
        <f t="shared" si="21"/>
        <v>-0.15075567228888462</v>
      </c>
      <c r="AN55">
        <f t="shared" si="22"/>
        <v>-6.5022901708739722</v>
      </c>
      <c r="AO55">
        <f t="shared" si="23"/>
        <v>-0.15075567228888173</v>
      </c>
    </row>
    <row r="56" spans="26:41">
      <c r="AH56">
        <v>1.5E-3</v>
      </c>
      <c r="AI56" s="18">
        <f t="shared" ref="AI56:AI71" si="42">(AH56-AI$21)/AI$22</f>
        <v>-0.9877295966495897</v>
      </c>
      <c r="AJ56">
        <f t="shared" ref="AJ56:AJ71" si="43">LN(AH56)</f>
        <v>-6.5022901708739722</v>
      </c>
      <c r="AK56">
        <f t="shared" ref="AK56:AK71" si="44">(AJ56-AJ$21)/AJ$22</f>
        <v>0.9877295966495897</v>
      </c>
      <c r="AL56">
        <v>1.5E-3</v>
      </c>
      <c r="AM56">
        <f t="shared" ref="AM56:AM71" si="45">(AL56-AM$21)/AM$22</f>
        <v>-0.15075567228888462</v>
      </c>
      <c r="AN56">
        <f t="shared" ref="AN56:AN71" si="46">LN(AL56)</f>
        <v>-6.5022901708739722</v>
      </c>
      <c r="AO56">
        <f t="shared" ref="AO56:AO71" si="47">(AN56-AN$21)/AN$22</f>
        <v>-0.15075567228888173</v>
      </c>
    </row>
    <row r="57" spans="26:41">
      <c r="AH57">
        <v>1.5E-3</v>
      </c>
      <c r="AI57" s="18">
        <f t="shared" si="42"/>
        <v>-0.9877295966495897</v>
      </c>
      <c r="AJ57">
        <f t="shared" si="43"/>
        <v>-6.5022901708739722</v>
      </c>
      <c r="AK57">
        <f t="shared" si="44"/>
        <v>0.9877295966495897</v>
      </c>
      <c r="AL57">
        <v>1.5E-3</v>
      </c>
      <c r="AM57">
        <f t="shared" si="45"/>
        <v>-0.15075567228888462</v>
      </c>
      <c r="AN57">
        <f t="shared" si="46"/>
        <v>-6.5022901708739722</v>
      </c>
      <c r="AO57">
        <f t="shared" si="47"/>
        <v>-0.15075567228888173</v>
      </c>
    </row>
    <row r="58" spans="26:41">
      <c r="AH58">
        <v>1.5E-3</v>
      </c>
      <c r="AI58" s="18">
        <f t="shared" si="42"/>
        <v>-0.9877295966495897</v>
      </c>
      <c r="AJ58">
        <f t="shared" si="43"/>
        <v>-6.5022901708739722</v>
      </c>
      <c r="AK58">
        <f t="shared" si="44"/>
        <v>0.9877295966495897</v>
      </c>
      <c r="AL58">
        <v>1.5E-3</v>
      </c>
      <c r="AM58">
        <f t="shared" si="45"/>
        <v>-0.15075567228888462</v>
      </c>
      <c r="AN58">
        <f t="shared" si="46"/>
        <v>-6.5022901708739722</v>
      </c>
      <c r="AO58">
        <f t="shared" si="47"/>
        <v>-0.15075567228888173</v>
      </c>
    </row>
    <row r="59" spans="26:41">
      <c r="AH59">
        <v>1.5E-3</v>
      </c>
      <c r="AI59" s="18">
        <f t="shared" si="42"/>
        <v>-0.9877295966495897</v>
      </c>
      <c r="AJ59">
        <f t="shared" si="43"/>
        <v>-6.5022901708739722</v>
      </c>
      <c r="AK59">
        <f t="shared" si="44"/>
        <v>0.9877295966495897</v>
      </c>
      <c r="AL59">
        <v>1.5E-3</v>
      </c>
      <c r="AM59">
        <f t="shared" si="45"/>
        <v>-0.15075567228888462</v>
      </c>
      <c r="AN59">
        <f t="shared" si="46"/>
        <v>-6.5022901708739722</v>
      </c>
      <c r="AO59">
        <f t="shared" si="47"/>
        <v>-0.15075567228888173</v>
      </c>
    </row>
    <row r="60" spans="26:41">
      <c r="AH60">
        <v>1.5E-3</v>
      </c>
      <c r="AI60" s="18">
        <f t="shared" si="42"/>
        <v>-0.9877295966495897</v>
      </c>
      <c r="AJ60">
        <f t="shared" si="43"/>
        <v>-6.5022901708739722</v>
      </c>
      <c r="AK60">
        <f t="shared" si="44"/>
        <v>0.9877295966495897</v>
      </c>
      <c r="AL60">
        <v>1.5E-3</v>
      </c>
      <c r="AM60">
        <f t="shared" si="45"/>
        <v>-0.15075567228888462</v>
      </c>
      <c r="AN60">
        <f t="shared" si="46"/>
        <v>-6.5022901708739722</v>
      </c>
      <c r="AO60">
        <f t="shared" si="47"/>
        <v>-0.15075567228888173</v>
      </c>
    </row>
    <row r="61" spans="26:41">
      <c r="AH61">
        <v>1.5E-3</v>
      </c>
      <c r="AI61" s="18">
        <f t="shared" si="42"/>
        <v>-0.9877295966495897</v>
      </c>
      <c r="AJ61">
        <f t="shared" si="43"/>
        <v>-6.5022901708739722</v>
      </c>
      <c r="AK61">
        <f t="shared" si="44"/>
        <v>0.9877295966495897</v>
      </c>
      <c r="AL61">
        <v>1.5E-3</v>
      </c>
      <c r="AM61">
        <f t="shared" si="45"/>
        <v>-0.15075567228888462</v>
      </c>
      <c r="AN61">
        <f t="shared" si="46"/>
        <v>-6.5022901708739722</v>
      </c>
      <c r="AO61">
        <f t="shared" si="47"/>
        <v>-0.15075567228888173</v>
      </c>
    </row>
    <row r="62" spans="26:41">
      <c r="AH62">
        <v>1.5E-3</v>
      </c>
      <c r="AI62" s="18">
        <f t="shared" si="42"/>
        <v>-0.9877295966495897</v>
      </c>
      <c r="AJ62">
        <f t="shared" si="43"/>
        <v>-6.5022901708739722</v>
      </c>
      <c r="AK62">
        <f t="shared" si="44"/>
        <v>0.9877295966495897</v>
      </c>
      <c r="AL62">
        <v>1.5E-3</v>
      </c>
      <c r="AM62">
        <f t="shared" si="45"/>
        <v>-0.15075567228888462</v>
      </c>
      <c r="AN62">
        <f t="shared" si="46"/>
        <v>-6.5022901708739722</v>
      </c>
      <c r="AO62">
        <f t="shared" si="47"/>
        <v>-0.15075567228888173</v>
      </c>
    </row>
    <row r="63" spans="26:41">
      <c r="AH63">
        <v>1.5E-3</v>
      </c>
      <c r="AI63" s="18">
        <f t="shared" si="42"/>
        <v>-0.9877295966495897</v>
      </c>
      <c r="AJ63">
        <f t="shared" si="43"/>
        <v>-6.5022901708739722</v>
      </c>
      <c r="AK63">
        <f t="shared" si="44"/>
        <v>0.9877295966495897</v>
      </c>
      <c r="AL63">
        <v>1.5E-3</v>
      </c>
      <c r="AM63">
        <f t="shared" si="45"/>
        <v>-0.15075567228888462</v>
      </c>
      <c r="AN63">
        <f t="shared" si="46"/>
        <v>-6.5022901708739722</v>
      </c>
      <c r="AO63">
        <f t="shared" si="47"/>
        <v>-0.15075567228888173</v>
      </c>
    </row>
    <row r="64" spans="26:41">
      <c r="AH64">
        <v>1.5E-3</v>
      </c>
      <c r="AI64" s="18">
        <f t="shared" si="42"/>
        <v>-0.9877295966495897</v>
      </c>
      <c r="AJ64">
        <f t="shared" si="43"/>
        <v>-6.5022901708739722</v>
      </c>
      <c r="AK64">
        <f t="shared" si="44"/>
        <v>0.9877295966495897</v>
      </c>
      <c r="AL64">
        <v>1.5E-3</v>
      </c>
      <c r="AM64">
        <f t="shared" si="45"/>
        <v>-0.15075567228888462</v>
      </c>
      <c r="AN64">
        <f t="shared" si="46"/>
        <v>-6.5022901708739722</v>
      </c>
      <c r="AO64">
        <f t="shared" si="47"/>
        <v>-0.15075567228888173</v>
      </c>
    </row>
    <row r="65" spans="34:41">
      <c r="AH65">
        <v>1.5E-3</v>
      </c>
      <c r="AI65" s="18">
        <f t="shared" si="42"/>
        <v>-0.9877295966495897</v>
      </c>
      <c r="AJ65">
        <f t="shared" si="43"/>
        <v>-6.5022901708739722</v>
      </c>
      <c r="AK65">
        <f t="shared" si="44"/>
        <v>0.9877295966495897</v>
      </c>
      <c r="AL65">
        <v>1.5E-3</v>
      </c>
      <c r="AM65">
        <f t="shared" si="45"/>
        <v>-0.15075567228888462</v>
      </c>
      <c r="AN65">
        <f t="shared" si="46"/>
        <v>-6.5022901708739722</v>
      </c>
      <c r="AO65">
        <f t="shared" si="47"/>
        <v>-0.15075567228888173</v>
      </c>
    </row>
    <row r="66" spans="34:41">
      <c r="AH66">
        <v>1.5E-3</v>
      </c>
      <c r="AI66" s="18">
        <f t="shared" si="42"/>
        <v>-0.9877295966495897</v>
      </c>
      <c r="AJ66">
        <f t="shared" si="43"/>
        <v>-6.5022901708739722</v>
      </c>
      <c r="AK66">
        <f t="shared" si="44"/>
        <v>0.9877295966495897</v>
      </c>
      <c r="AL66">
        <v>1.5E-3</v>
      </c>
      <c r="AM66">
        <f t="shared" si="45"/>
        <v>-0.15075567228888462</v>
      </c>
      <c r="AN66">
        <f t="shared" si="46"/>
        <v>-6.5022901708739722</v>
      </c>
      <c r="AO66">
        <f t="shared" si="47"/>
        <v>-0.15075567228888173</v>
      </c>
    </row>
    <row r="67" spans="34:41">
      <c r="AH67">
        <v>1.5E-3</v>
      </c>
      <c r="AI67" s="18">
        <f t="shared" si="42"/>
        <v>-0.9877295966495897</v>
      </c>
      <c r="AJ67">
        <f t="shared" si="43"/>
        <v>-6.5022901708739722</v>
      </c>
      <c r="AK67">
        <f t="shared" si="44"/>
        <v>0.9877295966495897</v>
      </c>
      <c r="AL67">
        <v>1.5E-3</v>
      </c>
      <c r="AM67">
        <f t="shared" si="45"/>
        <v>-0.15075567228888462</v>
      </c>
      <c r="AN67">
        <f t="shared" si="46"/>
        <v>-6.5022901708739722</v>
      </c>
      <c r="AO67">
        <f t="shared" si="47"/>
        <v>-0.15075567228888173</v>
      </c>
    </row>
    <row r="68" spans="34:41">
      <c r="AH68">
        <v>1.5E-3</v>
      </c>
      <c r="AI68" s="18">
        <f t="shared" si="42"/>
        <v>-0.9877295966495897</v>
      </c>
      <c r="AJ68">
        <f t="shared" si="43"/>
        <v>-6.5022901708739722</v>
      </c>
      <c r="AK68">
        <f t="shared" si="44"/>
        <v>0.9877295966495897</v>
      </c>
      <c r="AL68">
        <v>1.5E-3</v>
      </c>
      <c r="AM68">
        <f t="shared" si="45"/>
        <v>-0.15075567228888462</v>
      </c>
      <c r="AN68">
        <f t="shared" si="46"/>
        <v>-6.5022901708739722</v>
      </c>
      <c r="AO68">
        <f t="shared" si="47"/>
        <v>-0.15075567228888173</v>
      </c>
    </row>
    <row r="69" spans="34:41">
      <c r="AH69">
        <v>1.5E-3</v>
      </c>
      <c r="AI69" s="18">
        <f t="shared" si="42"/>
        <v>-0.9877295966495897</v>
      </c>
      <c r="AJ69">
        <f t="shared" si="43"/>
        <v>-6.5022901708739722</v>
      </c>
      <c r="AK69">
        <f t="shared" si="44"/>
        <v>0.9877295966495897</v>
      </c>
      <c r="AL69">
        <v>1.5E-3</v>
      </c>
      <c r="AM69">
        <f t="shared" si="45"/>
        <v>-0.15075567228888462</v>
      </c>
      <c r="AN69">
        <f t="shared" si="46"/>
        <v>-6.5022901708739722</v>
      </c>
      <c r="AO69">
        <f t="shared" si="47"/>
        <v>-0.15075567228888173</v>
      </c>
    </row>
    <row r="70" spans="34:41">
      <c r="AH70">
        <v>1.5E-3</v>
      </c>
      <c r="AI70" s="18">
        <f t="shared" si="42"/>
        <v>-0.9877295966495897</v>
      </c>
      <c r="AJ70">
        <f t="shared" si="43"/>
        <v>-6.5022901708739722</v>
      </c>
      <c r="AK70">
        <f t="shared" si="44"/>
        <v>0.9877295966495897</v>
      </c>
      <c r="AL70">
        <v>1.5E-3</v>
      </c>
      <c r="AM70">
        <f t="shared" si="45"/>
        <v>-0.15075567228888462</v>
      </c>
      <c r="AN70">
        <f t="shared" si="46"/>
        <v>-6.5022901708739722</v>
      </c>
      <c r="AO70">
        <f t="shared" si="47"/>
        <v>-0.15075567228888173</v>
      </c>
    </row>
    <row r="71" spans="34:41">
      <c r="AH71">
        <v>1.5E-3</v>
      </c>
      <c r="AI71" s="18">
        <f t="shared" si="42"/>
        <v>-0.9877295966495897</v>
      </c>
      <c r="AJ71">
        <f t="shared" si="43"/>
        <v>-6.5022901708739722</v>
      </c>
      <c r="AK71">
        <f t="shared" si="44"/>
        <v>0.9877295966495897</v>
      </c>
      <c r="AL71">
        <v>1.5E-3</v>
      </c>
      <c r="AM71">
        <f t="shared" si="45"/>
        <v>-0.15075567228888462</v>
      </c>
      <c r="AN71">
        <f t="shared" si="46"/>
        <v>-6.5022901708739722</v>
      </c>
      <c r="AO71">
        <f t="shared" si="47"/>
        <v>-0.15075567228888173</v>
      </c>
    </row>
  </sheetData>
  <mergeCells count="11">
    <mergeCell ref="AD24:AG24"/>
    <mergeCell ref="AH24:AK24"/>
    <mergeCell ref="AL24:AO24"/>
    <mergeCell ref="J17:M17"/>
    <mergeCell ref="N17:Q17"/>
    <mergeCell ref="Z17:AC17"/>
    <mergeCell ref="J24:M24"/>
    <mergeCell ref="N24:Q24"/>
    <mergeCell ref="R24:U24"/>
    <mergeCell ref="V24:Y24"/>
    <mergeCell ref="Z24:AC24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09FB7-2C24-49F6-9ADE-8B5E129EFF1A}">
  <dimension ref="A1"/>
  <sheetViews>
    <sheetView tabSelected="1" topLeftCell="CL1" zoomScale="85" zoomScaleNormal="85" workbookViewId="0">
      <selection activeCell="DM52" sqref="DM52"/>
    </sheetView>
  </sheetViews>
  <sheetFormatPr defaultRowHeight="14.45"/>
  <sheetData/>
  <pageMargins left="0.25" right="0.25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058F1-A540-4EBC-B886-D55A53E3D70A}">
  <dimension ref="A2:AO72"/>
  <sheetViews>
    <sheetView zoomScale="70" zoomScaleNormal="70" workbookViewId="0">
      <selection activeCell="F18" sqref="F18"/>
    </sheetView>
  </sheetViews>
  <sheetFormatPr defaultColWidth="15.7109375" defaultRowHeight="14.45"/>
  <cols>
    <col min="1" max="1" width="28.42578125" bestFit="1" customWidth="1"/>
    <col min="2" max="2" width="37.42578125" bestFit="1" customWidth="1"/>
    <col min="3" max="7" width="13.28515625" bestFit="1" customWidth="1"/>
    <col min="24" max="24" width="15.7109375" customWidth="1"/>
  </cols>
  <sheetData>
    <row r="2" spans="1:7">
      <c r="A2" s="4" t="s">
        <v>3</v>
      </c>
      <c r="B2" t="s">
        <v>61</v>
      </c>
    </row>
    <row r="4" spans="1:7">
      <c r="A4" s="4" t="s">
        <v>93</v>
      </c>
      <c r="B4" s="4" t="s">
        <v>94</v>
      </c>
    </row>
    <row r="5" spans="1: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</row>
    <row r="6" spans="1:7">
      <c r="A6" s="5">
        <v>43427</v>
      </c>
      <c r="B6">
        <v>8.1999180000000005E-2</v>
      </c>
      <c r="E6">
        <v>8.1999180000000005E-2</v>
      </c>
      <c r="F6">
        <v>8.1999180000000005E-2</v>
      </c>
      <c r="G6">
        <v>8.1999180000000005E-2</v>
      </c>
    </row>
    <row r="7" spans="1:7">
      <c r="A7" s="5">
        <v>43504</v>
      </c>
      <c r="B7">
        <v>8.1999180000000005E-2</v>
      </c>
      <c r="C7">
        <v>0.28799999999999998</v>
      </c>
      <c r="D7">
        <v>8.1999180000000005E-2</v>
      </c>
      <c r="F7">
        <v>8.1999180000000005E-2</v>
      </c>
      <c r="G7">
        <v>0.129</v>
      </c>
    </row>
    <row r="8" spans="1:7">
      <c r="A8" s="5">
        <v>43522</v>
      </c>
      <c r="C8">
        <v>0.108</v>
      </c>
      <c r="F8">
        <v>8.1999180000000005E-2</v>
      </c>
    </row>
    <row r="9" spans="1:7">
      <c r="A9" s="5">
        <v>43545</v>
      </c>
      <c r="B9">
        <v>8.1999180000000005E-2</v>
      </c>
      <c r="C9">
        <v>8.1999180000000005E-2</v>
      </c>
      <c r="D9">
        <v>8.1999180000000005E-2</v>
      </c>
      <c r="E9">
        <v>8.1999180000000005E-2</v>
      </c>
      <c r="F9">
        <v>8.1999180000000005E-2</v>
      </c>
    </row>
    <row r="10" spans="1:7">
      <c r="A10" s="5">
        <v>43556</v>
      </c>
      <c r="B10">
        <v>8.1999180000000005E-2</v>
      </c>
      <c r="C10">
        <v>8.1999180000000005E-2</v>
      </c>
      <c r="D10">
        <v>8.1999180000000005E-2</v>
      </c>
      <c r="E10">
        <v>8.1999180000000005E-2</v>
      </c>
      <c r="F10">
        <v>8.1999180000000005E-2</v>
      </c>
    </row>
    <row r="11" spans="1:7">
      <c r="A11" s="5">
        <v>43570</v>
      </c>
      <c r="B11">
        <v>8.1999180000000005E-2</v>
      </c>
      <c r="C11">
        <v>8.1999180000000005E-2</v>
      </c>
      <c r="D11">
        <v>8.1999180000000005E-2</v>
      </c>
      <c r="E11">
        <v>8.1999180000000005E-2</v>
      </c>
      <c r="F11">
        <v>8.1999180000000005E-2</v>
      </c>
    </row>
    <row r="12" spans="1:7">
      <c r="A12" s="5">
        <v>43587</v>
      </c>
      <c r="B12">
        <v>8.1999180000000005E-2</v>
      </c>
      <c r="C12">
        <v>8.1999180000000005E-2</v>
      </c>
      <c r="D12">
        <v>8.1999180000000005E-2</v>
      </c>
      <c r="F12">
        <v>8.1999180000000005E-2</v>
      </c>
    </row>
    <row r="13" spans="1:7">
      <c r="A13" s="5">
        <v>43622</v>
      </c>
      <c r="B13">
        <v>8.1999180000000005E-2</v>
      </c>
      <c r="C13">
        <v>0.16399836000000001</v>
      </c>
      <c r="D13">
        <v>8.1999180000000005E-2</v>
      </c>
      <c r="E13">
        <v>8.1999180000000005E-2</v>
      </c>
      <c r="F13">
        <v>8.1999180000000005E-2</v>
      </c>
    </row>
    <row r="14" spans="1:7">
      <c r="A14" s="5">
        <v>43649</v>
      </c>
      <c r="B14">
        <v>8.1999180000000005E-2</v>
      </c>
      <c r="C14">
        <v>8.1999180000000005E-2</v>
      </c>
      <c r="D14">
        <v>8.1999180000000005E-2</v>
      </c>
      <c r="E14">
        <v>8.1999180000000005E-2</v>
      </c>
      <c r="F14">
        <v>8.1999180000000005E-2</v>
      </c>
    </row>
    <row r="15" spans="1:7">
      <c r="A15" s="5">
        <v>43677</v>
      </c>
      <c r="B15">
        <v>8.1999180000000005E-2</v>
      </c>
      <c r="C15">
        <v>8.1999180000000005E-2</v>
      </c>
      <c r="D15">
        <v>8.1999180000000005E-2</v>
      </c>
      <c r="E15">
        <v>8.1999180000000005E-2</v>
      </c>
      <c r="F15">
        <v>8.1999180000000005E-2</v>
      </c>
    </row>
    <row r="16" spans="1:7">
      <c r="A16" s="5">
        <v>43719</v>
      </c>
      <c r="B16">
        <v>0.188</v>
      </c>
      <c r="C16">
        <v>8.1999180000000005E-2</v>
      </c>
      <c r="D16">
        <v>0.126</v>
      </c>
      <c r="E16">
        <v>8.1999180000000005E-2</v>
      </c>
      <c r="F16">
        <v>8.1999180000000005E-2</v>
      </c>
    </row>
    <row r="17" spans="1:41">
      <c r="A17" s="5">
        <v>43754</v>
      </c>
      <c r="B17">
        <v>8.1999180000000005E-2</v>
      </c>
      <c r="C17">
        <v>8.1999180000000005E-2</v>
      </c>
      <c r="D17">
        <v>8.1999180000000005E-2</v>
      </c>
      <c r="E17">
        <v>8.1999180000000005E-2</v>
      </c>
      <c r="F17">
        <v>8.1999180000000005E-2</v>
      </c>
      <c r="J17" s="51" t="s">
        <v>125</v>
      </c>
      <c r="K17" s="51"/>
      <c r="L17" s="51"/>
      <c r="M17" s="51"/>
      <c r="N17" s="51" t="s">
        <v>125</v>
      </c>
      <c r="O17" s="51"/>
      <c r="P17" s="51"/>
      <c r="Q17" s="51"/>
      <c r="R17" s="3"/>
      <c r="S17" s="3"/>
      <c r="T17" s="3"/>
      <c r="U17" s="3"/>
      <c r="V17" s="3"/>
      <c r="W17" s="3"/>
      <c r="X17" s="3"/>
      <c r="Y17" s="3"/>
      <c r="Z17" s="51" t="s">
        <v>125</v>
      </c>
      <c r="AA17" s="51"/>
      <c r="AB17" s="51"/>
      <c r="AC17" s="51"/>
      <c r="AD17" s="3"/>
      <c r="AE17" s="3"/>
      <c r="AF17" s="3"/>
      <c r="AG17" s="3"/>
      <c r="AH17" s="2"/>
      <c r="AI17" s="2"/>
      <c r="AJ17" s="2"/>
      <c r="AK17" s="2"/>
      <c r="AL17" s="2"/>
      <c r="AM17" s="2"/>
      <c r="AN17" s="2"/>
      <c r="AO17" s="2"/>
    </row>
    <row r="18" spans="1:41">
      <c r="A18" s="5">
        <v>43786</v>
      </c>
      <c r="B18">
        <v>0.35199999999999998</v>
      </c>
      <c r="C18">
        <v>0.34</v>
      </c>
      <c r="D18">
        <v>0.13800000000000001</v>
      </c>
      <c r="E18">
        <v>8.1999180000000005E-2</v>
      </c>
      <c r="F18">
        <v>8.1999180000000005E-2</v>
      </c>
      <c r="G18">
        <v>8.1999180000000005E-2</v>
      </c>
      <c r="J18" t="s">
        <v>97</v>
      </c>
      <c r="K18">
        <f>MIN(J$28:J$400)</f>
        <v>0</v>
      </c>
      <c r="L18">
        <f>MIN(L$28:L$400)</f>
        <v>0</v>
      </c>
      <c r="M18" s="3"/>
      <c r="N18" t="s">
        <v>97</v>
      </c>
      <c r="O18">
        <f>MIN(N$28:N$400)</f>
        <v>0</v>
      </c>
      <c r="P18">
        <f>MIN(P$28:P$400)</f>
        <v>0</v>
      </c>
      <c r="Q18" s="3"/>
      <c r="R18" t="s">
        <v>97</v>
      </c>
      <c r="S18">
        <f>MIN(R$26:R$400)</f>
        <v>0</v>
      </c>
      <c r="T18">
        <f>MIN(T$26:T$400)</f>
        <v>0</v>
      </c>
      <c r="U18" s="3"/>
      <c r="V18" t="s">
        <v>97</v>
      </c>
      <c r="W18">
        <f>MIN(V$26:V$400)</f>
        <v>0</v>
      </c>
      <c r="X18">
        <f>MIN(X$26:X$400)</f>
        <v>0</v>
      </c>
      <c r="Y18" s="3"/>
      <c r="Z18" t="s">
        <v>97</v>
      </c>
      <c r="AA18">
        <f>MIN(Z$26:Z$400)</f>
        <v>0</v>
      </c>
      <c r="AB18">
        <f>MIN(AB$26:AB$400)</f>
        <v>0</v>
      </c>
      <c r="AC18" s="3"/>
      <c r="AD18" t="s">
        <v>97</v>
      </c>
      <c r="AE18">
        <f>MIN(AD$26:AD$400)</f>
        <v>0</v>
      </c>
      <c r="AF18">
        <f>MIN(AF$26:AF$400)</f>
        <v>0</v>
      </c>
      <c r="AG18" s="3"/>
      <c r="AH18" t="s">
        <v>97</v>
      </c>
      <c r="AI18">
        <f>MIN(AH$27:AH$400)</f>
        <v>0</v>
      </c>
      <c r="AJ18">
        <f>MIN(AJ$27:AJ$400)</f>
        <v>0</v>
      </c>
      <c r="AK18" s="3"/>
      <c r="AL18" t="s">
        <v>97</v>
      </c>
      <c r="AM18">
        <f>MIN(AL$26:AL$400)</f>
        <v>0</v>
      </c>
      <c r="AN18">
        <f>MIN(AN$26:AN$400)</f>
        <v>0</v>
      </c>
      <c r="AO18" s="3"/>
    </row>
    <row r="19" spans="1:41">
      <c r="A19" s="5">
        <v>43790</v>
      </c>
      <c r="B19">
        <v>8.1999180000000005E-2</v>
      </c>
      <c r="C19">
        <v>8.1999180000000005E-2</v>
      </c>
      <c r="D19">
        <v>8.1999180000000005E-2</v>
      </c>
      <c r="F19">
        <v>8.1999180000000005E-2</v>
      </c>
      <c r="J19" t="s">
        <v>98</v>
      </c>
      <c r="K19">
        <f>MAX(J$28:J$400)</f>
        <v>0</v>
      </c>
      <c r="L19">
        <f>MAX(L$28:L$400)</f>
        <v>0</v>
      </c>
      <c r="M19" s="3"/>
      <c r="N19" t="s">
        <v>98</v>
      </c>
      <c r="O19">
        <f>MAX(N$28:N$400)</f>
        <v>0</v>
      </c>
      <c r="P19">
        <f>MAX(P$28:P$400)</f>
        <v>0</v>
      </c>
      <c r="Q19" s="3"/>
      <c r="R19" t="s">
        <v>98</v>
      </c>
      <c r="S19">
        <f>MAX(R$26:R$400)</f>
        <v>0</v>
      </c>
      <c r="T19">
        <f>MAX(T$26:T$400)</f>
        <v>0</v>
      </c>
      <c r="U19" s="3"/>
      <c r="V19" t="s">
        <v>98</v>
      </c>
      <c r="W19">
        <f>MAX(V$26:V$400)</f>
        <v>0</v>
      </c>
      <c r="X19">
        <f>MAX(X$26:X$400)</f>
        <v>0</v>
      </c>
      <c r="Y19" s="3"/>
      <c r="Z19" t="s">
        <v>98</v>
      </c>
      <c r="AA19">
        <f>MAX(Z$26:Z$400)</f>
        <v>0</v>
      </c>
      <c r="AB19">
        <f>MAX(AB$26:AB$400)</f>
        <v>0</v>
      </c>
      <c r="AC19" s="3"/>
      <c r="AD19" t="s">
        <v>98</v>
      </c>
      <c r="AE19">
        <f>MAX(AD$26:AD$400)</f>
        <v>0</v>
      </c>
      <c r="AF19">
        <f>MAX(AF$26:AF$400)</f>
        <v>0</v>
      </c>
      <c r="AG19" s="3"/>
      <c r="AH19" t="s">
        <v>98</v>
      </c>
      <c r="AI19">
        <f>MAX(AH$27:AH$400)</f>
        <v>0</v>
      </c>
      <c r="AJ19">
        <f>MAX(AJ$27:AJ$400)</f>
        <v>0</v>
      </c>
      <c r="AK19" s="3"/>
      <c r="AL19" t="s">
        <v>98</v>
      </c>
      <c r="AM19">
        <f>MAX(AL$26:AL$400)</f>
        <v>0</v>
      </c>
      <c r="AN19">
        <f>MAX(AN$26:AN$400)</f>
        <v>0</v>
      </c>
      <c r="AO19" s="3"/>
    </row>
    <row r="20" spans="1:41">
      <c r="A20" s="5">
        <v>43838</v>
      </c>
      <c r="B20">
        <v>8.1999180000000005E-2</v>
      </c>
      <c r="C20">
        <v>8.1999180000000005E-2</v>
      </c>
      <c r="D20">
        <v>8.1999180000000005E-2</v>
      </c>
      <c r="E20">
        <v>8.1999180000000005E-2</v>
      </c>
      <c r="F20">
        <v>8.1999180000000005E-2</v>
      </c>
      <c r="J20" t="s">
        <v>99</v>
      </c>
      <c r="K20" t="e">
        <f>MEDIAN(J$28:J$400)</f>
        <v>#NUM!</v>
      </c>
      <c r="L20" t="e">
        <f>MEDIAN(L$28:L$400)</f>
        <v>#NUM!</v>
      </c>
      <c r="M20" s="3"/>
      <c r="N20" t="s">
        <v>99</v>
      </c>
      <c r="O20" t="e">
        <f>MEDIAN(N$28:N$400)</f>
        <v>#NUM!</v>
      </c>
      <c r="P20" t="e">
        <f>MEDIAN(P$28:P$400)</f>
        <v>#NUM!</v>
      </c>
      <c r="Q20" s="3"/>
      <c r="R20" t="s">
        <v>99</v>
      </c>
      <c r="S20" t="e">
        <f>MEDIAN(R$26:R$400)</f>
        <v>#NUM!</v>
      </c>
      <c r="T20" t="e">
        <f>MEDIAN(T$26:T$400)</f>
        <v>#NUM!</v>
      </c>
      <c r="U20" s="3"/>
      <c r="V20" t="s">
        <v>99</v>
      </c>
      <c r="W20" t="e">
        <f>MEDIAN(V$26:V$400)</f>
        <v>#NUM!</v>
      </c>
      <c r="X20" t="e">
        <f>MEDIAN(X$26:X$400)</f>
        <v>#NUM!</v>
      </c>
      <c r="Y20" s="3"/>
      <c r="Z20" t="s">
        <v>99</v>
      </c>
      <c r="AA20" t="e">
        <f>MEDIAN(Z$26:Z$400)</f>
        <v>#NUM!</v>
      </c>
      <c r="AB20" t="e">
        <f>MEDIAN(AB$26:AB$400)</f>
        <v>#NUM!</v>
      </c>
      <c r="AC20" s="3"/>
      <c r="AD20" t="s">
        <v>99</v>
      </c>
      <c r="AE20" t="e">
        <f>MEDIAN(AD$26:AD$400)</f>
        <v>#NUM!</v>
      </c>
      <c r="AF20" t="e">
        <f>MEDIAN(AF$26:AF$400)</f>
        <v>#NUM!</v>
      </c>
      <c r="AG20" s="3"/>
      <c r="AH20" t="s">
        <v>99</v>
      </c>
      <c r="AI20" t="e">
        <f>MEDIAN(AH$27:AH$400)</f>
        <v>#NUM!</v>
      </c>
      <c r="AJ20" t="e">
        <f>MEDIAN(AJ$27:AJ$400)</f>
        <v>#NUM!</v>
      </c>
      <c r="AK20" s="3"/>
      <c r="AL20" t="s">
        <v>99</v>
      </c>
      <c r="AM20" t="e">
        <f>MEDIAN(AL$26:AL$400)</f>
        <v>#NUM!</v>
      </c>
      <c r="AN20" t="e">
        <f>MEDIAN(AN$26:AN$400)</f>
        <v>#NUM!</v>
      </c>
      <c r="AO20" s="3"/>
    </row>
    <row r="21" spans="1:41">
      <c r="A21" s="5">
        <v>43874</v>
      </c>
      <c r="B21">
        <v>8.1999180000000005E-2</v>
      </c>
      <c r="C21">
        <v>8.1999180000000005E-2</v>
      </c>
      <c r="D21">
        <v>8.1999180000000005E-2</v>
      </c>
      <c r="E21">
        <v>8.1999180000000005E-2</v>
      </c>
      <c r="F21">
        <v>8.1999180000000005E-2</v>
      </c>
      <c r="J21" t="s">
        <v>100</v>
      </c>
      <c r="K21" s="13" t="e">
        <f>AVERAGE(J$28:J$400)</f>
        <v>#DIV/0!</v>
      </c>
      <c r="L21" t="e">
        <f>AVERAGE(L$28:L$400)</f>
        <v>#DIV/0!</v>
      </c>
      <c r="M21" s="3"/>
      <c r="N21" t="s">
        <v>100</v>
      </c>
      <c r="O21" s="13" t="e">
        <f>AVERAGE(N$28:N$400)</f>
        <v>#DIV/0!</v>
      </c>
      <c r="P21" t="e">
        <f>AVERAGE(P$28:P$400)</f>
        <v>#DIV/0!</v>
      </c>
      <c r="Q21" s="3"/>
      <c r="R21" t="s">
        <v>100</v>
      </c>
      <c r="S21" s="13" t="e">
        <f>AVERAGE(R$26:R$400)</f>
        <v>#DIV/0!</v>
      </c>
      <c r="T21" t="e">
        <f>AVERAGE(T$26:T$400)</f>
        <v>#DIV/0!</v>
      </c>
      <c r="U21" s="3"/>
      <c r="V21" t="s">
        <v>100</v>
      </c>
      <c r="W21" s="13" t="e">
        <f>AVERAGE(V$26:V$400)</f>
        <v>#DIV/0!</v>
      </c>
      <c r="X21" t="e">
        <f>AVERAGE(X$26:X$400)</f>
        <v>#DIV/0!</v>
      </c>
      <c r="Y21" s="3"/>
      <c r="Z21" t="s">
        <v>100</v>
      </c>
      <c r="AA21" s="13" t="e">
        <f>AVERAGE(Z$26:Z$400)</f>
        <v>#DIV/0!</v>
      </c>
      <c r="AB21" t="e">
        <f>AVERAGE(AB$26:AB$400)</f>
        <v>#DIV/0!</v>
      </c>
      <c r="AC21" s="3"/>
      <c r="AD21" t="s">
        <v>100</v>
      </c>
      <c r="AE21" s="13" t="e">
        <f>AVERAGE(AD$26:AD$400)</f>
        <v>#DIV/0!</v>
      </c>
      <c r="AF21" t="e">
        <f>AVERAGE(AF$26:AF$400)</f>
        <v>#DIV/0!</v>
      </c>
      <c r="AG21" s="3"/>
      <c r="AH21" t="s">
        <v>100</v>
      </c>
      <c r="AI21" s="13" t="e">
        <f>AVERAGE(AH$27:AH$400)</f>
        <v>#DIV/0!</v>
      </c>
      <c r="AJ21" t="e">
        <f>AVERAGE(AJ$27:AJ$400)</f>
        <v>#DIV/0!</v>
      </c>
      <c r="AK21" s="3"/>
      <c r="AL21" t="s">
        <v>100</v>
      </c>
      <c r="AM21" s="13" t="e">
        <f>AVERAGE(AL$26:AL$400)</f>
        <v>#DIV/0!</v>
      </c>
      <c r="AN21" t="e">
        <f>AVERAGE(AN$26:AN$400)</f>
        <v>#DIV/0!</v>
      </c>
      <c r="AO21" s="3"/>
    </row>
    <row r="22" spans="1:41">
      <c r="A22" s="5">
        <v>43902</v>
      </c>
      <c r="B22">
        <v>8.1999180000000005E-2</v>
      </c>
      <c r="C22">
        <v>8.1999180000000005E-2</v>
      </c>
      <c r="D22">
        <v>8.1999180000000005E-2</v>
      </c>
      <c r="E22">
        <v>8.1999180000000005E-2</v>
      </c>
      <c r="F22">
        <v>8.1999180000000005E-2</v>
      </c>
      <c r="J22" t="s">
        <v>101</v>
      </c>
      <c r="K22" s="13" t="e">
        <f>STDEV(J$28:J$400)</f>
        <v>#DIV/0!</v>
      </c>
      <c r="L22" t="e">
        <f>STDEV(L$28:L$400)</f>
        <v>#DIV/0!</v>
      </c>
      <c r="M22" s="3"/>
      <c r="N22" t="s">
        <v>101</v>
      </c>
      <c r="O22" s="13" t="e">
        <f>STDEV(N$28:N$400)</f>
        <v>#DIV/0!</v>
      </c>
      <c r="P22" t="e">
        <f>STDEV(P$28:P$400)</f>
        <v>#DIV/0!</v>
      </c>
      <c r="Q22" s="3"/>
      <c r="R22" t="s">
        <v>101</v>
      </c>
      <c r="S22" s="13" t="e">
        <f>STDEV(R$26:R$400)</f>
        <v>#DIV/0!</v>
      </c>
      <c r="T22" t="e">
        <f>STDEV(T$26:T$400)</f>
        <v>#DIV/0!</v>
      </c>
      <c r="U22" s="3"/>
      <c r="V22" t="s">
        <v>101</v>
      </c>
      <c r="W22" s="13" t="e">
        <f>STDEV(V$26:V$400)</f>
        <v>#DIV/0!</v>
      </c>
      <c r="X22" t="e">
        <f>STDEV(X$26:X$400)</f>
        <v>#DIV/0!</v>
      </c>
      <c r="Y22" s="3"/>
      <c r="Z22" t="s">
        <v>101</v>
      </c>
      <c r="AA22" s="13" t="e">
        <f>STDEV(Z$26:Z$400)</f>
        <v>#DIV/0!</v>
      </c>
      <c r="AB22" t="e">
        <f>STDEV(AB$26:AB$400)</f>
        <v>#DIV/0!</v>
      </c>
      <c r="AC22" s="3"/>
      <c r="AD22" t="s">
        <v>101</v>
      </c>
      <c r="AE22" s="13" t="e">
        <f>STDEV(AD$26:AD$400)</f>
        <v>#DIV/0!</v>
      </c>
      <c r="AF22" t="e">
        <f>STDEV(AF$26:AF$400)</f>
        <v>#DIV/0!</v>
      </c>
      <c r="AG22" s="3"/>
      <c r="AH22" t="s">
        <v>101</v>
      </c>
      <c r="AI22" s="13" t="e">
        <f>STDEV(AH$27:AH$400)</f>
        <v>#DIV/0!</v>
      </c>
      <c r="AJ22" t="e">
        <f>STDEV(AJ$27:AJ$400)</f>
        <v>#DIV/0!</v>
      </c>
      <c r="AK22" s="3"/>
      <c r="AL22" t="s">
        <v>101</v>
      </c>
      <c r="AM22" s="13" t="e">
        <f>STDEV(AL$26:AL$400)</f>
        <v>#DIV/0!</v>
      </c>
      <c r="AN22" t="e">
        <f>STDEV(AN$26:AN$400)</f>
        <v>#DIV/0!</v>
      </c>
      <c r="AO22" s="3"/>
    </row>
    <row r="23" spans="1:41">
      <c r="A23" s="5">
        <v>43965</v>
      </c>
      <c r="B23">
        <v>8.1999180000000005E-2</v>
      </c>
      <c r="C23">
        <v>8.1999180000000005E-2</v>
      </c>
      <c r="D23">
        <v>8.1999180000000005E-2</v>
      </c>
      <c r="E23">
        <v>8.1999180000000005E-2</v>
      </c>
      <c r="F23">
        <v>8.1999180000000005E-2</v>
      </c>
      <c r="J23" t="s">
        <v>102</v>
      </c>
      <c r="K23">
        <f>COUNT(J$28:J$400)</f>
        <v>0</v>
      </c>
      <c r="L23">
        <f>COUNT(L$28:L$400)</f>
        <v>0</v>
      </c>
      <c r="M23" s="3"/>
      <c r="N23" t="s">
        <v>102</v>
      </c>
      <c r="O23">
        <f>COUNT(N$28:N$400)</f>
        <v>0</v>
      </c>
      <c r="P23">
        <f>COUNT(P$28:P$400)</f>
        <v>0</v>
      </c>
      <c r="Q23" s="3"/>
      <c r="R23" t="s">
        <v>102</v>
      </c>
      <c r="S23">
        <f>COUNT(R$26:R$400)</f>
        <v>0</v>
      </c>
      <c r="T23">
        <f>COUNT(T$26:T$400)</f>
        <v>0</v>
      </c>
      <c r="U23" s="3"/>
      <c r="V23" t="s">
        <v>102</v>
      </c>
      <c r="W23">
        <f>COUNT(V$26:V$400)</f>
        <v>0</v>
      </c>
      <c r="X23">
        <f>COUNT(X$26:X$400)</f>
        <v>0</v>
      </c>
      <c r="Y23" s="3"/>
      <c r="Z23" t="s">
        <v>102</v>
      </c>
      <c r="AA23">
        <f>COUNT(Z$26:Z$400)</f>
        <v>0</v>
      </c>
      <c r="AB23">
        <f>COUNT(AB$26:AB$400)</f>
        <v>0</v>
      </c>
      <c r="AC23" s="3"/>
      <c r="AD23" t="s">
        <v>102</v>
      </c>
      <c r="AE23">
        <f>COUNT(AD$26:AD$400)</f>
        <v>0</v>
      </c>
      <c r="AF23">
        <f>COUNT(AF$26:AF$400)</f>
        <v>0</v>
      </c>
      <c r="AG23" s="3"/>
      <c r="AH23" t="s">
        <v>102</v>
      </c>
      <c r="AI23">
        <f>COUNT(AH$27:AH$400)</f>
        <v>0</v>
      </c>
      <c r="AJ23">
        <f>COUNT(AJ$27:AJ$400)</f>
        <v>0</v>
      </c>
      <c r="AK23" s="3"/>
      <c r="AL23" t="s">
        <v>102</v>
      </c>
      <c r="AM23">
        <f>COUNT(AL$26:AL$400)</f>
        <v>0</v>
      </c>
      <c r="AN23">
        <f>COUNT(AN$26:AN$400)</f>
        <v>0</v>
      </c>
      <c r="AO23" s="3"/>
    </row>
    <row r="24" spans="1:41">
      <c r="A24" s="5">
        <v>43993</v>
      </c>
      <c r="B24">
        <v>8.1999180000000005E-2</v>
      </c>
      <c r="C24">
        <v>0.16399836000000001</v>
      </c>
      <c r="D24">
        <v>8.1999180000000005E-2</v>
      </c>
      <c r="E24">
        <v>8.1999180000000005E-2</v>
      </c>
      <c r="F24">
        <v>8.1999180000000005E-2</v>
      </c>
      <c r="J24" s="45" t="s">
        <v>8</v>
      </c>
      <c r="K24" s="46"/>
      <c r="L24" s="46"/>
      <c r="M24" s="47"/>
      <c r="N24" s="45" t="s">
        <v>13</v>
      </c>
      <c r="O24" s="46"/>
      <c r="P24" s="46"/>
      <c r="Q24" s="47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5" t="s">
        <v>103</v>
      </c>
      <c r="AI24" s="46"/>
      <c r="AJ24" s="46"/>
      <c r="AK24" s="47"/>
      <c r="AL24" s="45" t="s">
        <v>104</v>
      </c>
      <c r="AM24" s="46"/>
      <c r="AN24" s="46"/>
      <c r="AO24" s="47"/>
    </row>
    <row r="25" spans="1:41">
      <c r="A25" s="5">
        <v>44021</v>
      </c>
      <c r="B25">
        <v>8.1999180000000005E-2</v>
      </c>
      <c r="C25">
        <v>8.1999180000000005E-2</v>
      </c>
      <c r="D25">
        <v>8.1999180000000005E-2</v>
      </c>
      <c r="E25">
        <v>8.1999180000000005E-2</v>
      </c>
      <c r="F25">
        <v>8.1999180000000005E-2</v>
      </c>
      <c r="J25" s="8" t="s">
        <v>105</v>
      </c>
      <c r="K25" s="9" t="s">
        <v>106</v>
      </c>
      <c r="L25" s="9" t="s">
        <v>107</v>
      </c>
      <c r="M25" s="10" t="s">
        <v>108</v>
      </c>
      <c r="N25" s="8" t="s">
        <v>105</v>
      </c>
      <c r="O25" s="9" t="s">
        <v>106</v>
      </c>
      <c r="P25" s="9" t="s">
        <v>107</v>
      </c>
      <c r="Q25" s="10" t="s">
        <v>108</v>
      </c>
      <c r="R25" s="8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8" t="s">
        <v>105</v>
      </c>
      <c r="AI25" s="9" t="s">
        <v>106</v>
      </c>
      <c r="AJ25" s="9" t="s">
        <v>107</v>
      </c>
      <c r="AK25" s="10" t="s">
        <v>108</v>
      </c>
      <c r="AL25" s="8" t="s">
        <v>105</v>
      </c>
      <c r="AM25" s="9" t="s">
        <v>106</v>
      </c>
      <c r="AN25" s="9" t="s">
        <v>107</v>
      </c>
      <c r="AO25" s="10" t="s">
        <v>108</v>
      </c>
    </row>
    <row r="26" spans="1:41">
      <c r="A26" s="5">
        <v>44103</v>
      </c>
      <c r="B26">
        <v>8.1999180000000005E-2</v>
      </c>
      <c r="C26">
        <v>8.1999180000000005E-2</v>
      </c>
      <c r="D26">
        <v>8.1999180000000005E-2</v>
      </c>
      <c r="E26">
        <v>8.1999180000000005E-2</v>
      </c>
      <c r="F26">
        <v>8.1999180000000005E-2</v>
      </c>
      <c r="K26" s="21"/>
      <c r="L26" s="16"/>
      <c r="M26" s="16"/>
      <c r="O26" s="21"/>
      <c r="P26" s="16"/>
      <c r="Q26" s="16"/>
      <c r="T26" s="16"/>
      <c r="U26" s="16"/>
      <c r="X26" s="16"/>
      <c r="Y26" s="16"/>
      <c r="AB26" s="16"/>
      <c r="AC26" s="16"/>
      <c r="AF26" s="16"/>
      <c r="AG26" s="16"/>
      <c r="AI26" s="21"/>
      <c r="AJ26" s="16"/>
      <c r="AK26" s="16"/>
      <c r="AN26" s="16"/>
      <c r="AO26" s="16"/>
    </row>
    <row r="27" spans="1:41">
      <c r="A27" s="5">
        <v>44203</v>
      </c>
      <c r="B27">
        <v>8.1999180000000005E-2</v>
      </c>
      <c r="C27">
        <v>8.1999180000000005E-2</v>
      </c>
      <c r="D27">
        <v>8.1999180000000005E-2</v>
      </c>
      <c r="E27">
        <v>8.1999180000000005E-2</v>
      </c>
      <c r="F27">
        <v>8.1999180000000005E-2</v>
      </c>
      <c r="K27" s="21"/>
      <c r="L27" s="16"/>
      <c r="M27" s="16"/>
      <c r="O27" s="21"/>
      <c r="P27" s="16"/>
      <c r="Q27" s="16"/>
      <c r="T27" s="16"/>
      <c r="U27" s="16"/>
      <c r="X27" s="16"/>
      <c r="Y27" s="16"/>
      <c r="AB27" s="16"/>
      <c r="AC27" s="16"/>
      <c r="AF27" s="16"/>
      <c r="AG27" s="16"/>
      <c r="AJ27" s="16"/>
      <c r="AK27" s="16"/>
      <c r="AN27" s="16"/>
      <c r="AO27" s="16"/>
    </row>
    <row r="28" spans="1:41">
      <c r="A28" s="5">
        <v>44280</v>
      </c>
      <c r="B28">
        <v>8.1999180000000005E-2</v>
      </c>
      <c r="C28">
        <v>8.1999180000000005E-2</v>
      </c>
      <c r="D28">
        <v>8.1999180000000005E-2</v>
      </c>
      <c r="E28">
        <v>8.1999180000000005E-2</v>
      </c>
      <c r="F28">
        <v>8.1999180000000005E-2</v>
      </c>
      <c r="L28" s="16"/>
      <c r="M28" s="16"/>
      <c r="P28" s="16"/>
      <c r="Q28" s="16"/>
      <c r="T28" s="16"/>
      <c r="U28" s="16"/>
      <c r="X28" s="16"/>
      <c r="Y28" s="16"/>
      <c r="AB28" s="16"/>
      <c r="AC28" s="16"/>
      <c r="AF28" s="16"/>
      <c r="AG28" s="16"/>
      <c r="AJ28" s="16"/>
      <c r="AK28" s="16"/>
      <c r="AN28" s="16"/>
      <c r="AO28" s="16"/>
    </row>
    <row r="29" spans="1:41">
      <c r="A29" s="5">
        <v>44384</v>
      </c>
      <c r="B29">
        <v>8.1999180000000005E-2</v>
      </c>
      <c r="C29">
        <v>8.1999180000000005E-2</v>
      </c>
      <c r="D29">
        <v>8.1999180000000005E-2</v>
      </c>
      <c r="E29">
        <v>8.1999180000000005E-2</v>
      </c>
      <c r="F29">
        <v>8.1999180000000005E-2</v>
      </c>
      <c r="L29" s="16"/>
      <c r="M29" s="16"/>
      <c r="P29" s="16"/>
      <c r="Q29" s="16"/>
      <c r="T29" s="16"/>
      <c r="U29" s="16"/>
      <c r="X29" s="16"/>
      <c r="Y29" s="16"/>
      <c r="AB29" s="16"/>
      <c r="AC29" s="16"/>
      <c r="AJ29" s="16"/>
      <c r="AK29" s="16"/>
      <c r="AN29" s="16"/>
      <c r="AO29" s="16"/>
    </row>
    <row r="30" spans="1:41">
      <c r="A30" s="5">
        <v>44475</v>
      </c>
      <c r="B30">
        <v>8.1999180000000005E-2</v>
      </c>
      <c r="C30">
        <v>8.1999180000000005E-2</v>
      </c>
      <c r="D30">
        <v>8.1999180000000005E-2</v>
      </c>
      <c r="E30">
        <v>8.1999180000000005E-2</v>
      </c>
      <c r="F30">
        <v>8.1999180000000005E-2</v>
      </c>
      <c r="L30" s="16"/>
      <c r="M30" s="16"/>
      <c r="P30" s="16"/>
      <c r="Q30" s="16"/>
      <c r="T30" s="16"/>
      <c r="U30" s="16"/>
      <c r="X30" s="16"/>
      <c r="Y30" s="16"/>
      <c r="AB30" s="16"/>
      <c r="AC30" s="16"/>
      <c r="AJ30" s="16"/>
      <c r="AK30" s="16"/>
      <c r="AN30" s="16"/>
      <c r="AO30" s="16"/>
    </row>
    <row r="31" spans="1:41">
      <c r="A31" s="5">
        <v>44574</v>
      </c>
      <c r="B31">
        <v>8.1999180000000005E-2</v>
      </c>
      <c r="C31">
        <v>8.1999180000000005E-2</v>
      </c>
      <c r="D31">
        <v>8.1999180000000005E-2</v>
      </c>
      <c r="E31">
        <v>8.1999180000000005E-2</v>
      </c>
      <c r="F31">
        <v>8.1999180000000005E-2</v>
      </c>
      <c r="L31" s="16"/>
      <c r="M31" s="16"/>
      <c r="P31" s="16"/>
      <c r="Q31" s="16"/>
      <c r="T31" s="16"/>
      <c r="U31" s="16"/>
      <c r="X31" s="16"/>
      <c r="Y31" s="16"/>
      <c r="AB31" s="16"/>
      <c r="AC31" s="16"/>
      <c r="AJ31" s="16"/>
      <c r="AK31" s="16"/>
      <c r="AN31" s="16"/>
      <c r="AO31" s="16"/>
    </row>
    <row r="32" spans="1:41">
      <c r="A32" s="5">
        <v>44630</v>
      </c>
      <c r="B32">
        <v>8.1999180000000005E-2</v>
      </c>
      <c r="C32">
        <v>8.1999180000000005E-2</v>
      </c>
      <c r="D32">
        <v>8.1999180000000005E-2</v>
      </c>
      <c r="E32">
        <v>8.1999180000000005E-2</v>
      </c>
      <c r="F32">
        <v>8.1999180000000005E-2</v>
      </c>
      <c r="L32" s="16"/>
      <c r="M32" s="16"/>
      <c r="P32" s="16"/>
      <c r="Q32" s="16"/>
      <c r="T32" s="16"/>
      <c r="U32" s="16"/>
      <c r="X32" s="16"/>
      <c r="Y32" s="16"/>
      <c r="AB32" s="16"/>
      <c r="AC32" s="16"/>
      <c r="AJ32" s="16"/>
      <c r="AK32" s="16"/>
      <c r="AN32" s="16"/>
      <c r="AO32" s="16"/>
    </row>
    <row r="33" spans="1:41">
      <c r="A33" s="5">
        <v>44742</v>
      </c>
      <c r="B33">
        <v>8.1999180000000005E-2</v>
      </c>
      <c r="C33">
        <v>8.1999180000000005E-2</v>
      </c>
      <c r="D33">
        <v>8.1999180000000005E-2</v>
      </c>
      <c r="E33">
        <v>8.1999180000000005E-2</v>
      </c>
      <c r="F33">
        <v>8.1999180000000005E-2</v>
      </c>
      <c r="L33" s="16"/>
      <c r="M33" s="16"/>
      <c r="P33" s="16"/>
      <c r="Q33" s="16"/>
      <c r="T33" s="16"/>
      <c r="U33" s="16"/>
      <c r="X33" s="16"/>
      <c r="Y33" s="16"/>
      <c r="AB33" s="16"/>
      <c r="AC33" s="16"/>
      <c r="AJ33" s="16"/>
      <c r="AK33" s="16"/>
      <c r="AN33" s="16"/>
      <c r="AO33" s="16"/>
    </row>
    <row r="34" spans="1:41">
      <c r="A34" s="5">
        <v>44827</v>
      </c>
      <c r="B34">
        <v>8.1999180000000005E-2</v>
      </c>
      <c r="D34">
        <v>8.1999180000000005E-2</v>
      </c>
      <c r="E34">
        <v>8.1999180000000005E-2</v>
      </c>
      <c r="F34">
        <v>8.1999180000000005E-2</v>
      </c>
      <c r="L34" s="16"/>
      <c r="M34" s="16"/>
      <c r="P34" s="16"/>
      <c r="Q34" s="16"/>
      <c r="T34" s="16"/>
      <c r="U34" s="16"/>
      <c r="X34" s="16"/>
      <c r="Y34" s="16"/>
      <c r="AB34" s="16"/>
      <c r="AC34" s="16"/>
      <c r="AJ34" s="16"/>
      <c r="AK34" s="16"/>
      <c r="AN34" s="16"/>
      <c r="AO34" s="16"/>
    </row>
    <row r="35" spans="1:41">
      <c r="A35" s="5">
        <v>44938</v>
      </c>
      <c r="B35">
        <v>0.122</v>
      </c>
      <c r="C35">
        <v>8.1999180000000005E-2</v>
      </c>
      <c r="D35">
        <v>8.1999180000000005E-2</v>
      </c>
      <c r="E35">
        <v>0.73299999999999998</v>
      </c>
      <c r="F35">
        <v>8.1999180000000005E-2</v>
      </c>
      <c r="L35" s="16"/>
      <c r="M35" s="16"/>
      <c r="P35" s="16"/>
      <c r="Q35" s="16"/>
      <c r="T35" s="16"/>
      <c r="U35" s="16"/>
      <c r="X35" s="16"/>
      <c r="Y35" s="16"/>
      <c r="AB35" s="16"/>
      <c r="AC35" s="16"/>
      <c r="AJ35" s="16"/>
      <c r="AK35" s="16"/>
      <c r="AN35" s="16"/>
      <c r="AO35" s="16"/>
    </row>
    <row r="36" spans="1:41">
      <c r="A36" s="5">
        <v>45020</v>
      </c>
      <c r="B36">
        <v>0.129</v>
      </c>
      <c r="C36">
        <v>8.1999180000000005E-2</v>
      </c>
      <c r="D36">
        <v>8.1999180000000005E-2</v>
      </c>
      <c r="E36">
        <v>8.1999180000000005E-2</v>
      </c>
      <c r="F36">
        <v>8.1999180000000005E-2</v>
      </c>
      <c r="L36" s="16"/>
      <c r="M36" s="16"/>
      <c r="P36" s="16"/>
      <c r="Q36" s="16"/>
      <c r="T36" s="16"/>
      <c r="U36" s="16"/>
      <c r="X36" s="16"/>
      <c r="Y36" s="16"/>
      <c r="AB36" s="16"/>
      <c r="AC36" s="16"/>
      <c r="AJ36" s="16"/>
      <c r="AK36" s="16"/>
      <c r="AN36" s="16"/>
      <c r="AO36" s="16"/>
    </row>
    <row r="37" spans="1:41">
      <c r="A37" s="5">
        <v>45233</v>
      </c>
      <c r="B37">
        <v>8.1999180000000005E-2</v>
      </c>
      <c r="C37">
        <v>8.1999180000000005E-2</v>
      </c>
      <c r="D37">
        <v>8.1999180000000005E-2</v>
      </c>
      <c r="E37">
        <v>8.1999180000000005E-2</v>
      </c>
      <c r="F37">
        <v>8.1999180000000005E-2</v>
      </c>
      <c r="L37" s="16"/>
      <c r="M37" s="16"/>
      <c r="P37" s="16"/>
      <c r="Q37" s="16"/>
      <c r="T37" s="16"/>
      <c r="U37" s="16"/>
      <c r="X37" s="16"/>
      <c r="Y37" s="16"/>
      <c r="AB37" s="16"/>
      <c r="AC37" s="16"/>
      <c r="AJ37" s="16"/>
      <c r="AK37" s="16"/>
      <c r="AN37" s="16"/>
      <c r="AO37" s="16"/>
    </row>
    <row r="38" spans="1:41">
      <c r="L38" s="16"/>
      <c r="M38" s="16"/>
      <c r="P38" s="16"/>
      <c r="Q38" s="16"/>
      <c r="T38" s="16"/>
      <c r="U38" s="16"/>
      <c r="X38" s="16"/>
      <c r="Y38" s="16"/>
      <c r="AB38" s="16"/>
      <c r="AC38" s="16"/>
      <c r="AJ38" s="16"/>
      <c r="AK38" s="16"/>
      <c r="AN38" s="16"/>
      <c r="AO38" s="16"/>
    </row>
    <row r="39" spans="1:41">
      <c r="L39" s="16"/>
      <c r="M39" s="16"/>
      <c r="P39" s="16"/>
      <c r="Q39" s="16"/>
      <c r="T39" s="16"/>
      <c r="U39" s="16"/>
      <c r="X39" s="16"/>
      <c r="Y39" s="16"/>
      <c r="AB39" s="16"/>
      <c r="AC39" s="16"/>
      <c r="AJ39" s="16"/>
      <c r="AK39" s="16"/>
      <c r="AN39" s="16"/>
      <c r="AO39" s="16"/>
    </row>
    <row r="40" spans="1:41">
      <c r="L40" s="16"/>
      <c r="M40" s="16"/>
      <c r="P40" s="16"/>
      <c r="Q40" s="16"/>
      <c r="T40" s="16"/>
      <c r="U40" s="16"/>
      <c r="X40" s="16"/>
      <c r="Y40" s="16"/>
      <c r="AB40" s="16"/>
      <c r="AC40" s="16"/>
      <c r="AJ40" s="16"/>
      <c r="AK40" s="16"/>
      <c r="AN40" s="16"/>
      <c r="AO40" s="16"/>
    </row>
    <row r="41" spans="1:41">
      <c r="L41" s="16"/>
      <c r="M41" s="16"/>
      <c r="P41" s="16"/>
      <c r="Q41" s="16"/>
      <c r="T41" s="16"/>
      <c r="U41" s="16"/>
      <c r="X41" s="16"/>
      <c r="Y41" s="16"/>
      <c r="AB41" s="16"/>
      <c r="AC41" s="16"/>
      <c r="AJ41" s="16"/>
      <c r="AK41" s="16"/>
      <c r="AN41" s="16"/>
      <c r="AO41" s="16"/>
    </row>
    <row r="42" spans="1:41">
      <c r="L42" s="16"/>
      <c r="M42" s="16"/>
      <c r="P42" s="16"/>
      <c r="Q42" s="16"/>
      <c r="T42" s="16"/>
      <c r="U42" s="16"/>
      <c r="X42" s="16"/>
      <c r="Y42" s="16"/>
      <c r="AB42" s="16"/>
      <c r="AC42" s="16"/>
      <c r="AJ42" s="16"/>
      <c r="AK42" s="16"/>
      <c r="AN42" s="16"/>
      <c r="AO42" s="16"/>
    </row>
    <row r="43" spans="1:41">
      <c r="L43" s="16"/>
      <c r="M43" s="16"/>
      <c r="P43" s="16"/>
      <c r="Q43" s="16"/>
      <c r="T43" s="16"/>
      <c r="U43" s="16"/>
      <c r="X43" s="16"/>
      <c r="Y43" s="16"/>
      <c r="AB43" s="16"/>
      <c r="AC43" s="16"/>
      <c r="AJ43" s="16"/>
      <c r="AK43" s="16"/>
      <c r="AN43" s="16"/>
      <c r="AO43" s="16"/>
    </row>
    <row r="44" spans="1:41">
      <c r="L44" s="16"/>
      <c r="M44" s="16"/>
      <c r="P44" s="16"/>
      <c r="Q44" s="16"/>
      <c r="T44" s="16"/>
      <c r="U44" s="16"/>
      <c r="X44" s="16"/>
      <c r="Y44" s="16"/>
      <c r="AB44" s="16"/>
      <c r="AC44" s="16"/>
      <c r="AJ44" s="16"/>
      <c r="AK44" s="16"/>
      <c r="AN44" s="16"/>
      <c r="AO44" s="16"/>
    </row>
    <row r="45" spans="1:41">
      <c r="L45" s="16"/>
      <c r="M45" s="16"/>
      <c r="P45" s="16"/>
      <c r="Q45" s="16"/>
      <c r="T45" s="16"/>
      <c r="U45" s="16"/>
      <c r="X45" s="16"/>
      <c r="Y45" s="16"/>
      <c r="AB45" s="16"/>
      <c r="AC45" s="16"/>
      <c r="AJ45" s="16"/>
      <c r="AK45" s="16"/>
      <c r="AN45" s="16"/>
      <c r="AO45" s="16"/>
    </row>
    <row r="46" spans="1:41">
      <c r="L46" s="16"/>
      <c r="M46" s="16"/>
      <c r="P46" s="16"/>
      <c r="Q46" s="16"/>
      <c r="T46" s="16"/>
      <c r="U46" s="16"/>
      <c r="AB46" s="16"/>
      <c r="AC46" s="16"/>
      <c r="AJ46" s="16"/>
      <c r="AK46" s="16"/>
      <c r="AN46" s="16"/>
      <c r="AO46" s="16"/>
    </row>
    <row r="47" spans="1:41">
      <c r="L47" s="16"/>
      <c r="M47" s="16"/>
      <c r="P47" s="16"/>
      <c r="Q47" s="16"/>
      <c r="T47" s="16"/>
      <c r="U47" s="16"/>
      <c r="AB47" s="16"/>
      <c r="AC47" s="16"/>
      <c r="AJ47" s="16"/>
      <c r="AK47" s="16"/>
      <c r="AN47" s="16"/>
      <c r="AO47" s="16"/>
    </row>
    <row r="48" spans="1:41">
      <c r="L48" s="16"/>
      <c r="M48" s="16"/>
      <c r="P48" s="16"/>
      <c r="Q48" s="16"/>
      <c r="AB48" s="16"/>
      <c r="AC48" s="16"/>
      <c r="AJ48" s="16"/>
      <c r="AK48" s="16"/>
      <c r="AN48" s="16"/>
      <c r="AO48" s="16"/>
    </row>
    <row r="49" spans="16:41">
      <c r="P49" s="16"/>
      <c r="Q49" s="16"/>
      <c r="AB49" s="16"/>
      <c r="AC49" s="16"/>
      <c r="AJ49" s="16"/>
      <c r="AK49" s="16"/>
      <c r="AN49" s="16"/>
      <c r="AO49" s="16"/>
    </row>
    <row r="50" spans="16:41">
      <c r="AJ50" s="16"/>
      <c r="AK50" s="16"/>
      <c r="AN50" s="16"/>
      <c r="AO50" s="16"/>
    </row>
    <row r="51" spans="16:41">
      <c r="AJ51" s="16"/>
      <c r="AK51" s="16"/>
      <c r="AN51" s="16"/>
      <c r="AO51" s="16"/>
    </row>
    <row r="52" spans="16:41">
      <c r="AJ52" s="16"/>
      <c r="AK52" s="16"/>
      <c r="AN52" s="16"/>
      <c r="AO52" s="16"/>
    </row>
    <row r="53" spans="16:41">
      <c r="AJ53" s="16"/>
      <c r="AK53" s="16"/>
      <c r="AN53" s="16"/>
      <c r="AO53" s="16"/>
    </row>
    <row r="54" spans="16:41">
      <c r="AJ54" s="16"/>
      <c r="AK54" s="16"/>
      <c r="AN54" s="16"/>
      <c r="AO54" s="16"/>
    </row>
    <row r="55" spans="16:41">
      <c r="AJ55" s="16"/>
      <c r="AK55" s="16"/>
      <c r="AN55" s="16"/>
      <c r="AO55" s="16"/>
    </row>
    <row r="56" spans="16:41">
      <c r="AJ56" s="16"/>
      <c r="AK56" s="16"/>
      <c r="AN56" s="16"/>
      <c r="AO56" s="16"/>
    </row>
    <row r="57" spans="16:41">
      <c r="AJ57" s="16"/>
      <c r="AK57" s="16"/>
      <c r="AN57" s="16"/>
      <c r="AO57" s="16"/>
    </row>
    <row r="58" spans="16:41">
      <c r="AJ58" s="16"/>
      <c r="AK58" s="16"/>
      <c r="AN58" s="16"/>
      <c r="AO58" s="16"/>
    </row>
    <row r="59" spans="16:41">
      <c r="AJ59" s="16"/>
      <c r="AK59" s="16"/>
      <c r="AN59" s="16"/>
      <c r="AO59" s="16"/>
    </row>
    <row r="60" spans="16:41">
      <c r="AJ60" s="16"/>
      <c r="AK60" s="16"/>
      <c r="AN60" s="16"/>
      <c r="AO60" s="16"/>
    </row>
    <row r="61" spans="16:41">
      <c r="AJ61" s="16"/>
      <c r="AK61" s="16"/>
      <c r="AN61" s="16"/>
      <c r="AO61" s="16"/>
    </row>
    <row r="62" spans="16:41">
      <c r="AJ62" s="16"/>
      <c r="AK62" s="16"/>
      <c r="AN62" s="16"/>
      <c r="AO62" s="16"/>
    </row>
    <row r="63" spans="16:41">
      <c r="AJ63" s="16"/>
      <c r="AK63" s="16"/>
      <c r="AN63" s="16"/>
      <c r="AO63" s="16"/>
    </row>
    <row r="64" spans="16:41">
      <c r="AJ64" s="16"/>
      <c r="AK64" s="16"/>
      <c r="AN64" s="16"/>
      <c r="AO64" s="16"/>
    </row>
    <row r="65" spans="36:41">
      <c r="AJ65" s="16"/>
      <c r="AK65" s="16"/>
      <c r="AN65" s="16"/>
      <c r="AO65" s="16"/>
    </row>
    <row r="66" spans="36:41">
      <c r="AJ66" s="16"/>
      <c r="AK66" s="16"/>
      <c r="AN66" s="16"/>
      <c r="AO66" s="16"/>
    </row>
    <row r="67" spans="36:41">
      <c r="AJ67" s="16"/>
      <c r="AK67" s="16"/>
      <c r="AN67" s="16"/>
      <c r="AO67" s="16"/>
    </row>
    <row r="68" spans="36:41">
      <c r="AJ68" s="16"/>
      <c r="AK68" s="16"/>
      <c r="AN68" s="16"/>
      <c r="AO68" s="16"/>
    </row>
    <row r="69" spans="36:41">
      <c r="AJ69" s="16"/>
      <c r="AK69" s="16"/>
      <c r="AN69" s="16"/>
      <c r="AO69" s="16"/>
    </row>
    <row r="70" spans="36:41">
      <c r="AJ70" s="16"/>
      <c r="AK70" s="16"/>
      <c r="AN70" s="16"/>
      <c r="AO70" s="16"/>
    </row>
    <row r="71" spans="36:41">
      <c r="AJ71" s="16"/>
      <c r="AK71" s="16"/>
      <c r="AN71" s="16"/>
      <c r="AO71" s="16"/>
    </row>
    <row r="72" spans="36:41">
      <c r="AN72" s="16"/>
      <c r="AO72" s="16"/>
    </row>
  </sheetData>
  <mergeCells count="11">
    <mergeCell ref="AD24:AG24"/>
    <mergeCell ref="AH24:AK24"/>
    <mergeCell ref="AL24:AO24"/>
    <mergeCell ref="J17:M17"/>
    <mergeCell ref="N17:Q17"/>
    <mergeCell ref="Z17:AC17"/>
    <mergeCell ref="J24:M24"/>
    <mergeCell ref="N24:Q24"/>
    <mergeCell ref="R24:U24"/>
    <mergeCell ref="V24:Y24"/>
    <mergeCell ref="Z24:AC24"/>
  </mergeCell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BD216-7FAA-4C8B-A418-A6888B00B7E0}">
  <dimension ref="A2:AO72"/>
  <sheetViews>
    <sheetView zoomScale="70" zoomScaleNormal="70" workbookViewId="0">
      <selection activeCell="I13" sqref="I13"/>
    </sheetView>
  </sheetViews>
  <sheetFormatPr defaultColWidth="15.7109375" defaultRowHeight="14.45"/>
  <cols>
    <col min="1" max="1" width="28.42578125" bestFit="1" customWidth="1"/>
    <col min="2" max="2" width="27.28515625" bestFit="1" customWidth="1"/>
    <col min="3" max="7" width="10" bestFit="1" customWidth="1"/>
    <col min="24" max="24" width="15.7109375" customWidth="1"/>
  </cols>
  <sheetData>
    <row r="2" spans="1:7">
      <c r="A2" s="4" t="s">
        <v>3</v>
      </c>
      <c r="B2" t="s">
        <v>53</v>
      </c>
    </row>
    <row r="4" spans="1:7">
      <c r="A4" s="4" t="s">
        <v>93</v>
      </c>
      <c r="B4" s="4" t="s">
        <v>94</v>
      </c>
    </row>
    <row r="5" spans="1: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</row>
    <row r="6" spans="1:7">
      <c r="A6" s="5">
        <v>43427</v>
      </c>
      <c r="B6">
        <v>99.999000000000009</v>
      </c>
      <c r="E6">
        <v>99.999000000000009</v>
      </c>
      <c r="F6">
        <v>99.999000000000009</v>
      </c>
      <c r="G6">
        <v>674</v>
      </c>
    </row>
    <row r="7" spans="1:7">
      <c r="A7" s="5">
        <v>43504</v>
      </c>
      <c r="B7">
        <v>99.999000000000009</v>
      </c>
      <c r="C7">
        <v>254</v>
      </c>
      <c r="D7">
        <v>99.999000000000009</v>
      </c>
      <c r="F7">
        <v>99.999000000000009</v>
      </c>
      <c r="G7">
        <v>421</v>
      </c>
    </row>
    <row r="8" spans="1:7">
      <c r="A8" s="5">
        <v>43522</v>
      </c>
      <c r="C8">
        <v>220</v>
      </c>
      <c r="F8">
        <v>256</v>
      </c>
    </row>
    <row r="9" spans="1:7">
      <c r="A9" s="5">
        <v>43545</v>
      </c>
      <c r="B9">
        <v>99.999000000000009</v>
      </c>
      <c r="C9">
        <v>132</v>
      </c>
      <c r="D9">
        <v>99.999000000000009</v>
      </c>
      <c r="E9">
        <v>128</v>
      </c>
      <c r="F9">
        <v>201</v>
      </c>
    </row>
    <row r="10" spans="1:7">
      <c r="A10" s="5">
        <v>43556</v>
      </c>
      <c r="B10">
        <v>99.999000000000009</v>
      </c>
      <c r="C10">
        <v>99.999000000000009</v>
      </c>
      <c r="D10">
        <v>99.999000000000009</v>
      </c>
      <c r="E10">
        <v>99.999000000000009</v>
      </c>
      <c r="F10">
        <v>99.999000000000009</v>
      </c>
    </row>
    <row r="11" spans="1:7">
      <c r="A11" s="5">
        <v>43570</v>
      </c>
      <c r="B11">
        <v>189</v>
      </c>
      <c r="C11">
        <v>186</v>
      </c>
      <c r="D11">
        <v>99.999000000000009</v>
      </c>
      <c r="E11">
        <v>99.999000000000009</v>
      </c>
      <c r="F11">
        <v>99.999000000000009</v>
      </c>
    </row>
    <row r="12" spans="1:7">
      <c r="A12" s="5">
        <v>43587</v>
      </c>
      <c r="B12">
        <v>99.999000000000009</v>
      </c>
      <c r="C12">
        <v>99.999000000000009</v>
      </c>
      <c r="D12">
        <v>99.999000000000009</v>
      </c>
      <c r="F12">
        <v>99.999000000000009</v>
      </c>
    </row>
    <row r="13" spans="1:7">
      <c r="A13" s="5">
        <v>43622</v>
      </c>
      <c r="B13">
        <v>99.999000000000009</v>
      </c>
      <c r="C13">
        <v>199.99800000000002</v>
      </c>
      <c r="D13">
        <v>99.999000000000009</v>
      </c>
      <c r="E13">
        <v>99.999000000000009</v>
      </c>
      <c r="F13">
        <v>99.999000000000009</v>
      </c>
    </row>
    <row r="14" spans="1:7">
      <c r="A14" s="5">
        <v>43649</v>
      </c>
      <c r="B14">
        <v>99.999000000000009</v>
      </c>
      <c r="C14">
        <v>99.999000000000009</v>
      </c>
      <c r="D14">
        <v>99.999000000000009</v>
      </c>
      <c r="E14">
        <v>99.999000000000009</v>
      </c>
      <c r="F14">
        <v>99.999000000000009</v>
      </c>
    </row>
    <row r="15" spans="1:7">
      <c r="A15" s="5">
        <v>43677</v>
      </c>
      <c r="B15">
        <v>99.999000000000009</v>
      </c>
      <c r="C15">
        <v>99.999000000000009</v>
      </c>
      <c r="D15">
        <v>99.999000000000009</v>
      </c>
      <c r="E15">
        <v>99.999000000000009</v>
      </c>
      <c r="F15">
        <v>99.999000000000009</v>
      </c>
    </row>
    <row r="16" spans="1:7">
      <c r="A16" s="5">
        <v>43719</v>
      </c>
      <c r="B16">
        <v>99.999000000000009</v>
      </c>
      <c r="C16">
        <v>99.999000000000009</v>
      </c>
      <c r="D16">
        <v>99.999000000000009</v>
      </c>
      <c r="E16">
        <v>99.999000000000009</v>
      </c>
      <c r="F16">
        <v>99.999000000000009</v>
      </c>
    </row>
    <row r="17" spans="1:41">
      <c r="A17" s="5">
        <v>43754</v>
      </c>
      <c r="B17">
        <v>99.999000000000009</v>
      </c>
      <c r="C17">
        <v>99.999000000000009</v>
      </c>
      <c r="D17">
        <v>99.999000000000009</v>
      </c>
      <c r="E17">
        <v>99.999000000000009</v>
      </c>
      <c r="F17">
        <v>99.999000000000009</v>
      </c>
      <c r="J17" s="51" t="s">
        <v>126</v>
      </c>
      <c r="K17" s="51"/>
      <c r="L17" s="51"/>
      <c r="M17" s="51"/>
      <c r="N17" s="51" t="s">
        <v>126</v>
      </c>
      <c r="O17" s="51"/>
      <c r="P17" s="51"/>
      <c r="Q17" s="51"/>
      <c r="R17" s="3"/>
      <c r="S17" s="3"/>
      <c r="T17" s="3"/>
      <c r="U17" s="3"/>
      <c r="V17" s="3"/>
      <c r="W17" s="3"/>
      <c r="X17" s="3"/>
      <c r="Y17" s="3"/>
      <c r="Z17" s="51" t="s">
        <v>126</v>
      </c>
      <c r="AA17" s="51"/>
      <c r="AB17" s="51"/>
      <c r="AC17" s="51"/>
      <c r="AD17" s="3"/>
      <c r="AE17" s="3"/>
      <c r="AF17" s="3"/>
      <c r="AG17" s="3"/>
      <c r="AH17" s="2"/>
      <c r="AI17" s="2"/>
      <c r="AJ17" s="2"/>
      <c r="AK17" s="2"/>
      <c r="AL17" s="2"/>
      <c r="AM17" s="2"/>
      <c r="AN17" s="2"/>
      <c r="AO17" s="2"/>
    </row>
    <row r="18" spans="1:41">
      <c r="A18" s="5">
        <v>43786</v>
      </c>
      <c r="B18">
        <v>99.999000000000009</v>
      </c>
      <c r="C18">
        <v>122</v>
      </c>
      <c r="D18">
        <v>99.999000000000009</v>
      </c>
      <c r="E18">
        <v>99.999000000000009</v>
      </c>
      <c r="F18">
        <v>99.999000000000009</v>
      </c>
      <c r="G18">
        <v>244</v>
      </c>
      <c r="J18" t="s">
        <v>97</v>
      </c>
      <c r="K18">
        <f>MIN(J$27:J$400)</f>
        <v>0</v>
      </c>
      <c r="L18">
        <f>MIN(L$27:L$400)</f>
        <v>0</v>
      </c>
      <c r="M18" s="3"/>
      <c r="N18" t="s">
        <v>97</v>
      </c>
      <c r="O18">
        <f>MIN(N$27:N$400)</f>
        <v>0</v>
      </c>
      <c r="P18">
        <f>MIN(P$27:P$400)</f>
        <v>0</v>
      </c>
      <c r="Q18" s="3"/>
      <c r="R18" t="s">
        <v>97</v>
      </c>
      <c r="S18">
        <f>MIN(R$26:R$400)</f>
        <v>0</v>
      </c>
      <c r="T18">
        <f>MIN(T$26:T$400)</f>
        <v>0</v>
      </c>
      <c r="U18" s="3"/>
      <c r="V18" t="s">
        <v>97</v>
      </c>
      <c r="W18">
        <f>MIN(V$26:V$400)</f>
        <v>0</v>
      </c>
      <c r="X18">
        <f>MIN(X$26:X$400)</f>
        <v>0</v>
      </c>
      <c r="Y18" s="3"/>
      <c r="Z18" t="s">
        <v>97</v>
      </c>
      <c r="AA18">
        <f>MIN(Z$27:Z$400)</f>
        <v>0</v>
      </c>
      <c r="AB18">
        <f>MIN(AB$27:AB$400)</f>
        <v>0</v>
      </c>
      <c r="AC18" s="3"/>
      <c r="AD18" t="s">
        <v>97</v>
      </c>
      <c r="AE18">
        <f>MIN(AD$26:AD$400)</f>
        <v>0</v>
      </c>
      <c r="AF18">
        <f>MIN(AF$26:AF$400)</f>
        <v>0</v>
      </c>
      <c r="AG18" s="3"/>
      <c r="AH18" t="s">
        <v>97</v>
      </c>
      <c r="AI18">
        <f>MIN(AH$28:AH$400)</f>
        <v>0</v>
      </c>
      <c r="AJ18">
        <f>MIN(AJ$28:AJ$400)</f>
        <v>0</v>
      </c>
      <c r="AK18" s="3"/>
      <c r="AL18" t="s">
        <v>97</v>
      </c>
      <c r="AM18">
        <f>MIN(AL$27:AL$400)</f>
        <v>0</v>
      </c>
      <c r="AN18">
        <f>MIN(AN$27:AN$400)</f>
        <v>0</v>
      </c>
      <c r="AO18" s="3"/>
    </row>
    <row r="19" spans="1:41">
      <c r="A19" s="5">
        <v>43790</v>
      </c>
      <c r="B19">
        <v>99.999000000000009</v>
      </c>
      <c r="C19">
        <v>99.999000000000009</v>
      </c>
      <c r="D19">
        <v>99.999000000000009</v>
      </c>
      <c r="F19">
        <v>99.999000000000009</v>
      </c>
      <c r="J19" t="s">
        <v>98</v>
      </c>
      <c r="K19">
        <f>MAX(J$27:J$400)</f>
        <v>0</v>
      </c>
      <c r="L19">
        <f>MAX(L$27:L$400)</f>
        <v>0</v>
      </c>
      <c r="M19" s="3"/>
      <c r="N19" t="s">
        <v>98</v>
      </c>
      <c r="O19">
        <f>MAX(N$27:N$400)</f>
        <v>0</v>
      </c>
      <c r="P19">
        <f>MAX(P$27:P$400)</f>
        <v>0</v>
      </c>
      <c r="Q19" s="3"/>
      <c r="R19" t="s">
        <v>98</v>
      </c>
      <c r="S19">
        <f>MAX(R$26:R$400)</f>
        <v>0</v>
      </c>
      <c r="T19">
        <f>MAX(T$26:T$400)</f>
        <v>0</v>
      </c>
      <c r="U19" s="3"/>
      <c r="V19" t="s">
        <v>98</v>
      </c>
      <c r="W19">
        <f>MAX(V$26:V$400)</f>
        <v>0</v>
      </c>
      <c r="X19">
        <f>MAX(X$26:X$400)</f>
        <v>0</v>
      </c>
      <c r="Y19" s="3"/>
      <c r="Z19" t="s">
        <v>98</v>
      </c>
      <c r="AA19">
        <f>MAX(Z$27:Z$400)</f>
        <v>0</v>
      </c>
      <c r="AB19">
        <f>MAX(AB$27:AB$400)</f>
        <v>0</v>
      </c>
      <c r="AC19" s="3"/>
      <c r="AD19" t="s">
        <v>98</v>
      </c>
      <c r="AE19">
        <f>MAX(AD$26:AD$400)</f>
        <v>0</v>
      </c>
      <c r="AF19">
        <f>MAX(AF$26:AF$400)</f>
        <v>0</v>
      </c>
      <c r="AG19" s="3"/>
      <c r="AH19" t="s">
        <v>98</v>
      </c>
      <c r="AI19">
        <f>MAX(AH$28:AH$400)</f>
        <v>0</v>
      </c>
      <c r="AJ19">
        <f>MAX(AJ$28:AJ$400)</f>
        <v>0</v>
      </c>
      <c r="AK19" s="3"/>
      <c r="AL19" t="s">
        <v>98</v>
      </c>
      <c r="AM19">
        <f>MAX(AL$27:AL$400)</f>
        <v>0</v>
      </c>
      <c r="AN19">
        <f>MAX(AN$27:AN$400)</f>
        <v>0</v>
      </c>
      <c r="AO19" s="3"/>
    </row>
    <row r="20" spans="1:41">
      <c r="A20" s="5">
        <v>43838</v>
      </c>
      <c r="B20">
        <v>99.999000000000009</v>
      </c>
      <c r="C20">
        <v>99.999000000000009</v>
      </c>
      <c r="D20">
        <v>99.999000000000009</v>
      </c>
      <c r="E20">
        <v>99.999000000000009</v>
      </c>
      <c r="F20">
        <v>169</v>
      </c>
      <c r="J20" t="s">
        <v>99</v>
      </c>
      <c r="K20" t="e">
        <f>MEDIAN(J$27:J$400)</f>
        <v>#NUM!</v>
      </c>
      <c r="L20" t="e">
        <f>MEDIAN(L$27:L$400)</f>
        <v>#NUM!</v>
      </c>
      <c r="M20" s="3"/>
      <c r="N20" t="s">
        <v>99</v>
      </c>
      <c r="O20" t="e">
        <f>MEDIAN(N$27:N$400)</f>
        <v>#NUM!</v>
      </c>
      <c r="P20" t="e">
        <f>MEDIAN(P$27:P$400)</f>
        <v>#NUM!</v>
      </c>
      <c r="Q20" s="3"/>
      <c r="R20" t="s">
        <v>99</v>
      </c>
      <c r="S20" t="e">
        <f>MEDIAN(R$26:R$400)</f>
        <v>#NUM!</v>
      </c>
      <c r="T20" t="e">
        <f>MEDIAN(T$26:T$400)</f>
        <v>#NUM!</v>
      </c>
      <c r="U20" s="3"/>
      <c r="V20" t="s">
        <v>99</v>
      </c>
      <c r="W20" t="e">
        <f>MEDIAN(V$26:V$400)</f>
        <v>#NUM!</v>
      </c>
      <c r="X20" t="e">
        <f>MEDIAN(X$26:X$400)</f>
        <v>#NUM!</v>
      </c>
      <c r="Y20" s="3"/>
      <c r="Z20" t="s">
        <v>99</v>
      </c>
      <c r="AA20" t="e">
        <f>MEDIAN(Z$27:Z$400)</f>
        <v>#NUM!</v>
      </c>
      <c r="AB20" t="e">
        <f>MEDIAN(AB$27:AB$400)</f>
        <v>#NUM!</v>
      </c>
      <c r="AC20" s="3"/>
      <c r="AD20" t="s">
        <v>99</v>
      </c>
      <c r="AE20" t="e">
        <f>MEDIAN(AD$26:AD$400)</f>
        <v>#NUM!</v>
      </c>
      <c r="AF20" t="e">
        <f>MEDIAN(AF$26:AF$400)</f>
        <v>#NUM!</v>
      </c>
      <c r="AG20" s="3"/>
      <c r="AH20" t="s">
        <v>99</v>
      </c>
      <c r="AI20" t="e">
        <f>MEDIAN(AH$28:AH$400)</f>
        <v>#NUM!</v>
      </c>
      <c r="AJ20" t="e">
        <f>MEDIAN(AJ$28:AJ$400)</f>
        <v>#NUM!</v>
      </c>
      <c r="AK20" s="3"/>
      <c r="AL20" t="s">
        <v>99</v>
      </c>
      <c r="AM20" t="e">
        <f>MEDIAN(AL$27:AL$400)</f>
        <v>#NUM!</v>
      </c>
      <c r="AN20" t="e">
        <f>MEDIAN(AN$27:AN$400)</f>
        <v>#NUM!</v>
      </c>
      <c r="AO20" s="3"/>
    </row>
    <row r="21" spans="1:41">
      <c r="A21" s="5">
        <v>43874</v>
      </c>
      <c r="B21">
        <v>99.999000000000009</v>
      </c>
      <c r="C21">
        <v>99.999000000000009</v>
      </c>
      <c r="D21">
        <v>99.999000000000009</v>
      </c>
      <c r="E21">
        <v>99.999000000000009</v>
      </c>
      <c r="F21">
        <v>99.999000000000009</v>
      </c>
      <c r="J21" t="s">
        <v>100</v>
      </c>
      <c r="K21" s="13" t="e">
        <f>AVERAGE(J$27:J$400)</f>
        <v>#DIV/0!</v>
      </c>
      <c r="L21" t="e">
        <f>AVERAGE(L$27:L$400)</f>
        <v>#DIV/0!</v>
      </c>
      <c r="M21" s="3"/>
      <c r="N21" t="s">
        <v>100</v>
      </c>
      <c r="O21" s="13" t="e">
        <f>AVERAGE(N$27:N$400)</f>
        <v>#DIV/0!</v>
      </c>
      <c r="P21" t="e">
        <f>AVERAGE(P$27:P$400)</f>
        <v>#DIV/0!</v>
      </c>
      <c r="Q21" s="3"/>
      <c r="R21" t="s">
        <v>100</v>
      </c>
      <c r="S21" s="13" t="e">
        <f>AVERAGE(R$26:R$400)</f>
        <v>#DIV/0!</v>
      </c>
      <c r="T21" t="e">
        <f>AVERAGE(T$26:T$400)</f>
        <v>#DIV/0!</v>
      </c>
      <c r="U21" s="3"/>
      <c r="V21" t="s">
        <v>100</v>
      </c>
      <c r="W21" s="13" t="e">
        <f>AVERAGE(V$26:V$400)</f>
        <v>#DIV/0!</v>
      </c>
      <c r="X21" t="e">
        <f>AVERAGE(X$26:X$400)</f>
        <v>#DIV/0!</v>
      </c>
      <c r="Y21" s="3"/>
      <c r="Z21" t="s">
        <v>100</v>
      </c>
      <c r="AA21" s="13" t="e">
        <f>AVERAGE(Z$27:Z$400)</f>
        <v>#DIV/0!</v>
      </c>
      <c r="AB21" t="e">
        <f>AVERAGE(AB$27:AB$400)</f>
        <v>#DIV/0!</v>
      </c>
      <c r="AC21" s="3"/>
      <c r="AD21" t="s">
        <v>100</v>
      </c>
      <c r="AE21" s="13" t="e">
        <f>AVERAGE(AD$26:AD$400)</f>
        <v>#DIV/0!</v>
      </c>
      <c r="AF21" t="e">
        <f>AVERAGE(AF$26:AF$400)</f>
        <v>#DIV/0!</v>
      </c>
      <c r="AG21" s="3"/>
      <c r="AH21" t="s">
        <v>100</v>
      </c>
      <c r="AI21" s="13" t="e">
        <f>AVERAGE(AH$28:AH$400)</f>
        <v>#DIV/0!</v>
      </c>
      <c r="AJ21" t="e">
        <f>AVERAGE(AJ$28:AJ$400)</f>
        <v>#DIV/0!</v>
      </c>
      <c r="AK21" s="3"/>
      <c r="AL21" t="s">
        <v>100</v>
      </c>
      <c r="AM21" s="13" t="e">
        <f>AVERAGE(AL$27:AL$400)</f>
        <v>#DIV/0!</v>
      </c>
      <c r="AN21" t="e">
        <f>AVERAGE(AN$27:AN$400)</f>
        <v>#DIV/0!</v>
      </c>
      <c r="AO21" s="3"/>
    </row>
    <row r="22" spans="1:41">
      <c r="A22" s="5">
        <v>43902</v>
      </c>
      <c r="B22">
        <v>99.999000000000009</v>
      </c>
      <c r="C22">
        <v>99.999000000000009</v>
      </c>
      <c r="D22">
        <v>99.999000000000009</v>
      </c>
      <c r="E22">
        <v>99.999000000000009</v>
      </c>
      <c r="F22">
        <v>99.999000000000009</v>
      </c>
      <c r="J22" t="s">
        <v>101</v>
      </c>
      <c r="K22" s="13" t="e">
        <f>STDEV(J$27:J$400)</f>
        <v>#DIV/0!</v>
      </c>
      <c r="L22" t="e">
        <f>STDEV(L$27:L$400)</f>
        <v>#DIV/0!</v>
      </c>
      <c r="M22" s="3"/>
      <c r="N22" t="s">
        <v>101</v>
      </c>
      <c r="O22" s="13" t="e">
        <f>STDEV(N$27:N$400)</f>
        <v>#DIV/0!</v>
      </c>
      <c r="P22" t="e">
        <f>STDEV(P$27:P$400)</f>
        <v>#DIV/0!</v>
      </c>
      <c r="Q22" s="3"/>
      <c r="R22" t="s">
        <v>101</v>
      </c>
      <c r="S22" s="13" t="e">
        <f>STDEV(R$26:R$400)</f>
        <v>#DIV/0!</v>
      </c>
      <c r="T22" t="e">
        <f>STDEV(T$26:T$400)</f>
        <v>#DIV/0!</v>
      </c>
      <c r="U22" s="3"/>
      <c r="V22" t="s">
        <v>101</v>
      </c>
      <c r="W22" s="13" t="e">
        <f>STDEV(V$26:V$400)</f>
        <v>#DIV/0!</v>
      </c>
      <c r="X22" t="e">
        <f>STDEV(X$26:X$400)</f>
        <v>#DIV/0!</v>
      </c>
      <c r="Y22" s="3"/>
      <c r="Z22" t="s">
        <v>101</v>
      </c>
      <c r="AA22" s="13" t="e">
        <f>STDEV(Z$27:Z$400)</f>
        <v>#DIV/0!</v>
      </c>
      <c r="AB22" t="e">
        <f>STDEV(AB$27:AB$400)</f>
        <v>#DIV/0!</v>
      </c>
      <c r="AC22" s="3"/>
      <c r="AD22" t="s">
        <v>101</v>
      </c>
      <c r="AE22" s="13" t="e">
        <f>STDEV(AD$26:AD$400)</f>
        <v>#DIV/0!</v>
      </c>
      <c r="AF22" t="e">
        <f>STDEV(AF$26:AF$400)</f>
        <v>#DIV/0!</v>
      </c>
      <c r="AG22" s="3"/>
      <c r="AH22" t="s">
        <v>101</v>
      </c>
      <c r="AI22" s="13" t="e">
        <f>STDEV(AH$28:AH$400)</f>
        <v>#DIV/0!</v>
      </c>
      <c r="AJ22" t="e">
        <f>STDEV(AJ$28:AJ$400)</f>
        <v>#DIV/0!</v>
      </c>
      <c r="AK22" s="3"/>
      <c r="AL22" t="s">
        <v>101</v>
      </c>
      <c r="AM22" s="13" t="e">
        <f>STDEV(AL$27:AL$400)</f>
        <v>#DIV/0!</v>
      </c>
      <c r="AN22" t="e">
        <f>STDEV(AN$27:AN$400)</f>
        <v>#DIV/0!</v>
      </c>
      <c r="AO22" s="3"/>
    </row>
    <row r="23" spans="1:41">
      <c r="A23" s="5">
        <v>43965</v>
      </c>
      <c r="B23">
        <v>99.999000000000009</v>
      </c>
      <c r="C23">
        <v>99.999000000000009</v>
      </c>
      <c r="D23">
        <v>99.999000000000009</v>
      </c>
      <c r="E23">
        <v>99.999000000000009</v>
      </c>
      <c r="F23">
        <v>99.999000000000009</v>
      </c>
      <c r="J23" t="s">
        <v>102</v>
      </c>
      <c r="K23">
        <f>COUNT(J$27:J$400)</f>
        <v>0</v>
      </c>
      <c r="L23">
        <f>COUNT(L$27:L$400)</f>
        <v>0</v>
      </c>
      <c r="M23" s="3"/>
      <c r="N23" t="s">
        <v>102</v>
      </c>
      <c r="O23">
        <f>COUNT(N$27:N$400)</f>
        <v>0</v>
      </c>
      <c r="P23">
        <f>COUNT(P$27:P$400)</f>
        <v>0</v>
      </c>
      <c r="Q23" s="3"/>
      <c r="R23" t="s">
        <v>102</v>
      </c>
      <c r="S23">
        <f>COUNT(R$26:R$400)</f>
        <v>0</v>
      </c>
      <c r="T23">
        <f>COUNT(T$26:T$400)</f>
        <v>0</v>
      </c>
      <c r="U23" s="3"/>
      <c r="V23" t="s">
        <v>102</v>
      </c>
      <c r="W23">
        <f>COUNT(V$26:V$400)</f>
        <v>0</v>
      </c>
      <c r="X23">
        <f>COUNT(X$26:X$400)</f>
        <v>0</v>
      </c>
      <c r="Y23" s="3"/>
      <c r="Z23" t="s">
        <v>102</v>
      </c>
      <c r="AA23">
        <f>COUNT(Z$27:Z$400)</f>
        <v>0</v>
      </c>
      <c r="AB23">
        <f>COUNT(AB$27:AB$400)</f>
        <v>0</v>
      </c>
      <c r="AC23" s="3"/>
      <c r="AD23" t="s">
        <v>102</v>
      </c>
      <c r="AE23">
        <f>COUNT(AD$26:AD$400)</f>
        <v>0</v>
      </c>
      <c r="AF23">
        <f>COUNT(AF$26:AF$400)</f>
        <v>0</v>
      </c>
      <c r="AG23" s="3"/>
      <c r="AH23" t="s">
        <v>102</v>
      </c>
      <c r="AI23">
        <f>COUNT(AH$28:AH$400)</f>
        <v>0</v>
      </c>
      <c r="AJ23">
        <f>COUNT(AJ$28:AJ$400)</f>
        <v>0</v>
      </c>
      <c r="AK23" s="3"/>
      <c r="AL23" t="s">
        <v>102</v>
      </c>
      <c r="AM23">
        <f>COUNT(AL$27:AL$400)</f>
        <v>0</v>
      </c>
      <c r="AN23">
        <f>COUNT(AN$27:AN$400)</f>
        <v>0</v>
      </c>
      <c r="AO23" s="3"/>
    </row>
    <row r="24" spans="1:41">
      <c r="A24" s="5">
        <v>43993</v>
      </c>
      <c r="B24">
        <v>99.999000000000009</v>
      </c>
      <c r="C24">
        <v>413</v>
      </c>
      <c r="D24">
        <v>99.999000000000009</v>
      </c>
      <c r="E24">
        <v>99.999000000000009</v>
      </c>
      <c r="F24">
        <v>392</v>
      </c>
      <c r="J24" s="45" t="s">
        <v>8</v>
      </c>
      <c r="K24" s="46"/>
      <c r="L24" s="46"/>
      <c r="M24" s="47"/>
      <c r="N24" s="45" t="s">
        <v>13</v>
      </c>
      <c r="O24" s="46"/>
      <c r="P24" s="46"/>
      <c r="Q24" s="47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5" t="s">
        <v>103</v>
      </c>
      <c r="AI24" s="46"/>
      <c r="AJ24" s="46"/>
      <c r="AK24" s="47"/>
      <c r="AL24" s="45" t="s">
        <v>104</v>
      </c>
      <c r="AM24" s="46"/>
      <c r="AN24" s="46"/>
      <c r="AO24" s="47"/>
    </row>
    <row r="25" spans="1:41">
      <c r="A25" s="5">
        <v>44021</v>
      </c>
      <c r="B25">
        <v>99.999000000000009</v>
      </c>
      <c r="C25">
        <v>99.999000000000009</v>
      </c>
      <c r="D25">
        <v>99.999000000000009</v>
      </c>
      <c r="E25">
        <v>99.999000000000009</v>
      </c>
      <c r="F25">
        <v>99.999000000000009</v>
      </c>
      <c r="J25" s="8" t="s">
        <v>105</v>
      </c>
      <c r="K25" s="9" t="s">
        <v>106</v>
      </c>
      <c r="L25" s="9" t="s">
        <v>107</v>
      </c>
      <c r="M25" s="10" t="s">
        <v>108</v>
      </c>
      <c r="N25" s="8" t="s">
        <v>105</v>
      </c>
      <c r="O25" s="9" t="s">
        <v>106</v>
      </c>
      <c r="P25" s="9" t="s">
        <v>107</v>
      </c>
      <c r="Q25" s="10" t="s">
        <v>108</v>
      </c>
      <c r="R25" s="8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8" t="s">
        <v>105</v>
      </c>
      <c r="AI25" s="9" t="s">
        <v>106</v>
      </c>
      <c r="AJ25" s="9" t="s">
        <v>107</v>
      </c>
      <c r="AK25" s="10" t="s">
        <v>108</v>
      </c>
      <c r="AL25" s="8" t="s">
        <v>105</v>
      </c>
      <c r="AM25" s="9" t="s">
        <v>106</v>
      </c>
      <c r="AN25" s="9" t="s">
        <v>107</v>
      </c>
      <c r="AO25" s="10" t="s">
        <v>108</v>
      </c>
    </row>
    <row r="26" spans="1:41">
      <c r="A26" s="5">
        <v>44103</v>
      </c>
      <c r="B26">
        <v>99.999000000000009</v>
      </c>
      <c r="C26">
        <v>99.999000000000009</v>
      </c>
      <c r="D26">
        <v>99.999000000000009</v>
      </c>
      <c r="E26">
        <v>99.999000000000009</v>
      </c>
      <c r="F26">
        <v>99.999000000000009</v>
      </c>
      <c r="K26" s="21"/>
      <c r="L26" s="16"/>
      <c r="M26" s="16"/>
      <c r="O26" s="21"/>
      <c r="P26" s="16"/>
      <c r="Q26" s="16"/>
      <c r="T26" s="16"/>
      <c r="U26" s="16"/>
      <c r="X26" s="16"/>
      <c r="Y26" s="16"/>
      <c r="AA26" s="21"/>
      <c r="AB26" s="16"/>
      <c r="AC26" s="16"/>
      <c r="AF26" s="16"/>
      <c r="AG26" s="16"/>
      <c r="AI26" s="21"/>
      <c r="AJ26" s="16"/>
      <c r="AK26" s="16"/>
      <c r="AM26" s="21"/>
      <c r="AN26" s="16"/>
      <c r="AO26" s="16"/>
    </row>
    <row r="27" spans="1:41">
      <c r="A27" s="5">
        <v>44203</v>
      </c>
      <c r="B27">
        <v>99.999000000000009</v>
      </c>
      <c r="C27">
        <v>99.999000000000009</v>
      </c>
      <c r="D27">
        <v>99.999000000000009</v>
      </c>
      <c r="E27">
        <v>99.999000000000009</v>
      </c>
      <c r="F27">
        <v>99.999000000000009</v>
      </c>
      <c r="L27" s="16"/>
      <c r="M27" s="16"/>
      <c r="P27" s="16"/>
      <c r="Q27" s="16"/>
      <c r="T27" s="16"/>
      <c r="U27" s="16"/>
      <c r="X27" s="16"/>
      <c r="Y27" s="16"/>
      <c r="AB27" s="16"/>
      <c r="AC27" s="16"/>
      <c r="AF27" s="16"/>
      <c r="AG27" s="16"/>
      <c r="AI27" s="21"/>
      <c r="AJ27" s="16"/>
      <c r="AK27" s="16"/>
      <c r="AN27" s="16"/>
      <c r="AO27" s="16"/>
    </row>
    <row r="28" spans="1:41">
      <c r="A28" s="5">
        <v>44280</v>
      </c>
      <c r="B28">
        <v>99.999000000000009</v>
      </c>
      <c r="C28">
        <v>99.999000000000009</v>
      </c>
      <c r="D28">
        <v>99.999000000000009</v>
      </c>
      <c r="E28">
        <v>99.999000000000009</v>
      </c>
      <c r="F28">
        <v>99.999000000000009</v>
      </c>
      <c r="L28" s="16"/>
      <c r="M28" s="16"/>
      <c r="P28" s="16"/>
      <c r="Q28" s="16"/>
      <c r="T28" s="16"/>
      <c r="U28" s="16"/>
      <c r="X28" s="16"/>
      <c r="Y28" s="16"/>
      <c r="AB28" s="16"/>
      <c r="AC28" s="16"/>
      <c r="AF28" s="16"/>
      <c r="AG28" s="16"/>
      <c r="AJ28" s="16"/>
      <c r="AK28" s="16"/>
      <c r="AN28" s="16"/>
      <c r="AO28" s="16"/>
    </row>
    <row r="29" spans="1:41">
      <c r="A29" s="5">
        <v>44384</v>
      </c>
      <c r="B29">
        <v>99.999000000000009</v>
      </c>
      <c r="C29">
        <v>99.999000000000009</v>
      </c>
      <c r="D29">
        <v>99.999000000000009</v>
      </c>
      <c r="E29">
        <v>99.999000000000009</v>
      </c>
      <c r="F29">
        <v>99.999000000000009</v>
      </c>
      <c r="L29" s="16"/>
      <c r="M29" s="16"/>
      <c r="P29" s="16"/>
      <c r="Q29" s="16"/>
      <c r="T29" s="16"/>
      <c r="U29" s="16"/>
      <c r="X29" s="16"/>
      <c r="Y29" s="16"/>
      <c r="AB29" s="16"/>
      <c r="AC29" s="16"/>
      <c r="AJ29" s="16"/>
      <c r="AK29" s="16"/>
      <c r="AN29" s="16"/>
      <c r="AO29" s="16"/>
    </row>
    <row r="30" spans="1:41">
      <c r="A30" s="5">
        <v>44475</v>
      </c>
      <c r="B30">
        <v>99.999000000000009</v>
      </c>
      <c r="C30">
        <v>119</v>
      </c>
      <c r="D30">
        <v>99.999000000000009</v>
      </c>
      <c r="E30">
        <v>99.999000000000009</v>
      </c>
      <c r="F30">
        <v>99.999000000000009</v>
      </c>
      <c r="L30" s="16"/>
      <c r="M30" s="16"/>
      <c r="P30" s="16"/>
      <c r="Q30" s="16"/>
      <c r="T30" s="16"/>
      <c r="U30" s="16"/>
      <c r="X30" s="16"/>
      <c r="Y30" s="16"/>
      <c r="AB30" s="16"/>
      <c r="AC30" s="16"/>
      <c r="AJ30" s="16"/>
      <c r="AK30" s="16"/>
      <c r="AN30" s="16"/>
      <c r="AO30" s="16"/>
    </row>
    <row r="31" spans="1:41">
      <c r="A31" s="5">
        <v>44574</v>
      </c>
      <c r="B31">
        <v>99.999000000000009</v>
      </c>
      <c r="C31">
        <v>121</v>
      </c>
      <c r="D31">
        <v>99.999000000000009</v>
      </c>
      <c r="E31">
        <v>99.999000000000009</v>
      </c>
      <c r="F31">
        <v>99.999000000000009</v>
      </c>
      <c r="L31" s="16"/>
      <c r="M31" s="16"/>
      <c r="P31" s="16"/>
      <c r="Q31" s="16"/>
      <c r="T31" s="16"/>
      <c r="U31" s="16"/>
      <c r="X31" s="16"/>
      <c r="Y31" s="16"/>
      <c r="AB31" s="16"/>
      <c r="AC31" s="16"/>
      <c r="AJ31" s="16"/>
      <c r="AK31" s="16"/>
      <c r="AN31" s="16"/>
      <c r="AO31" s="16"/>
    </row>
    <row r="32" spans="1:41">
      <c r="A32" s="5">
        <v>44630</v>
      </c>
      <c r="B32">
        <v>99.999000000000009</v>
      </c>
      <c r="C32">
        <v>99.999000000000009</v>
      </c>
      <c r="D32">
        <v>99.999000000000009</v>
      </c>
      <c r="E32">
        <v>99.999000000000009</v>
      </c>
      <c r="F32">
        <v>99.999000000000009</v>
      </c>
      <c r="L32" s="16"/>
      <c r="M32" s="16"/>
      <c r="P32" s="16"/>
      <c r="Q32" s="16"/>
      <c r="T32" s="16"/>
      <c r="U32" s="16"/>
      <c r="X32" s="16"/>
      <c r="Y32" s="16"/>
      <c r="AB32" s="16"/>
      <c r="AC32" s="16"/>
      <c r="AJ32" s="16"/>
      <c r="AK32" s="16"/>
      <c r="AN32" s="16"/>
      <c r="AO32" s="16"/>
    </row>
    <row r="33" spans="1:41">
      <c r="A33" s="5">
        <v>44742</v>
      </c>
      <c r="B33">
        <v>99.999000000000009</v>
      </c>
      <c r="C33">
        <v>99.999000000000009</v>
      </c>
      <c r="D33">
        <v>99.999000000000009</v>
      </c>
      <c r="E33">
        <v>99.999000000000009</v>
      </c>
      <c r="F33">
        <v>99.999000000000009</v>
      </c>
      <c r="L33" s="16"/>
      <c r="M33" s="16"/>
      <c r="P33" s="16"/>
      <c r="Q33" s="16"/>
      <c r="T33" s="16"/>
      <c r="U33" s="16"/>
      <c r="X33" s="16"/>
      <c r="Y33" s="16"/>
      <c r="AB33" s="16"/>
      <c r="AC33" s="16"/>
      <c r="AJ33" s="16"/>
      <c r="AK33" s="16"/>
      <c r="AN33" s="16"/>
      <c r="AO33" s="16"/>
    </row>
    <row r="34" spans="1:41">
      <c r="A34" s="5">
        <v>44827</v>
      </c>
      <c r="B34">
        <v>99.999000000000009</v>
      </c>
      <c r="D34">
        <v>99.999000000000009</v>
      </c>
      <c r="E34">
        <v>99.999000000000009</v>
      </c>
      <c r="F34">
        <v>99.999000000000009</v>
      </c>
      <c r="L34" s="16"/>
      <c r="M34" s="16"/>
      <c r="P34" s="16"/>
      <c r="Q34" s="16"/>
      <c r="T34" s="16"/>
      <c r="U34" s="16"/>
      <c r="X34" s="16"/>
      <c r="Y34" s="16"/>
      <c r="AB34" s="16"/>
      <c r="AC34" s="16"/>
      <c r="AJ34" s="16"/>
      <c r="AK34" s="16"/>
      <c r="AN34" s="16"/>
      <c r="AO34" s="16"/>
    </row>
    <row r="35" spans="1:41">
      <c r="A35" s="5">
        <v>44938</v>
      </c>
      <c r="B35">
        <v>99.999000000000009</v>
      </c>
      <c r="C35">
        <v>99.999000000000009</v>
      </c>
      <c r="D35">
        <v>99.999000000000009</v>
      </c>
      <c r="E35">
        <v>99.999000000000009</v>
      </c>
      <c r="F35">
        <v>99.999000000000009</v>
      </c>
      <c r="L35" s="16"/>
      <c r="M35" s="16"/>
      <c r="P35" s="16"/>
      <c r="Q35" s="16"/>
      <c r="T35" s="16"/>
      <c r="U35" s="16"/>
      <c r="X35" s="16"/>
      <c r="Y35" s="16"/>
      <c r="AB35" s="16"/>
      <c r="AC35" s="16"/>
      <c r="AJ35" s="16"/>
      <c r="AK35" s="16"/>
      <c r="AN35" s="16"/>
      <c r="AO35" s="16"/>
    </row>
    <row r="36" spans="1:41">
      <c r="A36" s="5">
        <v>45020</v>
      </c>
      <c r="B36">
        <v>99.999000000000009</v>
      </c>
      <c r="C36">
        <v>99.999000000000009</v>
      </c>
      <c r="D36">
        <v>99.999000000000009</v>
      </c>
      <c r="E36">
        <v>99.999000000000009</v>
      </c>
      <c r="F36">
        <v>99.999000000000009</v>
      </c>
      <c r="L36" s="16"/>
      <c r="M36" s="16"/>
      <c r="P36" s="16"/>
      <c r="Q36" s="16"/>
      <c r="T36" s="16"/>
      <c r="U36" s="16"/>
      <c r="X36" s="16"/>
      <c r="Y36" s="16"/>
      <c r="AB36" s="16"/>
      <c r="AC36" s="16"/>
      <c r="AJ36" s="16"/>
      <c r="AK36" s="16"/>
      <c r="AN36" s="16"/>
      <c r="AO36" s="16"/>
    </row>
    <row r="37" spans="1:41">
      <c r="A37" s="5">
        <v>45233</v>
      </c>
      <c r="B37">
        <v>99.999000000000009</v>
      </c>
      <c r="C37">
        <v>99.999000000000009</v>
      </c>
      <c r="D37">
        <v>99.999000000000009</v>
      </c>
      <c r="E37">
        <v>99.999000000000009</v>
      </c>
      <c r="F37">
        <v>99.999000000000009</v>
      </c>
      <c r="L37" s="16"/>
      <c r="M37" s="16"/>
      <c r="P37" s="16"/>
      <c r="Q37" s="16"/>
      <c r="T37" s="16"/>
      <c r="U37" s="16"/>
      <c r="X37" s="16"/>
      <c r="Y37" s="16"/>
      <c r="AB37" s="16"/>
      <c r="AC37" s="16"/>
      <c r="AJ37" s="16"/>
      <c r="AK37" s="16"/>
      <c r="AN37" s="16"/>
      <c r="AO37" s="16"/>
    </row>
    <row r="38" spans="1:41">
      <c r="L38" s="16"/>
      <c r="M38" s="16"/>
      <c r="P38" s="16"/>
      <c r="Q38" s="16"/>
      <c r="T38" s="16"/>
      <c r="U38" s="16"/>
      <c r="X38" s="16"/>
      <c r="Y38" s="16"/>
      <c r="AB38" s="16"/>
      <c r="AC38" s="16"/>
      <c r="AJ38" s="16"/>
      <c r="AK38" s="16"/>
      <c r="AN38" s="16"/>
      <c r="AO38" s="16"/>
    </row>
    <row r="39" spans="1:41">
      <c r="L39" s="16"/>
      <c r="M39" s="16"/>
      <c r="P39" s="16"/>
      <c r="Q39" s="16"/>
      <c r="T39" s="16"/>
      <c r="U39" s="16"/>
      <c r="X39" s="16"/>
      <c r="Y39" s="16"/>
      <c r="AB39" s="16"/>
      <c r="AC39" s="16"/>
      <c r="AJ39" s="16"/>
      <c r="AK39" s="16"/>
      <c r="AN39" s="16"/>
      <c r="AO39" s="16"/>
    </row>
    <row r="40" spans="1:41">
      <c r="L40" s="16"/>
      <c r="M40" s="16"/>
      <c r="P40" s="16"/>
      <c r="Q40" s="16"/>
      <c r="T40" s="16"/>
      <c r="U40" s="16"/>
      <c r="X40" s="16"/>
      <c r="Y40" s="16"/>
      <c r="AB40" s="16"/>
      <c r="AC40" s="16"/>
      <c r="AJ40" s="16"/>
      <c r="AK40" s="16"/>
      <c r="AN40" s="16"/>
      <c r="AO40" s="16"/>
    </row>
    <row r="41" spans="1:41">
      <c r="L41" s="16"/>
      <c r="M41" s="16"/>
      <c r="P41" s="16"/>
      <c r="Q41" s="16"/>
      <c r="T41" s="16"/>
      <c r="U41" s="16"/>
      <c r="X41" s="16"/>
      <c r="Y41" s="16"/>
      <c r="AB41" s="16"/>
      <c r="AC41" s="16"/>
      <c r="AJ41" s="16"/>
      <c r="AK41" s="16"/>
      <c r="AN41" s="16"/>
      <c r="AO41" s="16"/>
    </row>
    <row r="42" spans="1:41">
      <c r="L42" s="16"/>
      <c r="M42" s="16"/>
      <c r="P42" s="16"/>
      <c r="Q42" s="16"/>
      <c r="T42" s="16"/>
      <c r="U42" s="16"/>
      <c r="X42" s="16"/>
      <c r="Y42" s="16"/>
      <c r="AB42" s="16"/>
      <c r="AC42" s="16"/>
      <c r="AJ42" s="16"/>
      <c r="AK42" s="16"/>
      <c r="AN42" s="16"/>
      <c r="AO42" s="16"/>
    </row>
    <row r="43" spans="1:41">
      <c r="L43" s="16"/>
      <c r="M43" s="16"/>
      <c r="P43" s="16"/>
      <c r="Q43" s="16"/>
      <c r="T43" s="16"/>
      <c r="U43" s="16"/>
      <c r="X43" s="16"/>
      <c r="Y43" s="16"/>
      <c r="AB43" s="16"/>
      <c r="AC43" s="16"/>
      <c r="AJ43" s="16"/>
      <c r="AK43" s="16"/>
      <c r="AN43" s="16"/>
      <c r="AO43" s="16"/>
    </row>
    <row r="44" spans="1:41">
      <c r="L44" s="16"/>
      <c r="M44" s="16"/>
      <c r="P44" s="16"/>
      <c r="Q44" s="16"/>
      <c r="T44" s="16"/>
      <c r="U44" s="16"/>
      <c r="X44" s="16"/>
      <c r="Y44" s="16"/>
      <c r="AB44" s="16"/>
      <c r="AC44" s="16"/>
      <c r="AJ44" s="16"/>
      <c r="AK44" s="16"/>
      <c r="AN44" s="16"/>
      <c r="AO44" s="16"/>
    </row>
    <row r="45" spans="1:41">
      <c r="L45" s="16"/>
      <c r="M45" s="16"/>
      <c r="P45" s="16"/>
      <c r="Q45" s="16"/>
      <c r="T45" s="16"/>
      <c r="U45" s="16"/>
      <c r="X45" s="16"/>
      <c r="Y45" s="16"/>
      <c r="AB45" s="16"/>
      <c r="AC45" s="16"/>
      <c r="AJ45" s="16"/>
      <c r="AK45" s="16"/>
      <c r="AN45" s="16"/>
      <c r="AO45" s="16"/>
    </row>
    <row r="46" spans="1:41">
      <c r="L46" s="16"/>
      <c r="M46" s="16"/>
      <c r="P46" s="16"/>
      <c r="Q46" s="16"/>
      <c r="T46" s="16"/>
      <c r="U46" s="16"/>
      <c r="AB46" s="16"/>
      <c r="AC46" s="16"/>
      <c r="AJ46" s="16"/>
      <c r="AK46" s="16"/>
      <c r="AN46" s="16"/>
      <c r="AO46" s="16"/>
    </row>
    <row r="47" spans="1:41">
      <c r="L47" s="16"/>
      <c r="M47" s="16"/>
      <c r="P47" s="16"/>
      <c r="Q47" s="16"/>
      <c r="T47" s="16"/>
      <c r="U47" s="16"/>
      <c r="AB47" s="16"/>
      <c r="AC47" s="16"/>
      <c r="AJ47" s="16"/>
      <c r="AK47" s="16"/>
      <c r="AN47" s="16"/>
      <c r="AO47" s="16"/>
    </row>
    <row r="48" spans="1:41">
      <c r="L48" s="16"/>
      <c r="M48" s="16"/>
      <c r="P48" s="16"/>
      <c r="Q48" s="16"/>
      <c r="AB48" s="16"/>
      <c r="AC48" s="16"/>
      <c r="AJ48" s="16"/>
      <c r="AK48" s="16"/>
      <c r="AN48" s="16"/>
      <c r="AO48" s="16"/>
    </row>
    <row r="49" spans="16:41">
      <c r="P49" s="16"/>
      <c r="Q49" s="16"/>
      <c r="AB49" s="16"/>
      <c r="AC49" s="16"/>
      <c r="AJ49" s="16"/>
      <c r="AK49" s="16"/>
      <c r="AN49" s="16"/>
      <c r="AO49" s="16"/>
    </row>
    <row r="50" spans="16:41">
      <c r="AJ50" s="16"/>
      <c r="AK50" s="16"/>
      <c r="AN50" s="16"/>
      <c r="AO50" s="16"/>
    </row>
    <row r="51" spans="16:41">
      <c r="AJ51" s="16"/>
      <c r="AK51" s="16"/>
      <c r="AN51" s="16"/>
      <c r="AO51" s="16"/>
    </row>
    <row r="52" spans="16:41">
      <c r="AJ52" s="16"/>
      <c r="AK52" s="16"/>
      <c r="AN52" s="16"/>
      <c r="AO52" s="16"/>
    </row>
    <row r="53" spans="16:41">
      <c r="AJ53" s="16"/>
      <c r="AK53" s="16"/>
      <c r="AN53" s="16"/>
      <c r="AO53" s="16"/>
    </row>
    <row r="54" spans="16:41">
      <c r="AJ54" s="16"/>
      <c r="AK54" s="16"/>
      <c r="AN54" s="16"/>
      <c r="AO54" s="16"/>
    </row>
    <row r="55" spans="16:41">
      <c r="AJ55" s="16"/>
      <c r="AK55" s="16"/>
      <c r="AN55" s="16"/>
      <c r="AO55" s="16"/>
    </row>
    <row r="56" spans="16:41">
      <c r="AJ56" s="16"/>
      <c r="AK56" s="16"/>
      <c r="AN56" s="16"/>
      <c r="AO56" s="16"/>
    </row>
    <row r="57" spans="16:41">
      <c r="AJ57" s="16"/>
      <c r="AK57" s="16"/>
      <c r="AN57" s="16"/>
      <c r="AO57" s="16"/>
    </row>
    <row r="58" spans="16:41">
      <c r="AJ58" s="16"/>
      <c r="AK58" s="16"/>
      <c r="AN58" s="16"/>
      <c r="AO58" s="16"/>
    </row>
    <row r="59" spans="16:41">
      <c r="AJ59" s="16"/>
      <c r="AK59" s="16"/>
      <c r="AN59" s="16"/>
      <c r="AO59" s="16"/>
    </row>
    <row r="60" spans="16:41">
      <c r="AJ60" s="16"/>
      <c r="AK60" s="16"/>
      <c r="AN60" s="16"/>
      <c r="AO60" s="16"/>
    </row>
    <row r="61" spans="16:41">
      <c r="AJ61" s="16"/>
      <c r="AK61" s="16"/>
      <c r="AN61" s="16"/>
      <c r="AO61" s="16"/>
    </row>
    <row r="62" spans="16:41">
      <c r="AJ62" s="16"/>
      <c r="AK62" s="16"/>
      <c r="AN62" s="16"/>
      <c r="AO62" s="16"/>
    </row>
    <row r="63" spans="16:41">
      <c r="AJ63" s="16"/>
      <c r="AK63" s="16"/>
      <c r="AN63" s="16"/>
      <c r="AO63" s="16"/>
    </row>
    <row r="64" spans="16:41">
      <c r="AJ64" s="16"/>
      <c r="AK64" s="16"/>
      <c r="AN64" s="16"/>
      <c r="AO64" s="16"/>
    </row>
    <row r="65" spans="36:41">
      <c r="AJ65" s="16"/>
      <c r="AK65" s="16"/>
      <c r="AN65" s="16"/>
      <c r="AO65" s="16"/>
    </row>
    <row r="66" spans="36:41">
      <c r="AJ66" s="16"/>
      <c r="AK66" s="16"/>
      <c r="AN66" s="16"/>
      <c r="AO66" s="16"/>
    </row>
    <row r="67" spans="36:41">
      <c r="AJ67" s="16"/>
      <c r="AK67" s="16"/>
      <c r="AN67" s="16"/>
      <c r="AO67" s="16"/>
    </row>
    <row r="68" spans="36:41">
      <c r="AJ68" s="16"/>
      <c r="AK68" s="16"/>
      <c r="AN68" s="16"/>
      <c r="AO68" s="16"/>
    </row>
    <row r="69" spans="36:41">
      <c r="AJ69" s="16"/>
      <c r="AK69" s="16"/>
      <c r="AN69" s="16"/>
      <c r="AO69" s="16"/>
    </row>
    <row r="70" spans="36:41">
      <c r="AJ70" s="16"/>
      <c r="AK70" s="16"/>
      <c r="AN70" s="16"/>
      <c r="AO70" s="16"/>
    </row>
    <row r="71" spans="36:41">
      <c r="AJ71" s="16"/>
      <c r="AK71" s="16"/>
      <c r="AN71" s="16"/>
      <c r="AO71" s="16"/>
    </row>
    <row r="72" spans="36:41">
      <c r="AN72" s="16"/>
      <c r="AO72" s="16"/>
    </row>
  </sheetData>
  <mergeCells count="11">
    <mergeCell ref="AD24:AG24"/>
    <mergeCell ref="AH24:AK24"/>
    <mergeCell ref="AL24:AO24"/>
    <mergeCell ref="J17:M17"/>
    <mergeCell ref="N17:Q17"/>
    <mergeCell ref="Z17:AC17"/>
    <mergeCell ref="J24:M24"/>
    <mergeCell ref="N24:Q24"/>
    <mergeCell ref="R24:U24"/>
    <mergeCell ref="V24:Y24"/>
    <mergeCell ref="Z24:AC24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33257-48B3-47F5-A5F8-D6827B35EFFF}">
  <dimension ref="A2:AU104"/>
  <sheetViews>
    <sheetView zoomScale="70" zoomScaleNormal="70" workbookViewId="0">
      <selection activeCell="AH29" sqref="AH29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3" width="10.7109375" bestFit="1" customWidth="1"/>
    <col min="4" max="7" width="10" bestFit="1" customWidth="1"/>
    <col min="36" max="36" width="15.7109375" customWidth="1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  <col min="48" max="49" width="10" bestFit="1" customWidth="1"/>
  </cols>
  <sheetData>
    <row r="2" spans="1:47">
      <c r="A2" s="4" t="s">
        <v>3</v>
      </c>
      <c r="B2" t="s">
        <v>23</v>
      </c>
      <c r="AQ2" s="4" t="s">
        <v>3</v>
      </c>
      <c r="AR2" t="s">
        <v>23</v>
      </c>
      <c r="AT2" s="4" t="s">
        <v>3</v>
      </c>
      <c r="AU2" t="s">
        <v>23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2.17</v>
      </c>
      <c r="E6">
        <v>3.7</v>
      </c>
      <c r="F6">
        <v>29.1</v>
      </c>
      <c r="G6">
        <v>8</v>
      </c>
      <c r="AQ6" s="28" t="s">
        <v>8</v>
      </c>
      <c r="AR6">
        <v>2.17</v>
      </c>
      <c r="AT6" s="28" t="s">
        <v>16</v>
      </c>
      <c r="AU6">
        <v>29.1</v>
      </c>
    </row>
    <row r="7" spans="1:47">
      <c r="A7" s="5">
        <v>43504</v>
      </c>
      <c r="B7">
        <v>1.81</v>
      </c>
      <c r="C7">
        <v>1.6</v>
      </c>
      <c r="D7">
        <v>3.73</v>
      </c>
      <c r="F7">
        <v>5</v>
      </c>
      <c r="G7">
        <v>8.4700000000000006</v>
      </c>
      <c r="AQ7" s="28" t="s">
        <v>15</v>
      </c>
      <c r="AR7">
        <v>3.7</v>
      </c>
      <c r="AT7" s="5">
        <v>43504</v>
      </c>
    </row>
    <row r="8" spans="1:47">
      <c r="A8" s="5">
        <v>43522</v>
      </c>
      <c r="C8">
        <v>0.58499999999999996</v>
      </c>
      <c r="F8">
        <v>4.12</v>
      </c>
      <c r="AQ8" s="28" t="s">
        <v>89</v>
      </c>
      <c r="AR8">
        <v>8</v>
      </c>
      <c r="AT8" s="28" t="s">
        <v>14</v>
      </c>
      <c r="AU8">
        <v>3.73</v>
      </c>
    </row>
    <row r="9" spans="1:47">
      <c r="A9" s="5">
        <v>43545</v>
      </c>
      <c r="B9">
        <v>1.76</v>
      </c>
      <c r="C9">
        <v>1.18</v>
      </c>
      <c r="D9">
        <v>3.52</v>
      </c>
      <c r="E9">
        <v>3.94</v>
      </c>
      <c r="F9">
        <v>5.3</v>
      </c>
      <c r="AQ9" s="5">
        <v>43504</v>
      </c>
      <c r="AT9" s="28" t="s">
        <v>16</v>
      </c>
      <c r="AU9">
        <v>5</v>
      </c>
    </row>
    <row r="10" spans="1:47">
      <c r="A10" s="5">
        <v>43556</v>
      </c>
      <c r="B10">
        <v>0.80200000000000005</v>
      </c>
      <c r="C10">
        <v>0.81599999999999995</v>
      </c>
      <c r="D10">
        <v>0.52400000000000002</v>
      </c>
      <c r="E10">
        <v>3.66</v>
      </c>
      <c r="F10">
        <v>5.03</v>
      </c>
      <c r="AQ10" s="28" t="s">
        <v>8</v>
      </c>
      <c r="AR10">
        <v>1.81</v>
      </c>
      <c r="AT10" s="5">
        <v>43522</v>
      </c>
    </row>
    <row r="11" spans="1:47">
      <c r="A11" s="5">
        <v>43570</v>
      </c>
      <c r="B11">
        <v>0.82199999999999995</v>
      </c>
      <c r="C11">
        <v>0.54200000000000004</v>
      </c>
      <c r="D11">
        <v>2.85</v>
      </c>
      <c r="E11">
        <v>2.57</v>
      </c>
      <c r="F11">
        <v>4.4000000000000004</v>
      </c>
      <c r="AQ11" s="28" t="s">
        <v>89</v>
      </c>
      <c r="AR11">
        <v>8.4700000000000006</v>
      </c>
      <c r="AT11" s="28" t="s">
        <v>16</v>
      </c>
      <c r="AU11">
        <v>4.12</v>
      </c>
    </row>
    <row r="12" spans="1:47">
      <c r="A12" s="5">
        <v>43587</v>
      </c>
      <c r="B12">
        <v>0.65700000000000003</v>
      </c>
      <c r="C12">
        <v>0.59599999999999997</v>
      </c>
      <c r="D12">
        <v>2.9</v>
      </c>
      <c r="F12">
        <v>4.21</v>
      </c>
      <c r="AQ12" s="5">
        <v>43545</v>
      </c>
      <c r="AT12" s="5">
        <v>43545</v>
      </c>
    </row>
    <row r="13" spans="1:47">
      <c r="A13" s="5">
        <v>43622</v>
      </c>
      <c r="B13">
        <v>0.68300000000000005</v>
      </c>
      <c r="C13">
        <v>0.58199999999999996</v>
      </c>
      <c r="D13">
        <v>2.85</v>
      </c>
      <c r="E13">
        <v>2.67</v>
      </c>
      <c r="F13">
        <v>4.2699999999999996</v>
      </c>
      <c r="AQ13" s="28" t="s">
        <v>8</v>
      </c>
      <c r="AR13">
        <v>1.76</v>
      </c>
      <c r="AT13" s="28" t="s">
        <v>14</v>
      </c>
      <c r="AU13">
        <v>3.52</v>
      </c>
    </row>
    <row r="14" spans="1:47">
      <c r="A14" s="5">
        <v>43649</v>
      </c>
      <c r="B14">
        <v>1.31</v>
      </c>
      <c r="C14">
        <v>1.1200000000000001</v>
      </c>
      <c r="D14">
        <v>3.47</v>
      </c>
      <c r="E14">
        <v>3.29</v>
      </c>
      <c r="F14">
        <v>4.75</v>
      </c>
      <c r="AQ14" s="28" t="s">
        <v>15</v>
      </c>
      <c r="AR14">
        <v>3.94</v>
      </c>
      <c r="AT14" s="28" t="s">
        <v>16</v>
      </c>
      <c r="AU14">
        <v>5.3</v>
      </c>
    </row>
    <row r="15" spans="1:47">
      <c r="A15" s="5">
        <v>43677</v>
      </c>
      <c r="B15">
        <v>0.628</v>
      </c>
      <c r="C15">
        <v>0.60699999999999998</v>
      </c>
      <c r="D15">
        <v>2.86</v>
      </c>
      <c r="E15">
        <v>2.63</v>
      </c>
      <c r="F15">
        <v>4.0999999999999996</v>
      </c>
      <c r="AQ15" s="5">
        <v>43556</v>
      </c>
      <c r="AT15" s="5">
        <v>43556</v>
      </c>
    </row>
    <row r="16" spans="1:47">
      <c r="A16" s="5">
        <v>43719</v>
      </c>
      <c r="B16">
        <v>1.04</v>
      </c>
      <c r="C16">
        <v>0.61699999999999999</v>
      </c>
      <c r="D16">
        <v>2.96</v>
      </c>
      <c r="E16">
        <v>2.76</v>
      </c>
      <c r="F16">
        <v>4.34</v>
      </c>
      <c r="AQ16" s="28" t="s">
        <v>8</v>
      </c>
      <c r="AR16">
        <v>0.80200000000000005</v>
      </c>
      <c r="AT16" s="28" t="s">
        <v>14</v>
      </c>
      <c r="AU16">
        <v>0.52400000000000002</v>
      </c>
    </row>
    <row r="17" spans="1:47">
      <c r="A17" s="5">
        <v>43754</v>
      </c>
      <c r="B17">
        <v>0.92100000000000004</v>
      </c>
      <c r="C17">
        <v>0.64400000000000002</v>
      </c>
      <c r="D17">
        <v>2.99</v>
      </c>
      <c r="E17">
        <v>3.08</v>
      </c>
      <c r="F17">
        <v>4.4800000000000004</v>
      </c>
      <c r="J17" s="44" t="s">
        <v>96</v>
      </c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2"/>
      <c r="AQ17" s="28" t="s">
        <v>15</v>
      </c>
      <c r="AR17">
        <v>3.66</v>
      </c>
      <c r="AT17" s="28" t="s">
        <v>16</v>
      </c>
      <c r="AU17">
        <v>5.03</v>
      </c>
    </row>
    <row r="18" spans="1:47">
      <c r="A18" s="5">
        <v>43786</v>
      </c>
      <c r="B18">
        <v>1.65</v>
      </c>
      <c r="C18">
        <v>1.65</v>
      </c>
      <c r="D18">
        <v>3.46</v>
      </c>
      <c r="E18">
        <v>3.68</v>
      </c>
      <c r="F18">
        <v>4.84</v>
      </c>
      <c r="G18">
        <v>8.51</v>
      </c>
      <c r="J18" t="s">
        <v>97</v>
      </c>
      <c r="K18">
        <f>MIN(J$26:J$400)</f>
        <v>0.501</v>
      </c>
      <c r="L18">
        <f>MIN(L$26:L$400)</f>
        <v>-0.69114917789727226</v>
      </c>
      <c r="M18" s="3"/>
      <c r="N18" t="s">
        <v>97</v>
      </c>
      <c r="O18">
        <f>MIN(N$26:N$400)</f>
        <v>0.49999500000000002</v>
      </c>
      <c r="P18">
        <f>MIN(P$26:P$400)</f>
        <v>-0.69315718060994558</v>
      </c>
      <c r="Q18" s="3"/>
      <c r="R18" t="s">
        <v>97</v>
      </c>
      <c r="S18">
        <f>MIN(R$26:R$46)</f>
        <v>2.79</v>
      </c>
      <c r="T18">
        <f>MIN(T$26:T$46)</f>
        <v>1.0260415958332743</v>
      </c>
      <c r="U18" s="3"/>
      <c r="V18" t="s">
        <v>97</v>
      </c>
      <c r="W18">
        <f>MIN(V$26:V$400)</f>
        <v>2.2599999999999998</v>
      </c>
      <c r="X18">
        <f>MIN(X$26:X$400)</f>
        <v>0.81536481328419441</v>
      </c>
      <c r="Y18" s="3"/>
      <c r="Z18" t="s">
        <v>97</v>
      </c>
      <c r="AA18">
        <f>MIN(Z$27:Z$400)</f>
        <v>3.71</v>
      </c>
      <c r="AB18">
        <f>MIN(AB$27:AB$400)</f>
        <v>1.3110318766193438</v>
      </c>
      <c r="AC18" s="3"/>
      <c r="AD18" t="s">
        <v>97</v>
      </c>
      <c r="AE18">
        <f>MIN(AD$26:AD$400)</f>
        <v>8</v>
      </c>
      <c r="AF18">
        <f>MIN(AF$26:AF$400)</f>
        <v>2.0794415416798357</v>
      </c>
      <c r="AG18" s="3"/>
      <c r="AH18" t="s">
        <v>97</v>
      </c>
      <c r="AI18">
        <f>MIN(AH$29:AH$400)</f>
        <v>0.501</v>
      </c>
      <c r="AJ18">
        <f>MIN(AJ$29:AJ$400)</f>
        <v>-0.69114917789727226</v>
      </c>
      <c r="AK18" s="3"/>
      <c r="AL18" t="s">
        <v>97</v>
      </c>
      <c r="AM18">
        <f>MIN(AL$27:AL$70)</f>
        <v>2.88</v>
      </c>
      <c r="AN18">
        <f>MIN(AN$27:AN$70)</f>
        <v>1.0577902941478545</v>
      </c>
      <c r="AO18" s="3"/>
      <c r="AQ18" s="5">
        <v>43570</v>
      </c>
      <c r="AT18" s="5">
        <v>43570</v>
      </c>
    </row>
    <row r="19" spans="1:47">
      <c r="A19" s="5">
        <v>43790</v>
      </c>
      <c r="B19">
        <v>0.85199999999999998</v>
      </c>
      <c r="C19">
        <v>0.49999500000000002</v>
      </c>
      <c r="D19">
        <v>2.97</v>
      </c>
      <c r="F19">
        <v>4.28</v>
      </c>
      <c r="J19" t="s">
        <v>98</v>
      </c>
      <c r="K19">
        <f>MAX(J$26:J$400)</f>
        <v>2.17</v>
      </c>
      <c r="L19">
        <f>MAX(L$26:L$400)</f>
        <v>0.77472716755236815</v>
      </c>
      <c r="M19" s="3"/>
      <c r="N19" t="s">
        <v>98</v>
      </c>
      <c r="O19">
        <f>MAX(N$26:N$400)</f>
        <v>2.92</v>
      </c>
      <c r="P19">
        <f>MAX(P$26:P$400)</f>
        <v>1.0715836162801904</v>
      </c>
      <c r="Q19" s="3"/>
      <c r="R19" t="s">
        <v>98</v>
      </c>
      <c r="S19">
        <f>MAX(R$26:R$46)</f>
        <v>3.73</v>
      </c>
      <c r="T19">
        <f>MAX(T$26:T$46)</f>
        <v>1.3164082336557241</v>
      </c>
      <c r="U19" s="3"/>
      <c r="V19" t="s">
        <v>98</v>
      </c>
      <c r="W19">
        <f>MAX(V$26:V$400)</f>
        <v>3.94</v>
      </c>
      <c r="X19">
        <f>MAX(X$26:X$400)</f>
        <v>1.3711807233098425</v>
      </c>
      <c r="Y19" s="3"/>
      <c r="Z19" t="s">
        <v>98</v>
      </c>
      <c r="AA19">
        <f>MAX(Z$27:Z$400)</f>
        <v>5.3</v>
      </c>
      <c r="AB19">
        <f>MAX(AB$27:AB$400)</f>
        <v>1.6677068205580761</v>
      </c>
      <c r="AC19" s="3"/>
      <c r="AD19" t="s">
        <v>98</v>
      </c>
      <c r="AE19">
        <f>MAX(AD$26:AD$400)</f>
        <v>8.51</v>
      </c>
      <c r="AF19">
        <f>MAX(AF$26:AF$400)</f>
        <v>2.1412419425852827</v>
      </c>
      <c r="AG19" s="3"/>
      <c r="AH19" t="s">
        <v>98</v>
      </c>
      <c r="AI19">
        <f>MAX(AH$29:AH$400)</f>
        <v>3.94</v>
      </c>
      <c r="AJ19">
        <f>MAX(AJ$29:AJ$400)</f>
        <v>1.3711807233098425</v>
      </c>
      <c r="AK19" s="3"/>
      <c r="AL19" t="s">
        <v>98</v>
      </c>
      <c r="AM19">
        <f>MAX(AL$27:AL$70)</f>
        <v>5.3</v>
      </c>
      <c r="AN19">
        <f>MAX(AN$27:AN$70)</f>
        <v>1.6677068205580761</v>
      </c>
      <c r="AO19" s="3"/>
      <c r="AQ19" s="28" t="s">
        <v>8</v>
      </c>
      <c r="AR19">
        <v>0.82199999999999995</v>
      </c>
      <c r="AT19" s="28" t="s">
        <v>14</v>
      </c>
      <c r="AU19">
        <v>2.85</v>
      </c>
    </row>
    <row r="20" spans="1:47">
      <c r="A20" s="5">
        <v>43838</v>
      </c>
      <c r="B20">
        <v>0.77800000000000002</v>
      </c>
      <c r="C20">
        <v>0.65700000000000003</v>
      </c>
      <c r="D20">
        <v>2.84</v>
      </c>
      <c r="E20">
        <v>3.53</v>
      </c>
      <c r="F20">
        <v>4.68</v>
      </c>
      <c r="J20" t="s">
        <v>99</v>
      </c>
      <c r="K20">
        <f>MEDIAN(J$26:J$400)</f>
        <v>0.77800000000000002</v>
      </c>
      <c r="L20">
        <f>MEDIAN(L$26:L$400)</f>
        <v>-0.25102875480374542</v>
      </c>
      <c r="M20" s="3"/>
      <c r="N20" t="s">
        <v>99</v>
      </c>
      <c r="O20">
        <f>MEDIAN(N$26:N$400)</f>
        <v>0.63050000000000006</v>
      </c>
      <c r="P20">
        <f>MEDIAN(P$26:P$400)</f>
        <v>-0.46147140397726633</v>
      </c>
      <c r="Q20" s="3"/>
      <c r="R20" t="s">
        <v>99</v>
      </c>
      <c r="S20">
        <f>MEDIAN(R$26:R$46)</f>
        <v>2.94</v>
      </c>
      <c r="T20">
        <f>MEDIAN(T$26:T$46)</f>
        <v>1.0784095813505903</v>
      </c>
      <c r="U20" s="3"/>
      <c r="V20" t="s">
        <v>99</v>
      </c>
      <c r="W20">
        <f>MEDIAN(V$26:V$400)</f>
        <v>2.71</v>
      </c>
      <c r="X20">
        <f>MEDIAN(X$26:X$400)</f>
        <v>0.99692140140530805</v>
      </c>
      <c r="Y20" s="3"/>
      <c r="Z20" t="s">
        <v>99</v>
      </c>
      <c r="AA20">
        <f>MEDIAN(Z$27:Z$400)</f>
        <v>4.34</v>
      </c>
      <c r="AB20">
        <f>MEDIAN(AB$27:AB$400)</f>
        <v>1.4678743481123135</v>
      </c>
      <c r="AC20" s="3"/>
      <c r="AD20" t="s">
        <v>99</v>
      </c>
      <c r="AE20">
        <f>MEDIAN(AD$26:AD$400)</f>
        <v>8.4700000000000006</v>
      </c>
      <c r="AF20">
        <f>MEDIAN(AF$26:AF$400)</f>
        <v>2.136530508663963</v>
      </c>
      <c r="AG20" s="3"/>
      <c r="AH20" t="s">
        <v>99</v>
      </c>
      <c r="AI20">
        <f>MEDIAN(AH$29:AH$400)</f>
        <v>1.81</v>
      </c>
      <c r="AJ20">
        <f>MEDIAN(AJ$29:AJ$400)</f>
        <v>0.59332684527773438</v>
      </c>
      <c r="AK20" s="3"/>
      <c r="AL20" t="s">
        <v>99</v>
      </c>
      <c r="AM20">
        <f>MEDIAN(AL$27:AL$70)</f>
        <v>4.21</v>
      </c>
      <c r="AN20">
        <f>MEDIAN(AN$27:AN$70)</f>
        <v>1.43746264769429</v>
      </c>
      <c r="AO20" s="3"/>
      <c r="AQ20" s="28" t="s">
        <v>15</v>
      </c>
      <c r="AR20">
        <v>2.57</v>
      </c>
      <c r="AT20" s="28" t="s">
        <v>16</v>
      </c>
      <c r="AU20">
        <v>4.4000000000000004</v>
      </c>
    </row>
    <row r="21" spans="1:47">
      <c r="A21" s="5">
        <v>43874</v>
      </c>
      <c r="B21">
        <v>0.77700000000000002</v>
      </c>
      <c r="C21">
        <v>0.58899999999999997</v>
      </c>
      <c r="D21">
        <v>2.63</v>
      </c>
      <c r="E21">
        <v>3.15</v>
      </c>
      <c r="F21">
        <v>4.0999999999999996</v>
      </c>
      <c r="J21" t="s">
        <v>100</v>
      </c>
      <c r="K21" s="13">
        <f>AVERAGE(J$26:J$400)</f>
        <v>0.90893548387096768</v>
      </c>
      <c r="L21">
        <f>AVERAGE(L$26:L$400)</f>
        <v>-0.16868186777799929</v>
      </c>
      <c r="M21" s="3"/>
      <c r="N21" t="s">
        <v>100</v>
      </c>
      <c r="O21" s="13">
        <f>AVERAGE(N$26:N$400)</f>
        <v>0.95939983333333345</v>
      </c>
      <c r="P21">
        <f>AVERAGE(P$26:P$400)</f>
        <v>-0.19421886630708846</v>
      </c>
      <c r="Q21" s="3"/>
      <c r="R21" t="s">
        <v>100</v>
      </c>
      <c r="S21" s="13">
        <f>AVERAGE(R$26:R$46)</f>
        <v>3.0228571428571431</v>
      </c>
      <c r="T21">
        <f>AVERAGE(T$26:T$46)</f>
        <v>1.1026721614325197</v>
      </c>
      <c r="U21" s="3"/>
      <c r="V21" t="s">
        <v>100</v>
      </c>
      <c r="W21" s="13">
        <f>AVERAGE(V$26:V$400)</f>
        <v>2.8975000000000004</v>
      </c>
      <c r="X21">
        <f>AVERAGE(X$26:X$400)</f>
        <v>1.0509333130275076</v>
      </c>
      <c r="Y21" s="3"/>
      <c r="Z21" t="s">
        <v>100</v>
      </c>
      <c r="AA21">
        <f>AVERAGE(Z$27:Z$400)</f>
        <v>4.3703225806451611</v>
      </c>
      <c r="AB21">
        <f>AVERAGE(AB$27:AB$400)</f>
        <v>1.4710776761371918</v>
      </c>
      <c r="AC21" s="3"/>
      <c r="AD21" t="s">
        <v>100</v>
      </c>
      <c r="AE21" s="13">
        <f>AVERAGE(AD$26:AD$400)</f>
        <v>8.3266666666666662</v>
      </c>
      <c r="AF21">
        <f>AVERAGE(AF$26:AF$400)</f>
        <v>2.1190713309763605</v>
      </c>
      <c r="AG21" s="3"/>
      <c r="AH21" t="s">
        <v>100</v>
      </c>
      <c r="AI21">
        <f>AVERAGE(AH$29:AH$400)</f>
        <v>1.8526610169491537</v>
      </c>
      <c r="AJ21">
        <f>AVERAGE(AJ$29:AJ$400)</f>
        <v>0.41011855701105476</v>
      </c>
      <c r="AK21" s="3"/>
      <c r="AL21" t="s">
        <v>100</v>
      </c>
      <c r="AM21" s="13">
        <f>AVERAGE(AL$27:AL$70)</f>
        <v>4.0052272727272733</v>
      </c>
      <c r="AN21">
        <f>AVERAGE(AN$27:AN$70)</f>
        <v>1.3728610649469453</v>
      </c>
      <c r="AO21" s="3"/>
      <c r="AQ21" s="5">
        <v>43587</v>
      </c>
      <c r="AT21" s="5">
        <v>43587</v>
      </c>
    </row>
    <row r="22" spans="1:47">
      <c r="A22" s="5">
        <v>43902</v>
      </c>
      <c r="B22">
        <v>0.91100000000000003</v>
      </c>
      <c r="C22">
        <v>0.61699999999999999</v>
      </c>
      <c r="D22">
        <v>2.77</v>
      </c>
      <c r="E22">
        <v>3.3</v>
      </c>
      <c r="F22">
        <v>4.3899999999999997</v>
      </c>
      <c r="J22" t="s">
        <v>101</v>
      </c>
      <c r="K22" s="13">
        <f>STDEV(J$26:J$400)</f>
        <v>0.40740986205408053</v>
      </c>
      <c r="L22">
        <f>STDEV(L$26:L$400)</f>
        <v>0.36423547513891241</v>
      </c>
      <c r="M22" s="3"/>
      <c r="N22" t="s">
        <v>101</v>
      </c>
      <c r="O22" s="13">
        <f>STDEV(N$26:N$400)</f>
        <v>0.64034521384748744</v>
      </c>
      <c r="P22">
        <f>STDEV(P$26:P$400)</f>
        <v>0.51701496902682509</v>
      </c>
      <c r="Q22" s="3"/>
      <c r="R22" t="s">
        <v>101</v>
      </c>
      <c r="S22" s="13">
        <f>STDEV(R$26:R$46)</f>
        <v>0.27079776323195243</v>
      </c>
      <c r="T22">
        <f>STDEV(T$26:T$46)</f>
        <v>8.4413362265996411E-2</v>
      </c>
      <c r="U22" s="3"/>
      <c r="V22" t="s">
        <v>101</v>
      </c>
      <c r="W22" s="13">
        <f>STDEV(V$26:V$400)</f>
        <v>0.4848797101687482</v>
      </c>
      <c r="X22">
        <f>STDEV(X$26:X$400)</f>
        <v>0.16192807330215178</v>
      </c>
      <c r="Y22" s="3"/>
      <c r="Z22" t="s">
        <v>101</v>
      </c>
      <c r="AA22">
        <f>STDEV(Z$27:Z$400)</f>
        <v>0.38774118404736374</v>
      </c>
      <c r="AB22">
        <f>STDEV(AB$27:AB$400)</f>
        <v>8.7924184026074936E-2</v>
      </c>
      <c r="AC22" s="3"/>
      <c r="AD22" t="s">
        <v>101</v>
      </c>
      <c r="AE22" s="13">
        <f>STDEV(AD$26:AD$400)</f>
        <v>0.2836077102854106</v>
      </c>
      <c r="AF22">
        <f>STDEV(AF$26:AF$400)</f>
        <v>3.4401156262020456E-2</v>
      </c>
      <c r="AG22" s="3"/>
      <c r="AH22" t="s">
        <v>101</v>
      </c>
      <c r="AI22">
        <f>STDEV(AH$29:AH$400)</f>
        <v>1.0946881245386004</v>
      </c>
      <c r="AJ22">
        <f>STDEV(AJ$29:AJ$400)</f>
        <v>0.67685009153751752</v>
      </c>
      <c r="AK22" s="3"/>
      <c r="AL22" t="s">
        <v>101</v>
      </c>
      <c r="AM22" s="13">
        <f>STDEV(AL$27:AL$70)</f>
        <v>0.67395565597125595</v>
      </c>
      <c r="AN22">
        <f>STDEV(AN$27:AN$70)</f>
        <v>0.17664589220657906</v>
      </c>
      <c r="AO22" s="3"/>
      <c r="AQ22" s="28" t="s">
        <v>8</v>
      </c>
      <c r="AR22">
        <v>0.65700000000000003</v>
      </c>
      <c r="AT22" s="28" t="s">
        <v>14</v>
      </c>
      <c r="AU22">
        <v>2.9</v>
      </c>
    </row>
    <row r="23" spans="1:47">
      <c r="A23" s="5">
        <v>43965</v>
      </c>
      <c r="B23">
        <v>0.60399999999999998</v>
      </c>
      <c r="C23">
        <v>0.52700000000000002</v>
      </c>
      <c r="D23">
        <v>2.4700000000000002</v>
      </c>
      <c r="E23">
        <v>2.48</v>
      </c>
      <c r="F23">
        <v>3.71</v>
      </c>
      <c r="J23" t="s">
        <v>102</v>
      </c>
      <c r="K23">
        <f>COUNT(J$26:J$400)</f>
        <v>31</v>
      </c>
      <c r="L23">
        <f>COUNT(L$26:L$400)</f>
        <v>31</v>
      </c>
      <c r="M23" s="3"/>
      <c r="N23" t="s">
        <v>102</v>
      </c>
      <c r="O23">
        <f>COUNT(N$26:N$400)</f>
        <v>30</v>
      </c>
      <c r="P23">
        <f>COUNT(P$26:P$400)</f>
        <v>30</v>
      </c>
      <c r="Q23" s="3"/>
      <c r="R23" t="s">
        <v>102</v>
      </c>
      <c r="S23">
        <f>COUNT(R$26:R$46)</f>
        <v>21</v>
      </c>
      <c r="T23">
        <f>COUNT(T$26:T$46)</f>
        <v>21</v>
      </c>
      <c r="U23" s="3"/>
      <c r="V23" t="s">
        <v>102</v>
      </c>
      <c r="W23">
        <f>COUNT(V$26:V$400)</f>
        <v>28</v>
      </c>
      <c r="X23">
        <f>COUNT(X$26:X$400)</f>
        <v>28</v>
      </c>
      <c r="Y23" s="3"/>
      <c r="Z23" t="s">
        <v>102</v>
      </c>
      <c r="AA23">
        <f>COUNT(Z$27:Z$400)</f>
        <v>31</v>
      </c>
      <c r="AB23">
        <f>COUNT(AB$27:AB$400)</f>
        <v>31</v>
      </c>
      <c r="AC23" s="3"/>
      <c r="AD23" t="s">
        <v>102</v>
      </c>
      <c r="AE23">
        <f>COUNT(AD$26:AD$400)</f>
        <v>3</v>
      </c>
      <c r="AF23">
        <f>COUNT(AF$26:AF$400)</f>
        <v>3</v>
      </c>
      <c r="AG23" s="3"/>
      <c r="AH23" t="s">
        <v>102</v>
      </c>
      <c r="AI23">
        <f>COUNT(AH$29:AH$400)</f>
        <v>59</v>
      </c>
      <c r="AJ23">
        <f>COUNT(AJ$29:AJ$400)</f>
        <v>59</v>
      </c>
      <c r="AK23" s="3"/>
      <c r="AL23" t="s">
        <v>102</v>
      </c>
      <c r="AM23">
        <f>COUNT(AL$27:AL$70)</f>
        <v>44</v>
      </c>
      <c r="AN23">
        <f>COUNT(AN$27:AN$70)</f>
        <v>44</v>
      </c>
      <c r="AO23" s="3"/>
      <c r="AQ23" s="5">
        <v>43622</v>
      </c>
      <c r="AT23" s="28" t="s">
        <v>16</v>
      </c>
      <c r="AU23">
        <v>4.21</v>
      </c>
    </row>
    <row r="24" spans="1:47">
      <c r="A24" s="5">
        <v>43993</v>
      </c>
      <c r="B24">
        <v>0.66900000000000004</v>
      </c>
      <c r="C24">
        <v>0.69299999999999995</v>
      </c>
      <c r="D24">
        <v>2.88</v>
      </c>
      <c r="E24">
        <v>2.4900000000000002</v>
      </c>
      <c r="F24">
        <v>4.3099999999999996</v>
      </c>
      <c r="J24" s="45" t="s">
        <v>8</v>
      </c>
      <c r="K24" s="46"/>
      <c r="L24" s="46"/>
      <c r="M24" s="47"/>
      <c r="N24" s="45" t="s">
        <v>13</v>
      </c>
      <c r="O24" s="46"/>
      <c r="P24" s="46"/>
      <c r="Q24" s="47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8" t="s">
        <v>103</v>
      </c>
      <c r="AI24" s="49"/>
      <c r="AJ24" s="49"/>
      <c r="AK24" s="50"/>
      <c r="AL24" s="48" t="s">
        <v>104</v>
      </c>
      <c r="AM24" s="49"/>
      <c r="AN24" s="49"/>
      <c r="AO24" s="50"/>
      <c r="AQ24" s="28" t="s">
        <v>8</v>
      </c>
      <c r="AR24">
        <v>0.68300000000000005</v>
      </c>
      <c r="AT24" s="5">
        <v>43622</v>
      </c>
    </row>
    <row r="25" spans="1:47">
      <c r="A25" s="5">
        <v>44021</v>
      </c>
      <c r="B25">
        <v>0.755</v>
      </c>
      <c r="C25">
        <v>0.56299999999999994</v>
      </c>
      <c r="D25">
        <v>2.82</v>
      </c>
      <c r="E25">
        <v>2.54</v>
      </c>
      <c r="F25">
        <v>4.53</v>
      </c>
      <c r="J25" s="8" t="s">
        <v>105</v>
      </c>
      <c r="K25" s="9" t="s">
        <v>106</v>
      </c>
      <c r="L25" s="9" t="s">
        <v>107</v>
      </c>
      <c r="M25" s="10" t="s">
        <v>108</v>
      </c>
      <c r="N25" s="8" t="s">
        <v>105</v>
      </c>
      <c r="O25" s="9" t="s">
        <v>106</v>
      </c>
      <c r="P25" s="9" t="s">
        <v>107</v>
      </c>
      <c r="Q25" s="10" t="s">
        <v>108</v>
      </c>
      <c r="R25" s="8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25" t="s">
        <v>105</v>
      </c>
      <c r="AI25" s="26" t="s">
        <v>106</v>
      </c>
      <c r="AJ25" s="26" t="s">
        <v>107</v>
      </c>
      <c r="AK25" s="27" t="s">
        <v>108</v>
      </c>
      <c r="AL25" s="25" t="s">
        <v>105</v>
      </c>
      <c r="AM25" s="26" t="s">
        <v>106</v>
      </c>
      <c r="AN25" s="26" t="s">
        <v>107</v>
      </c>
      <c r="AO25" s="27" t="s">
        <v>108</v>
      </c>
      <c r="AQ25" s="28" t="s">
        <v>15</v>
      </c>
      <c r="AR25">
        <v>2.67</v>
      </c>
      <c r="AT25" s="28" t="s">
        <v>14</v>
      </c>
      <c r="AU25">
        <v>2.85</v>
      </c>
    </row>
    <row r="26" spans="1:47">
      <c r="A26" s="5">
        <v>44103</v>
      </c>
      <c r="B26">
        <v>0.60399999999999998</v>
      </c>
      <c r="C26">
        <v>0.54200000000000004</v>
      </c>
      <c r="D26">
        <v>2.73</v>
      </c>
      <c r="E26">
        <v>2.42</v>
      </c>
      <c r="F26">
        <v>3.84</v>
      </c>
      <c r="J26">
        <v>2.17</v>
      </c>
      <c r="K26" s="20">
        <f>(J26-K$21)/K$22</f>
        <v>3.095321526511392</v>
      </c>
      <c r="L26" s="20">
        <f>LN(J26)</f>
        <v>0.77472716755236815</v>
      </c>
      <c r="M26" s="20">
        <f>(L26-L$21)/L$22</f>
        <v>2.5901074983719514</v>
      </c>
      <c r="N26" s="20">
        <v>2.92</v>
      </c>
      <c r="O26" s="20">
        <f>(N26-O$21)/O$22</f>
        <v>3.0617862432147849</v>
      </c>
      <c r="P26" s="20">
        <f>LN(N26)</f>
        <v>1.0715836162801904</v>
      </c>
      <c r="Q26" s="20">
        <f>(P26-P$21)/P$22</f>
        <v>2.4482898144513943</v>
      </c>
      <c r="R26" s="20">
        <v>3.73</v>
      </c>
      <c r="S26" s="20">
        <f>(R26-S$21)/S$22</f>
        <v>2.6113319722554431</v>
      </c>
      <c r="T26" s="20">
        <f>LN(R26)</f>
        <v>1.3164082336557241</v>
      </c>
      <c r="U26" s="20">
        <f>(T26-T$21)/T$22</f>
        <v>2.5320170466578147</v>
      </c>
      <c r="V26" s="20">
        <v>3.94</v>
      </c>
      <c r="W26" s="20">
        <f>(V26-W$21)/W$22</f>
        <v>2.1500177840751222</v>
      </c>
      <c r="X26" s="20">
        <f>LN(V26)</f>
        <v>1.3711807233098425</v>
      </c>
      <c r="Y26" s="20">
        <f>(X26-X$21)/X$22</f>
        <v>1.9777139550395635</v>
      </c>
      <c r="Z26" s="19">
        <v>29.1</v>
      </c>
      <c r="AA26" s="20">
        <f>(Z26-AA$21)/AA$22</f>
        <v>63.778825765214656</v>
      </c>
      <c r="AB26" s="20">
        <f>LN(Z26)</f>
        <v>3.3707381741774469</v>
      </c>
      <c r="AC26" s="20">
        <f>(AB26-AB$21)/AB$22</f>
        <v>21.605665370484289</v>
      </c>
      <c r="AD26" s="20">
        <v>8</v>
      </c>
      <c r="AE26" s="20">
        <f>(AD26-AE$21)/AE$22</f>
        <v>-1.1518257607944542</v>
      </c>
      <c r="AF26" s="20">
        <f>LN(AD26)</f>
        <v>2.0794415416798357</v>
      </c>
      <c r="AG26" s="20">
        <f>(AF26-AF$21)/AF$22</f>
        <v>-1.1519900376219847</v>
      </c>
      <c r="AH26" s="19">
        <v>8.51</v>
      </c>
      <c r="AI26" s="20">
        <f>(AH26-AI$21)/AI$22</f>
        <v>6.08149374586195</v>
      </c>
      <c r="AJ26" s="20">
        <f>LN(AH26)</f>
        <v>2.1412419425852827</v>
      </c>
      <c r="AK26" s="20">
        <f>(AJ26-AJ$21)/AJ$22</f>
        <v>2.5576171255910549</v>
      </c>
      <c r="AL26" s="19">
        <v>29.1</v>
      </c>
      <c r="AM26" s="20">
        <f>(AL26-AM$21)/AM$22</f>
        <v>37.235050266189937</v>
      </c>
      <c r="AN26" s="20">
        <f>LN(AL26)</f>
        <v>3.3707381741774469</v>
      </c>
      <c r="AO26" s="20">
        <f>(AN26-AN$21)/AN$22</f>
        <v>11.310068319585255</v>
      </c>
      <c r="AP26" s="20"/>
      <c r="AQ26" s="5">
        <v>43649</v>
      </c>
      <c r="AT26" s="28" t="s">
        <v>16</v>
      </c>
      <c r="AU26">
        <v>4.2699999999999996</v>
      </c>
    </row>
    <row r="27" spans="1:47">
      <c r="A27" s="5">
        <v>44203</v>
      </c>
      <c r="B27">
        <v>1.03</v>
      </c>
      <c r="C27">
        <v>1.05</v>
      </c>
      <c r="D27">
        <v>2.95</v>
      </c>
      <c r="E27">
        <v>3.25</v>
      </c>
      <c r="F27">
        <v>4.9800000000000004</v>
      </c>
      <c r="J27">
        <v>1.81</v>
      </c>
      <c r="K27" s="20">
        <f t="shared" ref="K27:K40" si="0">(J27-K$21)/K$22</f>
        <v>2.211690486789009</v>
      </c>
      <c r="L27" s="20">
        <f t="shared" ref="L27:L40" si="1">LN(J27)</f>
        <v>0.59332684527773438</v>
      </c>
      <c r="M27" s="20">
        <f t="shared" ref="M27:M40" si="2">(L27-L$21)/L$22</f>
        <v>2.0920771453278082</v>
      </c>
      <c r="N27" s="20">
        <v>2.57</v>
      </c>
      <c r="O27" s="20">
        <f t="shared" ref="O27:O40" si="3">(N27-O$21)/O$22</f>
        <v>2.5152060667236706</v>
      </c>
      <c r="P27" s="20">
        <f t="shared" ref="P27:P40" si="4">LN(N27)</f>
        <v>0.94390589890712839</v>
      </c>
      <c r="Q27" s="20">
        <f t="shared" ref="Q27:Q40" si="5">(P27-P$21)/P$22</f>
        <v>2.201338130221846</v>
      </c>
      <c r="R27" s="20">
        <v>3.52</v>
      </c>
      <c r="S27" s="20">
        <f t="shared" ref="S27:S38" si="6">(R27-S$21)/S$22</f>
        <v>1.8358455077674629</v>
      </c>
      <c r="T27" s="20">
        <f t="shared" ref="T27:T38" si="7">LN(R27)</f>
        <v>1.2584609896100056</v>
      </c>
      <c r="U27" s="20">
        <f t="shared" ref="U27:U38" si="8">(T27-T$21)/T$22</f>
        <v>1.8455470081451926</v>
      </c>
      <c r="V27" s="20">
        <v>3.7</v>
      </c>
      <c r="W27" s="20">
        <f t="shared" ref="W27:W37" si="9">(V27-W$21)/W$22</f>
        <v>1.6550496611225765</v>
      </c>
      <c r="X27" s="20">
        <f t="shared" ref="X27:X37" si="10">LN(V27)</f>
        <v>1.3083328196501789</v>
      </c>
      <c r="Y27" s="20">
        <f t="shared" ref="Y27:Y37" si="11">(X27-X$21)/X$22</f>
        <v>1.5895916092472326</v>
      </c>
      <c r="Z27" s="20">
        <v>5.3</v>
      </c>
      <c r="AA27" s="20">
        <f t="shared" ref="AA27:AA41" si="12">(Z27-AA$21)/AA$22</f>
        <v>2.3976751957338527</v>
      </c>
      <c r="AB27" s="20">
        <f t="shared" ref="AB27:AB41" si="13">LN(Z27)</f>
        <v>1.6677068205580761</v>
      </c>
      <c r="AC27" s="20">
        <f t="shared" ref="AC27:AC41" si="14">(AB27-AB$21)/AB$22</f>
        <v>2.2363488111822756</v>
      </c>
      <c r="AD27" s="20">
        <v>8.51</v>
      </c>
      <c r="AE27" s="20">
        <f t="shared" ref="AE27:AE28" si="15">(AD27-AE$21)/AE$22</f>
        <v>0.64643282493566478</v>
      </c>
      <c r="AF27" s="20">
        <f t="shared" ref="AF27:AF28" si="16">LN(AD27)</f>
        <v>2.1412419425852827</v>
      </c>
      <c r="AG27" s="20">
        <f t="shared" ref="AG27:AG28" si="17">(AF27-AF$21)/AF$22</f>
        <v>0.6444728613206232</v>
      </c>
      <c r="AH27" s="19">
        <v>8.4700000000000006</v>
      </c>
      <c r="AI27" s="20">
        <f t="shared" ref="AI27:AI55" si="18">(AH27-AI$21)/AI$22</f>
        <v>6.0449536582302708</v>
      </c>
      <c r="AJ27" s="20">
        <f t="shared" ref="AJ27:AJ55" si="19">LN(AH27)</f>
        <v>2.136530508663963</v>
      </c>
      <c r="AK27" s="20">
        <f t="shared" ref="AK27:AK55" si="20">(AJ27-AJ$21)/AJ$22</f>
        <v>2.5506563022415043</v>
      </c>
      <c r="AL27" s="20">
        <v>5.3</v>
      </c>
      <c r="AM27" s="20">
        <f t="shared" ref="AM27:AM54" si="21">(AL27-AM$21)/AM$22</f>
        <v>1.9211541824762848</v>
      </c>
      <c r="AN27" s="20">
        <f t="shared" ref="AN27:AN54" si="22">LN(AL27)</f>
        <v>1.6677068205580761</v>
      </c>
      <c r="AO27" s="20">
        <f t="shared" ref="AO27:AO54" si="23">(AN27-AN$21)/AN$22</f>
        <v>1.6691345149782626</v>
      </c>
      <c r="AP27" s="20"/>
      <c r="AQ27" s="28" t="s">
        <v>8</v>
      </c>
      <c r="AR27">
        <v>1.31</v>
      </c>
      <c r="AT27" s="5">
        <v>43649</v>
      </c>
    </row>
    <row r="28" spans="1:47">
      <c r="A28" s="5">
        <v>44280</v>
      </c>
      <c r="B28">
        <v>0.81799999999999995</v>
      </c>
      <c r="C28">
        <v>1.6</v>
      </c>
      <c r="D28">
        <v>2.79</v>
      </c>
      <c r="E28">
        <v>3.01</v>
      </c>
      <c r="F28">
        <v>4.3899999999999997</v>
      </c>
      <c r="J28">
        <v>1.76</v>
      </c>
      <c r="K28" s="20">
        <f t="shared" si="0"/>
        <v>2.0889639534942335</v>
      </c>
      <c r="L28" s="20">
        <f t="shared" si="1"/>
        <v>0.56531380905006046</v>
      </c>
      <c r="M28" s="20">
        <f t="shared" si="2"/>
        <v>2.0151680078612002</v>
      </c>
      <c r="N28" s="20">
        <v>2.15</v>
      </c>
      <c r="O28" s="20">
        <f t="shared" si="3"/>
        <v>1.8593098549343334</v>
      </c>
      <c r="P28" s="20">
        <f t="shared" si="4"/>
        <v>0.76546784213957142</v>
      </c>
      <c r="Q28" s="20">
        <f t="shared" si="5"/>
        <v>1.8562068139981975</v>
      </c>
      <c r="R28" s="20">
        <v>3.47</v>
      </c>
      <c r="S28" s="20">
        <f t="shared" si="6"/>
        <v>1.6512058733655635</v>
      </c>
      <c r="T28" s="20">
        <f t="shared" si="7"/>
        <v>1.2441545939587679</v>
      </c>
      <c r="U28" s="20">
        <f t="shared" si="8"/>
        <v>1.6760667828917952</v>
      </c>
      <c r="V28" s="20">
        <v>3.68</v>
      </c>
      <c r="W28" s="20">
        <f t="shared" si="9"/>
        <v>1.6138023175431975</v>
      </c>
      <c r="X28" s="20">
        <f t="shared" si="10"/>
        <v>1.3029127521808397</v>
      </c>
      <c r="Y28" s="20">
        <f t="shared" si="11"/>
        <v>1.5561195413172602</v>
      </c>
      <c r="Z28" s="20">
        <v>5.03</v>
      </c>
      <c r="AA28" s="20">
        <f t="shared" si="12"/>
        <v>1.7013344119624332</v>
      </c>
      <c r="AB28" s="20">
        <f t="shared" si="13"/>
        <v>1.6154199841116479</v>
      </c>
      <c r="AC28" s="20">
        <f t="shared" si="14"/>
        <v>1.6416678707151806</v>
      </c>
      <c r="AD28" s="20">
        <v>8.4700000000000006</v>
      </c>
      <c r="AE28" s="20">
        <f t="shared" si="15"/>
        <v>0.50539293585879563</v>
      </c>
      <c r="AF28" s="20">
        <f t="shared" si="16"/>
        <v>2.136530508663963</v>
      </c>
      <c r="AG28" s="20">
        <f t="shared" si="17"/>
        <v>0.50751717630136151</v>
      </c>
      <c r="AH28" s="19">
        <v>8</v>
      </c>
      <c r="AI28" s="20">
        <f t="shared" si="18"/>
        <v>5.6156076285580294</v>
      </c>
      <c r="AJ28" s="20">
        <f t="shared" si="19"/>
        <v>2.0794415416798357</v>
      </c>
      <c r="AK28" s="20">
        <f t="shared" si="20"/>
        <v>2.4663112342598406</v>
      </c>
      <c r="AL28" s="20">
        <v>5.03</v>
      </c>
      <c r="AM28" s="20">
        <f t="shared" si="21"/>
        <v>1.5205343529551643</v>
      </c>
      <c r="AN28" s="20">
        <f t="shared" si="22"/>
        <v>1.6154199841116479</v>
      </c>
      <c r="AO28" s="20">
        <f t="shared" si="23"/>
        <v>1.3731364830213055</v>
      </c>
      <c r="AP28" s="20"/>
      <c r="AQ28" s="28" t="s">
        <v>15</v>
      </c>
      <c r="AR28">
        <v>3.29</v>
      </c>
      <c r="AT28" s="28" t="s">
        <v>14</v>
      </c>
      <c r="AU28">
        <v>3.47</v>
      </c>
    </row>
    <row r="29" spans="1:47">
      <c r="A29" s="5">
        <v>44384</v>
      </c>
      <c r="B29">
        <v>0.61399999999999999</v>
      </c>
      <c r="C29">
        <v>0.90800000000000003</v>
      </c>
      <c r="D29">
        <v>2.62</v>
      </c>
      <c r="E29">
        <v>2.2599999999999998</v>
      </c>
      <c r="F29">
        <v>4.21</v>
      </c>
      <c r="J29">
        <v>1.65</v>
      </c>
      <c r="K29" s="20">
        <f t="shared" si="0"/>
        <v>1.8189655802457272</v>
      </c>
      <c r="L29" s="20">
        <f t="shared" si="1"/>
        <v>0.50077528791248915</v>
      </c>
      <c r="M29" s="20">
        <f t="shared" si="2"/>
        <v>1.837979003651883</v>
      </c>
      <c r="N29" s="20">
        <v>1.65</v>
      </c>
      <c r="O29" s="20">
        <f t="shared" si="3"/>
        <v>1.0784810313755986</v>
      </c>
      <c r="P29" s="20">
        <f t="shared" si="4"/>
        <v>0.50077528791248915</v>
      </c>
      <c r="Q29" s="20">
        <f t="shared" si="5"/>
        <v>1.344243776012447</v>
      </c>
      <c r="R29" s="20">
        <v>3.46</v>
      </c>
      <c r="S29" s="20">
        <f t="shared" si="6"/>
        <v>1.6142779464851826</v>
      </c>
      <c r="T29" s="20">
        <f t="shared" si="7"/>
        <v>1.2412685890696329</v>
      </c>
      <c r="U29" s="20">
        <f t="shared" si="8"/>
        <v>1.6418778249867552</v>
      </c>
      <c r="V29" s="20">
        <v>3.66</v>
      </c>
      <c r="W29" s="20">
        <f t="shared" si="9"/>
        <v>1.5725549739638185</v>
      </c>
      <c r="X29" s="20">
        <f t="shared" si="10"/>
        <v>1.297463147413275</v>
      </c>
      <c r="Y29" s="20">
        <f t="shared" si="11"/>
        <v>1.522465063397326</v>
      </c>
      <c r="Z29" s="20">
        <v>5</v>
      </c>
      <c r="AA29" s="20">
        <f t="shared" si="12"/>
        <v>1.6239632137656079</v>
      </c>
      <c r="AB29" s="20">
        <f t="shared" si="13"/>
        <v>1.6094379124341003</v>
      </c>
      <c r="AC29" s="20">
        <f t="shared" si="14"/>
        <v>1.5736311667774612</v>
      </c>
      <c r="AD29" s="20"/>
      <c r="AE29" s="20"/>
      <c r="AF29" s="20"/>
      <c r="AG29" s="20"/>
      <c r="AH29" s="20">
        <v>3.94</v>
      </c>
      <c r="AI29" s="20">
        <f t="shared" si="18"/>
        <v>1.9067887339424985</v>
      </c>
      <c r="AJ29" s="20">
        <f t="shared" si="19"/>
        <v>1.3711807233098425</v>
      </c>
      <c r="AK29" s="20">
        <f t="shared" si="20"/>
        <v>1.4199040205722073</v>
      </c>
      <c r="AL29" s="20">
        <v>5</v>
      </c>
      <c r="AM29" s="20">
        <f t="shared" si="21"/>
        <v>1.4760210385639281</v>
      </c>
      <c r="AN29" s="20">
        <f t="shared" si="22"/>
        <v>1.6094379124341003</v>
      </c>
      <c r="AO29" s="20">
        <f t="shared" si="23"/>
        <v>1.3392717177396321</v>
      </c>
      <c r="AP29" s="20"/>
      <c r="AQ29" s="5">
        <v>43677</v>
      </c>
      <c r="AT29" s="28" t="s">
        <v>16</v>
      </c>
      <c r="AU29">
        <v>4.75</v>
      </c>
    </row>
    <row r="30" spans="1:47">
      <c r="A30" s="5">
        <v>44475</v>
      </c>
      <c r="B30">
        <v>0.501</v>
      </c>
      <c r="C30">
        <v>0.57599999999999996</v>
      </c>
      <c r="D30">
        <v>2.88</v>
      </c>
      <c r="E30">
        <v>2.4</v>
      </c>
      <c r="F30">
        <v>3.74</v>
      </c>
      <c r="J30">
        <v>1.31</v>
      </c>
      <c r="K30" s="20">
        <f t="shared" si="0"/>
        <v>0.98442515384125417</v>
      </c>
      <c r="L30" s="20">
        <f t="shared" si="1"/>
        <v>0.27002713721306021</v>
      </c>
      <c r="M30" s="20">
        <f t="shared" si="2"/>
        <v>1.204465338868336</v>
      </c>
      <c r="N30" s="20">
        <v>1.6</v>
      </c>
      <c r="O30" s="20">
        <f t="shared" si="3"/>
        <v>1.0003981490197253</v>
      </c>
      <c r="P30" s="20">
        <f t="shared" si="4"/>
        <v>0.47000362924573563</v>
      </c>
      <c r="Q30" s="20">
        <f t="shared" si="5"/>
        <v>1.2847258500137571</v>
      </c>
      <c r="R30" s="20">
        <v>3.02</v>
      </c>
      <c r="S30" s="20">
        <f t="shared" si="6"/>
        <v>-1.0550836251538095E-2</v>
      </c>
      <c r="T30" s="20">
        <f t="shared" si="7"/>
        <v>1.1052568313867783</v>
      </c>
      <c r="U30" s="20">
        <f t="shared" si="8"/>
        <v>3.061920393733468E-2</v>
      </c>
      <c r="V30" s="20">
        <v>3.53</v>
      </c>
      <c r="W30" s="20">
        <f t="shared" si="9"/>
        <v>1.3044472406978553</v>
      </c>
      <c r="X30" s="20">
        <f t="shared" si="10"/>
        <v>1.2612978709452054</v>
      </c>
      <c r="Y30" s="20">
        <f t="shared" si="11"/>
        <v>1.2991234541842869</v>
      </c>
      <c r="Z30" s="20">
        <v>4.9800000000000004</v>
      </c>
      <c r="AA30" s="20">
        <f t="shared" si="12"/>
        <v>1.5723824149677261</v>
      </c>
      <c r="AB30" s="20">
        <f t="shared" si="13"/>
        <v>1.6054298910365616</v>
      </c>
      <c r="AC30" s="20">
        <f t="shared" si="14"/>
        <v>1.5280461955669236</v>
      </c>
      <c r="AD30" s="20"/>
      <c r="AE30" s="20"/>
      <c r="AF30" s="20"/>
      <c r="AG30" s="20"/>
      <c r="AH30" s="20">
        <v>3.7</v>
      </c>
      <c r="AI30" s="20">
        <f t="shared" si="18"/>
        <v>1.6875482081524182</v>
      </c>
      <c r="AJ30" s="20">
        <f t="shared" si="19"/>
        <v>1.3083328196501789</v>
      </c>
      <c r="AK30" s="20">
        <f t="shared" si="20"/>
        <v>1.3270505151277452</v>
      </c>
      <c r="AL30">
        <v>4.9800000000000004</v>
      </c>
      <c r="AM30" s="20">
        <f t="shared" si="21"/>
        <v>1.4463454956364383</v>
      </c>
      <c r="AN30" s="20">
        <f t="shared" si="22"/>
        <v>1.6054298910365616</v>
      </c>
      <c r="AO30" s="20">
        <f t="shared" si="23"/>
        <v>1.3165821360716279</v>
      </c>
      <c r="AP30" s="20"/>
      <c r="AQ30" s="28" t="s">
        <v>8</v>
      </c>
      <c r="AR30">
        <v>0.628</v>
      </c>
      <c r="AT30" s="5">
        <v>43677</v>
      </c>
    </row>
    <row r="31" spans="1:47">
      <c r="A31" s="5">
        <v>44574</v>
      </c>
      <c r="B31">
        <v>0.70199999999999996</v>
      </c>
      <c r="C31">
        <v>0.54700000000000004</v>
      </c>
      <c r="D31">
        <v>2.79</v>
      </c>
      <c r="E31">
        <v>2.48</v>
      </c>
      <c r="F31">
        <v>4.08</v>
      </c>
      <c r="J31">
        <v>1.04</v>
      </c>
      <c r="K31" s="20">
        <f t="shared" si="0"/>
        <v>0.32170187404946654</v>
      </c>
      <c r="L31" s="20">
        <f t="shared" si="1"/>
        <v>3.9220713153281329E-2</v>
      </c>
      <c r="M31" s="20">
        <f t="shared" si="2"/>
        <v>0.57079168593336649</v>
      </c>
      <c r="N31" s="20">
        <v>1.6</v>
      </c>
      <c r="O31" s="20">
        <f t="shared" si="3"/>
        <v>1.0003981490197253</v>
      </c>
      <c r="P31" s="20">
        <f t="shared" si="4"/>
        <v>0.47000362924573563</v>
      </c>
      <c r="Q31" s="20">
        <f t="shared" si="5"/>
        <v>1.2847258500137571</v>
      </c>
      <c r="R31" s="20">
        <v>2.99</v>
      </c>
      <c r="S31" s="20">
        <f t="shared" si="6"/>
        <v>-0.12133461689267742</v>
      </c>
      <c r="T31" s="20">
        <f t="shared" si="7"/>
        <v>1.0952733874025951</v>
      </c>
      <c r="U31" s="20">
        <f t="shared" si="8"/>
        <v>-8.7649322705689772E-2</v>
      </c>
      <c r="V31" s="20">
        <v>3.3</v>
      </c>
      <c r="W31" s="20">
        <f t="shared" si="9"/>
        <v>0.83010278953499839</v>
      </c>
      <c r="X31" s="20">
        <f t="shared" si="10"/>
        <v>1.1939224684724346</v>
      </c>
      <c r="Y31" s="20">
        <f t="shared" si="11"/>
        <v>0.88304117086673728</v>
      </c>
      <c r="Z31" s="20">
        <v>4.84</v>
      </c>
      <c r="AA31" s="20">
        <f t="shared" si="12"/>
        <v>1.2113168233825433</v>
      </c>
      <c r="AB31" s="20">
        <f t="shared" si="13"/>
        <v>1.5769147207285403</v>
      </c>
      <c r="AC31" s="20">
        <f t="shared" si="14"/>
        <v>1.2037307569435205</v>
      </c>
      <c r="AD31" s="20"/>
      <c r="AE31" s="20"/>
      <c r="AF31" s="20"/>
      <c r="AG31" s="20"/>
      <c r="AH31" s="20">
        <v>3.68</v>
      </c>
      <c r="AI31" s="20">
        <f t="shared" si="18"/>
        <v>1.6692781643365782</v>
      </c>
      <c r="AJ31" s="20">
        <f t="shared" si="19"/>
        <v>1.3029127521808397</v>
      </c>
      <c r="AK31" s="20">
        <f t="shared" si="20"/>
        <v>1.3190427338817869</v>
      </c>
      <c r="AL31" s="20">
        <v>4.84</v>
      </c>
      <c r="AM31" s="20">
        <f t="shared" si="21"/>
        <v>1.2386166951440043</v>
      </c>
      <c r="AN31" s="20">
        <f t="shared" si="22"/>
        <v>1.5769147207285403</v>
      </c>
      <c r="AO31" s="20">
        <f t="shared" si="23"/>
        <v>1.1551565294423258</v>
      </c>
      <c r="AP31" s="20"/>
      <c r="AQ31" s="28" t="s">
        <v>15</v>
      </c>
      <c r="AR31">
        <v>2.63</v>
      </c>
      <c r="AT31" s="28" t="s">
        <v>14</v>
      </c>
      <c r="AU31">
        <v>2.86</v>
      </c>
    </row>
    <row r="32" spans="1:47">
      <c r="A32" s="5">
        <v>44630</v>
      </c>
      <c r="B32">
        <v>0.82099999999999995</v>
      </c>
      <c r="C32">
        <v>0.66500000000000004</v>
      </c>
      <c r="D32">
        <v>2.77</v>
      </c>
      <c r="E32">
        <v>2.69</v>
      </c>
      <c r="F32">
        <v>4.3499999999999996</v>
      </c>
      <c r="J32">
        <v>1.03</v>
      </c>
      <c r="K32" s="20">
        <f t="shared" si="0"/>
        <v>0.29715656739051144</v>
      </c>
      <c r="L32" s="20">
        <f t="shared" si="1"/>
        <v>2.9558802241544429E-2</v>
      </c>
      <c r="M32" s="20">
        <f t="shared" si="2"/>
        <v>0.54426513492113449</v>
      </c>
      <c r="N32" s="20">
        <v>1.18</v>
      </c>
      <c r="O32" s="20">
        <f t="shared" si="3"/>
        <v>0.34450193723038797</v>
      </c>
      <c r="P32" s="20">
        <f t="shared" si="4"/>
        <v>0.16551443847757333</v>
      </c>
      <c r="Q32" s="20">
        <f t="shared" si="5"/>
        <v>0.69578895454765299</v>
      </c>
      <c r="R32" s="20">
        <v>2.97</v>
      </c>
      <c r="S32" s="20">
        <f t="shared" si="6"/>
        <v>-0.19519047065343753</v>
      </c>
      <c r="T32" s="20">
        <f t="shared" si="7"/>
        <v>1.0885619528146082</v>
      </c>
      <c r="U32" s="20">
        <f t="shared" si="8"/>
        <v>-0.16715610229395358</v>
      </c>
      <c r="V32" s="20">
        <v>3.29</v>
      </c>
      <c r="W32" s="20">
        <f t="shared" si="9"/>
        <v>0.80947911774530945</v>
      </c>
      <c r="X32" s="20">
        <f t="shared" si="10"/>
        <v>1.1908875647772805</v>
      </c>
      <c r="Y32" s="20">
        <f t="shared" si="11"/>
        <v>0.86429887601159494</v>
      </c>
      <c r="Z32" s="20">
        <v>4.75</v>
      </c>
      <c r="AA32" s="20">
        <f t="shared" si="12"/>
        <v>0.97920322879207011</v>
      </c>
      <c r="AB32" s="20">
        <f t="shared" si="13"/>
        <v>1.5581446180465499</v>
      </c>
      <c r="AC32" s="20">
        <f t="shared" si="14"/>
        <v>0.99025021242775979</v>
      </c>
      <c r="AD32" s="20"/>
      <c r="AE32" s="20"/>
      <c r="AF32" s="20"/>
      <c r="AG32" s="20"/>
      <c r="AH32" s="20">
        <v>3.66</v>
      </c>
      <c r="AI32" s="20">
        <f t="shared" si="18"/>
        <v>1.6510081205207381</v>
      </c>
      <c r="AJ32" s="20">
        <f t="shared" si="19"/>
        <v>1.297463147413275</v>
      </c>
      <c r="AK32" s="20">
        <f t="shared" si="20"/>
        <v>1.310991313285558</v>
      </c>
      <c r="AL32" s="20">
        <v>4.75</v>
      </c>
      <c r="AM32" s="20">
        <f t="shared" si="21"/>
        <v>1.1050767519702973</v>
      </c>
      <c r="AN32" s="20">
        <f t="shared" si="22"/>
        <v>1.5581446180465499</v>
      </c>
      <c r="AO32" s="20">
        <f t="shared" si="23"/>
        <v>1.0488981701477906</v>
      </c>
      <c r="AP32" s="20"/>
      <c r="AQ32" s="5">
        <v>43719</v>
      </c>
      <c r="AT32" s="28" t="s">
        <v>16</v>
      </c>
      <c r="AU32">
        <v>4.0999999999999996</v>
      </c>
    </row>
    <row r="33" spans="1:47">
      <c r="A33" s="5">
        <v>44742</v>
      </c>
      <c r="B33">
        <v>0.58699999999999997</v>
      </c>
      <c r="C33">
        <v>0.56899999999999995</v>
      </c>
      <c r="D33">
        <v>3.02</v>
      </c>
      <c r="E33">
        <v>2.39</v>
      </c>
      <c r="F33">
        <v>4.4000000000000004</v>
      </c>
      <c r="J33">
        <v>0.92100000000000004</v>
      </c>
      <c r="K33" s="20">
        <f t="shared" si="0"/>
        <v>2.9612724807900927E-2</v>
      </c>
      <c r="L33" s="20">
        <f t="shared" si="1"/>
        <v>-8.2295242726830156E-2</v>
      </c>
      <c r="M33" s="20">
        <f t="shared" si="2"/>
        <v>0.23717246382501028</v>
      </c>
      <c r="N33" s="20">
        <v>1.1200000000000001</v>
      </c>
      <c r="O33" s="20">
        <f t="shared" si="3"/>
        <v>0.25080247840334008</v>
      </c>
      <c r="P33" s="20">
        <f t="shared" si="4"/>
        <v>0.11332868530700327</v>
      </c>
      <c r="Q33" s="20">
        <f t="shared" si="5"/>
        <v>0.59485231577141195</v>
      </c>
      <c r="R33" s="20">
        <v>2.96</v>
      </c>
      <c r="S33" s="20">
        <f t="shared" si="6"/>
        <v>-0.23211839753381841</v>
      </c>
      <c r="T33" s="20">
        <f t="shared" si="7"/>
        <v>1.085189268335969</v>
      </c>
      <c r="U33" s="20">
        <f t="shared" si="8"/>
        <v>-0.20711049325887604</v>
      </c>
      <c r="V33" s="20">
        <v>3.25</v>
      </c>
      <c r="W33" s="20">
        <f t="shared" si="9"/>
        <v>0.7269844305865516</v>
      </c>
      <c r="X33" s="20">
        <f t="shared" si="10"/>
        <v>1.1786549963416462</v>
      </c>
      <c r="Y33" s="20">
        <f t="shared" si="11"/>
        <v>0.78875565372666823</v>
      </c>
      <c r="Z33" s="20">
        <v>4.68</v>
      </c>
      <c r="AA33" s="20">
        <f t="shared" si="12"/>
        <v>0.79867043299947882</v>
      </c>
      <c r="AB33" s="20">
        <f t="shared" si="13"/>
        <v>1.5432981099295553</v>
      </c>
      <c r="AC33" s="20">
        <f t="shared" si="14"/>
        <v>0.82139441602262386</v>
      </c>
      <c r="AD33" s="20"/>
      <c r="AE33" s="20"/>
      <c r="AF33" s="20"/>
      <c r="AG33" s="20"/>
      <c r="AH33" s="20">
        <v>3.53</v>
      </c>
      <c r="AI33" s="20">
        <f t="shared" si="18"/>
        <v>1.5322528357177774</v>
      </c>
      <c r="AJ33" s="20">
        <f t="shared" si="19"/>
        <v>1.2612978709452054</v>
      </c>
      <c r="AK33" s="20">
        <f t="shared" si="20"/>
        <v>1.2575595757114115</v>
      </c>
      <c r="AL33" s="20">
        <v>4.68</v>
      </c>
      <c r="AM33" s="20">
        <f t="shared" si="21"/>
        <v>1.0012123517240803</v>
      </c>
      <c r="AN33" s="20">
        <f t="shared" si="22"/>
        <v>1.5432981099295553</v>
      </c>
      <c r="AO33" s="20">
        <f t="shared" si="23"/>
        <v>0.96485144858784444</v>
      </c>
      <c r="AP33" s="20"/>
      <c r="AQ33" s="28" t="s">
        <v>8</v>
      </c>
      <c r="AR33">
        <v>1.04</v>
      </c>
      <c r="AT33" s="5">
        <v>43719</v>
      </c>
    </row>
    <row r="34" spans="1:47">
      <c r="A34" s="5">
        <v>44827</v>
      </c>
      <c r="B34">
        <v>0.59599999999999997</v>
      </c>
      <c r="D34">
        <v>2.94</v>
      </c>
      <c r="E34">
        <v>2.38</v>
      </c>
      <c r="F34">
        <v>3.72</v>
      </c>
      <c r="J34">
        <v>0.91100000000000003</v>
      </c>
      <c r="K34" s="20">
        <f t="shared" si="0"/>
        <v>5.0674181489458103E-3</v>
      </c>
      <c r="L34" s="20">
        <f t="shared" si="1"/>
        <v>-9.3212381722178703E-2</v>
      </c>
      <c r="M34" s="20">
        <f t="shared" si="2"/>
        <v>0.20719971339155796</v>
      </c>
      <c r="N34" s="20">
        <v>1.05</v>
      </c>
      <c r="O34" s="20">
        <f t="shared" si="3"/>
        <v>0.14148644310511713</v>
      </c>
      <c r="P34" s="20">
        <f t="shared" si="4"/>
        <v>4.8790164169432049E-2</v>
      </c>
      <c r="Q34" s="20">
        <f t="shared" si="5"/>
        <v>0.4700232005543965</v>
      </c>
      <c r="R34" s="20">
        <v>2.96</v>
      </c>
      <c r="S34" s="20">
        <f t="shared" si="6"/>
        <v>-0.23211839753381841</v>
      </c>
      <c r="T34" s="20">
        <f t="shared" si="7"/>
        <v>1.085189268335969</v>
      </c>
      <c r="U34" s="20">
        <f t="shared" si="8"/>
        <v>-0.20711049325887604</v>
      </c>
      <c r="V34" s="20">
        <v>3.15</v>
      </c>
      <c r="W34" s="20">
        <f t="shared" si="9"/>
        <v>0.52074771268965714</v>
      </c>
      <c r="X34" s="20">
        <f t="shared" si="10"/>
        <v>1.1474024528375417</v>
      </c>
      <c r="Y34" s="20">
        <f t="shared" si="11"/>
        <v>0.59575302690118648</v>
      </c>
      <c r="Z34" s="20">
        <v>4.53</v>
      </c>
      <c r="AA34" s="20">
        <f t="shared" si="12"/>
        <v>0.41181444201535755</v>
      </c>
      <c r="AB34" s="20">
        <f t="shared" si="13"/>
        <v>1.5107219394949427</v>
      </c>
      <c r="AC34" s="20">
        <f t="shared" si="14"/>
        <v>0.45089145605256897</v>
      </c>
      <c r="AD34" s="20"/>
      <c r="AE34" s="20"/>
      <c r="AF34" s="20"/>
      <c r="AG34" s="20"/>
      <c r="AH34" s="20">
        <v>3.3</v>
      </c>
      <c r="AI34" s="20">
        <f t="shared" si="18"/>
        <v>1.3221473318356169</v>
      </c>
      <c r="AJ34" s="20">
        <f t="shared" si="19"/>
        <v>1.1939224684724346</v>
      </c>
      <c r="AK34" s="20">
        <f t="shared" si="20"/>
        <v>1.1580169985364237</v>
      </c>
      <c r="AL34">
        <v>4.53</v>
      </c>
      <c r="AM34" s="20">
        <f t="shared" si="21"/>
        <v>0.77864577976790272</v>
      </c>
      <c r="AN34" s="20">
        <f t="shared" si="22"/>
        <v>1.5107219394949427</v>
      </c>
      <c r="AO34" s="20">
        <f t="shared" si="23"/>
        <v>0.78043634542475315</v>
      </c>
      <c r="AP34" s="20"/>
      <c r="AQ34" s="28" t="s">
        <v>15</v>
      </c>
      <c r="AR34">
        <v>2.76</v>
      </c>
      <c r="AT34" s="28" t="s">
        <v>14</v>
      </c>
      <c r="AU34">
        <v>2.96</v>
      </c>
    </row>
    <row r="35" spans="1:47">
      <c r="A35" s="5">
        <v>44938</v>
      </c>
      <c r="B35">
        <v>0.88100000000000001</v>
      </c>
      <c r="C35">
        <v>2.57</v>
      </c>
      <c r="D35">
        <v>2.84</v>
      </c>
      <c r="E35">
        <v>2.73</v>
      </c>
      <c r="F35">
        <v>4.4400000000000004</v>
      </c>
      <c r="J35">
        <v>0.88100000000000001</v>
      </c>
      <c r="K35" s="20">
        <f t="shared" si="0"/>
        <v>-6.8568501827919542E-2</v>
      </c>
      <c r="L35" s="20">
        <f t="shared" si="1"/>
        <v>-0.12669765304595754</v>
      </c>
      <c r="M35" s="20">
        <f t="shared" si="2"/>
        <v>0.11526668212652758</v>
      </c>
      <c r="N35" s="20">
        <v>0.90800000000000003</v>
      </c>
      <c r="O35" s="20">
        <f t="shared" si="3"/>
        <v>-8.0268942785563541E-2</v>
      </c>
      <c r="P35" s="20">
        <f t="shared" si="4"/>
        <v>-9.6510900380843728E-2</v>
      </c>
      <c r="Q35" s="20">
        <f t="shared" si="5"/>
        <v>0.18898479111767302</v>
      </c>
      <c r="R35" s="20">
        <v>2.95</v>
      </c>
      <c r="S35" s="20">
        <f t="shared" si="6"/>
        <v>-0.26904632441419762</v>
      </c>
      <c r="T35" s="20">
        <f t="shared" si="7"/>
        <v>1.0818051703517284</v>
      </c>
      <c r="U35" s="20">
        <f t="shared" si="8"/>
        <v>-0.24720009392632564</v>
      </c>
      <c r="V35" s="20">
        <v>3.08</v>
      </c>
      <c r="W35" s="20">
        <f t="shared" si="9"/>
        <v>0.37638201016183143</v>
      </c>
      <c r="X35" s="20">
        <f t="shared" si="10"/>
        <v>1.1249295969854831</v>
      </c>
      <c r="Y35" s="20">
        <f t="shared" si="11"/>
        <v>0.45697007596639039</v>
      </c>
      <c r="Z35" s="20">
        <v>4.4800000000000004</v>
      </c>
      <c r="AA35" s="20">
        <f t="shared" si="12"/>
        <v>0.28286244502065044</v>
      </c>
      <c r="AB35" s="20">
        <f t="shared" si="13"/>
        <v>1.4996230464268938</v>
      </c>
      <c r="AC35" s="20">
        <f t="shared" si="14"/>
        <v>0.32465891615481579</v>
      </c>
      <c r="AD35" s="20"/>
      <c r="AE35" s="20"/>
      <c r="AF35" s="20"/>
      <c r="AG35" s="20"/>
      <c r="AH35" s="20">
        <v>3.29</v>
      </c>
      <c r="AI35" s="20">
        <f t="shared" si="18"/>
        <v>1.3130123099276971</v>
      </c>
      <c r="AJ35" s="20">
        <f t="shared" si="19"/>
        <v>1.1908875647772805</v>
      </c>
      <c r="AK35" s="20">
        <f t="shared" si="20"/>
        <v>1.1535331346305182</v>
      </c>
      <c r="AL35" s="20">
        <v>4.4800000000000004</v>
      </c>
      <c r="AM35" s="20">
        <f t="shared" si="21"/>
        <v>0.70445692244917679</v>
      </c>
      <c r="AN35" s="20">
        <f t="shared" si="22"/>
        <v>1.4996230464268938</v>
      </c>
      <c r="AO35" s="20">
        <f t="shared" si="23"/>
        <v>0.71760503398350395</v>
      </c>
      <c r="AP35" s="20"/>
      <c r="AQ35" s="5">
        <v>43754</v>
      </c>
      <c r="AT35" s="28" t="s">
        <v>16</v>
      </c>
      <c r="AU35">
        <v>4.34</v>
      </c>
    </row>
    <row r="36" spans="1:47">
      <c r="A36" s="5">
        <v>45020</v>
      </c>
      <c r="B36">
        <v>0.68600000000000005</v>
      </c>
      <c r="C36">
        <v>2.15</v>
      </c>
      <c r="D36">
        <v>2.96</v>
      </c>
      <c r="E36">
        <v>3.04</v>
      </c>
      <c r="F36">
        <v>4.2300000000000004</v>
      </c>
      <c r="J36">
        <v>0.85199999999999998</v>
      </c>
      <c r="K36" s="20">
        <f t="shared" si="0"/>
        <v>-0.13974989113888939</v>
      </c>
      <c r="L36" s="20">
        <f t="shared" si="1"/>
        <v>-0.16016875215282134</v>
      </c>
      <c r="M36" s="20">
        <f t="shared" si="2"/>
        <v>2.3372560352423702E-2</v>
      </c>
      <c r="N36" s="20">
        <v>0.81599999999999995</v>
      </c>
      <c r="O36" s="20">
        <f t="shared" si="3"/>
        <v>-0.22394144632037086</v>
      </c>
      <c r="P36" s="20">
        <f t="shared" si="4"/>
        <v>-0.20334092401803011</v>
      </c>
      <c r="Q36" s="20">
        <f t="shared" si="5"/>
        <v>-1.7643701357645529E-2</v>
      </c>
      <c r="R36" s="20">
        <v>2.94</v>
      </c>
      <c r="S36" s="20">
        <f t="shared" si="6"/>
        <v>-0.3059742512945785</v>
      </c>
      <c r="T36" s="20">
        <f t="shared" si="7"/>
        <v>1.0784095813505903</v>
      </c>
      <c r="U36" s="20">
        <f t="shared" si="8"/>
        <v>-0.28742582253121429</v>
      </c>
      <c r="V36" s="20">
        <v>3.04</v>
      </c>
      <c r="W36" s="20">
        <f t="shared" si="9"/>
        <v>0.29388732300307363</v>
      </c>
      <c r="X36" s="20">
        <f t="shared" si="10"/>
        <v>1.1118575154181303</v>
      </c>
      <c r="Y36" s="20">
        <f t="shared" si="11"/>
        <v>0.37624237198784166</v>
      </c>
      <c r="Z36" s="20">
        <v>4.4400000000000004</v>
      </c>
      <c r="AA36" s="20">
        <f t="shared" si="12"/>
        <v>0.17970084742488429</v>
      </c>
      <c r="AB36" s="20">
        <f t="shared" si="13"/>
        <v>1.4906543764441336</v>
      </c>
      <c r="AC36" s="20">
        <f t="shared" si="14"/>
        <v>0.22265433024816142</v>
      </c>
      <c r="AD36" s="20"/>
      <c r="AE36" s="20"/>
      <c r="AF36" s="20"/>
      <c r="AG36" s="20"/>
      <c r="AH36">
        <v>3.25</v>
      </c>
      <c r="AI36" s="20">
        <f t="shared" si="18"/>
        <v>1.276472222296017</v>
      </c>
      <c r="AJ36" s="20">
        <f t="shared" si="19"/>
        <v>1.1786549963416462</v>
      </c>
      <c r="AK36" s="20">
        <f t="shared" si="20"/>
        <v>1.1354603463003177</v>
      </c>
      <c r="AL36">
        <v>4.4400000000000004</v>
      </c>
      <c r="AM36" s="20">
        <f t="shared" si="21"/>
        <v>0.64510583659419585</v>
      </c>
      <c r="AN36" s="20">
        <f t="shared" si="22"/>
        <v>1.4906543764441336</v>
      </c>
      <c r="AO36" s="20">
        <f t="shared" si="23"/>
        <v>0.66683300712950955</v>
      </c>
      <c r="AP36" s="20"/>
      <c r="AQ36" s="28" t="s">
        <v>8</v>
      </c>
      <c r="AR36">
        <v>0.92100000000000004</v>
      </c>
      <c r="AT36" s="5">
        <v>43754</v>
      </c>
    </row>
    <row r="37" spans="1:47">
      <c r="A37" s="5">
        <v>45233</v>
      </c>
      <c r="B37">
        <v>0.73799999999999999</v>
      </c>
      <c r="C37">
        <v>2.92</v>
      </c>
      <c r="D37">
        <v>2.74</v>
      </c>
      <c r="E37">
        <v>2.61</v>
      </c>
      <c r="F37">
        <v>4.26</v>
      </c>
      <c r="J37">
        <v>0.82199999999999995</v>
      </c>
      <c r="K37" s="20">
        <f t="shared" si="0"/>
        <v>-0.21338581111575475</v>
      </c>
      <c r="L37" s="20">
        <f t="shared" si="1"/>
        <v>-0.1960148839259572</v>
      </c>
      <c r="M37" s="20">
        <f t="shared" si="2"/>
        <v>-7.5042158201459166E-2</v>
      </c>
      <c r="N37" s="20">
        <v>0.69299999999999995</v>
      </c>
      <c r="O37" s="20">
        <f t="shared" si="3"/>
        <v>-0.41602533691581961</v>
      </c>
      <c r="P37" s="20">
        <f t="shared" si="4"/>
        <v>-0.3667252797922339</v>
      </c>
      <c r="Q37" s="20">
        <f t="shared" si="5"/>
        <v>-0.33365845056643811</v>
      </c>
      <c r="R37" s="20">
        <v>2.9</v>
      </c>
      <c r="S37" s="20">
        <f t="shared" si="6"/>
        <v>-0.45368595881609874</v>
      </c>
      <c r="T37" s="20">
        <f t="shared" si="7"/>
        <v>1.0647107369924282</v>
      </c>
      <c r="U37" s="20">
        <f t="shared" si="8"/>
        <v>-0.44970871223528008</v>
      </c>
      <c r="V37" s="20">
        <v>3.01</v>
      </c>
      <c r="W37" s="20">
        <f t="shared" si="9"/>
        <v>0.23201630763400483</v>
      </c>
      <c r="X37" s="20">
        <f t="shared" si="10"/>
        <v>1.1019400787607843</v>
      </c>
      <c r="Y37" s="20">
        <f t="shared" si="11"/>
        <v>0.31499643448545167</v>
      </c>
      <c r="Z37" s="20">
        <v>4.4000000000000004</v>
      </c>
      <c r="AA37" s="20">
        <f t="shared" si="12"/>
        <v>7.6539249829118139E-2</v>
      </c>
      <c r="AB37" s="20">
        <f t="shared" si="13"/>
        <v>1.4816045409242156</v>
      </c>
      <c r="AC37" s="20">
        <f t="shared" si="14"/>
        <v>0.11972661337297075</v>
      </c>
      <c r="AD37" s="20"/>
      <c r="AE37" s="20"/>
      <c r="AF37" s="20"/>
      <c r="AG37" s="20"/>
      <c r="AH37" s="20">
        <v>3.15</v>
      </c>
      <c r="AI37" s="20">
        <f t="shared" si="18"/>
        <v>1.1851220032168166</v>
      </c>
      <c r="AJ37" s="20">
        <f t="shared" si="19"/>
        <v>1.1474024528375417</v>
      </c>
      <c r="AK37" s="20">
        <f t="shared" si="20"/>
        <v>1.0892868377275229</v>
      </c>
      <c r="AL37" s="20">
        <v>4.4000000000000004</v>
      </c>
      <c r="AM37" s="20">
        <f t="shared" si="21"/>
        <v>0.58575475073921479</v>
      </c>
      <c r="AN37" s="20">
        <f t="shared" si="22"/>
        <v>1.4816045409242156</v>
      </c>
      <c r="AO37" s="20">
        <f t="shared" si="23"/>
        <v>0.61560149867566649</v>
      </c>
      <c r="AP37" s="20"/>
      <c r="AQ37" s="28" t="s">
        <v>15</v>
      </c>
      <c r="AR37">
        <v>3.08</v>
      </c>
      <c r="AT37" s="28" t="s">
        <v>14</v>
      </c>
      <c r="AU37">
        <v>2.99</v>
      </c>
    </row>
    <row r="38" spans="1:47">
      <c r="J38">
        <v>0.82099999999999995</v>
      </c>
      <c r="K38" s="20">
        <f t="shared" si="0"/>
        <v>-0.21584034178165026</v>
      </c>
      <c r="L38" s="20">
        <f t="shared" si="1"/>
        <v>-0.1972321695297089</v>
      </c>
      <c r="M38" s="20">
        <f t="shared" si="2"/>
        <v>-7.8384187429357544E-2</v>
      </c>
      <c r="N38" s="20">
        <v>0.66500000000000004</v>
      </c>
      <c r="O38" s="20">
        <f t="shared" si="3"/>
        <v>-0.45975175103510857</v>
      </c>
      <c r="P38" s="20">
        <f t="shared" si="4"/>
        <v>-0.40796823832628287</v>
      </c>
      <c r="Q38" s="20">
        <f t="shared" si="5"/>
        <v>-0.4134297550833661</v>
      </c>
      <c r="R38" s="20">
        <v>2.88</v>
      </c>
      <c r="S38" s="20">
        <f t="shared" si="6"/>
        <v>-0.52754181257685884</v>
      </c>
      <c r="T38" s="20">
        <f t="shared" si="7"/>
        <v>1.0577902941478545</v>
      </c>
      <c r="U38" s="20">
        <f t="shared" si="8"/>
        <v>-0.53169150096446949</v>
      </c>
      <c r="V38" s="20">
        <v>2.76</v>
      </c>
      <c r="W38" s="20">
        <f t="shared" ref="W38:W45" si="24">(V38-W$21)/W$22</f>
        <v>-0.28357548710823094</v>
      </c>
      <c r="X38" s="20">
        <f t="shared" ref="X38:X45" si="25">LN(V38)</f>
        <v>1.0152306797290584</v>
      </c>
      <c r="Y38" s="20">
        <f t="shared" ref="Y38:Y45" si="26">(X38-X$21)/X$22</f>
        <v>-0.22048451865310192</v>
      </c>
      <c r="Z38" s="20">
        <v>4.4000000000000004</v>
      </c>
      <c r="AA38" s="20">
        <f t="shared" si="12"/>
        <v>7.6539249829118139E-2</v>
      </c>
      <c r="AB38" s="20">
        <f t="shared" si="13"/>
        <v>1.4816045409242156</v>
      </c>
      <c r="AC38" s="20">
        <f t="shared" si="14"/>
        <v>0.11972661337297075</v>
      </c>
      <c r="AD38" s="20"/>
      <c r="AE38" s="20"/>
      <c r="AF38" s="20"/>
      <c r="AG38" s="20"/>
      <c r="AH38" s="20">
        <v>3.08</v>
      </c>
      <c r="AI38" s="20">
        <f t="shared" si="18"/>
        <v>1.1211768498613766</v>
      </c>
      <c r="AJ38" s="20">
        <f t="shared" si="19"/>
        <v>1.1249295969854831</v>
      </c>
      <c r="AK38" s="20">
        <f t="shared" si="20"/>
        <v>1.0560847208436945</v>
      </c>
      <c r="AL38">
        <v>4.4000000000000004</v>
      </c>
      <c r="AM38" s="20">
        <f t="shared" si="21"/>
        <v>0.58575475073921479</v>
      </c>
      <c r="AN38" s="20">
        <f t="shared" si="22"/>
        <v>1.4816045409242156</v>
      </c>
      <c r="AO38" s="20">
        <f t="shared" si="23"/>
        <v>0.61560149867566649</v>
      </c>
      <c r="AP38" s="20"/>
      <c r="AQ38" s="5">
        <v>43786</v>
      </c>
      <c r="AT38" s="28" t="s">
        <v>16</v>
      </c>
      <c r="AU38">
        <v>4.4800000000000004</v>
      </c>
    </row>
    <row r="39" spans="1:47">
      <c r="J39">
        <v>0.81799999999999995</v>
      </c>
      <c r="K39" s="20">
        <f t="shared" si="0"/>
        <v>-0.22320393377933678</v>
      </c>
      <c r="L39" s="20">
        <f t="shared" si="1"/>
        <v>-0.20089294237939007</v>
      </c>
      <c r="M39" s="20">
        <f t="shared" si="2"/>
        <v>-8.8434753888555456E-2</v>
      </c>
      <c r="N39" s="20">
        <v>0.65700000000000003</v>
      </c>
      <c r="O39" s="20">
        <f t="shared" si="3"/>
        <v>-0.47224501221204834</v>
      </c>
      <c r="P39" s="20">
        <f t="shared" si="4"/>
        <v>-0.42007126049752652</v>
      </c>
      <c r="Q39" s="20">
        <f t="shared" si="5"/>
        <v>-0.43683917820708168</v>
      </c>
      <c r="R39" s="20">
        <v>2.88</v>
      </c>
      <c r="S39" s="20">
        <f t="shared" ref="S39:S47" si="27">(R39-S$21)/S$22</f>
        <v>-0.52754181257685884</v>
      </c>
      <c r="T39" s="20">
        <f t="shared" ref="T39:T47" si="28">LN(R39)</f>
        <v>1.0577902941478545</v>
      </c>
      <c r="U39" s="20">
        <f t="shared" ref="U39:U47" si="29">(T39-T$21)/T$22</f>
        <v>-0.53169150096446949</v>
      </c>
      <c r="V39" s="20">
        <v>2.73</v>
      </c>
      <c r="W39" s="20">
        <f t="shared" si="24"/>
        <v>-0.34544650247729886</v>
      </c>
      <c r="X39" s="20">
        <f t="shared" si="25"/>
        <v>1.0043016091968684</v>
      </c>
      <c r="Y39" s="20">
        <f t="shared" si="26"/>
        <v>-0.28797788351144127</v>
      </c>
      <c r="Z39" s="20">
        <v>4.3899999999999997</v>
      </c>
      <c r="AA39" s="20">
        <f t="shared" si="12"/>
        <v>5.0748850430174894E-2</v>
      </c>
      <c r="AB39" s="20">
        <f t="shared" si="13"/>
        <v>1.4793292270870799</v>
      </c>
      <c r="AC39" s="20">
        <f t="shared" si="14"/>
        <v>9.3848479133352786E-2</v>
      </c>
      <c r="AD39" s="20"/>
      <c r="AE39" s="20"/>
      <c r="AF39" s="20"/>
      <c r="AG39" s="20"/>
      <c r="AH39">
        <v>3.04</v>
      </c>
      <c r="AI39" s="20">
        <f t="shared" si="18"/>
        <v>1.0846367622296964</v>
      </c>
      <c r="AJ39" s="20">
        <f t="shared" si="19"/>
        <v>1.1118575154181303</v>
      </c>
      <c r="AK39" s="20">
        <f t="shared" si="20"/>
        <v>1.036771608928974</v>
      </c>
      <c r="AL39" s="20">
        <v>4.3899999999999997</v>
      </c>
      <c r="AM39" s="20">
        <f t="shared" si="21"/>
        <v>0.57091697927546858</v>
      </c>
      <c r="AN39" s="20">
        <f t="shared" si="22"/>
        <v>1.4793292270870799</v>
      </c>
      <c r="AO39" s="20">
        <f t="shared" si="23"/>
        <v>0.60272084909636703</v>
      </c>
      <c r="AP39" s="20"/>
      <c r="AQ39" s="28" t="s">
        <v>8</v>
      </c>
      <c r="AR39">
        <v>1.65</v>
      </c>
      <c r="AT39" s="5">
        <v>43786</v>
      </c>
    </row>
    <row r="40" spans="1:47">
      <c r="J40">
        <v>0.80200000000000005</v>
      </c>
      <c r="K40" s="20">
        <f t="shared" si="0"/>
        <v>-0.2624764244336647</v>
      </c>
      <c r="L40" s="20">
        <f t="shared" si="1"/>
        <v>-0.2206466711156225</v>
      </c>
      <c r="M40" s="20">
        <f t="shared" si="2"/>
        <v>-0.14266815531300139</v>
      </c>
      <c r="N40" s="20">
        <v>0.64400000000000002</v>
      </c>
      <c r="O40" s="20">
        <f t="shared" si="3"/>
        <v>-0.4925465616245755</v>
      </c>
      <c r="P40" s="20">
        <f t="shared" si="4"/>
        <v>-0.44005655287778339</v>
      </c>
      <c r="Q40" s="20">
        <f t="shared" si="5"/>
        <v>-0.47549433052863843</v>
      </c>
      <c r="R40" s="20">
        <v>2.86</v>
      </c>
      <c r="S40" s="20">
        <f t="shared" si="27"/>
        <v>-0.60139766633761893</v>
      </c>
      <c r="T40" s="20">
        <f t="shared" si="28"/>
        <v>1.0508216248317612</v>
      </c>
      <c r="U40" s="20">
        <f t="shared" si="29"/>
        <v>-0.61424560293394448</v>
      </c>
      <c r="V40" s="20">
        <v>2.69</v>
      </c>
      <c r="W40" s="20">
        <f t="shared" si="24"/>
        <v>-0.42794118963605665</v>
      </c>
      <c r="X40" s="20">
        <f t="shared" si="25"/>
        <v>0.9895411936137477</v>
      </c>
      <c r="Y40" s="20">
        <f t="shared" si="26"/>
        <v>-0.37913203165954096</v>
      </c>
      <c r="Z40" s="20">
        <v>4.3899999999999997</v>
      </c>
      <c r="AA40" s="20">
        <f t="shared" si="12"/>
        <v>5.0748850430174894E-2</v>
      </c>
      <c r="AB40" s="20">
        <f t="shared" si="13"/>
        <v>1.4793292270870799</v>
      </c>
      <c r="AC40" s="20">
        <f t="shared" si="14"/>
        <v>9.3848479133352786E-2</v>
      </c>
      <c r="AD40" s="20"/>
      <c r="AE40" s="20"/>
      <c r="AF40" s="20"/>
      <c r="AG40" s="20"/>
      <c r="AH40">
        <v>3.01</v>
      </c>
      <c r="AI40" s="20">
        <f t="shared" si="18"/>
        <v>1.0572316965059361</v>
      </c>
      <c r="AJ40" s="20">
        <f t="shared" si="19"/>
        <v>1.1019400787607843</v>
      </c>
      <c r="AK40" s="20">
        <f t="shared" si="20"/>
        <v>1.0221192704254545</v>
      </c>
      <c r="AL40">
        <v>4.3899999999999997</v>
      </c>
      <c r="AM40" s="20">
        <f t="shared" si="21"/>
        <v>0.57091697927546858</v>
      </c>
      <c r="AN40" s="20">
        <f t="shared" si="22"/>
        <v>1.4793292270870799</v>
      </c>
      <c r="AO40" s="20">
        <f t="shared" si="23"/>
        <v>0.60272084909636703</v>
      </c>
      <c r="AP40" s="20"/>
      <c r="AQ40" s="28" t="s">
        <v>15</v>
      </c>
      <c r="AR40">
        <v>3.68</v>
      </c>
      <c r="AT40" s="28" t="s">
        <v>14</v>
      </c>
      <c r="AU40">
        <v>3.46</v>
      </c>
    </row>
    <row r="41" spans="1:47">
      <c r="J41">
        <v>0.77800000000000002</v>
      </c>
      <c r="K41" s="20">
        <f t="shared" ref="K41:K48" si="30">(J41-K$21)/K$22</f>
        <v>-0.32138516041515697</v>
      </c>
      <c r="L41" s="20">
        <f t="shared" ref="L41:L48" si="31">LN(J41)</f>
        <v>-0.25102875480374542</v>
      </c>
      <c r="M41" s="20">
        <f t="shared" ref="M41:M48" si="32">(L41-L$21)/L$22</f>
        <v>-0.2260814573164259</v>
      </c>
      <c r="N41" s="20">
        <v>0.61699999999999999</v>
      </c>
      <c r="O41" s="20">
        <f t="shared" ref="O41:O48" si="33">(N41-O$21)/O$22</f>
        <v>-0.53471131809674721</v>
      </c>
      <c r="P41" s="20">
        <f t="shared" ref="P41:P48" si="34">LN(N41)</f>
        <v>-0.48288625507674926</v>
      </c>
      <c r="Q41" s="20">
        <f t="shared" ref="Q41:Q48" si="35">(P41-P$21)/P$22</f>
        <v>-0.55833468286811527</v>
      </c>
      <c r="R41" s="20">
        <v>2.85</v>
      </c>
      <c r="S41" s="20">
        <f t="shared" si="27"/>
        <v>-0.6383255932179982</v>
      </c>
      <c r="T41" s="20">
        <f t="shared" si="28"/>
        <v>1.0473189942805592</v>
      </c>
      <c r="U41" s="20">
        <f t="shared" si="29"/>
        <v>-0.65573939558924521</v>
      </c>
      <c r="V41" s="20">
        <v>2.67</v>
      </c>
      <c r="W41" s="20">
        <f t="shared" si="24"/>
        <v>-0.46918853321543558</v>
      </c>
      <c r="X41" s="20">
        <f t="shared" si="25"/>
        <v>0.98207847241215818</v>
      </c>
      <c r="Y41" s="20">
        <f t="shared" si="26"/>
        <v>-0.42521867401502905</v>
      </c>
      <c r="Z41" s="20">
        <v>4.3499999999999996</v>
      </c>
      <c r="AA41" s="20">
        <f t="shared" si="12"/>
        <v>-5.2412747165591252E-2</v>
      </c>
      <c r="AB41" s="20">
        <f t="shared" si="13"/>
        <v>1.4701758451005926</v>
      </c>
      <c r="AC41" s="20">
        <f t="shared" si="14"/>
        <v>-1.0256916758325374E-2</v>
      </c>
      <c r="AD41" s="20"/>
      <c r="AE41" s="20"/>
      <c r="AF41" s="20"/>
      <c r="AG41" s="20"/>
      <c r="AH41" s="20">
        <v>2.76</v>
      </c>
      <c r="AI41" s="20">
        <f t="shared" si="18"/>
        <v>0.82885614880793557</v>
      </c>
      <c r="AJ41" s="20">
        <f t="shared" si="19"/>
        <v>1.0152306797290584</v>
      </c>
      <c r="AK41" s="20">
        <f t="shared" si="20"/>
        <v>0.89401202760192355</v>
      </c>
      <c r="AL41">
        <v>4.3499999999999996</v>
      </c>
      <c r="AM41" s="20">
        <f t="shared" si="21"/>
        <v>0.51156589342048764</v>
      </c>
      <c r="AN41" s="20">
        <f t="shared" si="22"/>
        <v>1.4701758451005926</v>
      </c>
      <c r="AO41" s="20">
        <f t="shared" si="23"/>
        <v>0.55090315963782677</v>
      </c>
      <c r="AP41" s="20"/>
      <c r="AQ41" s="28" t="s">
        <v>89</v>
      </c>
      <c r="AR41">
        <v>8.51</v>
      </c>
      <c r="AT41" s="28" t="s">
        <v>16</v>
      </c>
      <c r="AU41">
        <v>4.84</v>
      </c>
    </row>
    <row r="42" spans="1:47">
      <c r="J42">
        <v>0.77700000000000002</v>
      </c>
      <c r="K42" s="20">
        <f t="shared" si="30"/>
        <v>-0.32383969108105248</v>
      </c>
      <c r="L42" s="20">
        <f t="shared" si="31"/>
        <v>-0.25231492861448956</v>
      </c>
      <c r="M42" s="20">
        <f t="shared" si="32"/>
        <v>-0.22961261750957737</v>
      </c>
      <c r="N42" s="20">
        <v>0.61699999999999999</v>
      </c>
      <c r="O42" s="20">
        <f t="shared" si="33"/>
        <v>-0.53471131809674721</v>
      </c>
      <c r="P42" s="20">
        <f t="shared" si="34"/>
        <v>-0.48288625507674926</v>
      </c>
      <c r="Q42" s="20">
        <f t="shared" si="35"/>
        <v>-0.55833468286811527</v>
      </c>
      <c r="R42" s="20">
        <v>2.85</v>
      </c>
      <c r="S42" s="20">
        <f t="shared" si="27"/>
        <v>-0.6383255932179982</v>
      </c>
      <c r="T42" s="20">
        <f t="shared" si="28"/>
        <v>1.0473189942805592</v>
      </c>
      <c r="U42" s="20">
        <f t="shared" si="29"/>
        <v>-0.65573939558924521</v>
      </c>
      <c r="V42" s="20">
        <v>2.63</v>
      </c>
      <c r="W42" s="20">
        <f t="shared" si="24"/>
        <v>-0.55168322037419337</v>
      </c>
      <c r="X42" s="20">
        <f t="shared" si="25"/>
        <v>0.96698384618967315</v>
      </c>
      <c r="Y42" s="20">
        <f t="shared" si="26"/>
        <v>-0.51843676717617615</v>
      </c>
      <c r="Z42" s="20">
        <v>4.34</v>
      </c>
      <c r="AA42" s="20">
        <f t="shared" ref="AA42:AA49" si="36">(Z42-AA$21)/AA$22</f>
        <v>-7.8203146564532214E-2</v>
      </c>
      <c r="AB42" s="20">
        <f t="shared" ref="AB42:AB49" si="37">LN(Z42)</f>
        <v>1.4678743481123135</v>
      </c>
      <c r="AC42" s="20">
        <f t="shared" ref="AC42:AC49" si="38">(AB42-AB$21)/AB$22</f>
        <v>-3.6432843367966108E-2</v>
      </c>
      <c r="AD42" s="20"/>
      <c r="AE42" s="20"/>
      <c r="AF42" s="20"/>
      <c r="AG42" s="20"/>
      <c r="AH42">
        <v>2.73</v>
      </c>
      <c r="AI42" s="20">
        <f t="shared" si="18"/>
        <v>0.80145108308417556</v>
      </c>
      <c r="AJ42" s="20">
        <f t="shared" si="19"/>
        <v>1.0043016091968684</v>
      </c>
      <c r="AK42" s="20">
        <f t="shared" si="20"/>
        <v>0.87786506881616966</v>
      </c>
      <c r="AL42" s="20">
        <v>4.34</v>
      </c>
      <c r="AM42" s="20">
        <f t="shared" si="21"/>
        <v>0.49672812195674271</v>
      </c>
      <c r="AN42" s="20">
        <f t="shared" si="22"/>
        <v>1.4678743481123135</v>
      </c>
      <c r="AO42" s="20">
        <f t="shared" si="23"/>
        <v>0.5378742861127771</v>
      </c>
      <c r="AP42" s="20"/>
      <c r="AQ42" s="5">
        <v>43790</v>
      </c>
      <c r="AT42" s="5">
        <v>43790</v>
      </c>
    </row>
    <row r="43" spans="1:47">
      <c r="J43">
        <v>0.755</v>
      </c>
      <c r="K43" s="20">
        <f t="shared" si="30"/>
        <v>-0.37783936573075377</v>
      </c>
      <c r="L43" s="20">
        <f t="shared" si="31"/>
        <v>-0.28103752973311236</v>
      </c>
      <c r="M43" s="20">
        <f t="shared" si="32"/>
        <v>-0.30846984883134398</v>
      </c>
      <c r="N43" s="20">
        <v>0.60699999999999998</v>
      </c>
      <c r="O43" s="20">
        <f t="shared" si="33"/>
        <v>-0.55032789456792186</v>
      </c>
      <c r="P43" s="20">
        <f t="shared" si="34"/>
        <v>-0.4992264879226388</v>
      </c>
      <c r="Q43" s="20">
        <f t="shared" si="35"/>
        <v>-0.58993963402967764</v>
      </c>
      <c r="R43" s="20">
        <v>2.84</v>
      </c>
      <c r="S43" s="20">
        <f t="shared" si="27"/>
        <v>-0.67525352009837902</v>
      </c>
      <c r="T43" s="20">
        <f t="shared" si="28"/>
        <v>1.0438040521731147</v>
      </c>
      <c r="U43" s="20">
        <f t="shared" si="29"/>
        <v>-0.69737903667318302</v>
      </c>
      <c r="V43" s="20">
        <v>2.61</v>
      </c>
      <c r="W43" s="20">
        <f t="shared" si="24"/>
        <v>-0.59293056395357224</v>
      </c>
      <c r="X43" s="20">
        <f t="shared" si="25"/>
        <v>0.95935022133460202</v>
      </c>
      <c r="Y43" s="20">
        <f t="shared" si="26"/>
        <v>-0.56557883895780636</v>
      </c>
      <c r="Z43" s="20">
        <v>4.3099999999999996</v>
      </c>
      <c r="AA43" s="20">
        <f t="shared" si="36"/>
        <v>-0.1555743447613574</v>
      </c>
      <c r="AB43" s="20">
        <f t="shared" si="37"/>
        <v>1.4609379041156563</v>
      </c>
      <c r="AC43" s="20">
        <f t="shared" si="38"/>
        <v>-0.11532403893027224</v>
      </c>
      <c r="AD43" s="20"/>
      <c r="AE43" s="20"/>
      <c r="AF43" s="20"/>
      <c r="AG43" s="20"/>
      <c r="AH43">
        <v>2.69</v>
      </c>
      <c r="AI43" s="20">
        <f t="shared" si="18"/>
        <v>0.76491099545249552</v>
      </c>
      <c r="AJ43" s="20">
        <f t="shared" si="19"/>
        <v>0.9895411936137477</v>
      </c>
      <c r="AK43" s="20">
        <f t="shared" si="20"/>
        <v>0.85605755816105367</v>
      </c>
      <c r="AL43">
        <v>4.3099999999999996</v>
      </c>
      <c r="AM43" s="20">
        <f t="shared" si="21"/>
        <v>0.45221480756550664</v>
      </c>
      <c r="AN43" s="20">
        <f t="shared" si="22"/>
        <v>1.4609379041156563</v>
      </c>
      <c r="AO43" s="20">
        <f t="shared" si="23"/>
        <v>0.49860677804898679</v>
      </c>
      <c r="AP43" s="20"/>
      <c r="AQ43" s="28" t="s">
        <v>8</v>
      </c>
      <c r="AR43">
        <v>0.85199999999999998</v>
      </c>
      <c r="AT43" s="28" t="s">
        <v>14</v>
      </c>
      <c r="AU43">
        <v>2.97</v>
      </c>
    </row>
    <row r="44" spans="1:47">
      <c r="J44">
        <v>0.73799999999999999</v>
      </c>
      <c r="K44" s="20">
        <f t="shared" si="30"/>
        <v>-0.41956638705097749</v>
      </c>
      <c r="L44" s="20">
        <f t="shared" si="31"/>
        <v>-0.30381145438166457</v>
      </c>
      <c r="M44" s="20">
        <f t="shared" si="32"/>
        <v>-0.37099512767703213</v>
      </c>
      <c r="N44" s="20">
        <v>0.59599999999999997</v>
      </c>
      <c r="O44" s="20">
        <f t="shared" si="33"/>
        <v>-0.56750612868621408</v>
      </c>
      <c r="P44" s="20">
        <f t="shared" si="34"/>
        <v>-0.51751461191678738</v>
      </c>
      <c r="Q44" s="20">
        <f t="shared" si="35"/>
        <v>-0.62531215724418387</v>
      </c>
      <c r="R44" s="20">
        <v>2.84</v>
      </c>
      <c r="S44" s="20">
        <f t="shared" si="27"/>
        <v>-0.67525352009837902</v>
      </c>
      <c r="T44" s="20">
        <f t="shared" si="28"/>
        <v>1.0438040521731147</v>
      </c>
      <c r="U44" s="20">
        <f t="shared" si="29"/>
        <v>-0.69737903667318302</v>
      </c>
      <c r="V44" s="20">
        <v>2.57</v>
      </c>
      <c r="W44" s="20">
        <f t="shared" si="24"/>
        <v>-0.67542525111233009</v>
      </c>
      <c r="X44" s="20">
        <f t="shared" si="25"/>
        <v>0.94390589890712839</v>
      </c>
      <c r="Y44" s="20">
        <f t="shared" si="26"/>
        <v>-0.66095650950326568</v>
      </c>
      <c r="Z44" s="20">
        <v>4.28</v>
      </c>
      <c r="AA44" s="20">
        <f t="shared" si="36"/>
        <v>-0.23294554295818026</v>
      </c>
      <c r="AB44" s="20">
        <f t="shared" si="37"/>
        <v>1.4539530095937054</v>
      </c>
      <c r="AC44" s="20">
        <f t="shared" si="38"/>
        <v>-0.19476628339715729</v>
      </c>
      <c r="AD44" s="20"/>
      <c r="AE44" s="20"/>
      <c r="AF44" s="20"/>
      <c r="AG44" s="20"/>
      <c r="AH44" s="20">
        <v>2.67</v>
      </c>
      <c r="AI44" s="20">
        <f t="shared" si="18"/>
        <v>0.74664095163665545</v>
      </c>
      <c r="AJ44" s="20">
        <f t="shared" si="19"/>
        <v>0.98207847241215818</v>
      </c>
      <c r="AK44" s="20">
        <f t="shared" si="20"/>
        <v>0.84503189487919272</v>
      </c>
      <c r="AL44" s="20">
        <v>4.28</v>
      </c>
      <c r="AM44" s="20">
        <f t="shared" si="21"/>
        <v>0.4077014931742719</v>
      </c>
      <c r="AN44" s="20">
        <f t="shared" si="22"/>
        <v>1.4539530095937054</v>
      </c>
      <c r="AO44" s="20">
        <f t="shared" si="23"/>
        <v>0.4590649894758207</v>
      </c>
      <c r="AP44" s="20"/>
      <c r="AQ44" s="5">
        <v>43838</v>
      </c>
      <c r="AT44" s="28" t="s">
        <v>16</v>
      </c>
      <c r="AU44">
        <v>4.28</v>
      </c>
    </row>
    <row r="45" spans="1:47">
      <c r="J45">
        <v>0.70199999999999996</v>
      </c>
      <c r="K45" s="20">
        <f t="shared" si="30"/>
        <v>-0.50792949102321594</v>
      </c>
      <c r="L45" s="20">
        <f t="shared" si="31"/>
        <v>-0.353821874956326</v>
      </c>
      <c r="M45" s="20">
        <f t="shared" si="32"/>
        <v>-0.50829757070674642</v>
      </c>
      <c r="N45" s="20">
        <v>0.58899999999999997</v>
      </c>
      <c r="O45" s="20">
        <f t="shared" si="33"/>
        <v>-0.57843773221603634</v>
      </c>
      <c r="P45" s="20">
        <f t="shared" si="34"/>
        <v>-0.52932909533055039</v>
      </c>
      <c r="Q45" s="20">
        <f t="shared" si="35"/>
        <v>-0.64816349448109478</v>
      </c>
      <c r="R45" s="20">
        <v>2.82</v>
      </c>
      <c r="S45" s="20">
        <f t="shared" si="27"/>
        <v>-0.74910937385913912</v>
      </c>
      <c r="T45" s="20">
        <f t="shared" si="28"/>
        <v>1.0367368849500223</v>
      </c>
      <c r="U45" s="20">
        <f t="shared" si="29"/>
        <v>-0.78109999071862135</v>
      </c>
      <c r="V45" s="20">
        <v>2.54</v>
      </c>
      <c r="W45" s="20">
        <f t="shared" si="24"/>
        <v>-0.7372962664813979</v>
      </c>
      <c r="X45" s="20">
        <f t="shared" si="25"/>
        <v>0.93216408103044524</v>
      </c>
      <c r="Y45" s="20">
        <f t="shared" si="26"/>
        <v>-0.7334690617570887</v>
      </c>
      <c r="Z45" s="20">
        <v>4.2699999999999996</v>
      </c>
      <c r="AA45" s="20">
        <f t="shared" si="36"/>
        <v>-0.25873594235712355</v>
      </c>
      <c r="AB45" s="20">
        <f t="shared" si="37"/>
        <v>1.451613827240533</v>
      </c>
      <c r="AC45" s="20">
        <f t="shared" si="38"/>
        <v>-0.22137082205831474</v>
      </c>
      <c r="AD45" s="20"/>
      <c r="AE45" s="20"/>
      <c r="AF45" s="20"/>
      <c r="AG45" s="20"/>
      <c r="AH45" s="20">
        <v>2.63</v>
      </c>
      <c r="AI45" s="20">
        <f t="shared" si="18"/>
        <v>0.7101008640049753</v>
      </c>
      <c r="AJ45" s="20">
        <f t="shared" si="19"/>
        <v>0.96698384618967315</v>
      </c>
      <c r="AK45" s="20">
        <f t="shared" si="20"/>
        <v>0.82273061072305631</v>
      </c>
      <c r="AL45" s="20">
        <v>4.2699999999999996</v>
      </c>
      <c r="AM45" s="20">
        <f t="shared" si="21"/>
        <v>0.39286372171052564</v>
      </c>
      <c r="AN45" s="20">
        <f t="shared" si="22"/>
        <v>1.451613827240533</v>
      </c>
      <c r="AO45" s="20">
        <f t="shared" si="23"/>
        <v>0.44582277747783738</v>
      </c>
      <c r="AP45" s="20"/>
      <c r="AQ45" s="28" t="s">
        <v>8</v>
      </c>
      <c r="AR45">
        <v>0.77800000000000002</v>
      </c>
      <c r="AT45" s="5">
        <v>43838</v>
      </c>
    </row>
    <row r="46" spans="1:47">
      <c r="J46">
        <v>0.68600000000000005</v>
      </c>
      <c r="K46" s="20">
        <f t="shared" si="30"/>
        <v>-0.54720198167754375</v>
      </c>
      <c r="L46" s="20">
        <f t="shared" si="31"/>
        <v>-0.37687765125625172</v>
      </c>
      <c r="M46" s="20">
        <f t="shared" si="32"/>
        <v>-0.57159666668616105</v>
      </c>
      <c r="N46" s="20">
        <v>0.58499999999999996</v>
      </c>
      <c r="O46" s="20">
        <f t="shared" si="33"/>
        <v>-0.58468436280450631</v>
      </c>
      <c r="P46" s="20">
        <f t="shared" si="34"/>
        <v>-0.53614343175028067</v>
      </c>
      <c r="Q46" s="20">
        <f t="shared" si="35"/>
        <v>-0.66134364752880415</v>
      </c>
      <c r="R46" s="20">
        <v>2.79</v>
      </c>
      <c r="S46" s="20">
        <f t="shared" si="27"/>
        <v>-0.85989315450027848</v>
      </c>
      <c r="T46" s="20">
        <f t="shared" si="28"/>
        <v>1.0260415958332743</v>
      </c>
      <c r="U46" s="20">
        <f t="shared" si="29"/>
        <v>-0.90780136630233388</v>
      </c>
      <c r="V46" s="20">
        <v>2.4900000000000002</v>
      </c>
      <c r="W46" s="20">
        <f t="shared" ref="W46:W53" si="39">(V46-W$21)/W$22</f>
        <v>-0.84041462542984469</v>
      </c>
      <c r="X46" s="20">
        <f t="shared" ref="X46:X53" si="40">LN(V46)</f>
        <v>0.91228271047661635</v>
      </c>
      <c r="Y46" s="20">
        <f t="shared" ref="Y46:Y53" si="41">(X46-X$21)/X$22</f>
        <v>-0.85624808424771626</v>
      </c>
      <c r="Z46" s="20">
        <v>4.26</v>
      </c>
      <c r="AA46" s="20">
        <f t="shared" si="36"/>
        <v>-0.2845263417560645</v>
      </c>
      <c r="AB46" s="20">
        <f t="shared" si="37"/>
        <v>1.4492691602812791</v>
      </c>
      <c r="AC46" s="20">
        <f t="shared" si="38"/>
        <v>-0.24803773953074315</v>
      </c>
      <c r="AD46" s="20"/>
      <c r="AE46" s="20"/>
      <c r="AF46" s="20"/>
      <c r="AG46" s="20"/>
      <c r="AH46">
        <v>2.61</v>
      </c>
      <c r="AI46" s="20">
        <f t="shared" si="18"/>
        <v>0.69183082018913522</v>
      </c>
      <c r="AJ46" s="20">
        <f t="shared" si="19"/>
        <v>0.95935022133460202</v>
      </c>
      <c r="AK46" s="20">
        <f t="shared" si="20"/>
        <v>0.8114524489106959</v>
      </c>
      <c r="AL46">
        <v>4.26</v>
      </c>
      <c r="AM46" s="20">
        <f t="shared" si="21"/>
        <v>0.37802595024678076</v>
      </c>
      <c r="AN46" s="20">
        <f t="shared" si="22"/>
        <v>1.4492691602812791</v>
      </c>
      <c r="AO46" s="20">
        <f t="shared" si="23"/>
        <v>0.43254951688872628</v>
      </c>
      <c r="AP46" s="20"/>
      <c r="AQ46" s="28" t="s">
        <v>15</v>
      </c>
      <c r="AR46">
        <v>3.53</v>
      </c>
      <c r="AT46" s="28" t="s">
        <v>14</v>
      </c>
      <c r="AU46">
        <v>2.84</v>
      </c>
    </row>
    <row r="47" spans="1:47">
      <c r="J47">
        <v>0.68300000000000005</v>
      </c>
      <c r="K47" s="20">
        <f t="shared" si="30"/>
        <v>-0.55456557367523029</v>
      </c>
      <c r="L47" s="20">
        <f t="shared" si="31"/>
        <v>-0.38126041941134692</v>
      </c>
      <c r="M47" s="20">
        <f t="shared" si="32"/>
        <v>-0.58362945441345127</v>
      </c>
      <c r="N47" s="20">
        <v>0.58199999999999996</v>
      </c>
      <c r="O47" s="20">
        <f t="shared" si="33"/>
        <v>-0.5893693357458587</v>
      </c>
      <c r="P47" s="20">
        <f t="shared" si="34"/>
        <v>-0.54128483125069926</v>
      </c>
      <c r="Q47" s="20">
        <f t="shared" si="35"/>
        <v>-0.67128803948731208</v>
      </c>
      <c r="R47" s="20">
        <v>2.79</v>
      </c>
      <c r="S47" s="20">
        <f t="shared" si="27"/>
        <v>-0.85989315450027848</v>
      </c>
      <c r="T47" s="20">
        <f t="shared" si="28"/>
        <v>1.0260415958332743</v>
      </c>
      <c r="U47" s="20">
        <f t="shared" si="29"/>
        <v>-0.90780136630233388</v>
      </c>
      <c r="V47" s="20">
        <v>2.48</v>
      </c>
      <c r="W47" s="20">
        <f t="shared" si="39"/>
        <v>-0.86103829721953462</v>
      </c>
      <c r="X47" s="20">
        <f t="shared" si="40"/>
        <v>0.90825856017689077</v>
      </c>
      <c r="Y47" s="20">
        <f t="shared" si="41"/>
        <v>-0.8810995520485877</v>
      </c>
      <c r="Z47" s="20">
        <v>4.2300000000000004</v>
      </c>
      <c r="AA47" s="20">
        <f t="shared" si="36"/>
        <v>-0.36189753995288737</v>
      </c>
      <c r="AB47" s="20">
        <f t="shared" si="37"/>
        <v>1.4422019930581866</v>
      </c>
      <c r="AC47" s="20">
        <f t="shared" si="38"/>
        <v>-0.32841570722387031</v>
      </c>
      <c r="AD47" s="20"/>
      <c r="AE47" s="20"/>
      <c r="AF47" s="20"/>
      <c r="AG47" s="20"/>
      <c r="AH47" s="20">
        <v>2.57</v>
      </c>
      <c r="AI47" s="20">
        <f t="shared" si="18"/>
        <v>0.65529073255745507</v>
      </c>
      <c r="AJ47" s="20">
        <f t="shared" si="19"/>
        <v>0.94390589890712839</v>
      </c>
      <c r="AK47" s="20">
        <f t="shared" si="20"/>
        <v>0.78863451238299209</v>
      </c>
      <c r="AL47">
        <v>4.2300000000000004</v>
      </c>
      <c r="AM47" s="20">
        <f t="shared" si="21"/>
        <v>0.33351263585554602</v>
      </c>
      <c r="AN47" s="20">
        <f t="shared" si="22"/>
        <v>1.4422019930581866</v>
      </c>
      <c r="AO47" s="20">
        <f t="shared" si="23"/>
        <v>0.39254197901273824</v>
      </c>
      <c r="AP47" s="20"/>
      <c r="AQ47" s="5">
        <v>43874</v>
      </c>
      <c r="AT47" s="28" t="s">
        <v>16</v>
      </c>
      <c r="AU47">
        <v>4.68</v>
      </c>
    </row>
    <row r="48" spans="1:47">
      <c r="J48">
        <v>0.66900000000000004</v>
      </c>
      <c r="K48" s="20">
        <f t="shared" si="30"/>
        <v>-0.58892900299776751</v>
      </c>
      <c r="L48" s="20">
        <f t="shared" si="31"/>
        <v>-0.40197121885390852</v>
      </c>
      <c r="M48" s="20">
        <f t="shared" si="32"/>
        <v>-0.64049047113529278</v>
      </c>
      <c r="N48" s="20">
        <v>0.57599999999999996</v>
      </c>
      <c r="O48" s="20">
        <f t="shared" si="33"/>
        <v>-0.59873928162856349</v>
      </c>
      <c r="P48" s="20">
        <f t="shared" si="34"/>
        <v>-0.55164761828624587</v>
      </c>
      <c r="Q48" s="20">
        <f t="shared" si="35"/>
        <v>-0.69133153465932318</v>
      </c>
      <c r="R48" s="20">
        <v>2.77</v>
      </c>
      <c r="S48" s="20">
        <f t="shared" ref="S48:S55" si="42">(R48-S$21)/S$22</f>
        <v>-0.93374900826103857</v>
      </c>
      <c r="T48" s="20">
        <f t="shared" ref="T48:T55" si="43">LN(R48)</f>
        <v>1.0188473201992472</v>
      </c>
      <c r="U48" s="20">
        <f t="shared" ref="U48:U55" si="44">(T48-T$21)/T$22</f>
        <v>-0.99302810577702838</v>
      </c>
      <c r="V48" s="20">
        <v>2.48</v>
      </c>
      <c r="W48" s="20">
        <f t="shared" si="39"/>
        <v>-0.86103829721953462</v>
      </c>
      <c r="X48" s="20">
        <f t="shared" si="40"/>
        <v>0.90825856017689077</v>
      </c>
      <c r="Y48" s="20">
        <f t="shared" si="41"/>
        <v>-0.8810995520485877</v>
      </c>
      <c r="Z48" s="20">
        <v>4.21</v>
      </c>
      <c r="AA48" s="20">
        <f t="shared" si="36"/>
        <v>-0.41347833875077161</v>
      </c>
      <c r="AB48" s="20">
        <f t="shared" si="37"/>
        <v>1.43746264769429</v>
      </c>
      <c r="AC48" s="20">
        <f t="shared" si="38"/>
        <v>-0.38231834409669169</v>
      </c>
      <c r="AD48" s="20"/>
      <c r="AE48" s="20"/>
      <c r="AF48" s="20"/>
      <c r="AG48" s="20"/>
      <c r="AH48">
        <v>2.54</v>
      </c>
      <c r="AI48" s="20">
        <f t="shared" si="18"/>
        <v>0.62788566683369518</v>
      </c>
      <c r="AJ48" s="20">
        <f t="shared" si="19"/>
        <v>0.93216408103044524</v>
      </c>
      <c r="AK48" s="20">
        <f t="shared" si="20"/>
        <v>0.77128677464388529</v>
      </c>
      <c r="AL48" s="20">
        <v>4.21</v>
      </c>
      <c r="AM48" s="20">
        <f t="shared" si="21"/>
        <v>0.30383709292805483</v>
      </c>
      <c r="AN48" s="20">
        <f t="shared" si="22"/>
        <v>1.43746264769429</v>
      </c>
      <c r="AO48" s="20">
        <f t="shared" si="23"/>
        <v>0.36571234088928728</v>
      </c>
      <c r="AP48" s="20"/>
      <c r="AQ48" s="28" t="s">
        <v>8</v>
      </c>
      <c r="AR48">
        <v>0.77700000000000002</v>
      </c>
      <c r="AT48" s="5">
        <v>43874</v>
      </c>
    </row>
    <row r="49" spans="10:47">
      <c r="J49">
        <v>0.65700000000000003</v>
      </c>
      <c r="K49" s="20">
        <f t="shared" ref="K49:K56" si="45">(J49-K$21)/K$22</f>
        <v>-0.61838337098851359</v>
      </c>
      <c r="L49" s="20">
        <f t="shared" ref="L49:L56" si="46">LN(J49)</f>
        <v>-0.42007126049752652</v>
      </c>
      <c r="M49" s="20">
        <f t="shared" ref="M49:M56" si="47">(L49-L$21)/L$22</f>
        <v>-0.69018371322467187</v>
      </c>
      <c r="N49" s="20">
        <v>0.56899999999999995</v>
      </c>
      <c r="O49" s="20">
        <f t="shared" ref="O49:O55" si="48">(N49-O$21)/O$22</f>
        <v>-0.60967088515838574</v>
      </c>
      <c r="P49" s="20">
        <f t="shared" ref="P49:P55" si="49">LN(N49)</f>
        <v>-0.56387484485580619</v>
      </c>
      <c r="Q49" s="20">
        <f t="shared" ref="Q49:Q55" si="50">(P49-P$21)/P$22</f>
        <v>-0.71498119144310168</v>
      </c>
      <c r="R49" s="20">
        <v>2.77</v>
      </c>
      <c r="S49" s="20">
        <f t="shared" si="42"/>
        <v>-0.93374900826103857</v>
      </c>
      <c r="T49" s="20">
        <f t="shared" si="43"/>
        <v>1.0188473201992472</v>
      </c>
      <c r="U49" s="20">
        <f t="shared" si="44"/>
        <v>-0.99302810577702838</v>
      </c>
      <c r="V49" s="20">
        <v>2.42</v>
      </c>
      <c r="W49" s="20">
        <f t="shared" si="39"/>
        <v>-0.98478032795767134</v>
      </c>
      <c r="X49" s="20">
        <f t="shared" si="40"/>
        <v>0.88376754016859504</v>
      </c>
      <c r="Y49" s="20">
        <f t="shared" si="41"/>
        <v>-1.0323458400384189</v>
      </c>
      <c r="Z49" s="20">
        <v>4.21</v>
      </c>
      <c r="AA49" s="20">
        <f t="shared" si="36"/>
        <v>-0.41347833875077161</v>
      </c>
      <c r="AB49" s="20">
        <f t="shared" si="37"/>
        <v>1.43746264769429</v>
      </c>
      <c r="AC49" s="20">
        <f t="shared" si="38"/>
        <v>-0.38231834409669169</v>
      </c>
      <c r="AD49" s="20"/>
      <c r="AE49" s="20"/>
      <c r="AF49" s="20"/>
      <c r="AG49" s="20"/>
      <c r="AH49">
        <v>2.4900000000000002</v>
      </c>
      <c r="AI49" s="20">
        <f t="shared" si="18"/>
        <v>0.58221055729409521</v>
      </c>
      <c r="AJ49" s="20">
        <f t="shared" si="19"/>
        <v>0.91228271047661635</v>
      </c>
      <c r="AK49" s="20">
        <f t="shared" si="20"/>
        <v>0.74191340112676474</v>
      </c>
      <c r="AL49">
        <v>4.21</v>
      </c>
      <c r="AM49" s="20">
        <f t="shared" si="21"/>
        <v>0.30383709292805483</v>
      </c>
      <c r="AN49" s="20">
        <f t="shared" si="22"/>
        <v>1.43746264769429</v>
      </c>
      <c r="AO49" s="20">
        <f t="shared" si="23"/>
        <v>0.36571234088928728</v>
      </c>
      <c r="AP49" s="20"/>
      <c r="AQ49" s="28" t="s">
        <v>15</v>
      </c>
      <c r="AR49">
        <v>3.15</v>
      </c>
      <c r="AT49" s="28" t="s">
        <v>14</v>
      </c>
      <c r="AU49">
        <v>2.63</v>
      </c>
    </row>
    <row r="50" spans="10:47">
      <c r="J50">
        <v>0.628</v>
      </c>
      <c r="K50" s="20">
        <f t="shared" si="45"/>
        <v>-0.68956476029948344</v>
      </c>
      <c r="L50" s="20">
        <f t="shared" si="46"/>
        <v>-0.46521511251393838</v>
      </c>
      <c r="M50" s="20">
        <f t="shared" si="47"/>
        <v>-0.81412510580647601</v>
      </c>
      <c r="N50" s="20">
        <v>0.56299999999999994</v>
      </c>
      <c r="O50" s="20">
        <f t="shared" si="48"/>
        <v>-0.61904083104109064</v>
      </c>
      <c r="P50" s="20">
        <f t="shared" si="49"/>
        <v>-0.57447565084244678</v>
      </c>
      <c r="Q50" s="20">
        <f t="shared" si="50"/>
        <v>-0.73548505810405052</v>
      </c>
      <c r="R50" s="20">
        <v>2.74</v>
      </c>
      <c r="S50" s="20">
        <f t="shared" si="42"/>
        <v>-1.0445327889021778</v>
      </c>
      <c r="T50" s="20">
        <f t="shared" si="43"/>
        <v>1.0079579203999789</v>
      </c>
      <c r="U50" s="20">
        <f t="shared" si="44"/>
        <v>-1.1220290069015979</v>
      </c>
      <c r="V50" s="20">
        <v>2.4</v>
      </c>
      <c r="W50" s="20">
        <f t="shared" si="39"/>
        <v>-1.0260276715370502</v>
      </c>
      <c r="X50" s="20">
        <f t="shared" si="40"/>
        <v>0.87546873735389985</v>
      </c>
      <c r="Y50" s="20">
        <f t="shared" si="41"/>
        <v>-1.0835957724649594</v>
      </c>
      <c r="Z50" s="20">
        <v>4.12</v>
      </c>
      <c r="AA50" s="20">
        <f t="shared" ref="AA50:AA57" si="51">(Z50-AA$21)/AA$22</f>
        <v>-0.64559193334124487</v>
      </c>
      <c r="AB50" s="20">
        <f t="shared" ref="AB50:AB57" si="52">LN(Z50)</f>
        <v>1.4158531633614351</v>
      </c>
      <c r="AC50" s="20">
        <f t="shared" ref="AC50:AC57" si="53">(AB50-AB$21)/AB$22</f>
        <v>-0.6280924115187605</v>
      </c>
      <c r="AD50" s="20"/>
      <c r="AE50" s="20"/>
      <c r="AF50" s="20"/>
      <c r="AG50" s="20"/>
      <c r="AH50" s="20">
        <v>2.48</v>
      </c>
      <c r="AI50" s="20">
        <f t="shared" si="18"/>
        <v>0.57307553538617495</v>
      </c>
      <c r="AJ50" s="20">
        <f t="shared" si="19"/>
        <v>0.90825856017689077</v>
      </c>
      <c r="AK50" s="20">
        <f t="shared" si="20"/>
        <v>0.73596799260863266</v>
      </c>
      <c r="AL50" s="20">
        <v>4.12</v>
      </c>
      <c r="AM50" s="20">
        <f t="shared" si="21"/>
        <v>0.17029714975434798</v>
      </c>
      <c r="AN50" s="20">
        <f t="shared" si="22"/>
        <v>1.4158531633614351</v>
      </c>
      <c r="AO50" s="20">
        <f t="shared" si="23"/>
        <v>0.24338011984005026</v>
      </c>
      <c r="AP50" s="20"/>
      <c r="AQ50" s="5">
        <v>43902</v>
      </c>
      <c r="AT50" s="28" t="s">
        <v>16</v>
      </c>
      <c r="AU50">
        <v>4.0999999999999996</v>
      </c>
    </row>
    <row r="51" spans="10:47">
      <c r="J51">
        <v>0.61399999999999999</v>
      </c>
      <c r="K51" s="20">
        <f t="shared" si="45"/>
        <v>-0.72392818962202066</v>
      </c>
      <c r="L51" s="20">
        <f t="shared" si="46"/>
        <v>-0.48776035083499458</v>
      </c>
      <c r="M51" s="20">
        <f t="shared" si="47"/>
        <v>-0.87602253167488664</v>
      </c>
      <c r="N51" s="20">
        <v>0.54700000000000004</v>
      </c>
      <c r="O51" s="20">
        <f t="shared" si="48"/>
        <v>-0.64402735339496997</v>
      </c>
      <c r="P51" s="20">
        <f t="shared" si="49"/>
        <v>-0.60330647656015579</v>
      </c>
      <c r="Q51" s="20">
        <f t="shared" si="50"/>
        <v>-0.79124906387737881</v>
      </c>
      <c r="R51" s="20">
        <v>2.73</v>
      </c>
      <c r="S51" s="20">
        <f t="shared" si="42"/>
        <v>-1.0814607157825589</v>
      </c>
      <c r="T51" s="20">
        <f t="shared" si="43"/>
        <v>1.0043016091968684</v>
      </c>
      <c r="U51" s="20">
        <f t="shared" si="44"/>
        <v>-1.1653433721272008</v>
      </c>
      <c r="V51" s="20">
        <v>2.39</v>
      </c>
      <c r="W51" s="20">
        <f t="shared" si="39"/>
        <v>-1.0466513433267393</v>
      </c>
      <c r="X51" s="20">
        <f t="shared" si="40"/>
        <v>0.87129336594341933</v>
      </c>
      <c r="Y51" s="20">
        <f t="shared" si="41"/>
        <v>-1.1093811185469167</v>
      </c>
      <c r="Z51" s="20">
        <v>4.0999999999999996</v>
      </c>
      <c r="AA51" s="20">
        <f t="shared" si="51"/>
        <v>-0.697172732139129</v>
      </c>
      <c r="AB51" s="20">
        <f t="shared" si="52"/>
        <v>1.410986973710262</v>
      </c>
      <c r="AC51" s="20">
        <f t="shared" si="53"/>
        <v>-0.6834377036596565</v>
      </c>
      <c r="AD51" s="20"/>
      <c r="AE51" s="20"/>
      <c r="AF51" s="20"/>
      <c r="AG51" s="20"/>
      <c r="AH51">
        <v>2.48</v>
      </c>
      <c r="AI51" s="20">
        <f t="shared" si="18"/>
        <v>0.57307553538617495</v>
      </c>
      <c r="AJ51" s="20">
        <f t="shared" si="19"/>
        <v>0.90825856017689077</v>
      </c>
      <c r="AK51" s="20">
        <f t="shared" si="20"/>
        <v>0.73596799260863266</v>
      </c>
      <c r="AL51" s="20">
        <v>4.0999999999999996</v>
      </c>
      <c r="AM51" s="20">
        <f t="shared" si="21"/>
        <v>0.14062160682685684</v>
      </c>
      <c r="AN51" s="20">
        <f t="shared" si="22"/>
        <v>1.410986973710262</v>
      </c>
      <c r="AO51" s="20">
        <f t="shared" si="23"/>
        <v>0.2158324107459591</v>
      </c>
      <c r="AP51" s="20"/>
      <c r="AQ51" s="28" t="s">
        <v>8</v>
      </c>
      <c r="AR51">
        <v>0.91100000000000003</v>
      </c>
      <c r="AT51" s="5">
        <v>43902</v>
      </c>
    </row>
    <row r="52" spans="10:47">
      <c r="J52">
        <v>0.60399999999999998</v>
      </c>
      <c r="K52" s="20">
        <f t="shared" si="45"/>
        <v>-0.74847349628097581</v>
      </c>
      <c r="L52" s="20">
        <f t="shared" si="46"/>
        <v>-0.50418108104732218</v>
      </c>
      <c r="M52" s="20">
        <f t="shared" si="47"/>
        <v>-0.92110526340513621</v>
      </c>
      <c r="N52" s="20">
        <v>0.54200000000000004</v>
      </c>
      <c r="O52" s="20">
        <f t="shared" si="48"/>
        <v>-0.65183564163055729</v>
      </c>
      <c r="P52" s="20">
        <f t="shared" si="49"/>
        <v>-0.61248927754249083</v>
      </c>
      <c r="Q52" s="20">
        <f t="shared" si="50"/>
        <v>-0.809010253654185</v>
      </c>
      <c r="R52" s="20">
        <v>2.63</v>
      </c>
      <c r="S52" s="20">
        <f t="shared" si="42"/>
        <v>-1.4507399845863593</v>
      </c>
      <c r="T52" s="20">
        <f t="shared" si="43"/>
        <v>0.96698384618967315</v>
      </c>
      <c r="U52" s="20">
        <f t="shared" si="44"/>
        <v>-1.6074269712806453</v>
      </c>
      <c r="V52" s="20">
        <v>2.38</v>
      </c>
      <c r="W52" s="20">
        <f t="shared" si="39"/>
        <v>-1.0672750151164292</v>
      </c>
      <c r="X52" s="20">
        <f t="shared" si="40"/>
        <v>0.86710048768338333</v>
      </c>
      <c r="Y52" s="20">
        <f t="shared" si="41"/>
        <v>-1.1352745796036183</v>
      </c>
      <c r="Z52" s="20">
        <v>4.0999999999999996</v>
      </c>
      <c r="AA52" s="20">
        <f t="shared" si="51"/>
        <v>-0.697172732139129</v>
      </c>
      <c r="AB52" s="20">
        <f t="shared" si="52"/>
        <v>1.410986973710262</v>
      </c>
      <c r="AC52" s="20">
        <f t="shared" si="53"/>
        <v>-0.6834377036596565</v>
      </c>
      <c r="AD52" s="20"/>
      <c r="AE52" s="20"/>
      <c r="AF52" s="20"/>
      <c r="AG52" s="20"/>
      <c r="AH52">
        <v>2.42</v>
      </c>
      <c r="AI52" s="20">
        <f t="shared" si="18"/>
        <v>0.51826540393865483</v>
      </c>
      <c r="AJ52" s="20">
        <f t="shared" si="19"/>
        <v>0.88376754016859504</v>
      </c>
      <c r="AK52" s="20">
        <f t="shared" si="20"/>
        <v>0.69978417537273263</v>
      </c>
      <c r="AL52" s="20">
        <v>4.0999999999999996</v>
      </c>
      <c r="AM52" s="20">
        <f t="shared" si="21"/>
        <v>0.14062160682685684</v>
      </c>
      <c r="AN52" s="20">
        <f t="shared" si="22"/>
        <v>1.410986973710262</v>
      </c>
      <c r="AO52" s="20">
        <f t="shared" si="23"/>
        <v>0.2158324107459591</v>
      </c>
      <c r="AP52" s="20"/>
      <c r="AQ52" s="28" t="s">
        <v>15</v>
      </c>
      <c r="AR52">
        <v>3.3</v>
      </c>
      <c r="AT52" s="28" t="s">
        <v>14</v>
      </c>
      <c r="AU52">
        <v>2.77</v>
      </c>
    </row>
    <row r="53" spans="10:47">
      <c r="J53">
        <v>0.60399999999999998</v>
      </c>
      <c r="K53" s="20">
        <f t="shared" si="45"/>
        <v>-0.74847349628097581</v>
      </c>
      <c r="L53" s="20">
        <f t="shared" si="46"/>
        <v>-0.50418108104732218</v>
      </c>
      <c r="M53" s="20">
        <f t="shared" si="47"/>
        <v>-0.92110526340513621</v>
      </c>
      <c r="N53" s="20">
        <v>0.54200000000000004</v>
      </c>
      <c r="O53" s="20">
        <f t="shared" si="48"/>
        <v>-0.65183564163055729</v>
      </c>
      <c r="P53" s="20">
        <f t="shared" si="49"/>
        <v>-0.61248927754249083</v>
      </c>
      <c r="Q53" s="20">
        <f t="shared" si="50"/>
        <v>-0.809010253654185</v>
      </c>
      <c r="R53" s="20">
        <v>2.62</v>
      </c>
      <c r="S53" s="20">
        <f t="shared" si="42"/>
        <v>-1.4876679114667386</v>
      </c>
      <c r="T53" s="20">
        <f t="shared" si="43"/>
        <v>0.96317431777300555</v>
      </c>
      <c r="U53" s="20">
        <f t="shared" si="44"/>
        <v>-1.652556418970021</v>
      </c>
      <c r="V53" s="20">
        <v>2.2599999999999998</v>
      </c>
      <c r="W53" s="20">
        <f t="shared" si="39"/>
        <v>-1.3147590765927026</v>
      </c>
      <c r="X53" s="20">
        <f t="shared" si="40"/>
        <v>0.81536481328419441</v>
      </c>
      <c r="Y53" s="20">
        <f t="shared" si="41"/>
        <v>-1.4547724488992781</v>
      </c>
      <c r="Z53" s="20">
        <v>4.08</v>
      </c>
      <c r="AA53" s="20">
        <f t="shared" si="51"/>
        <v>-0.74875353093701102</v>
      </c>
      <c r="AB53" s="20">
        <f t="shared" si="52"/>
        <v>1.4060969884160703</v>
      </c>
      <c r="AC53" s="20">
        <f t="shared" si="53"/>
        <v>-0.73905363400188784</v>
      </c>
      <c r="AD53" s="20"/>
      <c r="AE53" s="20"/>
      <c r="AF53" s="20"/>
      <c r="AG53" s="20"/>
      <c r="AH53">
        <v>2.4</v>
      </c>
      <c r="AI53" s="20">
        <f t="shared" si="18"/>
        <v>0.4999953601228147</v>
      </c>
      <c r="AJ53" s="20">
        <f t="shared" si="19"/>
        <v>0.87546873735389985</v>
      </c>
      <c r="AK53" s="20">
        <f t="shared" si="20"/>
        <v>0.68752325834183758</v>
      </c>
      <c r="AL53">
        <v>4.08</v>
      </c>
      <c r="AM53" s="20">
        <f t="shared" si="21"/>
        <v>0.11094606389936701</v>
      </c>
      <c r="AN53" s="20">
        <f t="shared" si="22"/>
        <v>1.4060969884160703</v>
      </c>
      <c r="AO53" s="20">
        <f t="shared" si="23"/>
        <v>0.18814999349238884</v>
      </c>
      <c r="AP53" s="20"/>
      <c r="AQ53" s="5">
        <v>43965</v>
      </c>
      <c r="AT53" s="28" t="s">
        <v>16</v>
      </c>
      <c r="AU53">
        <v>4.3899999999999997</v>
      </c>
    </row>
    <row r="54" spans="10:47">
      <c r="J54">
        <v>0.59599999999999997</v>
      </c>
      <c r="K54" s="20">
        <f t="shared" si="45"/>
        <v>-0.76810974160813983</v>
      </c>
      <c r="L54" s="20">
        <f t="shared" si="46"/>
        <v>-0.51751461191678738</v>
      </c>
      <c r="M54" s="20">
        <f t="shared" si="47"/>
        <v>-0.95771216135866488</v>
      </c>
      <c r="N54" s="20">
        <v>0.52700000000000002</v>
      </c>
      <c r="O54" s="20">
        <f t="shared" si="48"/>
        <v>-0.67526050633731938</v>
      </c>
      <c r="P54" s="20">
        <f t="shared" si="49"/>
        <v>-0.64055473044077471</v>
      </c>
      <c r="Q54" s="20">
        <f t="shared" si="50"/>
        <v>-0.86329389064657491</v>
      </c>
      <c r="R54" s="20">
        <v>2.4700000000000002</v>
      </c>
      <c r="S54" s="20">
        <f t="shared" si="42"/>
        <v>-2.0415868146724385</v>
      </c>
      <c r="T54" s="20">
        <f t="shared" si="43"/>
        <v>0.90421815063988586</v>
      </c>
      <c r="U54" s="20">
        <f t="shared" si="44"/>
        <v>-2.3509786302230435</v>
      </c>
      <c r="V54" s="20"/>
      <c r="W54" s="20"/>
      <c r="X54" s="20"/>
      <c r="Y54" s="20"/>
      <c r="Z54" s="20">
        <v>3.84</v>
      </c>
      <c r="AA54" s="20">
        <f t="shared" si="51"/>
        <v>-1.3677231165116077</v>
      </c>
      <c r="AB54" s="20">
        <f t="shared" si="52"/>
        <v>1.3454723665996355</v>
      </c>
      <c r="AC54" s="20">
        <f t="shared" si="53"/>
        <v>-1.4285638351822123</v>
      </c>
      <c r="AD54" s="20"/>
      <c r="AE54" s="20"/>
      <c r="AF54" s="20"/>
      <c r="AG54" s="20"/>
      <c r="AH54">
        <v>2.39</v>
      </c>
      <c r="AI54" s="20">
        <f t="shared" si="18"/>
        <v>0.49086033821489489</v>
      </c>
      <c r="AJ54" s="20">
        <f t="shared" si="19"/>
        <v>0.87129336594341933</v>
      </c>
      <c r="AK54" s="20">
        <f t="shared" si="20"/>
        <v>0.68135443091212444</v>
      </c>
      <c r="AL54">
        <v>3.84</v>
      </c>
      <c r="AM54" s="20">
        <f t="shared" si="21"/>
        <v>-0.24516045123051886</v>
      </c>
      <c r="AN54" s="20">
        <f t="shared" si="22"/>
        <v>1.3454723665996355</v>
      </c>
      <c r="AO54" s="20">
        <f t="shared" si="23"/>
        <v>-0.15504860036756435</v>
      </c>
      <c r="AP54" s="20"/>
      <c r="AQ54" s="28" t="s">
        <v>8</v>
      </c>
      <c r="AR54">
        <v>0.60399999999999998</v>
      </c>
      <c r="AT54" s="5">
        <v>43965</v>
      </c>
    </row>
    <row r="55" spans="10:47">
      <c r="J55">
        <v>0.58699999999999997</v>
      </c>
      <c r="K55" s="20">
        <f t="shared" si="45"/>
        <v>-0.79020051760119947</v>
      </c>
      <c r="L55" s="20">
        <f t="shared" si="46"/>
        <v>-0.53273045915404071</v>
      </c>
      <c r="M55" s="20">
        <f t="shared" si="47"/>
        <v>-0.99948691498871778</v>
      </c>
      <c r="N55" s="20">
        <v>0.49999500000000002</v>
      </c>
      <c r="O55" s="20">
        <f t="shared" si="48"/>
        <v>-0.71743307109772669</v>
      </c>
      <c r="P55" s="20">
        <f t="shared" si="49"/>
        <v>-0.69315718060994558</v>
      </c>
      <c r="Q55" s="20">
        <f t="shared" si="50"/>
        <v>-0.96503649641325939</v>
      </c>
      <c r="R55" s="20">
        <v>0.52400000000000002</v>
      </c>
      <c r="S55" s="20">
        <f t="shared" si="42"/>
        <v>-9.2277613855943912</v>
      </c>
      <c r="T55" s="20">
        <f t="shared" si="43"/>
        <v>-0.64626359466109484</v>
      </c>
      <c r="U55" s="20">
        <f t="shared" si="44"/>
        <v>-20.718707431443292</v>
      </c>
      <c r="V55" s="20"/>
      <c r="W55" s="20"/>
      <c r="X55" s="20"/>
      <c r="Y55" s="20"/>
      <c r="Z55" s="20">
        <v>3.74</v>
      </c>
      <c r="AA55" s="20">
        <f t="shared" si="51"/>
        <v>-1.625627110501022</v>
      </c>
      <c r="AB55" s="20">
        <f t="shared" si="52"/>
        <v>1.3190856114264407</v>
      </c>
      <c r="AC55" s="20">
        <f t="shared" si="53"/>
        <v>-1.7286718824217475</v>
      </c>
      <c r="AD55" s="20"/>
      <c r="AE55" s="20"/>
      <c r="AF55" s="20"/>
      <c r="AG55" s="20"/>
      <c r="AH55">
        <v>2.38</v>
      </c>
      <c r="AI55" s="20">
        <f t="shared" si="18"/>
        <v>0.48172531630697463</v>
      </c>
      <c r="AJ55" s="20">
        <f t="shared" si="19"/>
        <v>0.86710048768338333</v>
      </c>
      <c r="AK55" s="20">
        <f t="shared" si="20"/>
        <v>0.67515973830225628</v>
      </c>
      <c r="AL55">
        <v>3.74</v>
      </c>
      <c r="AM55" s="20">
        <f t="shared" ref="AM55:AM71" si="54">(AL55-AM$21)/AM$22</f>
        <v>-0.39353816586797064</v>
      </c>
      <c r="AN55" s="20">
        <f t="shared" ref="AN55:AN71" si="55">LN(AL55)</f>
        <v>1.3190856114264407</v>
      </c>
      <c r="AO55" s="20">
        <f t="shared" ref="AO55:AO71" si="56">(AN55-AN$21)/AN$22</f>
        <v>-0.30442515729500663</v>
      </c>
      <c r="AP55" s="20"/>
      <c r="AQ55" s="28" t="s">
        <v>15</v>
      </c>
      <c r="AR55">
        <v>2.48</v>
      </c>
      <c r="AT55" s="28" t="s">
        <v>14</v>
      </c>
      <c r="AU55">
        <v>2.4700000000000002</v>
      </c>
    </row>
    <row r="56" spans="10:47">
      <c r="J56">
        <v>0.501</v>
      </c>
      <c r="K56" s="20">
        <f t="shared" si="45"/>
        <v>-1.0012901548682132</v>
      </c>
      <c r="L56" s="20">
        <f t="shared" si="46"/>
        <v>-0.69114917789727226</v>
      </c>
      <c r="M56" s="20">
        <f t="shared" si="47"/>
        <v>-1.434421811659103</v>
      </c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>
        <v>3.72</v>
      </c>
      <c r="AA56" s="20">
        <f t="shared" si="51"/>
        <v>-1.6772079092989052</v>
      </c>
      <c r="AB56" s="20">
        <f t="shared" si="52"/>
        <v>1.3137236682850553</v>
      </c>
      <c r="AC56" s="20">
        <f t="shared" si="53"/>
        <v>-1.7896555947049941</v>
      </c>
      <c r="AD56" s="20"/>
      <c r="AE56" s="20"/>
      <c r="AF56" s="20"/>
      <c r="AG56" s="20"/>
      <c r="AH56">
        <v>2.2599999999999998</v>
      </c>
      <c r="AI56" s="20">
        <f t="shared" ref="AI56:AI71" si="57">(AH56-AI$21)/AI$22</f>
        <v>0.37210505341193423</v>
      </c>
      <c r="AJ56" s="20">
        <f t="shared" ref="AJ56:AJ71" si="58">LN(AH56)</f>
        <v>0.81536481328419441</v>
      </c>
      <c r="AK56" s="20">
        <f t="shared" ref="AK56:AK71" si="59">(AJ56-AJ$21)/AJ$22</f>
        <v>0.59872379621400551</v>
      </c>
      <c r="AL56" s="20">
        <v>3.73</v>
      </c>
      <c r="AM56" s="20">
        <f t="shared" si="54"/>
        <v>-0.40837593733171623</v>
      </c>
      <c r="AN56" s="20">
        <f t="shared" si="55"/>
        <v>1.3164082336557241</v>
      </c>
      <c r="AO56" s="20">
        <f t="shared" si="56"/>
        <v>-0.31958190811027865</v>
      </c>
      <c r="AP56" s="20"/>
      <c r="AQ56" s="5">
        <v>43993</v>
      </c>
      <c r="AT56" s="28" t="s">
        <v>16</v>
      </c>
      <c r="AU56">
        <v>3.71</v>
      </c>
    </row>
    <row r="57" spans="10:47"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>
        <v>3.71</v>
      </c>
      <c r="AA57" s="20">
        <f t="shared" si="51"/>
        <v>-1.7029983086978473</v>
      </c>
      <c r="AB57" s="20">
        <f t="shared" si="52"/>
        <v>1.3110318766193438</v>
      </c>
      <c r="AC57" s="20">
        <f t="shared" si="53"/>
        <v>-1.8202705124949978</v>
      </c>
      <c r="AD57" s="20"/>
      <c r="AE57" s="20"/>
      <c r="AF57" s="20"/>
      <c r="AG57" s="20"/>
      <c r="AH57" s="20">
        <v>2.17</v>
      </c>
      <c r="AI57" s="20">
        <f t="shared" si="57"/>
        <v>0.28988985624065416</v>
      </c>
      <c r="AJ57" s="20">
        <f t="shared" si="58"/>
        <v>0.77472716755236815</v>
      </c>
      <c r="AK57" s="20">
        <f t="shared" si="59"/>
        <v>0.53868443707095703</v>
      </c>
      <c r="AL57">
        <v>3.72</v>
      </c>
      <c r="AM57" s="20">
        <f t="shared" si="54"/>
        <v>-0.42321370879546116</v>
      </c>
      <c r="AN57" s="20">
        <f t="shared" si="55"/>
        <v>1.3137236682850553</v>
      </c>
      <c r="AO57" s="20">
        <f t="shared" si="56"/>
        <v>-0.33477934823829131</v>
      </c>
      <c r="AP57" s="20"/>
      <c r="AQ57" s="28" t="s">
        <v>8</v>
      </c>
      <c r="AR57">
        <v>0.66900000000000004</v>
      </c>
      <c r="AT57" s="5">
        <v>43993</v>
      </c>
    </row>
    <row r="58" spans="10:47"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>
        <v>1.81</v>
      </c>
      <c r="AI58" s="20">
        <f t="shared" si="57"/>
        <v>-3.8970932444466651E-2</v>
      </c>
      <c r="AJ58" s="20">
        <f t="shared" si="58"/>
        <v>0.59332684527773438</v>
      </c>
      <c r="AK58" s="20">
        <f t="shared" si="59"/>
        <v>0.27067779196203962</v>
      </c>
      <c r="AL58">
        <v>3.71</v>
      </c>
      <c r="AM58" s="20">
        <f t="shared" si="54"/>
        <v>-0.4380514802592067</v>
      </c>
      <c r="AN58" s="20">
        <f t="shared" si="55"/>
        <v>1.3110318766193438</v>
      </c>
      <c r="AO58" s="20">
        <f t="shared" si="56"/>
        <v>-0.3500176967336161</v>
      </c>
      <c r="AP58" s="20"/>
      <c r="AQ58" s="28" t="s">
        <v>15</v>
      </c>
      <c r="AR58">
        <v>2.4900000000000002</v>
      </c>
      <c r="AT58" s="28" t="s">
        <v>14</v>
      </c>
      <c r="AU58">
        <v>2.88</v>
      </c>
    </row>
    <row r="59" spans="10:47"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>
        <v>1.76</v>
      </c>
      <c r="AI59" s="20">
        <f t="shared" si="57"/>
        <v>-8.4646041984066819E-2</v>
      </c>
      <c r="AJ59" s="20">
        <f t="shared" si="58"/>
        <v>0.56531380905006046</v>
      </c>
      <c r="AK59" s="20">
        <f t="shared" si="59"/>
        <v>0.22929043517814651</v>
      </c>
      <c r="AL59" s="20">
        <v>3.52</v>
      </c>
      <c r="AM59" s="20">
        <f t="shared" si="54"/>
        <v>-0.719969138070366</v>
      </c>
      <c r="AN59" s="20">
        <f t="shared" si="55"/>
        <v>1.2584609896100056</v>
      </c>
      <c r="AO59" s="20">
        <f t="shared" si="56"/>
        <v>-0.64762375115496107</v>
      </c>
      <c r="AP59" s="20"/>
      <c r="AQ59" s="5">
        <v>44021</v>
      </c>
      <c r="AT59" s="28" t="s">
        <v>16</v>
      </c>
      <c r="AU59">
        <v>4.3099999999999996</v>
      </c>
    </row>
    <row r="60" spans="10:47"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>
        <v>1.65</v>
      </c>
      <c r="AI60" s="20">
        <f t="shared" si="57"/>
        <v>-0.18513128297118719</v>
      </c>
      <c r="AJ60" s="20">
        <f t="shared" si="58"/>
        <v>0.50077528791248915</v>
      </c>
      <c r="AK60" s="20">
        <f t="shared" si="59"/>
        <v>0.13393915733320003</v>
      </c>
      <c r="AL60" s="20">
        <v>3.47</v>
      </c>
      <c r="AM60" s="20">
        <f t="shared" si="54"/>
        <v>-0.79415799538909193</v>
      </c>
      <c r="AN60" s="20">
        <f t="shared" si="55"/>
        <v>1.2441545939587679</v>
      </c>
      <c r="AO60" s="20">
        <f t="shared" si="56"/>
        <v>-0.72861287279559928</v>
      </c>
      <c r="AP60" s="20"/>
      <c r="AQ60" s="28" t="s">
        <v>8</v>
      </c>
      <c r="AR60">
        <v>0.755</v>
      </c>
      <c r="AT60" s="5">
        <v>44021</v>
      </c>
    </row>
    <row r="61" spans="10:47"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>
        <v>1.31</v>
      </c>
      <c r="AI61" s="20">
        <f t="shared" si="57"/>
        <v>-0.49572202784046793</v>
      </c>
      <c r="AJ61" s="20">
        <f t="shared" si="58"/>
        <v>0.27002713721306021</v>
      </c>
      <c r="AK61" s="20">
        <f t="shared" si="59"/>
        <v>-0.20697554975543553</v>
      </c>
      <c r="AL61" s="20">
        <v>3.46</v>
      </c>
      <c r="AM61" s="20">
        <f t="shared" si="54"/>
        <v>-0.80899576685283747</v>
      </c>
      <c r="AN61" s="20">
        <f t="shared" si="55"/>
        <v>1.2412685890696329</v>
      </c>
      <c r="AO61" s="20">
        <f t="shared" si="56"/>
        <v>-0.74495067070917886</v>
      </c>
      <c r="AP61" s="20"/>
      <c r="AQ61" s="28" t="s">
        <v>15</v>
      </c>
      <c r="AR61">
        <v>2.54</v>
      </c>
      <c r="AT61" s="28" t="s">
        <v>14</v>
      </c>
      <c r="AU61">
        <v>2.82</v>
      </c>
    </row>
    <row r="62" spans="10:47"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>
        <v>1.04</v>
      </c>
      <c r="AI62" s="20">
        <f t="shared" si="57"/>
        <v>-0.74236761935430862</v>
      </c>
      <c r="AJ62" s="20">
        <f t="shared" si="58"/>
        <v>3.9220713153281329E-2</v>
      </c>
      <c r="AK62" s="20">
        <f t="shared" si="59"/>
        <v>-0.54797635177273918</v>
      </c>
      <c r="AL62">
        <v>3.02</v>
      </c>
      <c r="AM62" s="20">
        <f t="shared" si="54"/>
        <v>-1.4618577112576276</v>
      </c>
      <c r="AN62" s="20">
        <f t="shared" si="55"/>
        <v>1.1052568313867783</v>
      </c>
      <c r="AO62" s="20">
        <f t="shared" si="56"/>
        <v>-1.5149190859599293</v>
      </c>
      <c r="AP62" s="20"/>
      <c r="AQ62" s="5">
        <v>44103</v>
      </c>
      <c r="AT62" s="28" t="s">
        <v>16</v>
      </c>
      <c r="AU62">
        <v>4.53</v>
      </c>
    </row>
    <row r="63" spans="10:47"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>
        <v>1.03</v>
      </c>
      <c r="AI63" s="20">
        <f t="shared" si="57"/>
        <v>-0.75150264126222865</v>
      </c>
      <c r="AJ63" s="20">
        <f t="shared" si="58"/>
        <v>2.9558802241544429E-2</v>
      </c>
      <c r="AK63" s="20">
        <f t="shared" si="59"/>
        <v>-0.56225116835699807</v>
      </c>
      <c r="AL63" s="20">
        <v>2.99</v>
      </c>
      <c r="AM63" s="20">
        <f t="shared" si="54"/>
        <v>-1.5063710256488629</v>
      </c>
      <c r="AN63" s="20">
        <f t="shared" si="55"/>
        <v>1.0952733874025951</v>
      </c>
      <c r="AO63" s="20">
        <f t="shared" si="56"/>
        <v>-1.5714357921197764</v>
      </c>
      <c r="AP63" s="20"/>
      <c r="AQ63" s="28" t="s">
        <v>8</v>
      </c>
      <c r="AR63">
        <v>0.60399999999999998</v>
      </c>
      <c r="AT63" s="5">
        <v>44103</v>
      </c>
    </row>
    <row r="64" spans="10:47"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>
        <v>0.92100000000000004</v>
      </c>
      <c r="AI64" s="20">
        <f t="shared" si="57"/>
        <v>-0.85107438005855696</v>
      </c>
      <c r="AJ64" s="20">
        <f t="shared" si="58"/>
        <v>-8.2295242726830156E-2</v>
      </c>
      <c r="AK64" s="20">
        <f t="shared" si="59"/>
        <v>-0.72750791629403311</v>
      </c>
      <c r="AL64" s="20">
        <v>2.97</v>
      </c>
      <c r="AM64" s="20">
        <f t="shared" si="54"/>
        <v>-1.5360465685763536</v>
      </c>
      <c r="AN64" s="20">
        <f t="shared" si="55"/>
        <v>1.0885619528146082</v>
      </c>
      <c r="AO64" s="20">
        <f t="shared" si="56"/>
        <v>-1.6094295122349214</v>
      </c>
      <c r="AP64" s="20"/>
      <c r="AQ64" s="28" t="s">
        <v>15</v>
      </c>
      <c r="AR64">
        <v>2.42</v>
      </c>
      <c r="AT64" s="28" t="s">
        <v>14</v>
      </c>
      <c r="AU64">
        <v>2.73</v>
      </c>
    </row>
    <row r="65" spans="11:47"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>
        <v>0.91100000000000003</v>
      </c>
      <c r="AI65" s="20">
        <f t="shared" si="57"/>
        <v>-0.86020940196647699</v>
      </c>
      <c r="AJ65" s="20">
        <f t="shared" si="58"/>
        <v>-9.3212381722178703E-2</v>
      </c>
      <c r="AK65" s="20">
        <f t="shared" si="59"/>
        <v>-0.74363724704517387</v>
      </c>
      <c r="AL65" s="20">
        <v>2.96</v>
      </c>
      <c r="AM65" s="20">
        <f t="shared" si="54"/>
        <v>-1.5508843400400991</v>
      </c>
      <c r="AN65" s="20">
        <f t="shared" si="55"/>
        <v>1.085189268335969</v>
      </c>
      <c r="AO65" s="20">
        <f t="shared" si="56"/>
        <v>-1.6285224242551741</v>
      </c>
      <c r="AP65" s="20"/>
      <c r="AQ65" s="5">
        <v>44203</v>
      </c>
      <c r="AT65" s="28" t="s">
        <v>16</v>
      </c>
      <c r="AU65">
        <v>3.84</v>
      </c>
    </row>
    <row r="66" spans="11:47"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>
        <v>0.88100000000000001</v>
      </c>
      <c r="AI66" s="20">
        <f t="shared" si="57"/>
        <v>-0.88761446769023711</v>
      </c>
      <c r="AJ66" s="20">
        <f t="shared" si="58"/>
        <v>-0.12669765304595754</v>
      </c>
      <c r="AK66" s="20">
        <f t="shared" si="59"/>
        <v>-0.79310945919737208</v>
      </c>
      <c r="AL66">
        <v>2.96</v>
      </c>
      <c r="AM66" s="20">
        <f t="shared" si="54"/>
        <v>-1.5508843400400991</v>
      </c>
      <c r="AN66" s="20">
        <f t="shared" si="55"/>
        <v>1.085189268335969</v>
      </c>
      <c r="AO66" s="20">
        <f t="shared" si="56"/>
        <v>-1.6285224242551741</v>
      </c>
      <c r="AP66" s="20"/>
      <c r="AQ66" s="28" t="s">
        <v>8</v>
      </c>
      <c r="AR66">
        <v>1.03</v>
      </c>
      <c r="AT66" s="5">
        <v>44203</v>
      </c>
    </row>
    <row r="67" spans="11:47"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>
        <v>0.85199999999999998</v>
      </c>
      <c r="AI67" s="20">
        <f t="shared" si="57"/>
        <v>-0.914106031223205</v>
      </c>
      <c r="AJ67" s="20">
        <f t="shared" si="58"/>
        <v>-0.16016875215282134</v>
      </c>
      <c r="AK67" s="20">
        <f t="shared" si="59"/>
        <v>-0.84256073286246314</v>
      </c>
      <c r="AL67">
        <v>2.95</v>
      </c>
      <c r="AM67" s="20">
        <f t="shared" si="54"/>
        <v>-1.565722111503844</v>
      </c>
      <c r="AN67" s="20">
        <f t="shared" si="55"/>
        <v>1.0818051703517284</v>
      </c>
      <c r="AO67" s="20">
        <f t="shared" si="56"/>
        <v>-1.6476799486219622</v>
      </c>
      <c r="AP67" s="20"/>
      <c r="AQ67" s="28" t="s">
        <v>15</v>
      </c>
      <c r="AR67">
        <v>3.25</v>
      </c>
      <c r="AT67" s="28" t="s">
        <v>14</v>
      </c>
      <c r="AU67">
        <v>2.95</v>
      </c>
    </row>
    <row r="68" spans="11:47"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>
        <v>0.82199999999999995</v>
      </c>
      <c r="AI68" s="20">
        <f t="shared" si="57"/>
        <v>-0.94151109694696533</v>
      </c>
      <c r="AJ68" s="20">
        <f t="shared" si="58"/>
        <v>-0.1960148839259572</v>
      </c>
      <c r="AK68" s="20">
        <f t="shared" si="59"/>
        <v>-0.89552095584434777</v>
      </c>
      <c r="AL68">
        <v>2.94</v>
      </c>
      <c r="AM68" s="20">
        <f t="shared" si="54"/>
        <v>-1.5805598829675895</v>
      </c>
      <c r="AN68" s="20">
        <f t="shared" si="55"/>
        <v>1.0784095813505903</v>
      </c>
      <c r="AO68" s="20">
        <f t="shared" si="56"/>
        <v>-1.6669025241300706</v>
      </c>
      <c r="AP68" s="20"/>
      <c r="AQ68" s="5">
        <v>44280</v>
      </c>
      <c r="AT68" s="28" t="s">
        <v>16</v>
      </c>
      <c r="AU68">
        <v>4.9800000000000004</v>
      </c>
    </row>
    <row r="69" spans="11:47"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>
        <v>0.82099999999999995</v>
      </c>
      <c r="AI69" s="20">
        <f t="shared" si="57"/>
        <v>-0.94242459913775722</v>
      </c>
      <c r="AJ69" s="20">
        <f t="shared" si="58"/>
        <v>-0.1972321695297089</v>
      </c>
      <c r="AK69" s="20">
        <f t="shared" si="59"/>
        <v>-0.89731941257645287</v>
      </c>
      <c r="AL69" s="20">
        <v>2.9</v>
      </c>
      <c r="AM69" s="20">
        <f t="shared" si="54"/>
        <v>-1.6399109688225706</v>
      </c>
      <c r="AN69" s="20">
        <f t="shared" si="55"/>
        <v>1.0647107369924282</v>
      </c>
      <c r="AO69" s="20">
        <f t="shared" si="56"/>
        <v>-1.7444522717468556</v>
      </c>
      <c r="AP69" s="20"/>
      <c r="AQ69" s="28" t="s">
        <v>8</v>
      </c>
      <c r="AR69">
        <v>0.81799999999999995</v>
      </c>
      <c r="AT69" s="5">
        <v>44280</v>
      </c>
    </row>
    <row r="70" spans="11:47"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>
        <v>0.81799999999999995</v>
      </c>
      <c r="AI70" s="20">
        <f t="shared" si="57"/>
        <v>-0.94516510571013335</v>
      </c>
      <c r="AJ70" s="20">
        <f t="shared" si="58"/>
        <v>-0.20089294237939007</v>
      </c>
      <c r="AK70" s="20">
        <f t="shared" si="59"/>
        <v>-0.90272795561345764</v>
      </c>
      <c r="AL70">
        <v>2.88</v>
      </c>
      <c r="AM70" s="20">
        <f t="shared" si="54"/>
        <v>-1.669586511750061</v>
      </c>
      <c r="AN70" s="20">
        <f t="shared" si="55"/>
        <v>1.0577902941478545</v>
      </c>
      <c r="AO70" s="20">
        <f t="shared" si="56"/>
        <v>-1.7836291965998863</v>
      </c>
      <c r="AP70" s="20"/>
      <c r="AQ70" s="28" t="s">
        <v>15</v>
      </c>
      <c r="AR70">
        <v>3.01</v>
      </c>
      <c r="AT70" s="28" t="s">
        <v>14</v>
      </c>
      <c r="AU70">
        <v>2.79</v>
      </c>
    </row>
    <row r="71" spans="11:47"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>
        <v>0.80200000000000005</v>
      </c>
      <c r="AI71" s="20">
        <f t="shared" si="57"/>
        <v>-0.95978114076280518</v>
      </c>
      <c r="AJ71" s="20">
        <f t="shared" si="58"/>
        <v>-0.2206466711156225</v>
      </c>
      <c r="AK71" s="20">
        <f t="shared" si="59"/>
        <v>-0.93191274702178895</v>
      </c>
      <c r="AL71">
        <v>2.88</v>
      </c>
      <c r="AM71" s="20">
        <f t="shared" si="54"/>
        <v>-1.669586511750061</v>
      </c>
      <c r="AN71" s="20">
        <f t="shared" si="55"/>
        <v>1.0577902941478545</v>
      </c>
      <c r="AO71" s="20">
        <f t="shared" si="56"/>
        <v>-1.7836291965998863</v>
      </c>
      <c r="AP71" s="20"/>
      <c r="AQ71" s="5">
        <v>44384</v>
      </c>
      <c r="AT71" s="28" t="s">
        <v>16</v>
      </c>
      <c r="AU71">
        <v>4.3899999999999997</v>
      </c>
    </row>
    <row r="72" spans="11:47"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>
        <v>0.77800000000000002</v>
      </c>
      <c r="AI72" s="20">
        <f t="shared" ref="AI72:AI87" si="60">(AH72-AI$21)/AI$22</f>
        <v>-0.98170519334181328</v>
      </c>
      <c r="AJ72" s="20">
        <f t="shared" ref="AJ72:AJ87" si="61">LN(AH72)</f>
        <v>-0.25102875480374542</v>
      </c>
      <c r="AK72" s="20">
        <f t="shared" ref="AK72:AK87" si="62">(AJ72-AJ$21)/AJ$22</f>
        <v>-0.97680021038772813</v>
      </c>
      <c r="AL72" s="20">
        <v>2.86</v>
      </c>
      <c r="AM72" s="20">
        <f t="shared" ref="AM72:AM87" si="63">(AL72-AM$21)/AM$22</f>
        <v>-1.6992620546775514</v>
      </c>
      <c r="AN72" s="20">
        <f t="shared" ref="AN72:AN87" si="64">LN(AL72)</f>
        <v>1.0508216248317612</v>
      </c>
      <c r="AO72" s="20">
        <f t="shared" ref="AO72:AO87" si="65">(AN72-AN$21)/AN$22</f>
        <v>-1.8230791335842333</v>
      </c>
      <c r="AP72" s="20"/>
      <c r="AQ72" s="28" t="s">
        <v>8</v>
      </c>
      <c r="AR72">
        <v>0.61399999999999999</v>
      </c>
      <c r="AT72" s="5">
        <v>44384</v>
      </c>
    </row>
    <row r="73" spans="11:47"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>
        <v>0.77700000000000002</v>
      </c>
      <c r="AI73" s="20">
        <f t="shared" si="60"/>
        <v>-0.98261869553260539</v>
      </c>
      <c r="AJ73" s="20">
        <f t="shared" si="61"/>
        <v>-0.25231492861448956</v>
      </c>
      <c r="AK73" s="20">
        <f t="shared" si="62"/>
        <v>-0.97870044476285023</v>
      </c>
      <c r="AL73" s="20">
        <v>2.85</v>
      </c>
      <c r="AM73" s="20">
        <f t="shared" si="63"/>
        <v>-1.7140998261412965</v>
      </c>
      <c r="AN73" s="20">
        <f t="shared" si="64"/>
        <v>1.0473189942805592</v>
      </c>
      <c r="AO73" s="20">
        <f t="shared" si="65"/>
        <v>-1.8429076759151577</v>
      </c>
      <c r="AP73" s="20"/>
      <c r="AQ73" s="28" t="s">
        <v>15</v>
      </c>
      <c r="AR73">
        <v>2.2599999999999998</v>
      </c>
      <c r="AT73" s="28" t="s">
        <v>14</v>
      </c>
      <c r="AU73">
        <v>2.62</v>
      </c>
    </row>
    <row r="74" spans="11:47"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>
        <v>0.755</v>
      </c>
      <c r="AI74" s="20">
        <f t="shared" si="60"/>
        <v>-1.0027157437300294</v>
      </c>
      <c r="AJ74" s="20">
        <f t="shared" si="61"/>
        <v>-0.28103752973311236</v>
      </c>
      <c r="AK74" s="20">
        <f t="shared" si="62"/>
        <v>-1.0211361354390192</v>
      </c>
      <c r="AL74" s="20">
        <v>2.85</v>
      </c>
      <c r="AM74" s="20">
        <f t="shared" si="63"/>
        <v>-1.7140998261412965</v>
      </c>
      <c r="AN74" s="20">
        <f t="shared" si="64"/>
        <v>1.0473189942805592</v>
      </c>
      <c r="AO74" s="20">
        <f t="shared" si="65"/>
        <v>-1.8429076759151577</v>
      </c>
      <c r="AP74" s="20"/>
      <c r="AQ74" s="5">
        <v>44475</v>
      </c>
      <c r="AT74" s="28" t="s">
        <v>16</v>
      </c>
      <c r="AU74">
        <v>4.21</v>
      </c>
    </row>
    <row r="75" spans="11:47"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>
        <v>0.73799999999999999</v>
      </c>
      <c r="AI75" s="20">
        <f t="shared" si="60"/>
        <v>-1.0182452809734934</v>
      </c>
      <c r="AJ75" s="20">
        <f t="shared" si="61"/>
        <v>-0.30381145438166457</v>
      </c>
      <c r="AK75" s="20">
        <f t="shared" si="62"/>
        <v>-1.0547830610039099</v>
      </c>
      <c r="AL75" s="20">
        <v>2.84</v>
      </c>
      <c r="AM75" s="20">
        <f t="shared" si="63"/>
        <v>-1.7289375976050421</v>
      </c>
      <c r="AN75" s="20">
        <f t="shared" si="64"/>
        <v>1.0438040521731147</v>
      </c>
      <c r="AO75" s="20">
        <f t="shared" si="65"/>
        <v>-1.8628059144959561</v>
      </c>
      <c r="AP75" s="20"/>
      <c r="AQ75" s="28" t="s">
        <v>8</v>
      </c>
      <c r="AR75">
        <v>0.501</v>
      </c>
      <c r="AT75" s="5">
        <v>44475</v>
      </c>
    </row>
    <row r="76" spans="11:47">
      <c r="AH76">
        <v>0.70199999999999996</v>
      </c>
      <c r="AI76" s="20">
        <f t="shared" si="60"/>
        <v>-1.0511313598420056</v>
      </c>
      <c r="AJ76" s="20">
        <f t="shared" si="61"/>
        <v>-0.353821874956326</v>
      </c>
      <c r="AK76" s="20">
        <f t="shared" si="62"/>
        <v>-1.128670057844021</v>
      </c>
      <c r="AL76">
        <v>2.84</v>
      </c>
      <c r="AM76" s="20">
        <f t="shared" si="63"/>
        <v>-1.7289375976050421</v>
      </c>
      <c r="AN76" s="20">
        <f t="shared" si="64"/>
        <v>1.0438040521731147</v>
      </c>
      <c r="AO76" s="20">
        <f t="shared" si="65"/>
        <v>-1.8628059144959561</v>
      </c>
      <c r="AQ76" s="28" t="s">
        <v>15</v>
      </c>
      <c r="AR76">
        <v>2.4</v>
      </c>
      <c r="AT76" s="28" t="s">
        <v>14</v>
      </c>
      <c r="AU76">
        <v>2.88</v>
      </c>
    </row>
    <row r="77" spans="11:47">
      <c r="AH77">
        <v>0.68600000000000005</v>
      </c>
      <c r="AI77" s="20">
        <f t="shared" si="60"/>
        <v>-1.0657473948946774</v>
      </c>
      <c r="AJ77" s="20">
        <f t="shared" si="61"/>
        <v>-0.37687765125625172</v>
      </c>
      <c r="AK77" s="20">
        <f t="shared" si="62"/>
        <v>-1.162733400064383</v>
      </c>
      <c r="AL77">
        <v>2.82</v>
      </c>
      <c r="AM77" s="20">
        <f t="shared" si="63"/>
        <v>-1.7586131405325325</v>
      </c>
      <c r="AN77" s="20">
        <f t="shared" si="64"/>
        <v>1.0367368849500223</v>
      </c>
      <c r="AO77" s="20">
        <f t="shared" si="65"/>
        <v>-1.9028134523719442</v>
      </c>
      <c r="AQ77" s="5">
        <v>44574</v>
      </c>
      <c r="AT77" s="28" t="s">
        <v>16</v>
      </c>
      <c r="AU77">
        <v>3.74</v>
      </c>
    </row>
    <row r="78" spans="11:47">
      <c r="AH78" s="20">
        <v>0.68300000000000005</v>
      </c>
      <c r="AI78" s="20">
        <f t="shared" si="60"/>
        <v>-1.0684879014670534</v>
      </c>
      <c r="AJ78" s="20">
        <f t="shared" si="61"/>
        <v>-0.38126041941134692</v>
      </c>
      <c r="AK78" s="20">
        <f t="shared" si="62"/>
        <v>-1.1692086420860532</v>
      </c>
      <c r="AL78">
        <v>2.79</v>
      </c>
      <c r="AM78" s="20">
        <f t="shared" si="63"/>
        <v>-1.803126454923768</v>
      </c>
      <c r="AN78" s="20">
        <f t="shared" si="64"/>
        <v>1.0260415958332743</v>
      </c>
      <c r="AO78" s="20">
        <f t="shared" si="65"/>
        <v>-1.9633599444706133</v>
      </c>
      <c r="AQ78" s="28" t="s">
        <v>8</v>
      </c>
      <c r="AR78">
        <v>0.70199999999999996</v>
      </c>
      <c r="AT78" s="5">
        <v>44574</v>
      </c>
    </row>
    <row r="79" spans="11:47">
      <c r="AH79">
        <v>0.66900000000000004</v>
      </c>
      <c r="AI79" s="20">
        <f t="shared" si="60"/>
        <v>-1.0812769321381415</v>
      </c>
      <c r="AJ79" s="20">
        <f t="shared" si="61"/>
        <v>-0.40197121885390852</v>
      </c>
      <c r="AK79" s="20">
        <f t="shared" si="62"/>
        <v>-1.1998074404041792</v>
      </c>
      <c r="AL79">
        <v>2.79</v>
      </c>
      <c r="AM79" s="20">
        <f t="shared" si="63"/>
        <v>-1.803126454923768</v>
      </c>
      <c r="AN79" s="20">
        <f t="shared" si="64"/>
        <v>1.0260415958332743</v>
      </c>
      <c r="AO79" s="20">
        <f t="shared" si="65"/>
        <v>-1.9633599444706133</v>
      </c>
      <c r="AQ79" s="28" t="s">
        <v>15</v>
      </c>
      <c r="AR79">
        <v>2.48</v>
      </c>
      <c r="AT79" s="28" t="s">
        <v>14</v>
      </c>
      <c r="AU79">
        <v>2.79</v>
      </c>
    </row>
    <row r="80" spans="11:47">
      <c r="AH80" s="20">
        <v>0.65700000000000003</v>
      </c>
      <c r="AI80" s="20">
        <f t="shared" si="60"/>
        <v>-1.0922389584276455</v>
      </c>
      <c r="AJ80" s="20">
        <f t="shared" si="61"/>
        <v>-0.42007126049752652</v>
      </c>
      <c r="AK80" s="20">
        <f t="shared" si="62"/>
        <v>-1.2265490215458799</v>
      </c>
      <c r="AL80" s="20">
        <v>2.77</v>
      </c>
      <c r="AM80" s="20">
        <f t="shared" si="63"/>
        <v>-1.8328019978512584</v>
      </c>
      <c r="AN80" s="20">
        <f t="shared" si="64"/>
        <v>1.0188473201992472</v>
      </c>
      <c r="AO80" s="20">
        <f t="shared" si="65"/>
        <v>-2.0040870485326412</v>
      </c>
      <c r="AQ80" s="5">
        <v>44630</v>
      </c>
      <c r="AT80" s="28" t="s">
        <v>16</v>
      </c>
      <c r="AU80">
        <v>4.08</v>
      </c>
    </row>
    <row r="81" spans="34:47">
      <c r="AH81" s="20">
        <v>0.628</v>
      </c>
      <c r="AI81" s="20">
        <f t="shared" si="60"/>
        <v>-1.1187305219606138</v>
      </c>
      <c r="AJ81" s="20">
        <f t="shared" si="61"/>
        <v>-0.46521511251393838</v>
      </c>
      <c r="AK81" s="20">
        <f t="shared" si="62"/>
        <v>-1.2932459941559655</v>
      </c>
      <c r="AL81">
        <v>2.77</v>
      </c>
      <c r="AM81" s="20">
        <f t="shared" si="63"/>
        <v>-1.8328019978512584</v>
      </c>
      <c r="AN81" s="20">
        <f t="shared" si="64"/>
        <v>1.0188473201992472</v>
      </c>
      <c r="AO81" s="20">
        <f t="shared" si="65"/>
        <v>-2.0040870485326412</v>
      </c>
      <c r="AQ81" s="28" t="s">
        <v>8</v>
      </c>
      <c r="AR81">
        <v>0.82099999999999995</v>
      </c>
      <c r="AT81" s="5">
        <v>44630</v>
      </c>
    </row>
    <row r="82" spans="34:47">
      <c r="AH82">
        <v>0.61399999999999999</v>
      </c>
      <c r="AI82" s="20">
        <f t="shared" si="60"/>
        <v>-1.1315195526317017</v>
      </c>
      <c r="AJ82" s="20">
        <f t="shared" si="61"/>
        <v>-0.48776035083499458</v>
      </c>
      <c r="AK82" s="20">
        <f t="shared" si="62"/>
        <v>-1.326555051217394</v>
      </c>
      <c r="AL82">
        <v>2.74</v>
      </c>
      <c r="AM82" s="20">
        <f t="shared" si="63"/>
        <v>-1.8773153122424937</v>
      </c>
      <c r="AN82" s="20">
        <f t="shared" si="64"/>
        <v>1.0079579203999789</v>
      </c>
      <c r="AO82" s="20">
        <f t="shared" si="65"/>
        <v>-2.0657324095610972</v>
      </c>
      <c r="AQ82" s="28" t="s">
        <v>15</v>
      </c>
      <c r="AR82">
        <v>2.69</v>
      </c>
      <c r="AT82" s="28" t="s">
        <v>14</v>
      </c>
      <c r="AU82">
        <v>2.77</v>
      </c>
    </row>
    <row r="83" spans="34:47">
      <c r="AH83" s="20">
        <v>0.60399999999999998</v>
      </c>
      <c r="AI83" s="20">
        <f t="shared" si="60"/>
        <v>-1.1406545745396219</v>
      </c>
      <c r="AJ83" s="20">
        <f t="shared" si="61"/>
        <v>-0.50418108104732218</v>
      </c>
      <c r="AK83" s="20">
        <f t="shared" si="62"/>
        <v>-1.3508155638739361</v>
      </c>
      <c r="AL83">
        <v>2.73</v>
      </c>
      <c r="AM83" s="20">
        <f t="shared" si="63"/>
        <v>-1.8921530837062395</v>
      </c>
      <c r="AN83" s="20">
        <f t="shared" si="64"/>
        <v>1.0043016091968684</v>
      </c>
      <c r="AO83" s="20">
        <f t="shared" si="65"/>
        <v>-2.0864309446780904</v>
      </c>
      <c r="AQ83" s="5">
        <v>44742</v>
      </c>
      <c r="AT83" s="28" t="s">
        <v>16</v>
      </c>
      <c r="AU83">
        <v>4.3499999999999996</v>
      </c>
    </row>
    <row r="84" spans="34:47">
      <c r="AH84">
        <v>0.60399999999999998</v>
      </c>
      <c r="AI84" s="20">
        <f t="shared" si="60"/>
        <v>-1.1406545745396219</v>
      </c>
      <c r="AJ84" s="20">
        <f t="shared" si="61"/>
        <v>-0.50418108104732218</v>
      </c>
      <c r="AK84" s="20">
        <f t="shared" si="62"/>
        <v>-1.3508155638739361</v>
      </c>
      <c r="AL84" s="20">
        <v>2.63</v>
      </c>
      <c r="AM84" s="20">
        <f t="shared" si="63"/>
        <v>-2.040530798343692</v>
      </c>
      <c r="AN84" s="20">
        <f t="shared" si="64"/>
        <v>0.96698384618967315</v>
      </c>
      <c r="AO84" s="20">
        <f t="shared" si="65"/>
        <v>-2.2976884075097415</v>
      </c>
      <c r="AQ84" s="28" t="s">
        <v>8</v>
      </c>
      <c r="AR84">
        <v>0.58699999999999997</v>
      </c>
      <c r="AT84" s="5">
        <v>44742</v>
      </c>
    </row>
    <row r="85" spans="34:47">
      <c r="AH85">
        <v>0.59599999999999997</v>
      </c>
      <c r="AI85" s="20">
        <f t="shared" si="60"/>
        <v>-1.147962592065958</v>
      </c>
      <c r="AJ85" s="20">
        <f t="shared" si="61"/>
        <v>-0.51751461191678738</v>
      </c>
      <c r="AK85" s="20">
        <f t="shared" si="62"/>
        <v>-1.3705149493599851</v>
      </c>
      <c r="AL85">
        <v>2.62</v>
      </c>
      <c r="AM85" s="20">
        <f t="shared" si="63"/>
        <v>-2.0553685698074369</v>
      </c>
      <c r="AN85" s="20">
        <f t="shared" si="64"/>
        <v>0.96317431777300555</v>
      </c>
      <c r="AO85" s="20">
        <f t="shared" si="65"/>
        <v>-2.3192543118683471</v>
      </c>
      <c r="AQ85" s="28" t="s">
        <v>15</v>
      </c>
      <c r="AR85">
        <v>2.39</v>
      </c>
      <c r="AT85" s="28" t="s">
        <v>14</v>
      </c>
      <c r="AU85">
        <v>3.02</v>
      </c>
    </row>
    <row r="86" spans="34:47">
      <c r="AH86">
        <v>0.58699999999999997</v>
      </c>
      <c r="AI86" s="20">
        <f t="shared" si="60"/>
        <v>-1.1561841117830858</v>
      </c>
      <c r="AJ86" s="20">
        <f t="shared" si="61"/>
        <v>-0.53273045915404071</v>
      </c>
      <c r="AK86" s="20">
        <f t="shared" si="62"/>
        <v>-1.3929953293251993</v>
      </c>
      <c r="AL86" s="20">
        <v>2.4700000000000002</v>
      </c>
      <c r="AM86" s="20">
        <f t="shared" si="63"/>
        <v>-2.2779351417636149</v>
      </c>
      <c r="AN86" s="20">
        <f t="shared" si="64"/>
        <v>0.90421815063988586</v>
      </c>
      <c r="AO86" s="20">
        <f t="shared" si="65"/>
        <v>-2.6530077119427355</v>
      </c>
      <c r="AQ86" s="5">
        <v>44827</v>
      </c>
      <c r="AT86" s="28" t="s">
        <v>16</v>
      </c>
      <c r="AU86">
        <v>4.4000000000000004</v>
      </c>
    </row>
    <row r="87" spans="34:47">
      <c r="AH87">
        <v>0.501</v>
      </c>
      <c r="AI87" s="20">
        <f t="shared" si="60"/>
        <v>-1.2347453001911979</v>
      </c>
      <c r="AJ87" s="20">
        <f t="shared" si="61"/>
        <v>-0.69114917789727226</v>
      </c>
      <c r="AK87" s="20">
        <f t="shared" si="62"/>
        <v>-1.6270482174372052</v>
      </c>
      <c r="AL87" s="20">
        <v>0.52400000000000002</v>
      </c>
      <c r="AM87" s="20">
        <f t="shared" si="63"/>
        <v>-5.1653654686084369</v>
      </c>
      <c r="AN87" s="20">
        <f t="shared" si="64"/>
        <v>-0.64626359466109484</v>
      </c>
      <c r="AO87" s="20">
        <f t="shared" si="65"/>
        <v>-11.430351616932981</v>
      </c>
      <c r="AQ87" s="28" t="s">
        <v>8</v>
      </c>
      <c r="AR87">
        <v>0.59599999999999997</v>
      </c>
      <c r="AT87" s="5">
        <v>44827</v>
      </c>
    </row>
    <row r="88" spans="34:47">
      <c r="AH88" s="20"/>
      <c r="AL88" s="20"/>
      <c r="AQ88" s="28" t="s">
        <v>15</v>
      </c>
      <c r="AR88">
        <v>2.38</v>
      </c>
      <c r="AT88" s="28" t="s">
        <v>14</v>
      </c>
      <c r="AU88">
        <v>2.94</v>
      </c>
    </row>
    <row r="89" spans="34:47">
      <c r="AH89" s="20"/>
      <c r="AL89" s="20"/>
      <c r="AQ89" s="5">
        <v>44938</v>
      </c>
      <c r="AT89" s="28" t="s">
        <v>16</v>
      </c>
      <c r="AU89">
        <v>3.72</v>
      </c>
    </row>
    <row r="90" spans="34:47">
      <c r="AH90" s="20"/>
      <c r="AL90" s="20"/>
      <c r="AQ90" s="28" t="s">
        <v>8</v>
      </c>
      <c r="AR90">
        <v>0.88100000000000001</v>
      </c>
      <c r="AT90" s="5">
        <v>44938</v>
      </c>
    </row>
    <row r="91" spans="34:47">
      <c r="AH91" s="20"/>
      <c r="AL91" s="20"/>
      <c r="AQ91" s="28" t="s">
        <v>15</v>
      </c>
      <c r="AR91">
        <v>2.73</v>
      </c>
      <c r="AT91" s="28" t="s">
        <v>14</v>
      </c>
      <c r="AU91">
        <v>2.84</v>
      </c>
    </row>
    <row r="92" spans="34:47">
      <c r="AH92" s="20"/>
      <c r="AL92" s="20"/>
      <c r="AQ92" s="5">
        <v>45020</v>
      </c>
      <c r="AT92" s="28" t="s">
        <v>16</v>
      </c>
      <c r="AU92">
        <v>4.4400000000000004</v>
      </c>
    </row>
    <row r="93" spans="34:47">
      <c r="AH93" s="20"/>
      <c r="AL93" s="20"/>
      <c r="AQ93" s="28" t="s">
        <v>8</v>
      </c>
      <c r="AR93">
        <v>0.68600000000000005</v>
      </c>
      <c r="AT93" s="5">
        <v>45020</v>
      </c>
    </row>
    <row r="94" spans="34:47">
      <c r="AH94" s="20"/>
      <c r="AL94" s="20"/>
      <c r="AQ94" s="28" t="s">
        <v>15</v>
      </c>
      <c r="AR94">
        <v>3.04</v>
      </c>
      <c r="AT94" s="28" t="s">
        <v>14</v>
      </c>
      <c r="AU94">
        <v>2.96</v>
      </c>
    </row>
    <row r="95" spans="34:47">
      <c r="AH95" s="20"/>
      <c r="AL95" s="20"/>
      <c r="AQ95" s="5">
        <v>45233</v>
      </c>
      <c r="AT95" s="28" t="s">
        <v>16</v>
      </c>
      <c r="AU95">
        <v>4.2300000000000004</v>
      </c>
    </row>
    <row r="96" spans="34:47">
      <c r="AH96" s="20"/>
      <c r="AL96" s="20"/>
      <c r="AQ96" s="28" t="s">
        <v>8</v>
      </c>
      <c r="AR96">
        <v>0.73799999999999999</v>
      </c>
      <c r="AT96" s="5">
        <v>45233</v>
      </c>
    </row>
    <row r="97" spans="34:47">
      <c r="AH97" s="20"/>
      <c r="AL97" s="20"/>
      <c r="AQ97" s="28" t="s">
        <v>15</v>
      </c>
      <c r="AR97">
        <v>2.61</v>
      </c>
      <c r="AT97" s="28" t="s">
        <v>14</v>
      </c>
      <c r="AU97">
        <v>2.74</v>
      </c>
    </row>
    <row r="98" spans="34:47">
      <c r="AH98" s="20"/>
      <c r="AL98" s="20"/>
      <c r="AT98" s="28" t="s">
        <v>16</v>
      </c>
      <c r="AU98">
        <v>4.26</v>
      </c>
    </row>
    <row r="99" spans="34:47">
      <c r="AH99" s="20"/>
      <c r="AL99" s="20"/>
    </row>
    <row r="100" spans="34:47">
      <c r="AH100" s="20"/>
      <c r="AL100" s="20"/>
    </row>
    <row r="101" spans="34:47">
      <c r="AH101" s="20"/>
      <c r="AL101" s="20"/>
    </row>
    <row r="102" spans="34:47">
      <c r="AH102" s="20"/>
      <c r="AL102" s="20"/>
    </row>
    <row r="103" spans="34:47">
      <c r="AH103" s="20"/>
      <c r="AL103" s="20"/>
    </row>
    <row r="104" spans="34:47">
      <c r="AL104" s="20"/>
    </row>
  </sheetData>
  <sortState xmlns:xlrd2="http://schemas.microsoft.com/office/spreadsheetml/2017/richdata2" ref="AL26:AL118">
    <sortCondition descending="1" ref="AL26:AL118"/>
  </sortState>
  <mergeCells count="9">
    <mergeCell ref="J17:AO17"/>
    <mergeCell ref="J24:M24"/>
    <mergeCell ref="N24:Q24"/>
    <mergeCell ref="AH24:AK24"/>
    <mergeCell ref="AL24:AO24"/>
    <mergeCell ref="R24:U24"/>
    <mergeCell ref="V24:Y24"/>
    <mergeCell ref="Z24:AC24"/>
    <mergeCell ref="AD24:AG24"/>
  </mergeCell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C6D84-A12E-4C15-9DCA-6D0526AE794E}">
  <dimension ref="A2:AU111"/>
  <sheetViews>
    <sheetView topLeftCell="AJ1" zoomScale="70" zoomScaleNormal="70" workbookViewId="0">
      <selection activeCell="AQ1" sqref="AQ1:AU1048576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3" width="10" bestFit="1" customWidth="1"/>
    <col min="4" max="4" width="10" customWidth="1"/>
    <col min="5" max="7" width="10" bestFit="1" customWidth="1"/>
    <col min="34" max="41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24</v>
      </c>
      <c r="AQ2" s="4" t="s">
        <v>3</v>
      </c>
      <c r="AR2" t="s">
        <v>24</v>
      </c>
      <c r="AT2" s="4" t="s">
        <v>3</v>
      </c>
      <c r="AU2" t="s">
        <v>24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43504</v>
      </c>
    </row>
    <row r="6" spans="1:47">
      <c r="A6" s="5">
        <v>43427</v>
      </c>
      <c r="B6">
        <v>27.6</v>
      </c>
      <c r="E6">
        <v>6.99</v>
      </c>
      <c r="G6">
        <v>22.5</v>
      </c>
      <c r="AQ6" s="28" t="s">
        <v>8</v>
      </c>
      <c r="AR6">
        <v>27.6</v>
      </c>
      <c r="AT6" s="28" t="s">
        <v>14</v>
      </c>
      <c r="AU6">
        <v>61.6</v>
      </c>
    </row>
    <row r="7" spans="1:47">
      <c r="A7" s="5">
        <v>43504</v>
      </c>
      <c r="B7">
        <v>24.9</v>
      </c>
      <c r="C7">
        <v>54.3</v>
      </c>
      <c r="D7">
        <v>61.6</v>
      </c>
      <c r="F7">
        <v>27.2</v>
      </c>
      <c r="G7">
        <v>29.1</v>
      </c>
      <c r="AQ7" s="28" t="s">
        <v>15</v>
      </c>
      <c r="AR7">
        <v>6.99</v>
      </c>
      <c r="AT7" s="28" t="s">
        <v>16</v>
      </c>
      <c r="AU7">
        <v>27.2</v>
      </c>
    </row>
    <row r="8" spans="1:47">
      <c r="A8" s="5">
        <v>43522</v>
      </c>
      <c r="C8">
        <v>41.4</v>
      </c>
      <c r="F8">
        <v>21.8</v>
      </c>
      <c r="AQ8" s="28" t="s">
        <v>89</v>
      </c>
      <c r="AR8">
        <v>22.5</v>
      </c>
      <c r="AT8" s="5">
        <v>43522</v>
      </c>
    </row>
    <row r="9" spans="1:47">
      <c r="A9" s="5">
        <v>43545</v>
      </c>
      <c r="B9">
        <v>15.5</v>
      </c>
      <c r="C9">
        <v>33.799999999999997</v>
      </c>
      <c r="D9">
        <v>62.5</v>
      </c>
      <c r="E9">
        <v>8.86</v>
      </c>
      <c r="F9">
        <v>24.3</v>
      </c>
      <c r="AQ9" s="5">
        <v>43504</v>
      </c>
      <c r="AT9" s="28" t="s">
        <v>16</v>
      </c>
      <c r="AU9">
        <v>21.8</v>
      </c>
    </row>
    <row r="10" spans="1:47">
      <c r="A10" s="5">
        <v>43556</v>
      </c>
      <c r="B10">
        <v>27.5</v>
      </c>
      <c r="C10">
        <v>29.8</v>
      </c>
      <c r="D10">
        <v>19.3</v>
      </c>
      <c r="E10">
        <v>9</v>
      </c>
      <c r="F10">
        <v>25.7</v>
      </c>
      <c r="AQ10" s="28" t="s">
        <v>8</v>
      </c>
      <c r="AR10">
        <v>24.9</v>
      </c>
      <c r="AT10" s="5">
        <v>43545</v>
      </c>
    </row>
    <row r="11" spans="1:47">
      <c r="A11" s="5">
        <v>43570</v>
      </c>
      <c r="B11">
        <v>20</v>
      </c>
      <c r="C11">
        <v>26.2</v>
      </c>
      <c r="D11">
        <v>59.3</v>
      </c>
      <c r="E11">
        <v>8.84</v>
      </c>
      <c r="F11">
        <v>25.7</v>
      </c>
      <c r="AQ11" s="28" t="s">
        <v>89</v>
      </c>
      <c r="AR11">
        <v>29.1</v>
      </c>
      <c r="AT11" s="28" t="s">
        <v>14</v>
      </c>
      <c r="AU11">
        <v>62.5</v>
      </c>
    </row>
    <row r="12" spans="1:47">
      <c r="A12" s="5">
        <v>43587</v>
      </c>
      <c r="B12">
        <v>23.9</v>
      </c>
      <c r="C12">
        <v>23.8</v>
      </c>
      <c r="D12">
        <v>60.8</v>
      </c>
      <c r="F12">
        <v>24.3</v>
      </c>
      <c r="AQ12" s="5">
        <v>43545</v>
      </c>
      <c r="AT12" s="28" t="s">
        <v>16</v>
      </c>
      <c r="AU12">
        <v>24.3</v>
      </c>
    </row>
    <row r="13" spans="1:47">
      <c r="A13" s="5">
        <v>43622</v>
      </c>
      <c r="B13">
        <v>30.2</v>
      </c>
      <c r="C13">
        <v>30.7</v>
      </c>
      <c r="D13">
        <v>63.5</v>
      </c>
      <c r="E13">
        <v>8.81</v>
      </c>
      <c r="F13">
        <v>27.5</v>
      </c>
      <c r="AQ13" s="28" t="s">
        <v>8</v>
      </c>
      <c r="AR13">
        <v>15.5</v>
      </c>
      <c r="AT13" s="5">
        <v>43556</v>
      </c>
    </row>
    <row r="14" spans="1:47">
      <c r="A14" s="5">
        <v>43649</v>
      </c>
      <c r="B14">
        <v>18.3</v>
      </c>
      <c r="C14">
        <v>30.6</v>
      </c>
      <c r="D14">
        <v>60.1</v>
      </c>
      <c r="E14">
        <v>8.56</v>
      </c>
      <c r="F14">
        <v>24.3</v>
      </c>
      <c r="AQ14" s="28" t="s">
        <v>15</v>
      </c>
      <c r="AR14">
        <v>8.86</v>
      </c>
      <c r="AT14" s="28" t="s">
        <v>14</v>
      </c>
      <c r="AU14">
        <v>19.3</v>
      </c>
    </row>
    <row r="15" spans="1:47">
      <c r="A15" s="5">
        <v>43677</v>
      </c>
      <c r="B15">
        <v>23.6</v>
      </c>
      <c r="C15">
        <v>24.1</v>
      </c>
      <c r="D15">
        <v>59.7</v>
      </c>
      <c r="E15">
        <v>12.1</v>
      </c>
      <c r="F15">
        <v>25</v>
      </c>
      <c r="AQ15" s="5">
        <v>43556</v>
      </c>
      <c r="AT15" s="28" t="s">
        <v>16</v>
      </c>
      <c r="AU15">
        <v>25.7</v>
      </c>
    </row>
    <row r="16" spans="1:47">
      <c r="A16" s="5">
        <v>43719</v>
      </c>
      <c r="B16">
        <v>26.1</v>
      </c>
      <c r="C16">
        <v>29.9</v>
      </c>
      <c r="D16">
        <v>60.9</v>
      </c>
      <c r="E16">
        <v>10</v>
      </c>
      <c r="F16">
        <v>24</v>
      </c>
      <c r="AQ16" s="28" t="s">
        <v>8</v>
      </c>
      <c r="AR16">
        <v>27.5</v>
      </c>
      <c r="AT16" s="5">
        <v>43570</v>
      </c>
    </row>
    <row r="17" spans="1:47">
      <c r="A17" s="5">
        <v>43754</v>
      </c>
      <c r="B17">
        <v>16.3</v>
      </c>
      <c r="C17">
        <v>23</v>
      </c>
      <c r="D17">
        <v>64.5</v>
      </c>
      <c r="E17">
        <v>10.6</v>
      </c>
      <c r="F17">
        <v>25.2</v>
      </c>
      <c r="J17" s="51" t="s">
        <v>109</v>
      </c>
      <c r="K17" s="51"/>
      <c r="L17" s="51"/>
      <c r="M17" s="51"/>
      <c r="R17" s="3"/>
      <c r="S17" s="3"/>
      <c r="T17" s="3"/>
      <c r="U17" s="3"/>
      <c r="V17" s="51" t="s">
        <v>109</v>
      </c>
      <c r="W17" s="51"/>
      <c r="X17" s="51"/>
      <c r="Y17" s="51"/>
      <c r="AD17" s="3"/>
      <c r="AE17" s="3"/>
      <c r="AF17" s="3"/>
      <c r="AG17" s="3"/>
      <c r="AH17" s="52" t="s">
        <v>109</v>
      </c>
      <c r="AI17" s="52"/>
      <c r="AJ17" s="52"/>
      <c r="AK17" s="52"/>
      <c r="AL17" s="36"/>
      <c r="AM17" s="36"/>
      <c r="AN17" s="36"/>
      <c r="AO17" s="36"/>
      <c r="AQ17" s="28" t="s">
        <v>15</v>
      </c>
      <c r="AR17">
        <v>9</v>
      </c>
      <c r="AT17" s="28" t="s">
        <v>14</v>
      </c>
      <c r="AU17">
        <v>59.3</v>
      </c>
    </row>
    <row r="18" spans="1:47">
      <c r="A18" s="5">
        <v>43786</v>
      </c>
      <c r="B18">
        <v>24.1</v>
      </c>
      <c r="C18">
        <v>39.5</v>
      </c>
      <c r="D18">
        <v>58.1</v>
      </c>
      <c r="E18">
        <v>12.5</v>
      </c>
      <c r="F18">
        <v>25.6</v>
      </c>
      <c r="G18">
        <v>22.5</v>
      </c>
      <c r="J18" t="s">
        <v>97</v>
      </c>
      <c r="K18">
        <f>MIN(J$26:J$400)</f>
        <v>15.5</v>
      </c>
      <c r="L18">
        <f>MIN(L$26:L$400)</f>
        <v>2.7408400239252009</v>
      </c>
      <c r="M18" s="3"/>
      <c r="N18" t="s">
        <v>97</v>
      </c>
      <c r="O18">
        <f>MIN(N$26:N$400)</f>
        <v>17.899999999999999</v>
      </c>
      <c r="P18">
        <f>MIN(P$26:P$400)</f>
        <v>2.884800712846709</v>
      </c>
      <c r="Q18" s="3"/>
      <c r="R18" t="s">
        <v>97</v>
      </c>
      <c r="S18">
        <f>MIN(R$27:R$54)</f>
        <v>58.1</v>
      </c>
      <c r="T18">
        <f>MIN(T$27:T$54)</f>
        <v>4.0621656638578658</v>
      </c>
      <c r="U18" s="3"/>
      <c r="V18" t="s">
        <v>97</v>
      </c>
      <c r="W18">
        <f>MIN(V$27:V$400)</f>
        <v>6.99</v>
      </c>
      <c r="X18">
        <f>MIN(X$27:X$400)</f>
        <v>1.944480556245719</v>
      </c>
      <c r="Y18" s="3"/>
      <c r="Z18" t="s">
        <v>97</v>
      </c>
      <c r="AA18">
        <f>MIN(Z$26:Z$400)</f>
        <v>21.6</v>
      </c>
      <c r="AB18">
        <f>MIN(AB$26:AB$400)</f>
        <v>3.0726933146901194</v>
      </c>
      <c r="AC18" s="3"/>
      <c r="AD18" t="s">
        <v>97</v>
      </c>
      <c r="AE18">
        <f>MIN(AD$26:AD$400)</f>
        <v>22.5</v>
      </c>
      <c r="AF18">
        <f>MIN(AF$26:AF$400)</f>
        <v>3.1135153092103742</v>
      </c>
      <c r="AG18" s="3"/>
      <c r="AH18" s="20" t="s">
        <v>97</v>
      </c>
      <c r="AI18" s="20">
        <f>MIN(AH$26:AH$400)</f>
        <v>6.99</v>
      </c>
      <c r="AJ18" s="20">
        <f>MIN(AJ$26:AJ$400)</f>
        <v>1.944480556245719</v>
      </c>
      <c r="AK18" s="30"/>
      <c r="AL18" s="20" t="s">
        <v>97</v>
      </c>
      <c r="AM18" s="34">
        <f>MIN(AL$26:AL$400)</f>
        <v>19.3</v>
      </c>
      <c r="AN18" s="20">
        <f>MIN(AN$26:AN$400)</f>
        <v>2.9601050959108397</v>
      </c>
      <c r="AO18" s="30"/>
      <c r="AQ18" s="5">
        <v>43570</v>
      </c>
      <c r="AT18" s="28" t="s">
        <v>16</v>
      </c>
      <c r="AU18">
        <v>25.7</v>
      </c>
    </row>
    <row r="19" spans="1:47">
      <c r="A19" s="5">
        <v>43790</v>
      </c>
      <c r="B19">
        <v>25.3</v>
      </c>
      <c r="C19">
        <v>17.899999999999999</v>
      </c>
      <c r="D19">
        <v>65.900000000000006</v>
      </c>
      <c r="F19">
        <v>30.7</v>
      </c>
      <c r="J19" t="s">
        <v>98</v>
      </c>
      <c r="K19">
        <f>MAX(J$26:J$400)</f>
        <v>51.1</v>
      </c>
      <c r="L19">
        <f>MAX(L$26:L$400)</f>
        <v>3.9337844972096589</v>
      </c>
      <c r="M19" s="3"/>
      <c r="N19" t="s">
        <v>98</v>
      </c>
      <c r="O19">
        <f>MAX(N$26:N$400)</f>
        <v>922</v>
      </c>
      <c r="P19">
        <f>MAX(P$26:P$400)</f>
        <v>6.826545223556594</v>
      </c>
      <c r="Q19" s="3"/>
      <c r="R19" t="s">
        <v>98</v>
      </c>
      <c r="S19">
        <f>MAX(R$27:R$54)</f>
        <v>72.900000000000006</v>
      </c>
      <c r="T19">
        <f>MAX(T$27:T$54)</f>
        <v>4.2890886390146123</v>
      </c>
      <c r="U19" s="3"/>
      <c r="V19" t="s">
        <v>98</v>
      </c>
      <c r="W19">
        <f>MAX(V$27:V$400)</f>
        <v>13.7</v>
      </c>
      <c r="X19">
        <f>MAX(X$27:X$400)</f>
        <v>2.6173958328340792</v>
      </c>
      <c r="Y19" s="3"/>
      <c r="Z19" t="s">
        <v>98</v>
      </c>
      <c r="AA19">
        <f>MAX(Z$26:Z$400)</f>
        <v>30.7</v>
      </c>
      <c r="AB19">
        <f>MAX(AB$26:AB$400)</f>
        <v>3.4242626545931514</v>
      </c>
      <c r="AC19" s="3"/>
      <c r="AD19" t="s">
        <v>98</v>
      </c>
      <c r="AE19">
        <f>MAX(AD$26:AD$400)</f>
        <v>29.1</v>
      </c>
      <c r="AF19">
        <f>MAX(AF$26:AF$400)</f>
        <v>3.3707381741774469</v>
      </c>
      <c r="AG19" s="3"/>
      <c r="AH19" s="20" t="s">
        <v>98</v>
      </c>
      <c r="AI19" s="20">
        <f>MAX(AH$26:AH$400)</f>
        <v>51.1</v>
      </c>
      <c r="AJ19" s="20">
        <f>MAX(AJ$26:AJ$400)</f>
        <v>3.9337844972096589</v>
      </c>
      <c r="AK19" s="30"/>
      <c r="AL19" s="20" t="s">
        <v>98</v>
      </c>
      <c r="AM19" s="20">
        <f>MAX(AL$26:AL$400)</f>
        <v>87.4</v>
      </c>
      <c r="AN19" s="20">
        <f>MAX(AN$26:AN$400)</f>
        <v>4.4704952826614894</v>
      </c>
      <c r="AO19" s="30"/>
      <c r="AQ19" s="28" t="s">
        <v>8</v>
      </c>
      <c r="AR19">
        <v>20</v>
      </c>
      <c r="AT19" s="5">
        <v>43587</v>
      </c>
    </row>
    <row r="20" spans="1:47">
      <c r="A20" s="5">
        <v>43838</v>
      </c>
      <c r="B20">
        <v>35</v>
      </c>
      <c r="C20">
        <v>50.2</v>
      </c>
      <c r="D20">
        <v>70.2</v>
      </c>
      <c r="E20">
        <v>10.1</v>
      </c>
      <c r="F20">
        <v>27.1</v>
      </c>
      <c r="J20" t="s">
        <v>99</v>
      </c>
      <c r="K20">
        <f>MEDIAN(J$26:J$400)</f>
        <v>26.1</v>
      </c>
      <c r="L20">
        <f>MEDIAN(L$26:L$400)</f>
        <v>3.2619353143286478</v>
      </c>
      <c r="M20" s="3"/>
      <c r="N20" t="s">
        <v>99</v>
      </c>
      <c r="O20">
        <f>MEDIAN(N$26:N$400)</f>
        <v>44.95</v>
      </c>
      <c r="P20">
        <f>MEDIAN(P$26:P$400)</f>
        <v>3.8024223393873529</v>
      </c>
      <c r="Q20" s="3"/>
      <c r="R20" t="s">
        <v>99</v>
      </c>
      <c r="S20">
        <f>MEDIAN(R$27:R$54)</f>
        <v>62.1</v>
      </c>
      <c r="T20">
        <f>MEDIAN(T$27:T$54)</f>
        <v>4.128744692395113</v>
      </c>
      <c r="U20" s="3"/>
      <c r="V20" t="s">
        <v>99</v>
      </c>
      <c r="W20">
        <f>MEDIAN(V$27:V$400)</f>
        <v>9</v>
      </c>
      <c r="X20">
        <f>MEDIAN(X$27:X$400)</f>
        <v>2.1972245773362196</v>
      </c>
      <c r="Y20" s="3"/>
      <c r="Z20" t="s">
        <v>99</v>
      </c>
      <c r="AA20">
        <f>MEDIAN(Z$26:Z$400)</f>
        <v>25.1</v>
      </c>
      <c r="AB20">
        <f>MEDIAN(AB$26:AB$400)</f>
        <v>3.2228678461377385</v>
      </c>
      <c r="AC20" s="3"/>
      <c r="AD20" t="s">
        <v>99</v>
      </c>
      <c r="AE20">
        <f>MEDIAN(AD$26:AD$400)</f>
        <v>22.5</v>
      </c>
      <c r="AF20">
        <f>MEDIAN(AF$26:AF$400)</f>
        <v>3.1135153092103742</v>
      </c>
      <c r="AG20" s="3"/>
      <c r="AH20" s="20" t="s">
        <v>99</v>
      </c>
      <c r="AI20" s="20">
        <f>MEDIAN(AH$26:AH$400)</f>
        <v>19</v>
      </c>
      <c r="AJ20" s="20">
        <f>MEDIAN(AJ$26:AJ$400)</f>
        <v>2.943759847795659</v>
      </c>
      <c r="AK20" s="30"/>
      <c r="AL20" s="20" t="s">
        <v>99</v>
      </c>
      <c r="AM20" s="20">
        <f>MEDIAN(AL$26:AL$400)</f>
        <v>28.5</v>
      </c>
      <c r="AN20" s="20">
        <f>MEDIAN(AN$26:AN$400)</f>
        <v>3.3499040872746049</v>
      </c>
      <c r="AO20" s="30"/>
      <c r="AQ20" s="28" t="s">
        <v>15</v>
      </c>
      <c r="AR20">
        <v>8.84</v>
      </c>
      <c r="AT20" s="28" t="s">
        <v>14</v>
      </c>
      <c r="AU20">
        <v>60.8</v>
      </c>
    </row>
    <row r="21" spans="1:47">
      <c r="A21" s="5">
        <v>43874</v>
      </c>
      <c r="B21">
        <v>36.799999999999997</v>
      </c>
      <c r="C21">
        <v>96.1</v>
      </c>
      <c r="D21">
        <v>65.099999999999994</v>
      </c>
      <c r="E21">
        <v>12.3</v>
      </c>
      <c r="F21">
        <v>25.7</v>
      </c>
      <c r="I21" s="20"/>
      <c r="J21" s="20" t="s">
        <v>100</v>
      </c>
      <c r="K21" s="29">
        <f>AVERAGE(J$26:J$400)</f>
        <v>27.63225806451613</v>
      </c>
      <c r="L21" s="20">
        <f>AVERAGE(L$26:L$400)</f>
        <v>3.2775306967456319</v>
      </c>
      <c r="M21" s="30"/>
      <c r="N21" s="20" t="s">
        <v>100</v>
      </c>
      <c r="O21" s="20">
        <f>AVERAGE(N$26:N$400)</f>
        <v>119.92333333333335</v>
      </c>
      <c r="P21" s="20">
        <f>AVERAGE(P$26:P$400)</f>
        <v>4.1001625548178682</v>
      </c>
      <c r="Q21" s="30"/>
      <c r="R21" s="20" t="s">
        <v>100</v>
      </c>
      <c r="S21" s="20">
        <f>AVERAGE(R$27:R$54)</f>
        <v>62.960714285714282</v>
      </c>
      <c r="T21" s="20">
        <f>AVERAGE(T$27:T$54)</f>
        <v>4.1407268731341054</v>
      </c>
      <c r="U21" s="30"/>
      <c r="V21" s="20" t="s">
        <v>100</v>
      </c>
      <c r="W21" s="20">
        <f>AVERAGE(V$27:V$400)</f>
        <v>9.5333333333333332</v>
      </c>
      <c r="X21" s="20">
        <f>AVERAGE(X$27:X$400)</f>
        <v>2.2422479106470985</v>
      </c>
      <c r="Y21" s="30"/>
      <c r="Z21" s="20" t="s">
        <v>100</v>
      </c>
      <c r="AA21" s="29">
        <f>AVERAGE(Z$26:Z$400)</f>
        <v>25.058064516129026</v>
      </c>
      <c r="AB21" s="20">
        <f>AVERAGE(AB$26:AB$400)</f>
        <v>3.2182483262156576</v>
      </c>
      <c r="AC21" s="30"/>
      <c r="AD21" s="20" t="s">
        <v>100</v>
      </c>
      <c r="AE21" s="29">
        <f>AVERAGE(AD$26:AD$400)</f>
        <v>24.7</v>
      </c>
      <c r="AF21" s="20">
        <f>AVERAGE(AF$26:AF$400)</f>
        <v>3.1992562641993985</v>
      </c>
      <c r="AG21" s="30"/>
      <c r="AH21" s="20" t="s">
        <v>100</v>
      </c>
      <c r="AI21" s="29">
        <f>AVERAGE(AH$26:AH$400)</f>
        <v>19.559677419354831</v>
      </c>
      <c r="AJ21" s="20">
        <f>AVERAGE(AJ$26:AJ$400)</f>
        <v>2.8216880713245605</v>
      </c>
      <c r="AK21" s="30"/>
      <c r="AL21" s="20" t="s">
        <v>100</v>
      </c>
      <c r="AM21" s="29">
        <f>AVERAGE(AL$26:AL$400)</f>
        <v>43.38360655737705</v>
      </c>
      <c r="AN21" s="20">
        <f>AVERAGE(AN$26:AN$400)</f>
        <v>3.6579778842461086</v>
      </c>
      <c r="AO21" s="30"/>
      <c r="AQ21" s="5">
        <v>43587</v>
      </c>
      <c r="AT21" s="28" t="s">
        <v>16</v>
      </c>
      <c r="AU21">
        <v>24.3</v>
      </c>
    </row>
    <row r="22" spans="1:47">
      <c r="A22" s="5">
        <v>43902</v>
      </c>
      <c r="B22">
        <v>30.9</v>
      </c>
      <c r="C22">
        <v>49.2</v>
      </c>
      <c r="D22">
        <v>63.8</v>
      </c>
      <c r="E22">
        <v>13.7</v>
      </c>
      <c r="F22">
        <v>26.1</v>
      </c>
      <c r="I22" s="20"/>
      <c r="J22" s="20" t="s">
        <v>101</v>
      </c>
      <c r="K22" s="29">
        <f>STDEV(J$26:J$400)</f>
        <v>8.3063584920137643</v>
      </c>
      <c r="L22" s="20">
        <f>STDEV(L$26:L$400)</f>
        <v>0.29079340764373846</v>
      </c>
      <c r="M22" s="30"/>
      <c r="N22" s="20" t="s">
        <v>101</v>
      </c>
      <c r="O22" s="20">
        <f>STDEV(N$26:N$400)</f>
        <v>198.00275979151769</v>
      </c>
      <c r="P22" s="20">
        <f>STDEV(P$26:P$400)</f>
        <v>1.0200341011383278</v>
      </c>
      <c r="Q22" s="30"/>
      <c r="R22" s="20" t="s">
        <v>101</v>
      </c>
      <c r="S22" s="20">
        <f>STDEV(R$27:R$54)</f>
        <v>3.9068163875096928</v>
      </c>
      <c r="T22" s="20">
        <f>STDEV(T$27:T$54)</f>
        <v>6.0243274038337187E-2</v>
      </c>
      <c r="U22" s="30"/>
      <c r="V22" s="20" t="s">
        <v>101</v>
      </c>
      <c r="W22" s="20">
        <f>STDEV(V$27:V$400)</f>
        <v>1.5942637558060893</v>
      </c>
      <c r="X22" s="20">
        <f>STDEV(X$27:X$400)</f>
        <v>0.15893690216984863</v>
      </c>
      <c r="Y22" s="30"/>
      <c r="Z22" s="20" t="s">
        <v>101</v>
      </c>
      <c r="AA22" s="29">
        <f>STDEV(Z$26:Z$400)</f>
        <v>1.972608120154361</v>
      </c>
      <c r="AB22" s="20">
        <f>STDEV(AB$26:AB$400)</f>
        <v>7.7778173141367923E-2</v>
      </c>
      <c r="AC22" s="30"/>
      <c r="AD22" s="20" t="s">
        <v>101</v>
      </c>
      <c r="AE22" s="29">
        <f>STDEV(AD$26:AD$400)</f>
        <v>3.8105117766515426</v>
      </c>
      <c r="AF22" s="20">
        <f>STDEV(AF$26:AF$400)</f>
        <v>0.14850769033046618</v>
      </c>
      <c r="AG22" s="30"/>
      <c r="AH22" s="20" t="s">
        <v>101</v>
      </c>
      <c r="AI22" s="29">
        <f>STDEV(AH$26:AH$400)</f>
        <v>10.715449849073361</v>
      </c>
      <c r="AJ22" s="20">
        <f>STDEV(AJ$26:AJ$400)</f>
        <v>0.56274267083842833</v>
      </c>
      <c r="AK22" s="30"/>
      <c r="AL22" s="20" t="s">
        <v>101</v>
      </c>
      <c r="AM22" s="29">
        <f>STDEV(AL$26:AL$400)</f>
        <v>20.078289936544788</v>
      </c>
      <c r="AN22" s="20">
        <f>STDEV(AN$26:AN$400)</f>
        <v>0.4821170865697525</v>
      </c>
      <c r="AO22" s="30"/>
      <c r="AQ22" s="28" t="s">
        <v>8</v>
      </c>
      <c r="AR22">
        <v>23.9</v>
      </c>
      <c r="AT22" s="5">
        <v>43622</v>
      </c>
    </row>
    <row r="23" spans="1:47">
      <c r="A23" s="5">
        <v>43965</v>
      </c>
      <c r="B23">
        <v>51.1</v>
      </c>
      <c r="C23">
        <v>31.6</v>
      </c>
      <c r="D23">
        <v>65.099999999999994</v>
      </c>
      <c r="E23">
        <v>9.31</v>
      </c>
      <c r="F23">
        <v>25.8</v>
      </c>
      <c r="I23" s="20"/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COUNT(R$27:R$54)</f>
        <v>28</v>
      </c>
      <c r="T23" s="20">
        <f>COUNT(T$27:T$54)</f>
        <v>28</v>
      </c>
      <c r="U23" s="30"/>
      <c r="V23" s="20" t="s">
        <v>102</v>
      </c>
      <c r="W23" s="20">
        <f>COUNT(V$27:V$400)</f>
        <v>27</v>
      </c>
      <c r="X23" s="20">
        <f>COUNT(X$27:X$400)</f>
        <v>27</v>
      </c>
      <c r="Y23" s="30"/>
      <c r="Z23" s="20" t="s">
        <v>102</v>
      </c>
      <c r="AA23" s="20">
        <f>COUNT(Z$26:Z$400)</f>
        <v>31</v>
      </c>
      <c r="AB23" s="20">
        <f>COUNT(AB$26:AB$400)</f>
        <v>31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62</v>
      </c>
      <c r="AJ23" s="20">
        <f>COUNT(AJ$26:AJ$400)</f>
        <v>62</v>
      </c>
      <c r="AK23" s="30"/>
      <c r="AL23" s="20" t="s">
        <v>102</v>
      </c>
      <c r="AM23" s="20">
        <f>COUNT(AL$26:AL$400)</f>
        <v>61</v>
      </c>
      <c r="AN23" s="20">
        <f>COUNT(AN$26:AN$400)</f>
        <v>61</v>
      </c>
      <c r="AO23" s="30"/>
      <c r="AQ23" s="5">
        <v>43622</v>
      </c>
      <c r="AT23" s="28" t="s">
        <v>14</v>
      </c>
      <c r="AU23">
        <v>63.5</v>
      </c>
    </row>
    <row r="24" spans="1:47">
      <c r="A24" s="5">
        <v>43993</v>
      </c>
      <c r="B24">
        <v>42.9</v>
      </c>
      <c r="C24">
        <v>29.9</v>
      </c>
      <c r="D24">
        <v>59.1</v>
      </c>
      <c r="E24">
        <v>9.16</v>
      </c>
      <c r="F24">
        <v>22.5</v>
      </c>
      <c r="I24" s="20"/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30.2</v>
      </c>
      <c r="AT24" s="28" t="s">
        <v>16</v>
      </c>
      <c r="AU24">
        <v>27.5</v>
      </c>
    </row>
    <row r="25" spans="1:47">
      <c r="A25" s="5">
        <v>44021</v>
      </c>
      <c r="B25">
        <v>34.6</v>
      </c>
      <c r="C25">
        <v>38.299999999999997</v>
      </c>
      <c r="D25">
        <v>61.5</v>
      </c>
      <c r="E25">
        <v>9.61</v>
      </c>
      <c r="F25">
        <v>23.1</v>
      </c>
      <c r="I25" s="20"/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8.81</v>
      </c>
      <c r="AT25" s="5">
        <v>43649</v>
      </c>
    </row>
    <row r="26" spans="1:47">
      <c r="A26" s="5">
        <v>44103</v>
      </c>
      <c r="B26">
        <v>28.9</v>
      </c>
      <c r="C26">
        <v>48.5</v>
      </c>
      <c r="D26">
        <v>61.2</v>
      </c>
      <c r="E26">
        <v>8.51</v>
      </c>
      <c r="F26">
        <v>22.4</v>
      </c>
      <c r="I26" s="20"/>
      <c r="J26" s="34">
        <v>51.1</v>
      </c>
      <c r="K26" s="20">
        <f>(J26-K$21)/K$22</f>
        <v>2.8252743916659964</v>
      </c>
      <c r="L26" s="20">
        <f>LN(J26)</f>
        <v>3.9337844972096589</v>
      </c>
      <c r="M26" s="20">
        <f>(L26-L$21)/L$22</f>
        <v>2.2567698689649367</v>
      </c>
      <c r="N26" s="20">
        <v>922</v>
      </c>
      <c r="O26" s="20">
        <f>(N26-O$21)/O$22</f>
        <v>4.0508357939616308</v>
      </c>
      <c r="P26" s="20">
        <f>LN(N26)</f>
        <v>6.826545223556594</v>
      </c>
      <c r="Q26" s="20">
        <f>(P26-P$21)/P$22</f>
        <v>2.6728348255182484</v>
      </c>
      <c r="R26" s="19">
        <v>87.4</v>
      </c>
      <c r="S26" s="20">
        <f>(R26-S$21)/S$22</f>
        <v>6.255550118101139</v>
      </c>
      <c r="T26" s="20">
        <f>LN(R26)</f>
        <v>4.4704952826614894</v>
      </c>
      <c r="U26" s="20">
        <f>(T26-T$21)/T$22</f>
        <v>5.4739456776125479</v>
      </c>
      <c r="V26" s="19">
        <v>24.6</v>
      </c>
      <c r="W26" s="20">
        <f>(V26-W$21)/W$22</f>
        <v>9.450548324764922</v>
      </c>
      <c r="X26" s="20">
        <f>LN(V26)</f>
        <v>3.202746442938317</v>
      </c>
      <c r="Y26" s="20">
        <f>(X26-X$21)/X$22</f>
        <v>6.0432694936055658</v>
      </c>
      <c r="Z26" s="20">
        <v>30.7</v>
      </c>
      <c r="AA26" s="20">
        <f>(Z26-AA$21)/AA$22</f>
        <v>2.8601400482065742</v>
      </c>
      <c r="AB26" s="20">
        <f>LN(Z26)</f>
        <v>3.4242626545931514</v>
      </c>
      <c r="AC26" s="20">
        <f>(AB26-AB$21)/AB$22</f>
        <v>2.648742186359232</v>
      </c>
      <c r="AD26" s="20">
        <v>29.1</v>
      </c>
      <c r="AE26" s="20">
        <f>(AD26-AE$21)/AE$22</f>
        <v>1.1547005383792484</v>
      </c>
      <c r="AF26" s="20">
        <f>LN(AD26)</f>
        <v>3.3707381741774469</v>
      </c>
      <c r="AG26" s="20">
        <f>(AF26-AF$21)/AF$22</f>
        <v>1.1547005383792515</v>
      </c>
      <c r="AH26" s="20">
        <v>51.1</v>
      </c>
      <c r="AI26" s="20">
        <f>(AH26-AI$21)/AI$22</f>
        <v>2.9434436281154057</v>
      </c>
      <c r="AJ26" s="20">
        <f>LN(AH26)</f>
        <v>3.9337844972096589</v>
      </c>
      <c r="AK26" s="20">
        <f>(AJ26-AJ$21)/AJ$22</f>
        <v>1.9762077473673534</v>
      </c>
      <c r="AL26" s="20">
        <v>87.4</v>
      </c>
      <c r="AM26" s="20">
        <f>(AL26-AM$21)/AM$22</f>
        <v>2.1922381627983207</v>
      </c>
      <c r="AN26" s="20">
        <f>LN(AL26)</f>
        <v>4.4704952826614894</v>
      </c>
      <c r="AO26" s="20">
        <f>(AN26-AN$21)/AN$22</f>
        <v>1.6853113508098538</v>
      </c>
      <c r="AQ26" s="5">
        <v>43649</v>
      </c>
      <c r="AT26" s="28" t="s">
        <v>14</v>
      </c>
      <c r="AU26">
        <v>60.1</v>
      </c>
    </row>
    <row r="27" spans="1:47">
      <c r="A27" s="5">
        <v>44203</v>
      </c>
      <c r="B27">
        <v>23</v>
      </c>
      <c r="C27">
        <v>53.6</v>
      </c>
      <c r="D27">
        <v>62.5</v>
      </c>
      <c r="E27">
        <v>8.26</v>
      </c>
      <c r="F27">
        <v>23.7</v>
      </c>
      <c r="I27" s="20"/>
      <c r="J27" s="20">
        <v>42.9</v>
      </c>
      <c r="K27" s="20">
        <f t="shared" ref="K27:K40" si="0">(J27-K$21)/K$22</f>
        <v>1.8380788585230459</v>
      </c>
      <c r="L27" s="20">
        <f t="shared" ref="L27:L40" si="1">LN(J27)</f>
        <v>3.7588718259339711</v>
      </c>
      <c r="M27" s="20">
        <f t="shared" ref="M27:M40" si="2">(L27-L$21)/L$22</f>
        <v>1.6552683676311108</v>
      </c>
      <c r="N27" s="20">
        <v>571</v>
      </c>
      <c r="O27" s="20">
        <f t="shared" ref="O27:O40" si="3">(N27-O$21)/O$22</f>
        <v>2.2781332297671866</v>
      </c>
      <c r="P27" s="20">
        <f t="shared" ref="P27:P28" si="4">LN(N27)</f>
        <v>6.3473892096560105</v>
      </c>
      <c r="Q27" s="20">
        <f t="shared" ref="Q27:Q40" si="5">(P27-P$21)/P$22</f>
        <v>2.2030897323239529</v>
      </c>
      <c r="R27" s="20">
        <v>72.900000000000006</v>
      </c>
      <c r="S27" s="20">
        <f t="shared" ref="S27:S38" si="6">(R27-S$21)/S$22</f>
        <v>2.5440882622644279</v>
      </c>
      <c r="T27" s="20">
        <f t="shared" ref="T27:T38" si="7">LN(R27)</f>
        <v>4.2890886390146123</v>
      </c>
      <c r="U27" s="20">
        <f t="shared" ref="U27:U38" si="8">(T27-T$21)/T$22</f>
        <v>2.4627108710275869</v>
      </c>
      <c r="V27" s="20">
        <v>13.7</v>
      </c>
      <c r="W27" s="20">
        <f t="shared" ref="W27:W37" si="9">(V27-W$21)/W$22</f>
        <v>2.6135365942380862</v>
      </c>
      <c r="X27" s="20">
        <f t="shared" ref="X27:X37" si="10">LN(V27)</f>
        <v>2.6173958328340792</v>
      </c>
      <c r="Y27" s="20">
        <f t="shared" ref="Y27:Y37" si="11">(X27-X$21)/X$22</f>
        <v>2.3603575825712091</v>
      </c>
      <c r="Z27" s="20">
        <v>28.5</v>
      </c>
      <c r="AA27" s="20">
        <f t="shared" ref="AA27:AA41" si="12">(Z27-AA$21)/AA$22</f>
        <v>1.7448653124279114</v>
      </c>
      <c r="AB27" s="20">
        <f t="shared" ref="AB27:AB41" si="13">LN(Z27)</f>
        <v>3.3499040872746049</v>
      </c>
      <c r="AC27" s="20">
        <f t="shared" ref="AC27:AC41" si="14">(AB27-AB$21)/AB$22</f>
        <v>1.6927083234476672</v>
      </c>
      <c r="AD27" s="20">
        <v>22.5</v>
      </c>
      <c r="AE27" s="20">
        <f t="shared" ref="AE27:AE28" si="15">(AD27-AE$21)/AE$22</f>
        <v>-0.57735026918962362</v>
      </c>
      <c r="AF27" s="20">
        <f t="shared" ref="AF27:AF28" si="16">LN(AD27)</f>
        <v>3.1135153092103742</v>
      </c>
      <c r="AG27" s="20">
        <f t="shared" ref="AG27:AG28" si="17">(AF27-AF$21)/AF$22</f>
        <v>-0.57735026918962573</v>
      </c>
      <c r="AH27" s="20">
        <v>42.9</v>
      </c>
      <c r="AI27" s="20">
        <f t="shared" ref="AI27:AI55" si="18">(AH27-AI$21)/AI$22</f>
        <v>2.1781934411893653</v>
      </c>
      <c r="AJ27" s="20">
        <f t="shared" ref="AJ27:AJ55" si="19">LN(AH27)</f>
        <v>3.7588718259339711</v>
      </c>
      <c r="AK27" s="20">
        <f t="shared" ref="AK27:AK55" si="20">(AJ27-AJ$21)/AJ$22</f>
        <v>1.665385980439521</v>
      </c>
      <c r="AL27" s="20">
        <v>72.900000000000006</v>
      </c>
      <c r="AM27" s="20">
        <f t="shared" ref="AM27:AM55" si="21">(AL27-AM$21)/AM$22</f>
        <v>1.4700651069342183</v>
      </c>
      <c r="AN27" s="20">
        <f t="shared" ref="AN27:AN55" si="22">LN(AL27)</f>
        <v>4.2890886390146123</v>
      </c>
      <c r="AO27" s="20">
        <f t="shared" ref="AO27:AO55" si="23">(AN27-AN$21)/AN$22</f>
        <v>1.3090404226467816</v>
      </c>
      <c r="AQ27" s="28" t="s">
        <v>8</v>
      </c>
      <c r="AR27">
        <v>18.3</v>
      </c>
      <c r="AT27" s="28" t="s">
        <v>16</v>
      </c>
      <c r="AU27">
        <v>24.3</v>
      </c>
    </row>
    <row r="28" spans="1:47">
      <c r="A28" s="5">
        <v>44280</v>
      </c>
      <c r="B28">
        <v>40.299999999999997</v>
      </c>
      <c r="C28">
        <v>371</v>
      </c>
      <c r="D28">
        <v>67.7</v>
      </c>
      <c r="E28">
        <v>10.5</v>
      </c>
      <c r="F28">
        <v>25.1</v>
      </c>
      <c r="I28" s="20"/>
      <c r="J28" s="20">
        <v>40.299999999999997</v>
      </c>
      <c r="K28" s="20">
        <f t="shared" si="0"/>
        <v>1.5250656406972323</v>
      </c>
      <c r="L28" s="20">
        <f t="shared" si="1"/>
        <v>3.6963514689526371</v>
      </c>
      <c r="M28" s="20">
        <f t="shared" si="2"/>
        <v>1.4402691436530697</v>
      </c>
      <c r="N28" s="20">
        <v>375</v>
      </c>
      <c r="O28" s="20">
        <f t="shared" si="3"/>
        <v>1.2882480372255598</v>
      </c>
      <c r="P28" s="20">
        <f t="shared" si="4"/>
        <v>5.9269260259704106</v>
      </c>
      <c r="Q28" s="20">
        <f t="shared" si="5"/>
        <v>1.7908847058288822</v>
      </c>
      <c r="R28" s="20">
        <v>72</v>
      </c>
      <c r="S28" s="20">
        <f t="shared" si="6"/>
        <v>2.3137216643159406</v>
      </c>
      <c r="T28" s="20">
        <f t="shared" si="7"/>
        <v>4.2766661190160553</v>
      </c>
      <c r="U28" s="20">
        <f t="shared" si="8"/>
        <v>2.2565049468500318</v>
      </c>
      <c r="V28" s="20">
        <v>12.5</v>
      </c>
      <c r="W28" s="20">
        <f t="shared" si="9"/>
        <v>1.8608380550975177</v>
      </c>
      <c r="X28" s="20">
        <f t="shared" si="10"/>
        <v>2.5257286443082556</v>
      </c>
      <c r="Y28" s="20">
        <f t="shared" si="11"/>
        <v>1.783605505021195</v>
      </c>
      <c r="Z28" s="20">
        <v>27.5</v>
      </c>
      <c r="AA28" s="20">
        <f t="shared" si="12"/>
        <v>1.2379222507103373</v>
      </c>
      <c r="AB28" s="20">
        <f t="shared" si="13"/>
        <v>3.3141860046725258</v>
      </c>
      <c r="AC28" s="20">
        <f t="shared" si="14"/>
        <v>1.233478167229435</v>
      </c>
      <c r="AD28" s="20">
        <v>22.5</v>
      </c>
      <c r="AE28" s="20">
        <f t="shared" si="15"/>
        <v>-0.57735026918962362</v>
      </c>
      <c r="AF28" s="20">
        <f t="shared" si="16"/>
        <v>3.1135153092103742</v>
      </c>
      <c r="AG28" s="20">
        <f t="shared" si="17"/>
        <v>-0.57735026918962573</v>
      </c>
      <c r="AH28" s="20">
        <v>40.299999999999997</v>
      </c>
      <c r="AI28" s="20">
        <f t="shared" si="18"/>
        <v>1.9355531380176938</v>
      </c>
      <c r="AJ28" s="20">
        <f t="shared" si="19"/>
        <v>3.6963514689526371</v>
      </c>
      <c r="AK28" s="20">
        <f t="shared" si="20"/>
        <v>1.55428660905511</v>
      </c>
      <c r="AL28" s="20">
        <v>72</v>
      </c>
      <c r="AM28" s="20">
        <f t="shared" si="21"/>
        <v>1.4252405724323083</v>
      </c>
      <c r="AN28" s="20">
        <f t="shared" si="22"/>
        <v>4.2766661190160553</v>
      </c>
      <c r="AO28" s="20">
        <f t="shared" si="23"/>
        <v>1.2832738187561314</v>
      </c>
      <c r="AQ28" s="28" t="s">
        <v>15</v>
      </c>
      <c r="AR28">
        <v>8.56</v>
      </c>
      <c r="AT28" s="5">
        <v>43677</v>
      </c>
    </row>
    <row r="29" spans="1:47">
      <c r="A29" s="5">
        <v>44384</v>
      </c>
      <c r="B29">
        <v>35.700000000000003</v>
      </c>
      <c r="C29">
        <v>220</v>
      </c>
      <c r="D29">
        <v>59.5</v>
      </c>
      <c r="E29">
        <v>8.1300000000000008</v>
      </c>
      <c r="F29">
        <v>21.6</v>
      </c>
      <c r="I29" s="20"/>
      <c r="J29" s="20">
        <v>36.799999999999997</v>
      </c>
      <c r="K29" s="20">
        <f t="shared" si="0"/>
        <v>1.1037016936240218</v>
      </c>
      <c r="L29" s="20">
        <f t="shared" si="1"/>
        <v>3.6054978451748854</v>
      </c>
      <c r="M29" s="20">
        <f t="shared" si="2"/>
        <v>1.1278355691992092</v>
      </c>
      <c r="N29" s="34">
        <v>371</v>
      </c>
      <c r="O29" s="20">
        <f t="shared" si="3"/>
        <v>1.2680462986022614</v>
      </c>
      <c r="P29" s="20">
        <f t="shared" ref="P29:P40" si="24">LN(N29)</f>
        <v>5.916202062607435</v>
      </c>
      <c r="Q29" s="20">
        <f t="shared" si="5"/>
        <v>1.7803713677443926</v>
      </c>
      <c r="R29" s="20">
        <v>70.2</v>
      </c>
      <c r="S29" s="20">
        <f t="shared" si="6"/>
        <v>1.8529884684189706</v>
      </c>
      <c r="T29" s="20">
        <f t="shared" si="7"/>
        <v>4.2513483110317658</v>
      </c>
      <c r="U29" s="20">
        <f t="shared" si="8"/>
        <v>1.8362454508575339</v>
      </c>
      <c r="V29" s="20">
        <v>12.3</v>
      </c>
      <c r="W29" s="20">
        <f t="shared" si="9"/>
        <v>1.7353882985740898</v>
      </c>
      <c r="X29" s="20">
        <f t="shared" si="10"/>
        <v>2.5095992623783721</v>
      </c>
      <c r="Y29" s="20">
        <f t="shared" si="11"/>
        <v>1.682122578717228</v>
      </c>
      <c r="Z29" s="34">
        <v>27.2</v>
      </c>
      <c r="AA29" s="20">
        <f t="shared" si="12"/>
        <v>1.0858393321950648</v>
      </c>
      <c r="AB29" s="20">
        <f t="shared" si="13"/>
        <v>3.3032169733019514</v>
      </c>
      <c r="AC29" s="20">
        <f t="shared" si="14"/>
        <v>1.0924484807820909</v>
      </c>
      <c r="AD29" s="20"/>
      <c r="AE29" s="20"/>
      <c r="AF29" s="20"/>
      <c r="AG29" s="20"/>
      <c r="AH29" s="20">
        <v>36.799999999999997</v>
      </c>
      <c r="AI29" s="20">
        <f t="shared" si="18"/>
        <v>1.6089219606712131</v>
      </c>
      <c r="AJ29" s="20">
        <f t="shared" si="19"/>
        <v>3.6054978451748854</v>
      </c>
      <c r="AK29" s="20">
        <f t="shared" si="20"/>
        <v>1.3928387066908032</v>
      </c>
      <c r="AL29" s="20">
        <v>70.2</v>
      </c>
      <c r="AM29" s="20">
        <f t="shared" si="21"/>
        <v>1.3355915034284889</v>
      </c>
      <c r="AN29" s="20">
        <f t="shared" si="22"/>
        <v>4.2513483110317658</v>
      </c>
      <c r="AO29" s="20">
        <f t="shared" si="23"/>
        <v>1.2307600027359924</v>
      </c>
      <c r="AQ29" s="5">
        <v>43677</v>
      </c>
      <c r="AT29" s="28" t="s">
        <v>14</v>
      </c>
      <c r="AU29">
        <v>59.7</v>
      </c>
    </row>
    <row r="30" spans="1:47">
      <c r="A30" s="5">
        <v>44475</v>
      </c>
      <c r="B30">
        <v>29.3</v>
      </c>
      <c r="C30">
        <v>106</v>
      </c>
      <c r="D30">
        <v>58.2</v>
      </c>
      <c r="E30">
        <v>7.5</v>
      </c>
      <c r="F30">
        <v>24.9</v>
      </c>
      <c r="I30" s="20"/>
      <c r="J30" s="20">
        <v>36.200000000000003</v>
      </c>
      <c r="K30" s="20">
        <f t="shared" si="0"/>
        <v>1.0314678741257579</v>
      </c>
      <c r="L30" s="20">
        <f t="shared" si="1"/>
        <v>3.5890591188317256</v>
      </c>
      <c r="M30" s="20">
        <f t="shared" si="2"/>
        <v>1.0713049673662425</v>
      </c>
      <c r="N30" s="34">
        <v>220</v>
      </c>
      <c r="O30" s="20">
        <f t="shared" si="3"/>
        <v>0.50543066557274252</v>
      </c>
      <c r="P30" s="20">
        <f t="shared" si="24"/>
        <v>5.393627546352362</v>
      </c>
      <c r="Q30" s="20">
        <f t="shared" si="5"/>
        <v>1.2680605384575134</v>
      </c>
      <c r="R30" s="34">
        <v>67.7</v>
      </c>
      <c r="S30" s="20">
        <f t="shared" si="6"/>
        <v>1.2130812518953997</v>
      </c>
      <c r="T30" s="20">
        <f t="shared" si="7"/>
        <v>4.2150861799182291</v>
      </c>
      <c r="U30" s="20">
        <f t="shared" si="8"/>
        <v>1.2343171577428458</v>
      </c>
      <c r="V30" s="20">
        <v>12.1</v>
      </c>
      <c r="W30" s="20">
        <f t="shared" si="9"/>
        <v>1.6099385420506611</v>
      </c>
      <c r="X30" s="20">
        <f t="shared" si="10"/>
        <v>2.4932054526026954</v>
      </c>
      <c r="Y30" s="20">
        <f t="shared" si="11"/>
        <v>1.5789759239639014</v>
      </c>
      <c r="Z30" s="20">
        <v>27.1</v>
      </c>
      <c r="AA30" s="20">
        <f t="shared" si="12"/>
        <v>1.0351450260233086</v>
      </c>
      <c r="AB30" s="20">
        <f t="shared" si="13"/>
        <v>3.2995337278856551</v>
      </c>
      <c r="AC30" s="20">
        <f t="shared" si="14"/>
        <v>1.0450927090078981</v>
      </c>
      <c r="AD30" s="20"/>
      <c r="AE30" s="20"/>
      <c r="AF30" s="20"/>
      <c r="AG30" s="20"/>
      <c r="AH30" s="20">
        <v>36.200000000000003</v>
      </c>
      <c r="AI30" s="20">
        <f t="shared" si="18"/>
        <v>1.5529280445546743</v>
      </c>
      <c r="AJ30" s="20">
        <f t="shared" si="19"/>
        <v>3.5890591188317256</v>
      </c>
      <c r="AK30" s="20">
        <f t="shared" si="20"/>
        <v>1.3636269067065088</v>
      </c>
      <c r="AL30" s="20">
        <v>67.7</v>
      </c>
      <c r="AM30" s="20">
        <f t="shared" si="21"/>
        <v>1.2110789075898507</v>
      </c>
      <c r="AN30" s="20">
        <f t="shared" si="22"/>
        <v>4.2150861799182291</v>
      </c>
      <c r="AO30" s="20">
        <f t="shared" si="23"/>
        <v>1.1555456365090233</v>
      </c>
      <c r="AQ30" s="28" t="s">
        <v>8</v>
      </c>
      <c r="AR30">
        <v>23.6</v>
      </c>
      <c r="AT30" s="28" t="s">
        <v>16</v>
      </c>
      <c r="AU30">
        <v>25</v>
      </c>
    </row>
    <row r="31" spans="1:47">
      <c r="A31" s="5">
        <v>44574</v>
      </c>
      <c r="B31">
        <v>17.2</v>
      </c>
      <c r="C31">
        <v>87.7</v>
      </c>
      <c r="D31">
        <v>59.5</v>
      </c>
      <c r="E31">
        <v>8.8699999999999992</v>
      </c>
      <c r="F31">
        <v>22.8</v>
      </c>
      <c r="I31" s="20"/>
      <c r="J31" s="20">
        <v>35.700000000000003</v>
      </c>
      <c r="K31" s="20">
        <f t="shared" si="0"/>
        <v>0.97127302454387066</v>
      </c>
      <c r="L31" s="20">
        <f t="shared" si="1"/>
        <v>3.5751506887855933</v>
      </c>
      <c r="M31" s="20">
        <f t="shared" si="2"/>
        <v>1.0234757192452808</v>
      </c>
      <c r="N31" s="20">
        <v>106</v>
      </c>
      <c r="O31" s="20">
        <f t="shared" si="3"/>
        <v>-7.031888519126496E-2</v>
      </c>
      <c r="P31" s="20">
        <f t="shared" si="24"/>
        <v>4.6634390941120669</v>
      </c>
      <c r="Q31" s="20">
        <f t="shared" si="5"/>
        <v>0.55221343939932876</v>
      </c>
      <c r="R31" s="20">
        <v>65.900000000000006</v>
      </c>
      <c r="S31" s="20">
        <f t="shared" si="6"/>
        <v>0.75234805599842935</v>
      </c>
      <c r="T31" s="20">
        <f t="shared" si="7"/>
        <v>4.1881384415084613</v>
      </c>
      <c r="U31" s="20">
        <f t="shared" si="8"/>
        <v>0.78700185425155444</v>
      </c>
      <c r="V31" s="20">
        <v>10.6</v>
      </c>
      <c r="W31" s="20">
        <f t="shared" si="9"/>
        <v>0.66906536812494999</v>
      </c>
      <c r="X31" s="20">
        <f t="shared" si="10"/>
        <v>2.3608540011180215</v>
      </c>
      <c r="Y31" s="20">
        <f t="shared" si="11"/>
        <v>0.7462463962219047</v>
      </c>
      <c r="Z31" s="20">
        <v>26.1</v>
      </c>
      <c r="AA31" s="20">
        <f t="shared" si="12"/>
        <v>0.52820196430573452</v>
      </c>
      <c r="AB31" s="20">
        <f t="shared" si="13"/>
        <v>3.2619353143286478</v>
      </c>
      <c r="AC31" s="20">
        <f t="shared" si="14"/>
        <v>0.56168699197377248</v>
      </c>
      <c r="AD31" s="20"/>
      <c r="AE31" s="20"/>
      <c r="AF31" s="20"/>
      <c r="AG31" s="20"/>
      <c r="AH31" s="20">
        <v>35.700000000000003</v>
      </c>
      <c r="AI31" s="20">
        <f t="shared" si="18"/>
        <v>1.5062664477908911</v>
      </c>
      <c r="AJ31" s="20">
        <f t="shared" si="19"/>
        <v>3.5751506887855933</v>
      </c>
      <c r="AK31" s="20">
        <f t="shared" si="20"/>
        <v>1.3389114714518655</v>
      </c>
      <c r="AL31" s="20">
        <v>65.900000000000006</v>
      </c>
      <c r="AM31" s="20">
        <f t="shared" si="21"/>
        <v>1.1214298385860311</v>
      </c>
      <c r="AN31" s="20">
        <f t="shared" si="22"/>
        <v>4.1881384415084613</v>
      </c>
      <c r="AO31" s="20">
        <f t="shared" si="23"/>
        <v>1.0996510433480546</v>
      </c>
      <c r="AQ31" s="28" t="s">
        <v>15</v>
      </c>
      <c r="AR31">
        <v>12.1</v>
      </c>
      <c r="AT31" s="5">
        <v>43719</v>
      </c>
    </row>
    <row r="32" spans="1:47">
      <c r="A32" s="5">
        <v>44630</v>
      </c>
      <c r="B32">
        <v>19.7</v>
      </c>
      <c r="C32">
        <v>75.8</v>
      </c>
      <c r="D32">
        <v>62.2</v>
      </c>
      <c r="E32">
        <v>8.74</v>
      </c>
      <c r="F32">
        <v>23.6</v>
      </c>
      <c r="I32" s="20"/>
      <c r="J32" s="20">
        <v>35</v>
      </c>
      <c r="K32" s="20">
        <f t="shared" si="0"/>
        <v>0.88700023512922821</v>
      </c>
      <c r="L32" s="20">
        <f t="shared" si="1"/>
        <v>3.5553480614894135</v>
      </c>
      <c r="M32" s="20">
        <f t="shared" si="2"/>
        <v>0.9553771077374138</v>
      </c>
      <c r="N32" s="34">
        <v>96.1</v>
      </c>
      <c r="O32" s="20">
        <f t="shared" si="3"/>
        <v>-0.1203181882839288</v>
      </c>
      <c r="P32" s="20">
        <f t="shared" si="24"/>
        <v>4.5653893159762466</v>
      </c>
      <c r="Q32" s="20">
        <f t="shared" si="5"/>
        <v>0.45608941959803029</v>
      </c>
      <c r="R32" s="20">
        <v>65.099999999999994</v>
      </c>
      <c r="S32" s="20">
        <f t="shared" si="6"/>
        <v>0.54757774671088377</v>
      </c>
      <c r="T32" s="20">
        <f t="shared" si="7"/>
        <v>4.1759245492145238</v>
      </c>
      <c r="U32" s="20">
        <f t="shared" si="8"/>
        <v>0.5842590171646318</v>
      </c>
      <c r="V32" s="34">
        <v>10.5</v>
      </c>
      <c r="W32" s="20">
        <f t="shared" si="9"/>
        <v>0.60634048986323608</v>
      </c>
      <c r="X32" s="20">
        <f t="shared" si="10"/>
        <v>2.3513752571634776</v>
      </c>
      <c r="Y32" s="20">
        <f t="shared" si="11"/>
        <v>0.68660798736192619</v>
      </c>
      <c r="Z32" s="20">
        <v>26.1</v>
      </c>
      <c r="AA32" s="20">
        <f t="shared" si="12"/>
        <v>0.52820196430573452</v>
      </c>
      <c r="AB32" s="20">
        <f t="shared" si="13"/>
        <v>3.2619353143286478</v>
      </c>
      <c r="AC32" s="20">
        <f t="shared" si="14"/>
        <v>0.56168699197377248</v>
      </c>
      <c r="AD32" s="20"/>
      <c r="AE32" s="20"/>
      <c r="AF32" s="20"/>
      <c r="AG32" s="20"/>
      <c r="AH32" s="20">
        <v>35</v>
      </c>
      <c r="AI32" s="20">
        <f t="shared" si="18"/>
        <v>1.4409402123215949</v>
      </c>
      <c r="AJ32" s="20">
        <f t="shared" si="19"/>
        <v>3.5553480614894135</v>
      </c>
      <c r="AK32" s="20">
        <f t="shared" si="20"/>
        <v>1.3037219819705081</v>
      </c>
      <c r="AL32" s="20">
        <v>65.099999999999994</v>
      </c>
      <c r="AM32" s="20">
        <f t="shared" si="21"/>
        <v>1.0815858079176663</v>
      </c>
      <c r="AN32" s="20">
        <f t="shared" si="22"/>
        <v>4.1759245492145238</v>
      </c>
      <c r="AO32" s="20">
        <f t="shared" si="23"/>
        <v>1.0743171719002722</v>
      </c>
      <c r="AQ32" s="5">
        <v>43719</v>
      </c>
      <c r="AT32" s="28" t="s">
        <v>14</v>
      </c>
      <c r="AU32">
        <v>60.9</v>
      </c>
    </row>
    <row r="33" spans="1:47">
      <c r="A33" s="5">
        <v>44742</v>
      </c>
      <c r="B33">
        <v>36.200000000000003</v>
      </c>
      <c r="C33">
        <v>66.8</v>
      </c>
      <c r="D33">
        <v>63.5</v>
      </c>
      <c r="E33">
        <v>8.0399999999999991</v>
      </c>
      <c r="F33">
        <v>24.5</v>
      </c>
      <c r="I33" s="20"/>
      <c r="J33" s="20">
        <v>34.6</v>
      </c>
      <c r="K33" s="20">
        <f t="shared" si="0"/>
        <v>0.83884435546371861</v>
      </c>
      <c r="L33" s="20">
        <f t="shared" si="1"/>
        <v>3.5438536820636788</v>
      </c>
      <c r="M33" s="20">
        <f t="shared" si="2"/>
        <v>0.91584945984858368</v>
      </c>
      <c r="N33" s="20">
        <v>87.7</v>
      </c>
      <c r="O33" s="20">
        <f t="shared" si="3"/>
        <v>-0.16274183939285564</v>
      </c>
      <c r="P33" s="20">
        <f t="shared" si="24"/>
        <v>4.4739218993781371</v>
      </c>
      <c r="Q33" s="20">
        <f t="shared" si="5"/>
        <v>0.36641847967941915</v>
      </c>
      <c r="R33" s="20">
        <v>65.099999999999994</v>
      </c>
      <c r="S33" s="20">
        <f t="shared" si="6"/>
        <v>0.54757774671088377</v>
      </c>
      <c r="T33" s="20">
        <f t="shared" si="7"/>
        <v>4.1759245492145238</v>
      </c>
      <c r="U33" s="20">
        <f t="shared" si="8"/>
        <v>0.5842590171646318</v>
      </c>
      <c r="V33" s="20">
        <v>10.199999999999999</v>
      </c>
      <c r="W33" s="20">
        <f t="shared" si="9"/>
        <v>0.41816585507809345</v>
      </c>
      <c r="X33" s="20">
        <f t="shared" si="10"/>
        <v>2.3223877202902252</v>
      </c>
      <c r="Y33" s="20">
        <f t="shared" si="11"/>
        <v>0.50422405715121443</v>
      </c>
      <c r="Z33" s="20">
        <v>26.1</v>
      </c>
      <c r="AA33" s="20">
        <f t="shared" si="12"/>
        <v>0.52820196430573452</v>
      </c>
      <c r="AB33" s="20">
        <f t="shared" si="13"/>
        <v>3.2619353143286478</v>
      </c>
      <c r="AC33" s="20">
        <f t="shared" si="14"/>
        <v>0.56168699197377248</v>
      </c>
      <c r="AD33" s="20"/>
      <c r="AE33" s="20"/>
      <c r="AF33" s="20"/>
      <c r="AG33" s="20"/>
      <c r="AH33" s="20">
        <v>34.6</v>
      </c>
      <c r="AI33" s="20">
        <f t="shared" si="18"/>
        <v>1.4036109349105685</v>
      </c>
      <c r="AJ33" s="20">
        <f t="shared" si="19"/>
        <v>3.5438536820636788</v>
      </c>
      <c r="AK33" s="20">
        <f t="shared" si="20"/>
        <v>1.2832963415821415</v>
      </c>
      <c r="AL33" s="20">
        <v>65.099999999999994</v>
      </c>
      <c r="AM33" s="20">
        <f t="shared" si="21"/>
        <v>1.0815858079176663</v>
      </c>
      <c r="AN33" s="20">
        <f t="shared" si="22"/>
        <v>4.1759245492145238</v>
      </c>
      <c r="AO33" s="20">
        <f t="shared" si="23"/>
        <v>1.0743171719002722</v>
      </c>
      <c r="AQ33" s="28" t="s">
        <v>8</v>
      </c>
      <c r="AR33">
        <v>26.1</v>
      </c>
      <c r="AT33" s="28" t="s">
        <v>16</v>
      </c>
      <c r="AU33">
        <v>24</v>
      </c>
    </row>
    <row r="34" spans="1:47">
      <c r="A34" s="5">
        <v>44827</v>
      </c>
      <c r="B34">
        <v>26.5</v>
      </c>
      <c r="D34">
        <v>62</v>
      </c>
      <c r="E34">
        <v>8.4600000000000009</v>
      </c>
      <c r="F34">
        <v>26.1</v>
      </c>
      <c r="I34" s="20"/>
      <c r="J34" s="20">
        <v>30.9</v>
      </c>
      <c r="K34" s="20">
        <f t="shared" si="0"/>
        <v>0.39340246855775296</v>
      </c>
      <c r="L34" s="20">
        <f t="shared" si="1"/>
        <v>3.4307561839036995</v>
      </c>
      <c r="M34" s="20">
        <f t="shared" si="2"/>
        <v>0.52692214861276943</v>
      </c>
      <c r="N34" s="20">
        <v>75.8</v>
      </c>
      <c r="O34" s="20">
        <f t="shared" si="3"/>
        <v>-0.22284201179716873</v>
      </c>
      <c r="P34" s="20">
        <f t="shared" si="24"/>
        <v>4.3280982926483258</v>
      </c>
      <c r="Q34" s="20">
        <f t="shared" si="5"/>
        <v>0.22345893884928758</v>
      </c>
      <c r="R34" s="20">
        <v>64.5</v>
      </c>
      <c r="S34" s="20">
        <f t="shared" si="6"/>
        <v>0.39400001474522822</v>
      </c>
      <c r="T34" s="20">
        <f t="shared" si="7"/>
        <v>4.1666652238017265</v>
      </c>
      <c r="U34" s="20">
        <f t="shared" si="8"/>
        <v>0.43056010951720047</v>
      </c>
      <c r="V34" s="20">
        <v>10.1</v>
      </c>
      <c r="W34" s="20">
        <f t="shared" si="9"/>
        <v>0.35544097681637959</v>
      </c>
      <c r="X34" s="20">
        <f t="shared" si="10"/>
        <v>2.3125354238472138</v>
      </c>
      <c r="Y34" s="20">
        <f t="shared" si="11"/>
        <v>0.44223532886656003</v>
      </c>
      <c r="Z34" s="20">
        <v>25.9</v>
      </c>
      <c r="AA34" s="20">
        <f t="shared" si="12"/>
        <v>0.4268133519622182</v>
      </c>
      <c r="AB34" s="20">
        <f t="shared" si="13"/>
        <v>3.2542429687054919</v>
      </c>
      <c r="AC34" s="20">
        <f t="shared" si="14"/>
        <v>0.46278590812889397</v>
      </c>
      <c r="AD34" s="20"/>
      <c r="AE34" s="20"/>
      <c r="AF34" s="20"/>
      <c r="AG34" s="20"/>
      <c r="AH34" s="20">
        <v>30.9</v>
      </c>
      <c r="AI34" s="20">
        <f t="shared" si="18"/>
        <v>1.0583151188585744</v>
      </c>
      <c r="AJ34" s="20">
        <f t="shared" si="19"/>
        <v>3.4307561839036995</v>
      </c>
      <c r="AK34" s="20">
        <f t="shared" si="20"/>
        <v>1.0823208264475317</v>
      </c>
      <c r="AL34" s="20">
        <v>64.5</v>
      </c>
      <c r="AM34" s="20">
        <f t="shared" si="21"/>
        <v>1.0517027849163934</v>
      </c>
      <c r="AN34" s="20">
        <f t="shared" si="22"/>
        <v>4.1666652238017265</v>
      </c>
      <c r="AO34" s="20">
        <f t="shared" si="23"/>
        <v>1.0551116185798599</v>
      </c>
      <c r="AQ34" s="28" t="s">
        <v>15</v>
      </c>
      <c r="AR34">
        <v>10</v>
      </c>
      <c r="AT34" s="5">
        <v>43754</v>
      </c>
    </row>
    <row r="35" spans="1:47">
      <c r="A35" s="5">
        <v>44938</v>
      </c>
      <c r="B35">
        <v>21.2</v>
      </c>
      <c r="C35">
        <v>922</v>
      </c>
      <c r="D35">
        <v>87.4</v>
      </c>
      <c r="E35">
        <v>24.6</v>
      </c>
      <c r="F35">
        <v>26.1</v>
      </c>
      <c r="I35" s="20"/>
      <c r="J35" s="20">
        <v>30.2</v>
      </c>
      <c r="K35" s="20">
        <f t="shared" si="0"/>
        <v>0.30912967914311096</v>
      </c>
      <c r="L35" s="20">
        <f t="shared" si="1"/>
        <v>3.4078419243808238</v>
      </c>
      <c r="M35" s="20">
        <f t="shared" si="2"/>
        <v>0.44812304615529963</v>
      </c>
      <c r="N35" s="20">
        <v>66.8</v>
      </c>
      <c r="O35" s="20">
        <f t="shared" si="3"/>
        <v>-0.26829592369959038</v>
      </c>
      <c r="P35" s="20">
        <f t="shared" si="24"/>
        <v>4.2017030805426003</v>
      </c>
      <c r="Q35" s="20">
        <f t="shared" si="5"/>
        <v>9.9546206946822605E-2</v>
      </c>
      <c r="R35" s="20">
        <v>63.8</v>
      </c>
      <c r="S35" s="20">
        <f t="shared" si="6"/>
        <v>0.21482599411862763</v>
      </c>
      <c r="T35" s="20">
        <f t="shared" si="7"/>
        <v>4.1557531903507439</v>
      </c>
      <c r="U35" s="20">
        <f t="shared" si="8"/>
        <v>0.24942730049957371</v>
      </c>
      <c r="V35" s="20">
        <v>10</v>
      </c>
      <c r="W35" s="20">
        <f t="shared" si="9"/>
        <v>0.29271609855466574</v>
      </c>
      <c r="X35" s="20">
        <f t="shared" si="10"/>
        <v>2.3025850929940459</v>
      </c>
      <c r="Y35" s="20">
        <f t="shared" si="11"/>
        <v>0.37962978718729401</v>
      </c>
      <c r="Z35" s="34">
        <v>25.8</v>
      </c>
      <c r="AA35" s="20">
        <f t="shared" si="12"/>
        <v>0.3761190457904619</v>
      </c>
      <c r="AB35" s="20">
        <f t="shared" si="13"/>
        <v>3.2503744919275719</v>
      </c>
      <c r="AC35" s="20">
        <f t="shared" si="14"/>
        <v>0.41304860238260505</v>
      </c>
      <c r="AD35" s="20"/>
      <c r="AE35" s="20"/>
      <c r="AF35" s="20"/>
      <c r="AG35" s="20"/>
      <c r="AH35" s="34">
        <v>30.2</v>
      </c>
      <c r="AI35" s="20">
        <f t="shared" si="18"/>
        <v>0.99298888338927849</v>
      </c>
      <c r="AJ35" s="20">
        <f t="shared" si="19"/>
        <v>3.4078419243808238</v>
      </c>
      <c r="AK35" s="20">
        <f t="shared" si="20"/>
        <v>1.0416019318082894</v>
      </c>
      <c r="AL35" s="20">
        <v>63.8</v>
      </c>
      <c r="AM35" s="20">
        <f t="shared" si="21"/>
        <v>1.0168392580815746</v>
      </c>
      <c r="AN35" s="20">
        <f t="shared" si="22"/>
        <v>4.1557531903507439</v>
      </c>
      <c r="AO35" s="20">
        <f t="shared" si="23"/>
        <v>1.032478043137385</v>
      </c>
      <c r="AQ35" s="5">
        <v>43754</v>
      </c>
      <c r="AT35" s="28" t="s">
        <v>14</v>
      </c>
      <c r="AU35">
        <v>64.5</v>
      </c>
    </row>
    <row r="36" spans="1:47">
      <c r="A36" s="5">
        <v>45020</v>
      </c>
      <c r="B36">
        <v>22.4</v>
      </c>
      <c r="C36">
        <v>375</v>
      </c>
      <c r="D36">
        <v>72</v>
      </c>
      <c r="E36">
        <v>10.199999999999999</v>
      </c>
      <c r="F36">
        <v>28.5</v>
      </c>
      <c r="I36" s="20"/>
      <c r="J36" s="20">
        <v>29.3</v>
      </c>
      <c r="K36" s="20">
        <f t="shared" si="0"/>
        <v>0.20077894989571413</v>
      </c>
      <c r="L36" s="20">
        <f t="shared" si="1"/>
        <v>3.3775875160230218</v>
      </c>
      <c r="M36" s="20">
        <f t="shared" si="2"/>
        <v>0.34408214439294676</v>
      </c>
      <c r="N36" s="20">
        <v>54.3</v>
      </c>
      <c r="O36" s="20">
        <f t="shared" si="3"/>
        <v>-0.33142635689739819</v>
      </c>
      <c r="P36" s="20">
        <f t="shared" si="24"/>
        <v>3.9945242269398897</v>
      </c>
      <c r="Q36" s="20">
        <f t="shared" si="5"/>
        <v>-0.10356352572927631</v>
      </c>
      <c r="R36" s="20">
        <v>63.5</v>
      </c>
      <c r="S36" s="20">
        <f t="shared" si="6"/>
        <v>0.13803712813579985</v>
      </c>
      <c r="T36" s="20">
        <f t="shared" si="7"/>
        <v>4.1510399058986458</v>
      </c>
      <c r="U36" s="20">
        <f t="shared" si="8"/>
        <v>0.17118977892830819</v>
      </c>
      <c r="V36" s="20">
        <v>9.75</v>
      </c>
      <c r="W36" s="20">
        <f t="shared" si="9"/>
        <v>0.13590390290038057</v>
      </c>
      <c r="X36" s="20">
        <f t="shared" si="10"/>
        <v>2.2772672850097559</v>
      </c>
      <c r="Y36" s="20">
        <f t="shared" si="11"/>
        <v>0.2203350756467736</v>
      </c>
      <c r="Z36" s="20">
        <v>25.7</v>
      </c>
      <c r="AA36" s="20">
        <f t="shared" si="12"/>
        <v>0.32542473961870377</v>
      </c>
      <c r="AB36" s="20">
        <f t="shared" si="13"/>
        <v>3.2464909919011742</v>
      </c>
      <c r="AC36" s="20">
        <f t="shared" si="14"/>
        <v>0.36311814156631489</v>
      </c>
      <c r="AD36" s="20"/>
      <c r="AE36" s="20"/>
      <c r="AF36" s="20"/>
      <c r="AG36" s="20"/>
      <c r="AH36" s="20">
        <v>29.3</v>
      </c>
      <c r="AI36" s="20">
        <f t="shared" si="18"/>
        <v>0.90899800921446927</v>
      </c>
      <c r="AJ36" s="20">
        <f t="shared" si="19"/>
        <v>3.3775875160230218</v>
      </c>
      <c r="AK36" s="20">
        <f t="shared" si="20"/>
        <v>0.98783951085534116</v>
      </c>
      <c r="AL36" s="20">
        <v>63.5</v>
      </c>
      <c r="AM36" s="20">
        <f t="shared" si="21"/>
        <v>1.0018977465809382</v>
      </c>
      <c r="AN36" s="20">
        <f t="shared" si="22"/>
        <v>4.1510399058986458</v>
      </c>
      <c r="AO36" s="20">
        <f t="shared" si="23"/>
        <v>1.0227018195116411</v>
      </c>
      <c r="AQ36" s="28" t="s">
        <v>8</v>
      </c>
      <c r="AR36">
        <v>16.3</v>
      </c>
      <c r="AT36" s="28" t="s">
        <v>16</v>
      </c>
      <c r="AU36">
        <v>25.2</v>
      </c>
    </row>
    <row r="37" spans="1:47">
      <c r="A37" s="5">
        <v>45233</v>
      </c>
      <c r="B37">
        <v>21.6</v>
      </c>
      <c r="C37">
        <v>571</v>
      </c>
      <c r="D37">
        <v>72.900000000000006</v>
      </c>
      <c r="E37">
        <v>9.75</v>
      </c>
      <c r="F37">
        <v>25.9</v>
      </c>
      <c r="I37" s="20"/>
      <c r="J37" s="34">
        <v>28.9</v>
      </c>
      <c r="K37" s="20">
        <f t="shared" si="0"/>
        <v>0.15262307023020411</v>
      </c>
      <c r="L37" s="20">
        <f t="shared" si="1"/>
        <v>3.3638415951183864</v>
      </c>
      <c r="M37" s="20">
        <f t="shared" si="2"/>
        <v>0.29681174367782481</v>
      </c>
      <c r="N37" s="20">
        <v>53.6</v>
      </c>
      <c r="O37" s="20">
        <f t="shared" si="3"/>
        <v>-0.33496166115647547</v>
      </c>
      <c r="P37" s="20">
        <f t="shared" si="24"/>
        <v>3.9815490680767565</v>
      </c>
      <c r="Q37" s="20">
        <f t="shared" si="5"/>
        <v>-0.11628384444083054</v>
      </c>
      <c r="R37" s="20">
        <v>63.5</v>
      </c>
      <c r="S37" s="20">
        <f t="shared" si="6"/>
        <v>0.13803712813579985</v>
      </c>
      <c r="T37" s="20">
        <f t="shared" si="7"/>
        <v>4.1510399058986458</v>
      </c>
      <c r="U37" s="20">
        <f t="shared" si="8"/>
        <v>0.17118977892830819</v>
      </c>
      <c r="V37" s="20">
        <v>9.61</v>
      </c>
      <c r="W37" s="20">
        <f t="shared" si="9"/>
        <v>4.8089073333980506E-2</v>
      </c>
      <c r="X37" s="20">
        <f t="shared" si="10"/>
        <v>2.2628042229822012</v>
      </c>
      <c r="Y37" s="20">
        <f t="shared" si="11"/>
        <v>0.12933630928036521</v>
      </c>
      <c r="Z37" s="20">
        <v>25.7</v>
      </c>
      <c r="AA37" s="20">
        <f t="shared" si="12"/>
        <v>0.32542473961870377</v>
      </c>
      <c r="AB37" s="20">
        <f t="shared" si="13"/>
        <v>3.2464909919011742</v>
      </c>
      <c r="AC37" s="20">
        <f t="shared" si="14"/>
        <v>0.36311814156631489</v>
      </c>
      <c r="AD37" s="20"/>
      <c r="AE37" s="20"/>
      <c r="AF37" s="20"/>
      <c r="AG37" s="20"/>
      <c r="AH37" s="34">
        <v>29.1</v>
      </c>
      <c r="AI37" s="20">
        <f t="shared" si="18"/>
        <v>0.89033337050895622</v>
      </c>
      <c r="AJ37" s="20">
        <f t="shared" si="19"/>
        <v>3.3707381741774469</v>
      </c>
      <c r="AK37" s="20">
        <f t="shared" si="20"/>
        <v>0.97566815403363427</v>
      </c>
      <c r="AL37" s="20">
        <v>63.5</v>
      </c>
      <c r="AM37" s="20">
        <f t="shared" si="21"/>
        <v>1.0018977465809382</v>
      </c>
      <c r="AN37" s="20">
        <f t="shared" si="22"/>
        <v>4.1510399058986458</v>
      </c>
      <c r="AO37" s="20">
        <f t="shared" si="23"/>
        <v>1.0227018195116411</v>
      </c>
      <c r="AQ37" s="28" t="s">
        <v>15</v>
      </c>
      <c r="AR37">
        <v>10.6</v>
      </c>
      <c r="AT37" s="5">
        <v>43786</v>
      </c>
    </row>
    <row r="38" spans="1:47">
      <c r="I38" s="20"/>
      <c r="J38" s="20">
        <v>27.6</v>
      </c>
      <c r="K38" s="20">
        <f t="shared" si="0"/>
        <v>-3.8835386827022903E-3</v>
      </c>
      <c r="L38" s="20">
        <f t="shared" si="1"/>
        <v>3.3178157727231046</v>
      </c>
      <c r="M38" s="20">
        <f t="shared" si="2"/>
        <v>0.13853503868570283</v>
      </c>
      <c r="N38" s="20">
        <v>50.2</v>
      </c>
      <c r="O38" s="20">
        <f t="shared" si="3"/>
        <v>-0.35213313898627913</v>
      </c>
      <c r="P38" s="20">
        <f t="shared" si="24"/>
        <v>3.9160150266976834</v>
      </c>
      <c r="Q38" s="20">
        <f t="shared" si="5"/>
        <v>-0.18053075668223403</v>
      </c>
      <c r="R38" s="20">
        <v>62.5</v>
      </c>
      <c r="S38" s="20">
        <f t="shared" si="6"/>
        <v>-0.1179257584736285</v>
      </c>
      <c r="T38" s="20">
        <f t="shared" si="7"/>
        <v>4.1351665567423561</v>
      </c>
      <c r="U38" s="20">
        <f t="shared" si="8"/>
        <v>-9.2297712574698695E-2</v>
      </c>
      <c r="V38" s="20">
        <v>9.31</v>
      </c>
      <c r="W38" s="20">
        <f t="shared" ref="W38:W45" si="25">(V38-W$21)/W$22</f>
        <v>-0.14008556145116105</v>
      </c>
      <c r="X38" s="20">
        <f t="shared" ref="X38:X45" si="26">LN(V38)</f>
        <v>2.2310890912889758</v>
      </c>
      <c r="Y38" s="20">
        <f t="shared" ref="Y38:Y45" si="27">(X38-X$21)/X$22</f>
        <v>-7.0209115729446908E-2</v>
      </c>
      <c r="Z38" s="20">
        <v>25.7</v>
      </c>
      <c r="AA38" s="20">
        <f t="shared" si="12"/>
        <v>0.32542473961870377</v>
      </c>
      <c r="AB38" s="20">
        <f t="shared" si="13"/>
        <v>3.2464909919011742</v>
      </c>
      <c r="AC38" s="20">
        <f t="shared" si="14"/>
        <v>0.36311814156631489</v>
      </c>
      <c r="AD38" s="20"/>
      <c r="AE38" s="20"/>
      <c r="AF38" s="20"/>
      <c r="AG38" s="20"/>
      <c r="AH38" s="20">
        <v>28.9</v>
      </c>
      <c r="AI38" s="20">
        <f t="shared" si="18"/>
        <v>0.87166873180344273</v>
      </c>
      <c r="AJ38" s="20">
        <f t="shared" si="19"/>
        <v>3.3638415951183864</v>
      </c>
      <c r="AK38" s="20">
        <f t="shared" si="20"/>
        <v>0.96341285615692396</v>
      </c>
      <c r="AL38" s="20">
        <v>62.5</v>
      </c>
      <c r="AM38" s="20">
        <f t="shared" si="21"/>
        <v>0.95209270824548276</v>
      </c>
      <c r="AN38" s="20">
        <f t="shared" si="22"/>
        <v>4.1351665567423561</v>
      </c>
      <c r="AO38" s="20">
        <f t="shared" si="23"/>
        <v>0.98977755775351073</v>
      </c>
      <c r="AQ38" s="5">
        <v>43786</v>
      </c>
      <c r="AT38" s="28" t="s">
        <v>14</v>
      </c>
      <c r="AU38">
        <v>58.1</v>
      </c>
    </row>
    <row r="39" spans="1:47">
      <c r="I39" s="20"/>
      <c r="J39" s="20">
        <v>27.5</v>
      </c>
      <c r="K39" s="20">
        <f t="shared" si="0"/>
        <v>-1.5922508599079902E-2</v>
      </c>
      <c r="L39" s="20">
        <f t="shared" si="1"/>
        <v>3.3141860046725258</v>
      </c>
      <c r="M39" s="20">
        <f t="shared" si="2"/>
        <v>0.12605274728855481</v>
      </c>
      <c r="N39" s="34">
        <v>49.2</v>
      </c>
      <c r="O39" s="20">
        <f t="shared" si="3"/>
        <v>-0.35718357364210379</v>
      </c>
      <c r="P39" s="20">
        <f t="shared" si="24"/>
        <v>3.8958936234982624</v>
      </c>
      <c r="Q39" s="20">
        <f t="shared" si="5"/>
        <v>-0.2002569630678501</v>
      </c>
      <c r="R39" s="34">
        <v>62.5</v>
      </c>
      <c r="S39" s="20">
        <f t="shared" ref="S39:S47" si="28">(R39-S$21)/S$22</f>
        <v>-0.1179257584736285</v>
      </c>
      <c r="T39" s="20">
        <f t="shared" ref="T39:T46" si="29">LN(R39)</f>
        <v>4.1351665567423561</v>
      </c>
      <c r="U39" s="20">
        <f t="shared" ref="U39:U47" si="30">(T39-T$21)/T$22</f>
        <v>-9.2297712574698695E-2</v>
      </c>
      <c r="V39" s="20">
        <v>9.16</v>
      </c>
      <c r="W39" s="20">
        <f t="shared" si="25"/>
        <v>-0.23417287884373236</v>
      </c>
      <c r="X39" s="20">
        <f t="shared" si="26"/>
        <v>2.2148461786860389</v>
      </c>
      <c r="Y39" s="20">
        <f t="shared" si="27"/>
        <v>-0.17240635489281506</v>
      </c>
      <c r="Z39" s="34">
        <v>25.6</v>
      </c>
      <c r="AA39" s="20">
        <f t="shared" si="12"/>
        <v>0.27473043344694742</v>
      </c>
      <c r="AB39" s="20">
        <f t="shared" si="13"/>
        <v>3.2425923514855168</v>
      </c>
      <c r="AC39" s="20">
        <f t="shared" si="14"/>
        <v>0.31299301959191128</v>
      </c>
      <c r="AD39" s="20"/>
      <c r="AE39" s="20"/>
      <c r="AF39" s="20"/>
      <c r="AG39" s="20"/>
      <c r="AH39" s="20">
        <v>27.6</v>
      </c>
      <c r="AI39" s="20">
        <f t="shared" si="18"/>
        <v>0.75034858021760731</v>
      </c>
      <c r="AJ39" s="20">
        <f t="shared" si="19"/>
        <v>3.3178157727231046</v>
      </c>
      <c r="AK39" s="20">
        <f t="shared" si="20"/>
        <v>0.88162445662662337</v>
      </c>
      <c r="AL39" s="20">
        <v>62.5</v>
      </c>
      <c r="AM39" s="20">
        <f t="shared" si="21"/>
        <v>0.95209270824548276</v>
      </c>
      <c r="AN39" s="20">
        <f t="shared" si="22"/>
        <v>4.1351665567423561</v>
      </c>
      <c r="AO39" s="20">
        <f t="shared" si="23"/>
        <v>0.98977755775351073</v>
      </c>
      <c r="AQ39" s="28" t="s">
        <v>8</v>
      </c>
      <c r="AR39">
        <v>24.1</v>
      </c>
      <c r="AT39" s="28" t="s">
        <v>16</v>
      </c>
      <c r="AU39">
        <v>25.6</v>
      </c>
    </row>
    <row r="40" spans="1:47">
      <c r="I40" s="20"/>
      <c r="J40" s="20">
        <v>26.5</v>
      </c>
      <c r="K40" s="20">
        <f t="shared" si="0"/>
        <v>-0.13631220776285433</v>
      </c>
      <c r="L40" s="20">
        <f t="shared" si="1"/>
        <v>3.2771447329921766</v>
      </c>
      <c r="M40" s="20">
        <f t="shared" si="2"/>
        <v>-1.327278209581013E-3</v>
      </c>
      <c r="N40" s="34">
        <v>48.5</v>
      </c>
      <c r="O40" s="20">
        <f t="shared" si="3"/>
        <v>-0.36071887790118101</v>
      </c>
      <c r="P40" s="20">
        <f t="shared" si="24"/>
        <v>3.8815637979434374</v>
      </c>
      <c r="Q40" s="20">
        <f t="shared" si="5"/>
        <v>-0.21430534197874465</v>
      </c>
      <c r="R40" s="20">
        <v>62.2</v>
      </c>
      <c r="S40" s="20">
        <f t="shared" si="28"/>
        <v>-0.19471462445645629</v>
      </c>
      <c r="T40" s="20">
        <f t="shared" si="29"/>
        <v>4.1303549997451334</v>
      </c>
      <c r="U40" s="20">
        <f t="shared" si="30"/>
        <v>-0.17216649583771895</v>
      </c>
      <c r="V40" s="20">
        <v>9</v>
      </c>
      <c r="W40" s="20">
        <f t="shared" si="25"/>
        <v>-0.33453268406247499</v>
      </c>
      <c r="X40" s="20">
        <f t="shared" si="26"/>
        <v>2.1972245773362196</v>
      </c>
      <c r="Y40" s="20">
        <f t="shared" si="27"/>
        <v>-0.28327803484407005</v>
      </c>
      <c r="Z40" s="20">
        <v>25.2</v>
      </c>
      <c r="AA40" s="20">
        <f t="shared" si="12"/>
        <v>7.1953208759916731E-2</v>
      </c>
      <c r="AB40" s="20">
        <f t="shared" si="13"/>
        <v>3.2268439945173775</v>
      </c>
      <c r="AC40" s="20">
        <f t="shared" si="14"/>
        <v>0.11051517353199555</v>
      </c>
      <c r="AD40" s="20"/>
      <c r="AE40" s="20"/>
      <c r="AF40" s="20"/>
      <c r="AG40" s="20"/>
      <c r="AH40" s="20">
        <v>27.5</v>
      </c>
      <c r="AI40" s="20">
        <f t="shared" si="18"/>
        <v>0.74101626086485062</v>
      </c>
      <c r="AJ40" s="20">
        <f t="shared" si="19"/>
        <v>3.3141860046725258</v>
      </c>
      <c r="AK40" s="20">
        <f t="shared" si="20"/>
        <v>0.87517431833309245</v>
      </c>
      <c r="AL40" s="20">
        <v>62.2</v>
      </c>
      <c r="AM40" s="20">
        <f t="shared" si="21"/>
        <v>0.93715119674484637</v>
      </c>
      <c r="AN40" s="20">
        <f t="shared" si="22"/>
        <v>4.1303549997451334</v>
      </c>
      <c r="AO40" s="20">
        <f t="shared" si="23"/>
        <v>0.97979749869471078</v>
      </c>
      <c r="AQ40" s="28" t="s">
        <v>15</v>
      </c>
      <c r="AR40">
        <v>12.5</v>
      </c>
      <c r="AT40" s="5">
        <v>43790</v>
      </c>
    </row>
    <row r="41" spans="1:47">
      <c r="I41" s="20"/>
      <c r="J41" s="20">
        <v>26.1</v>
      </c>
      <c r="K41" s="20">
        <f t="shared" ref="K41:K48" si="31">(J41-K$21)/K$22</f>
        <v>-0.1844680874283639</v>
      </c>
      <c r="L41" s="20">
        <f t="shared" ref="L41:L48" si="32">LN(J41)</f>
        <v>3.2619353143286478</v>
      </c>
      <c r="M41" s="20">
        <f t="shared" ref="M41:M48" si="33">(L41-L$21)/L$22</f>
        <v>-5.363045381032356E-2</v>
      </c>
      <c r="N41" s="20">
        <v>41.4</v>
      </c>
      <c r="O41" s="20">
        <f t="shared" ref="O41:O48" si="34">(N41-O$21)/O$22</f>
        <v>-0.39657696395753583</v>
      </c>
      <c r="P41" s="20">
        <f t="shared" ref="P41:P48" si="35">LN(N41)</f>
        <v>3.7232808808312687</v>
      </c>
      <c r="Q41" s="20">
        <f t="shared" ref="Q41:Q48" si="36">(P41-P$21)/P$22</f>
        <v>-0.36947948462312258</v>
      </c>
      <c r="R41" s="20">
        <v>62</v>
      </c>
      <c r="S41" s="20">
        <f t="shared" si="28"/>
        <v>-0.24590720177834269</v>
      </c>
      <c r="T41" s="20">
        <f t="shared" si="29"/>
        <v>4.1271343850450917</v>
      </c>
      <c r="U41" s="20">
        <f t="shared" si="30"/>
        <v>-0.22562664971302535</v>
      </c>
      <c r="V41" s="20">
        <v>8.8699999999999992</v>
      </c>
      <c r="W41" s="20">
        <f t="shared" si="25"/>
        <v>-0.41607502580270378</v>
      </c>
      <c r="X41" s="20">
        <f t="shared" si="26"/>
        <v>2.1826747963214879</v>
      </c>
      <c r="Y41" s="20">
        <f t="shared" si="27"/>
        <v>-0.37482242016990841</v>
      </c>
      <c r="Z41" s="20">
        <v>25.1</v>
      </c>
      <c r="AA41" s="20">
        <f t="shared" si="12"/>
        <v>2.1258902588160409E-2</v>
      </c>
      <c r="AB41" s="20">
        <f t="shared" si="13"/>
        <v>3.2228678461377385</v>
      </c>
      <c r="AC41" s="20">
        <f t="shared" si="14"/>
        <v>5.939352565770005E-2</v>
      </c>
      <c r="AD41" s="20"/>
      <c r="AE41" s="20"/>
      <c r="AF41" s="20"/>
      <c r="AG41" s="20"/>
      <c r="AH41" s="20">
        <v>26.5</v>
      </c>
      <c r="AI41" s="20">
        <f t="shared" si="18"/>
        <v>0.64769306733728471</v>
      </c>
      <c r="AJ41" s="20">
        <f t="shared" si="19"/>
        <v>3.2771447329921766</v>
      </c>
      <c r="AK41" s="20">
        <f t="shared" si="20"/>
        <v>0.80935156559041954</v>
      </c>
      <c r="AL41" s="20">
        <v>62</v>
      </c>
      <c r="AM41" s="20">
        <f t="shared" si="21"/>
        <v>0.92719018907775508</v>
      </c>
      <c r="AN41" s="20">
        <f t="shared" si="22"/>
        <v>4.1271343850450917</v>
      </c>
      <c r="AO41" s="20">
        <f t="shared" si="23"/>
        <v>0.97311734818820972</v>
      </c>
      <c r="AQ41" s="28" t="s">
        <v>89</v>
      </c>
      <c r="AR41">
        <v>22.5</v>
      </c>
      <c r="AT41" s="28" t="s">
        <v>14</v>
      </c>
      <c r="AU41">
        <v>65.900000000000006</v>
      </c>
    </row>
    <row r="42" spans="1:47">
      <c r="I42" s="20"/>
      <c r="J42" s="34">
        <v>25.3</v>
      </c>
      <c r="K42" s="20">
        <f t="shared" si="31"/>
        <v>-0.28077984675938356</v>
      </c>
      <c r="L42" s="20">
        <f t="shared" si="32"/>
        <v>3.2308043957334744</v>
      </c>
      <c r="M42" s="20">
        <f t="shared" si="33"/>
        <v>-0.16068555814512669</v>
      </c>
      <c r="N42" s="20">
        <v>39.5</v>
      </c>
      <c r="O42" s="20">
        <f t="shared" si="34"/>
        <v>-0.40617278980360266</v>
      </c>
      <c r="P42" s="20">
        <f t="shared" si="35"/>
        <v>3.6763006719070761</v>
      </c>
      <c r="Q42" s="20">
        <f t="shared" si="36"/>
        <v>-0.41553697316371557</v>
      </c>
      <c r="R42" s="20">
        <v>61.6</v>
      </c>
      <c r="S42" s="20">
        <f t="shared" si="28"/>
        <v>-0.34829235642211365</v>
      </c>
      <c r="T42" s="20">
        <f t="shared" si="29"/>
        <v>4.1206618705394744</v>
      </c>
      <c r="U42" s="20">
        <f t="shared" si="30"/>
        <v>-0.33306627030035135</v>
      </c>
      <c r="V42" s="34">
        <v>8.86</v>
      </c>
      <c r="W42" s="20">
        <f t="shared" si="25"/>
        <v>-0.42234751362887502</v>
      </c>
      <c r="X42" s="20">
        <f t="shared" si="26"/>
        <v>2.1815467646169897</v>
      </c>
      <c r="Y42" s="20">
        <f t="shared" si="27"/>
        <v>-0.38191977571854419</v>
      </c>
      <c r="Z42" s="20">
        <v>25</v>
      </c>
      <c r="AA42" s="20">
        <f t="shared" ref="AA42:AA48" si="37">(Z42-AA$21)/AA$22</f>
        <v>-2.9435403583597718E-2</v>
      </c>
      <c r="AB42" s="20">
        <f t="shared" ref="AB42:AB48" si="38">LN(Z42)</f>
        <v>3.2188758248682006</v>
      </c>
      <c r="AC42" s="20">
        <f t="shared" ref="AC42:AC48" si="39">(AB42-AB$21)/AB$22</f>
        <v>8.0677988078022896E-3</v>
      </c>
      <c r="AD42" s="20"/>
      <c r="AE42" s="20"/>
      <c r="AF42" s="20"/>
      <c r="AG42" s="20"/>
      <c r="AH42" s="20">
        <v>26.1</v>
      </c>
      <c r="AI42" s="20">
        <f t="shared" si="18"/>
        <v>0.6103637899262585</v>
      </c>
      <c r="AJ42" s="20">
        <f t="shared" si="19"/>
        <v>3.2619353143286478</v>
      </c>
      <c r="AK42" s="20">
        <f t="shared" si="20"/>
        <v>0.78232425905816694</v>
      </c>
      <c r="AL42" s="20">
        <v>61.6</v>
      </c>
      <c r="AM42" s="20">
        <f t="shared" si="21"/>
        <v>0.90726817374357305</v>
      </c>
      <c r="AN42" s="20">
        <f t="shared" si="22"/>
        <v>4.1206618705394744</v>
      </c>
      <c r="AO42" s="20">
        <f t="shared" si="23"/>
        <v>0.95969215608048131</v>
      </c>
      <c r="AQ42" s="5">
        <v>43790</v>
      </c>
      <c r="AT42" s="28" t="s">
        <v>16</v>
      </c>
      <c r="AU42">
        <v>30.7</v>
      </c>
    </row>
    <row r="43" spans="1:47">
      <c r="I43" s="20"/>
      <c r="J43" s="20">
        <v>24.9</v>
      </c>
      <c r="K43" s="20">
        <f t="shared" si="31"/>
        <v>-0.32893572642489355</v>
      </c>
      <c r="L43" s="20">
        <f t="shared" si="32"/>
        <v>3.2148678034706619</v>
      </c>
      <c r="M43" s="20">
        <f t="shared" si="33"/>
        <v>-0.21548938740640425</v>
      </c>
      <c r="N43" s="20">
        <v>38.299999999999997</v>
      </c>
      <c r="O43" s="20">
        <f t="shared" si="34"/>
        <v>-0.41223331139059222</v>
      </c>
      <c r="P43" s="20">
        <f t="shared" si="35"/>
        <v>3.6454498961866002</v>
      </c>
      <c r="Q43" s="20">
        <f t="shared" si="36"/>
        <v>-0.4457818205526875</v>
      </c>
      <c r="R43" s="34">
        <v>61.5</v>
      </c>
      <c r="S43" s="20">
        <f t="shared" si="28"/>
        <v>-0.37388864508305686</v>
      </c>
      <c r="T43" s="20">
        <f t="shared" si="29"/>
        <v>4.1190371748124726</v>
      </c>
      <c r="U43" s="20">
        <f t="shared" si="30"/>
        <v>-0.36003518513668553</v>
      </c>
      <c r="V43" s="34">
        <v>8.84</v>
      </c>
      <c r="W43" s="20">
        <f t="shared" si="25"/>
        <v>-0.4348924892812176</v>
      </c>
      <c r="X43" s="20">
        <f t="shared" si="26"/>
        <v>2.1792868766495519</v>
      </c>
      <c r="Y43" s="20">
        <f t="shared" si="27"/>
        <v>-0.39613855019184285</v>
      </c>
      <c r="Z43" s="20">
        <v>24.9</v>
      </c>
      <c r="AA43" s="20">
        <f t="shared" si="37"/>
        <v>-8.0129709755355841E-2</v>
      </c>
      <c r="AB43" s="20">
        <f t="shared" si="38"/>
        <v>3.2148678034706619</v>
      </c>
      <c r="AC43" s="20">
        <f t="shared" si="39"/>
        <v>-4.3463642927834112E-2</v>
      </c>
      <c r="AD43" s="20"/>
      <c r="AE43" s="20"/>
      <c r="AF43" s="20"/>
      <c r="AG43" s="20"/>
      <c r="AH43" s="20">
        <v>25.3</v>
      </c>
      <c r="AI43" s="20">
        <f t="shared" si="18"/>
        <v>0.53570523510420565</v>
      </c>
      <c r="AJ43" s="20">
        <f t="shared" si="19"/>
        <v>3.2308043957334744</v>
      </c>
      <c r="AK43" s="20">
        <f t="shared" si="20"/>
        <v>0.72700426964134957</v>
      </c>
      <c r="AL43" s="20">
        <v>61.5</v>
      </c>
      <c r="AM43" s="20">
        <f t="shared" si="21"/>
        <v>0.90228766991002751</v>
      </c>
      <c r="AN43" s="20">
        <f t="shared" si="22"/>
        <v>4.1190371748124726</v>
      </c>
      <c r="AO43" s="20">
        <f t="shared" si="23"/>
        <v>0.95632223667239413</v>
      </c>
      <c r="AQ43" s="28" t="s">
        <v>8</v>
      </c>
      <c r="AR43">
        <v>25.3</v>
      </c>
      <c r="AT43" s="5">
        <v>43838</v>
      </c>
    </row>
    <row r="44" spans="1:47">
      <c r="I44" s="20"/>
      <c r="J44" s="34">
        <v>24.1</v>
      </c>
      <c r="K44" s="20">
        <f t="shared" si="31"/>
        <v>-0.42524748575591276</v>
      </c>
      <c r="L44" s="20">
        <f t="shared" si="32"/>
        <v>3.1822118404966093</v>
      </c>
      <c r="M44" s="20">
        <f t="shared" si="33"/>
        <v>-0.3277889172982944</v>
      </c>
      <c r="N44" s="34">
        <v>33.799999999999997</v>
      </c>
      <c r="O44" s="20">
        <f t="shared" si="34"/>
        <v>-0.43496026734180304</v>
      </c>
      <c r="P44" s="20">
        <f t="shared" si="35"/>
        <v>3.520460802488973</v>
      </c>
      <c r="Q44" s="20">
        <f t="shared" si="36"/>
        <v>-0.56831605108296401</v>
      </c>
      <c r="R44" s="20">
        <v>61.2</v>
      </c>
      <c r="S44" s="20">
        <f t="shared" si="28"/>
        <v>-0.45067751106588461</v>
      </c>
      <c r="T44" s="20">
        <f t="shared" si="29"/>
        <v>4.1141471895182802</v>
      </c>
      <c r="U44" s="20">
        <f t="shared" si="30"/>
        <v>-0.44120582820433363</v>
      </c>
      <c r="V44" s="20">
        <v>8.81</v>
      </c>
      <c r="W44" s="20">
        <f t="shared" si="25"/>
        <v>-0.45370995275973142</v>
      </c>
      <c r="X44" s="20">
        <f t="shared" si="26"/>
        <v>2.1758874399480881</v>
      </c>
      <c r="Y44" s="20">
        <f t="shared" si="27"/>
        <v>-0.41752714311805322</v>
      </c>
      <c r="Z44" s="20">
        <v>24.5</v>
      </c>
      <c r="AA44" s="20">
        <f t="shared" si="37"/>
        <v>-0.28290693444238474</v>
      </c>
      <c r="AB44" s="20">
        <f t="shared" si="38"/>
        <v>3.1986731175506815</v>
      </c>
      <c r="AC44" s="20">
        <f t="shared" si="39"/>
        <v>-0.25167997491271243</v>
      </c>
      <c r="AD44" s="20"/>
      <c r="AE44" s="20"/>
      <c r="AF44" s="20"/>
      <c r="AG44" s="20"/>
      <c r="AH44" s="20">
        <v>24.9</v>
      </c>
      <c r="AI44" s="20">
        <f t="shared" si="18"/>
        <v>0.49837595769317916</v>
      </c>
      <c r="AJ44" s="20">
        <f t="shared" si="19"/>
        <v>3.2148678034706619</v>
      </c>
      <c r="AK44" s="20">
        <f t="shared" si="20"/>
        <v>0.69868476751603781</v>
      </c>
      <c r="AL44" s="20">
        <v>61.2</v>
      </c>
      <c r="AM44" s="20">
        <f t="shared" si="21"/>
        <v>0.88734615840939102</v>
      </c>
      <c r="AN44" s="20">
        <f t="shared" si="22"/>
        <v>4.1141471895182802</v>
      </c>
      <c r="AO44" s="20">
        <f t="shared" si="23"/>
        <v>0.94617950282119534</v>
      </c>
      <c r="AQ44" s="5">
        <v>43838</v>
      </c>
      <c r="AT44" s="28" t="s">
        <v>14</v>
      </c>
      <c r="AU44">
        <v>70.2</v>
      </c>
    </row>
    <row r="45" spans="1:47">
      <c r="I45" s="20"/>
      <c r="J45" s="20">
        <v>23.9</v>
      </c>
      <c r="K45" s="20">
        <f t="shared" si="31"/>
        <v>-0.44932542558866795</v>
      </c>
      <c r="L45" s="20">
        <f t="shared" si="32"/>
        <v>3.1738784589374651</v>
      </c>
      <c r="M45" s="20">
        <f t="shared" si="33"/>
        <v>-0.35644631234266116</v>
      </c>
      <c r="N45" s="20">
        <v>31.6</v>
      </c>
      <c r="O45" s="20">
        <f t="shared" si="34"/>
        <v>-0.44607122358461726</v>
      </c>
      <c r="P45" s="20">
        <f t="shared" si="35"/>
        <v>3.4531571205928664</v>
      </c>
      <c r="Q45" s="20">
        <f t="shared" si="36"/>
        <v>-0.63429784700625491</v>
      </c>
      <c r="R45" s="20">
        <v>60.9</v>
      </c>
      <c r="S45" s="20">
        <f t="shared" si="28"/>
        <v>-0.52746637704871424</v>
      </c>
      <c r="T45" s="20">
        <f t="shared" si="29"/>
        <v>4.1092331747158513</v>
      </c>
      <c r="U45" s="20">
        <f t="shared" si="30"/>
        <v>-0.52277534581225404</v>
      </c>
      <c r="V45" s="20">
        <v>8.74</v>
      </c>
      <c r="W45" s="20">
        <f t="shared" si="25"/>
        <v>-0.49761736754293145</v>
      </c>
      <c r="X45" s="20">
        <f t="shared" si="26"/>
        <v>2.167910189667444</v>
      </c>
      <c r="Y45" s="20">
        <f t="shared" si="27"/>
        <v>-0.46771844653303474</v>
      </c>
      <c r="Z45" s="20">
        <v>24.3</v>
      </c>
      <c r="AA45" s="20">
        <f t="shared" si="37"/>
        <v>-0.38429554678589922</v>
      </c>
      <c r="AB45" s="20">
        <f t="shared" si="38"/>
        <v>3.1904763503465028</v>
      </c>
      <c r="AC45" s="20">
        <f t="shared" si="39"/>
        <v>-0.35706644611820682</v>
      </c>
      <c r="AD45" s="20"/>
      <c r="AE45" s="20"/>
      <c r="AF45" s="20"/>
      <c r="AG45" s="20"/>
      <c r="AH45" s="20">
        <v>24.6</v>
      </c>
      <c r="AI45" s="20">
        <f t="shared" si="18"/>
        <v>0.47037899963490964</v>
      </c>
      <c r="AJ45" s="20">
        <f t="shared" si="19"/>
        <v>3.202746442938317</v>
      </c>
      <c r="AK45" s="20">
        <f t="shared" si="20"/>
        <v>0.67714497471112156</v>
      </c>
      <c r="AL45" s="20">
        <v>60.9</v>
      </c>
      <c r="AM45" s="20">
        <f t="shared" si="21"/>
        <v>0.87240464690875419</v>
      </c>
      <c r="AN45" s="20">
        <f t="shared" si="22"/>
        <v>4.1092331747158513</v>
      </c>
      <c r="AO45" s="20">
        <f t="shared" si="23"/>
        <v>0.9359869273259106</v>
      </c>
      <c r="AQ45" s="28" t="s">
        <v>8</v>
      </c>
      <c r="AR45">
        <v>35</v>
      </c>
      <c r="AT45" s="28" t="s">
        <v>16</v>
      </c>
      <c r="AU45">
        <v>27.1</v>
      </c>
    </row>
    <row r="46" spans="1:47">
      <c r="I46" s="20"/>
      <c r="J46" s="20">
        <v>23.6</v>
      </c>
      <c r="K46" s="20">
        <f t="shared" si="31"/>
        <v>-0.48544233533779996</v>
      </c>
      <c r="L46" s="20">
        <f t="shared" si="32"/>
        <v>3.1612467120315646</v>
      </c>
      <c r="M46" s="20">
        <f t="shared" si="33"/>
        <v>-0.39988521629943907</v>
      </c>
      <c r="N46" s="20">
        <v>30.7</v>
      </c>
      <c r="O46" s="20">
        <f t="shared" si="34"/>
        <v>-0.45061661477485937</v>
      </c>
      <c r="P46" s="20">
        <f t="shared" si="35"/>
        <v>3.4242626545931514</v>
      </c>
      <c r="Q46" s="20">
        <f t="shared" si="36"/>
        <v>-0.66262480780831989</v>
      </c>
      <c r="R46" s="20">
        <v>60.8</v>
      </c>
      <c r="S46" s="20">
        <f t="shared" si="28"/>
        <v>-0.55306266570965745</v>
      </c>
      <c r="T46" s="20">
        <f t="shared" si="29"/>
        <v>4.1075897889721213</v>
      </c>
      <c r="U46" s="20">
        <f t="shared" si="30"/>
        <v>-0.55005450302877756</v>
      </c>
      <c r="V46" s="20">
        <v>8.56</v>
      </c>
      <c r="W46" s="20">
        <f t="shared" ref="W46:W53" si="40">(V46-W$21)/W$22</f>
        <v>-0.61052214841401653</v>
      </c>
      <c r="X46" s="20">
        <f t="shared" ref="X46:X53" si="41">LN(V46)</f>
        <v>2.1471001901536506</v>
      </c>
      <c r="Y46" s="20">
        <f t="shared" ref="Y46:Y53" si="42">(X46-X$21)/X$22</f>
        <v>-0.59865090607949467</v>
      </c>
      <c r="Z46" s="20">
        <v>24.3</v>
      </c>
      <c r="AA46" s="20">
        <f t="shared" si="37"/>
        <v>-0.38429554678589922</v>
      </c>
      <c r="AB46" s="20">
        <f t="shared" si="38"/>
        <v>3.1904763503465028</v>
      </c>
      <c r="AC46" s="20">
        <f t="shared" si="39"/>
        <v>-0.35706644611820682</v>
      </c>
      <c r="AD46" s="20"/>
      <c r="AE46" s="20"/>
      <c r="AF46" s="20"/>
      <c r="AG46" s="20"/>
      <c r="AH46" s="34">
        <v>24.1</v>
      </c>
      <c r="AI46" s="20">
        <f t="shared" si="18"/>
        <v>0.42371740287112669</v>
      </c>
      <c r="AJ46" s="20">
        <f t="shared" si="19"/>
        <v>3.1822118404966093</v>
      </c>
      <c r="AK46" s="20">
        <f t="shared" si="20"/>
        <v>0.6406547572354977</v>
      </c>
      <c r="AL46" s="20">
        <v>60.8</v>
      </c>
      <c r="AM46" s="20">
        <f t="shared" si="21"/>
        <v>0.86742414307520865</v>
      </c>
      <c r="AN46" s="20">
        <f t="shared" si="22"/>
        <v>4.1075897889721213</v>
      </c>
      <c r="AO46" s="20">
        <f t="shared" si="23"/>
        <v>0.93257824136660861</v>
      </c>
      <c r="AQ46" s="28" t="s">
        <v>15</v>
      </c>
      <c r="AR46">
        <v>10.1</v>
      </c>
      <c r="AT46" s="5">
        <v>43874</v>
      </c>
    </row>
    <row r="47" spans="1:47">
      <c r="I47" s="20"/>
      <c r="J47" s="34">
        <v>23</v>
      </c>
      <c r="K47" s="20">
        <f t="shared" si="31"/>
        <v>-0.55767615483606481</v>
      </c>
      <c r="L47" s="20">
        <f t="shared" si="32"/>
        <v>3.1354942159291497</v>
      </c>
      <c r="M47" s="20">
        <f t="shared" si="33"/>
        <v>-0.4884446382996972</v>
      </c>
      <c r="N47" s="20">
        <v>30.6</v>
      </c>
      <c r="O47" s="20">
        <f t="shared" si="34"/>
        <v>-0.45112165824044187</v>
      </c>
      <c r="P47" s="20">
        <f t="shared" si="35"/>
        <v>3.4210000089583352</v>
      </c>
      <c r="Q47" s="20">
        <f t="shared" si="36"/>
        <v>-0.66582337306331985</v>
      </c>
      <c r="R47" s="20">
        <v>60.1</v>
      </c>
      <c r="S47" s="20">
        <f t="shared" si="28"/>
        <v>-0.73223668633625616</v>
      </c>
      <c r="T47" s="20">
        <f>LN(R47)</f>
        <v>4.0960098415411617</v>
      </c>
      <c r="U47" s="20">
        <f t="shared" si="30"/>
        <v>-0.74227425894029275</v>
      </c>
      <c r="V47" s="20">
        <v>8.51</v>
      </c>
      <c r="W47" s="20">
        <f t="shared" si="40"/>
        <v>-0.6418845875448741</v>
      </c>
      <c r="X47" s="20">
        <f t="shared" si="41"/>
        <v>2.1412419425852827</v>
      </c>
      <c r="Y47" s="20">
        <f t="shared" si="42"/>
        <v>-0.63550985757779122</v>
      </c>
      <c r="Z47" s="20">
        <v>24.3</v>
      </c>
      <c r="AA47" s="20">
        <f t="shared" si="37"/>
        <v>-0.38429554678589922</v>
      </c>
      <c r="AB47" s="20">
        <f t="shared" si="38"/>
        <v>3.1904763503465028</v>
      </c>
      <c r="AC47" s="20">
        <f t="shared" si="39"/>
        <v>-0.35706644611820682</v>
      </c>
      <c r="AD47" s="20"/>
      <c r="AE47" s="20"/>
      <c r="AF47" s="20"/>
      <c r="AG47" s="20"/>
      <c r="AH47" s="20">
        <v>23.9</v>
      </c>
      <c r="AI47" s="20">
        <f t="shared" si="18"/>
        <v>0.40505276416561325</v>
      </c>
      <c r="AJ47" s="20">
        <f t="shared" si="19"/>
        <v>3.1738784589374651</v>
      </c>
      <c r="AK47" s="20">
        <f t="shared" si="20"/>
        <v>0.62584624529747757</v>
      </c>
      <c r="AL47" s="20">
        <v>60.1</v>
      </c>
      <c r="AM47" s="20">
        <f t="shared" si="21"/>
        <v>0.83256061624039013</v>
      </c>
      <c r="AN47" s="20">
        <f t="shared" si="22"/>
        <v>4.0960098415411617</v>
      </c>
      <c r="AO47" s="20">
        <f t="shared" si="23"/>
        <v>0.90855928880603731</v>
      </c>
      <c r="AQ47" s="5">
        <v>43874</v>
      </c>
      <c r="AT47" s="28" t="s">
        <v>14</v>
      </c>
      <c r="AU47">
        <v>65.099999999999994</v>
      </c>
    </row>
    <row r="48" spans="1:47">
      <c r="I48" s="20"/>
      <c r="J48" s="20">
        <v>22.4</v>
      </c>
      <c r="K48" s="20">
        <f t="shared" si="31"/>
        <v>-0.6299099743343296</v>
      </c>
      <c r="L48" s="20">
        <f t="shared" si="32"/>
        <v>3.1090609588609941</v>
      </c>
      <c r="M48" s="20">
        <f t="shared" si="33"/>
        <v>-0.57934510706321174</v>
      </c>
      <c r="N48" s="20">
        <v>29.9</v>
      </c>
      <c r="O48" s="20">
        <f t="shared" si="34"/>
        <v>-0.45465696249951909</v>
      </c>
      <c r="P48" s="20">
        <f t="shared" si="35"/>
        <v>3.3978584803966405</v>
      </c>
      <c r="Q48" s="20">
        <f t="shared" si="36"/>
        <v>-0.68851038767966399</v>
      </c>
      <c r="R48" s="34">
        <v>59.7</v>
      </c>
      <c r="S48" s="20">
        <f t="shared" ref="S48:S55" si="43">(R48-S$21)/S$22</f>
        <v>-0.83462184098002712</v>
      </c>
      <c r="T48" s="20">
        <f t="shared" ref="T48:T55" si="44">LN(R48)</f>
        <v>4.0893320203985564</v>
      </c>
      <c r="U48" s="20">
        <f t="shared" ref="U48:U55" si="45">(T48-T$21)/T$22</f>
        <v>-0.85312183900965788</v>
      </c>
      <c r="V48" s="20">
        <v>8.4600000000000009</v>
      </c>
      <c r="W48" s="20">
        <f t="shared" si="40"/>
        <v>-0.67324702667573044</v>
      </c>
      <c r="X48" s="20">
        <f t="shared" si="41"/>
        <v>2.135349173618132</v>
      </c>
      <c r="Y48" s="20">
        <f t="shared" si="42"/>
        <v>-0.67258601098647719</v>
      </c>
      <c r="Z48" s="20">
        <v>24</v>
      </c>
      <c r="AA48" s="20">
        <f t="shared" si="37"/>
        <v>-0.53637846530117173</v>
      </c>
      <c r="AB48" s="20">
        <f t="shared" si="38"/>
        <v>3.1780538303479458</v>
      </c>
      <c r="AC48" s="20">
        <f t="shared" si="39"/>
        <v>-0.51678374850300479</v>
      </c>
      <c r="AD48" s="20"/>
      <c r="AE48" s="20"/>
      <c r="AF48" s="20"/>
      <c r="AG48" s="20"/>
      <c r="AH48" s="34">
        <v>23.6</v>
      </c>
      <c r="AI48" s="20">
        <f t="shared" si="18"/>
        <v>0.37705580610734374</v>
      </c>
      <c r="AJ48" s="20">
        <f t="shared" si="19"/>
        <v>3.1612467120315646</v>
      </c>
      <c r="AK48" s="20">
        <f t="shared" si="20"/>
        <v>0.60339949021654415</v>
      </c>
      <c r="AL48" s="20">
        <v>59.7</v>
      </c>
      <c r="AM48" s="20">
        <f t="shared" si="21"/>
        <v>0.81263860090620799</v>
      </c>
      <c r="AN48" s="20">
        <f t="shared" si="22"/>
        <v>4.0893320203985564</v>
      </c>
      <c r="AO48" s="20">
        <f t="shared" si="23"/>
        <v>0.89470825276390542</v>
      </c>
      <c r="AQ48" s="28" t="s">
        <v>8</v>
      </c>
      <c r="AR48">
        <v>36.799999999999997</v>
      </c>
      <c r="AT48" s="28" t="s">
        <v>16</v>
      </c>
      <c r="AU48">
        <v>25.7</v>
      </c>
    </row>
    <row r="49" spans="9:47">
      <c r="I49" s="20"/>
      <c r="J49" s="20">
        <v>21.6</v>
      </c>
      <c r="K49" s="20">
        <f t="shared" ref="K49:K56" si="46">(J49-K$21)/K$22</f>
        <v>-0.72622173366534881</v>
      </c>
      <c r="L49" s="20">
        <f t="shared" ref="L49:L56" si="47">LN(J49)</f>
        <v>3.0726933146901194</v>
      </c>
      <c r="M49" s="20">
        <f t="shared" ref="M49:M56" si="48">(L49-L$21)/L$22</f>
        <v>-0.70440861680903788</v>
      </c>
      <c r="N49" s="20">
        <v>29.9</v>
      </c>
      <c r="O49" s="20">
        <f t="shared" ref="O49:O55" si="49">(N49-O$21)/O$22</f>
        <v>-0.45465696249951909</v>
      </c>
      <c r="P49" s="20">
        <f t="shared" ref="P49:P55" si="50">LN(N49)</f>
        <v>3.3978584803966405</v>
      </c>
      <c r="Q49" s="20">
        <f t="shared" ref="Q49:Q55" si="51">(P49-P$21)/P$22</f>
        <v>-0.68851038767966399</v>
      </c>
      <c r="R49" s="20">
        <v>59.5</v>
      </c>
      <c r="S49" s="20">
        <f t="shared" si="43"/>
        <v>-0.88581441830191354</v>
      </c>
      <c r="T49" s="20">
        <f t="shared" si="44"/>
        <v>4.0859763125515842</v>
      </c>
      <c r="U49" s="20">
        <f t="shared" si="45"/>
        <v>-0.90882445312781923</v>
      </c>
      <c r="V49" s="34">
        <v>8.26</v>
      </c>
      <c r="W49" s="20">
        <f t="shared" si="40"/>
        <v>-0.79869678319915927</v>
      </c>
      <c r="X49" s="20">
        <f t="shared" si="41"/>
        <v>2.1114245875328868</v>
      </c>
      <c r="Y49" s="20">
        <f t="shared" si="42"/>
        <v>-0.8231148419792832</v>
      </c>
      <c r="Z49" s="34">
        <v>23.7</v>
      </c>
      <c r="AA49" s="20">
        <f t="shared" ref="AA49:AA56" si="52">(Z49-AA$21)/AA$22</f>
        <v>-0.68846138381644439</v>
      </c>
      <c r="AB49" s="20">
        <f t="shared" ref="AB49:AB56" si="53">LN(Z49)</f>
        <v>3.1654750481410856</v>
      </c>
      <c r="AC49" s="20">
        <f t="shared" ref="AC49:AC56" si="54">(AB49-AB$21)/AB$22</f>
        <v>-0.67851012621050411</v>
      </c>
      <c r="AD49" s="20"/>
      <c r="AE49" s="20"/>
      <c r="AF49" s="20"/>
      <c r="AG49" s="20"/>
      <c r="AH49" s="20">
        <v>23</v>
      </c>
      <c r="AI49" s="20">
        <f t="shared" si="18"/>
        <v>0.32106188999080409</v>
      </c>
      <c r="AJ49" s="20">
        <f t="shared" si="19"/>
        <v>3.1354942159291497</v>
      </c>
      <c r="AK49" s="20">
        <f t="shared" si="20"/>
        <v>0.55763701753245498</v>
      </c>
      <c r="AL49" s="34">
        <v>59.5</v>
      </c>
      <c r="AM49" s="20">
        <f t="shared" si="21"/>
        <v>0.8026775932391168</v>
      </c>
      <c r="AN49" s="20">
        <f t="shared" si="22"/>
        <v>4.0859763125515842</v>
      </c>
      <c r="AO49" s="20">
        <f t="shared" si="23"/>
        <v>0.88774789408662247</v>
      </c>
      <c r="AQ49" s="28" t="s">
        <v>15</v>
      </c>
      <c r="AR49">
        <v>12.3</v>
      </c>
      <c r="AT49" s="5">
        <v>43902</v>
      </c>
    </row>
    <row r="50" spans="9:47">
      <c r="I50" s="20"/>
      <c r="J50" s="20">
        <v>21.2</v>
      </c>
      <c r="K50" s="20">
        <f t="shared" si="46"/>
        <v>-0.77437761333085886</v>
      </c>
      <c r="L50" s="20">
        <f t="shared" si="47"/>
        <v>3.0540011816779669</v>
      </c>
      <c r="M50" s="20">
        <f t="shared" si="48"/>
        <v>-0.76868838560989372</v>
      </c>
      <c r="N50" s="20">
        <v>29.8</v>
      </c>
      <c r="O50" s="20">
        <f t="shared" si="49"/>
        <v>-0.45516200596510159</v>
      </c>
      <c r="P50" s="20">
        <f t="shared" si="50"/>
        <v>3.3945083935113587</v>
      </c>
      <c r="Q50" s="20">
        <f t="shared" si="51"/>
        <v>-0.69179467678484508</v>
      </c>
      <c r="R50" s="20">
        <v>59.5</v>
      </c>
      <c r="S50" s="20">
        <f t="shared" si="43"/>
        <v>-0.88581441830191354</v>
      </c>
      <c r="T50" s="20">
        <f t="shared" si="44"/>
        <v>4.0859763125515842</v>
      </c>
      <c r="U50" s="20">
        <f t="shared" si="45"/>
        <v>-0.90882445312781923</v>
      </c>
      <c r="V50" s="34">
        <v>8.1300000000000008</v>
      </c>
      <c r="W50" s="20">
        <f t="shared" si="40"/>
        <v>-0.88023912493938694</v>
      </c>
      <c r="X50" s="20">
        <f t="shared" si="41"/>
        <v>2.0955609235597192</v>
      </c>
      <c r="Y50" s="20">
        <f t="shared" si="42"/>
        <v>-0.9229259227075004</v>
      </c>
      <c r="Z50" s="20">
        <v>23.6</v>
      </c>
      <c r="AA50" s="20">
        <f t="shared" si="52"/>
        <v>-0.73915568998820069</v>
      </c>
      <c r="AB50" s="20">
        <f t="shared" si="53"/>
        <v>3.1612467120315646</v>
      </c>
      <c r="AC50" s="20">
        <f t="shared" si="54"/>
        <v>-0.73287417127280807</v>
      </c>
      <c r="AD50" s="20"/>
      <c r="AE50" s="20"/>
      <c r="AF50" s="20"/>
      <c r="AG50" s="20"/>
      <c r="AH50" s="20">
        <v>22.5</v>
      </c>
      <c r="AI50" s="20">
        <f t="shared" si="18"/>
        <v>0.27440029322702114</v>
      </c>
      <c r="AJ50" s="20">
        <f t="shared" si="19"/>
        <v>3.1135153092103742</v>
      </c>
      <c r="AK50" s="20">
        <f t="shared" si="20"/>
        <v>0.51858025525418461</v>
      </c>
      <c r="AL50" s="20">
        <v>59.5</v>
      </c>
      <c r="AM50" s="20">
        <f t="shared" si="21"/>
        <v>0.8026775932391168</v>
      </c>
      <c r="AN50" s="20">
        <f t="shared" si="22"/>
        <v>4.0859763125515842</v>
      </c>
      <c r="AO50" s="20">
        <f t="shared" si="23"/>
        <v>0.88774789408662247</v>
      </c>
      <c r="AQ50" s="5">
        <v>43902</v>
      </c>
      <c r="AT50" s="28" t="s">
        <v>14</v>
      </c>
      <c r="AU50">
        <v>63.8</v>
      </c>
    </row>
    <row r="51" spans="9:47">
      <c r="I51" s="20"/>
      <c r="J51" s="34">
        <v>20</v>
      </c>
      <c r="K51" s="20">
        <f t="shared" si="46"/>
        <v>-0.91884525232738801</v>
      </c>
      <c r="L51" s="20">
        <f t="shared" si="47"/>
        <v>2.9957322735539909</v>
      </c>
      <c r="M51" s="20">
        <f t="shared" si="48"/>
        <v>-0.96906744026632996</v>
      </c>
      <c r="N51" s="20">
        <v>26.2</v>
      </c>
      <c r="O51" s="20">
        <f t="shared" si="49"/>
        <v>-0.4733435707260702</v>
      </c>
      <c r="P51" s="20">
        <f t="shared" si="50"/>
        <v>3.2657594107670511</v>
      </c>
      <c r="Q51" s="20">
        <f t="shared" si="51"/>
        <v>-0.81801494981358747</v>
      </c>
      <c r="R51" s="34">
        <v>59.3</v>
      </c>
      <c r="S51" s="20">
        <f t="shared" si="43"/>
        <v>-0.93700699562379997</v>
      </c>
      <c r="T51" s="20">
        <f t="shared" si="44"/>
        <v>4.0826093060036799</v>
      </c>
      <c r="U51" s="20">
        <f t="shared" si="45"/>
        <v>-0.96471461848904561</v>
      </c>
      <c r="V51" s="20">
        <v>8.0399999999999991</v>
      </c>
      <c r="W51" s="20">
        <f t="shared" si="40"/>
        <v>-0.93669151537493056</v>
      </c>
      <c r="X51" s="20">
        <f t="shared" si="41"/>
        <v>2.0844290831908747</v>
      </c>
      <c r="Y51" s="20">
        <f t="shared" si="42"/>
        <v>-0.99296529189659166</v>
      </c>
      <c r="Z51" s="34">
        <v>23.1</v>
      </c>
      <c r="AA51" s="20">
        <f t="shared" si="52"/>
        <v>-0.99262722084698773</v>
      </c>
      <c r="AB51" s="20">
        <f t="shared" si="53"/>
        <v>3.1398326175277478</v>
      </c>
      <c r="AC51" s="20">
        <f t="shared" si="54"/>
        <v>-1.0081968439318203</v>
      </c>
      <c r="AD51" s="20"/>
      <c r="AE51" s="20"/>
      <c r="AF51" s="20"/>
      <c r="AG51" s="20"/>
      <c r="AH51" s="20">
        <v>22.5</v>
      </c>
      <c r="AI51" s="20">
        <f t="shared" si="18"/>
        <v>0.27440029322702114</v>
      </c>
      <c r="AJ51" s="20">
        <f t="shared" si="19"/>
        <v>3.1135153092103742</v>
      </c>
      <c r="AK51" s="20">
        <f t="shared" si="20"/>
        <v>0.51858025525418461</v>
      </c>
      <c r="AL51" s="20">
        <v>59.3</v>
      </c>
      <c r="AM51" s="20">
        <f t="shared" si="21"/>
        <v>0.79271658557202562</v>
      </c>
      <c r="AN51" s="20">
        <f t="shared" si="22"/>
        <v>4.0826093060036799</v>
      </c>
      <c r="AO51" s="20">
        <f t="shared" si="23"/>
        <v>0.88076409981403092</v>
      </c>
      <c r="AQ51" s="28" t="s">
        <v>8</v>
      </c>
      <c r="AR51">
        <v>30.9</v>
      </c>
      <c r="AT51" s="28" t="s">
        <v>16</v>
      </c>
      <c r="AU51">
        <v>26.1</v>
      </c>
    </row>
    <row r="52" spans="9:47">
      <c r="I52" s="20"/>
      <c r="J52" s="20">
        <v>19.7</v>
      </c>
      <c r="K52" s="20">
        <f t="shared" si="46"/>
        <v>-0.9549621620765204</v>
      </c>
      <c r="L52" s="20">
        <f t="shared" si="47"/>
        <v>2.9806186357439426</v>
      </c>
      <c r="M52" s="20">
        <f t="shared" si="48"/>
        <v>-1.0210412382025078</v>
      </c>
      <c r="N52" s="20">
        <v>24.1</v>
      </c>
      <c r="O52" s="20">
        <f t="shared" si="49"/>
        <v>-0.48394948350330197</v>
      </c>
      <c r="P52" s="20">
        <f t="shared" si="50"/>
        <v>3.1822118404966093</v>
      </c>
      <c r="Q52" s="20">
        <f t="shared" si="51"/>
        <v>-0.89992159408872019</v>
      </c>
      <c r="R52" s="20">
        <v>59.1</v>
      </c>
      <c r="S52" s="20">
        <f t="shared" si="43"/>
        <v>-0.9881995729456845</v>
      </c>
      <c r="T52" s="20">
        <f t="shared" si="44"/>
        <v>4.0792309244120526</v>
      </c>
      <c r="U52" s="20">
        <f t="shared" si="45"/>
        <v>-1.0207936023350659</v>
      </c>
      <c r="V52" s="20">
        <v>7.5</v>
      </c>
      <c r="W52" s="20">
        <f t="shared" si="40"/>
        <v>-1.275405857988186</v>
      </c>
      <c r="X52" s="20">
        <f t="shared" si="41"/>
        <v>2.0149030205422647</v>
      </c>
      <c r="Y52" s="20">
        <f t="shared" si="42"/>
        <v>-1.4304097223556094</v>
      </c>
      <c r="Z52" s="20">
        <v>22.8</v>
      </c>
      <c r="AA52" s="20">
        <f t="shared" si="52"/>
        <v>-1.1447101393622603</v>
      </c>
      <c r="AB52" s="20">
        <f t="shared" si="53"/>
        <v>3.1267605359603952</v>
      </c>
      <c r="AC52" s="20">
        <f t="shared" si="54"/>
        <v>-1.1762656097485886</v>
      </c>
      <c r="AD52" s="20"/>
      <c r="AE52" s="20"/>
      <c r="AF52" s="20"/>
      <c r="AG52" s="20"/>
      <c r="AH52" s="20">
        <v>22.4</v>
      </c>
      <c r="AI52" s="20">
        <f t="shared" si="18"/>
        <v>0.2650679738742644</v>
      </c>
      <c r="AJ52" s="20">
        <f t="shared" si="19"/>
        <v>3.1090609588609941</v>
      </c>
      <c r="AK52" s="20">
        <f t="shared" si="20"/>
        <v>0.51066482502255917</v>
      </c>
      <c r="AL52" s="20">
        <v>59.1</v>
      </c>
      <c r="AM52" s="20">
        <f t="shared" si="21"/>
        <v>0.78275557790493477</v>
      </c>
      <c r="AN52" s="20">
        <f t="shared" si="22"/>
        <v>4.0792309244120526</v>
      </c>
      <c r="AO52" s="20">
        <f t="shared" si="23"/>
        <v>0.87375671159706403</v>
      </c>
      <c r="AQ52" s="28" t="s">
        <v>15</v>
      </c>
      <c r="AR52">
        <v>13.7</v>
      </c>
      <c r="AT52" s="5">
        <v>43965</v>
      </c>
    </row>
    <row r="53" spans="9:47">
      <c r="I53" s="20"/>
      <c r="J53" s="20">
        <v>18.3</v>
      </c>
      <c r="K53" s="20">
        <f t="shared" si="46"/>
        <v>-1.1235077409058045</v>
      </c>
      <c r="L53" s="20">
        <f t="shared" si="47"/>
        <v>2.9069010598473755</v>
      </c>
      <c r="M53" s="20">
        <f t="shared" si="48"/>
        <v>-1.2745462144462651</v>
      </c>
      <c r="N53" s="34">
        <v>23.8</v>
      </c>
      <c r="O53" s="20">
        <f t="shared" si="49"/>
        <v>-0.48546461390004936</v>
      </c>
      <c r="P53" s="20">
        <f t="shared" si="50"/>
        <v>3.1696855806774291</v>
      </c>
      <c r="Q53" s="20">
        <f t="shared" si="51"/>
        <v>-0.91220183041140912</v>
      </c>
      <c r="R53" s="20">
        <v>58.2</v>
      </c>
      <c r="S53" s="20">
        <f t="shared" si="43"/>
        <v>-1.2185661708941697</v>
      </c>
      <c r="T53" s="20">
        <f t="shared" si="44"/>
        <v>4.0638853547373923</v>
      </c>
      <c r="U53" s="20">
        <f t="shared" si="45"/>
        <v>-1.275520290411394</v>
      </c>
      <c r="V53" s="20">
        <v>6.99</v>
      </c>
      <c r="W53" s="20">
        <f t="shared" si="40"/>
        <v>-1.5953027371229278</v>
      </c>
      <c r="X53" s="20">
        <f t="shared" si="41"/>
        <v>1.944480556245719</v>
      </c>
      <c r="Y53" s="20">
        <f t="shared" si="42"/>
        <v>-1.8734941372090483</v>
      </c>
      <c r="Z53" s="20">
        <v>22.5</v>
      </c>
      <c r="AA53" s="20">
        <f t="shared" si="52"/>
        <v>-1.2967930578775329</v>
      </c>
      <c r="AB53" s="20">
        <f t="shared" si="53"/>
        <v>3.1135153092103742</v>
      </c>
      <c r="AC53" s="20">
        <f t="shared" si="54"/>
        <v>-1.3465605165979266</v>
      </c>
      <c r="AD53" s="20"/>
      <c r="AE53" s="20"/>
      <c r="AF53" s="20"/>
      <c r="AG53" s="20"/>
      <c r="AH53" s="20">
        <v>21.6</v>
      </c>
      <c r="AI53" s="20">
        <f t="shared" si="18"/>
        <v>0.19040941905221195</v>
      </c>
      <c r="AJ53" s="20">
        <f t="shared" si="19"/>
        <v>3.0726933146901194</v>
      </c>
      <c r="AK53" s="20">
        <f t="shared" si="20"/>
        <v>0.4460391158743785</v>
      </c>
      <c r="AL53" s="20">
        <v>58.2</v>
      </c>
      <c r="AM53" s="20">
        <f t="shared" si="21"/>
        <v>0.73793104340302507</v>
      </c>
      <c r="AN53" s="20">
        <f t="shared" si="22"/>
        <v>4.0638853547373923</v>
      </c>
      <c r="AO53" s="20">
        <f t="shared" si="23"/>
        <v>0.84192716209106433</v>
      </c>
      <c r="AQ53" s="5">
        <v>43965</v>
      </c>
      <c r="AT53" s="28" t="s">
        <v>14</v>
      </c>
      <c r="AU53">
        <v>65.099999999999994</v>
      </c>
    </row>
    <row r="54" spans="9:47">
      <c r="I54" s="20"/>
      <c r="J54" s="20">
        <v>17.2</v>
      </c>
      <c r="K54" s="20">
        <f t="shared" si="46"/>
        <v>-1.2559364099859565</v>
      </c>
      <c r="L54" s="20">
        <f t="shared" si="47"/>
        <v>2.8449093838194073</v>
      </c>
      <c r="M54" s="20">
        <f t="shared" si="48"/>
        <v>-1.4877273746736539</v>
      </c>
      <c r="N54" s="20">
        <v>23</v>
      </c>
      <c r="O54" s="20">
        <f t="shared" si="49"/>
        <v>-0.48950496162470902</v>
      </c>
      <c r="P54" s="20">
        <f t="shared" si="50"/>
        <v>3.1354942159291497</v>
      </c>
      <c r="Q54" s="20">
        <f t="shared" si="51"/>
        <v>-0.94572165559188393</v>
      </c>
      <c r="R54" s="20">
        <v>58.1</v>
      </c>
      <c r="S54" s="20">
        <f t="shared" si="43"/>
        <v>-1.2441624595551128</v>
      </c>
      <c r="T54" s="20">
        <f t="shared" si="44"/>
        <v>4.0621656638578658</v>
      </c>
      <c r="U54" s="20">
        <f t="shared" si="45"/>
        <v>-1.3040660643086119</v>
      </c>
      <c r="V54" s="34"/>
      <c r="W54" s="20"/>
      <c r="X54" s="20"/>
      <c r="Y54" s="20"/>
      <c r="Z54" s="34">
        <v>22.4</v>
      </c>
      <c r="AA54" s="20">
        <f t="shared" si="52"/>
        <v>-1.347487364049291</v>
      </c>
      <c r="AB54" s="20">
        <f t="shared" si="53"/>
        <v>3.1090609588609941</v>
      </c>
      <c r="AC54" s="20">
        <f t="shared" si="54"/>
        <v>-1.4038304442585314</v>
      </c>
      <c r="AD54" s="20"/>
      <c r="AE54" s="20"/>
      <c r="AF54" s="20"/>
      <c r="AG54" s="20"/>
      <c r="AH54" s="20">
        <v>21.2</v>
      </c>
      <c r="AI54" s="20">
        <f t="shared" si="18"/>
        <v>0.15308014164118539</v>
      </c>
      <c r="AJ54" s="20">
        <f t="shared" si="19"/>
        <v>3.0540011816779669</v>
      </c>
      <c r="AK54" s="20">
        <f t="shared" si="20"/>
        <v>0.41282298711644511</v>
      </c>
      <c r="AL54" s="20">
        <v>58.1</v>
      </c>
      <c r="AM54" s="20">
        <f t="shared" si="21"/>
        <v>0.73295053956947942</v>
      </c>
      <c r="AN54" s="20">
        <f t="shared" si="22"/>
        <v>4.0621656638578658</v>
      </c>
      <c r="AO54" s="20">
        <f t="shared" si="23"/>
        <v>0.83836020516829268</v>
      </c>
      <c r="AQ54" s="28" t="s">
        <v>8</v>
      </c>
      <c r="AR54">
        <v>51.1</v>
      </c>
      <c r="AT54" s="28" t="s">
        <v>16</v>
      </c>
      <c r="AU54">
        <v>25.8</v>
      </c>
    </row>
    <row r="55" spans="9:47">
      <c r="I55" s="20"/>
      <c r="J55" s="20">
        <v>16.3</v>
      </c>
      <c r="K55" s="20">
        <f t="shared" si="46"/>
        <v>-1.3642871392333533</v>
      </c>
      <c r="L55" s="20">
        <f t="shared" si="47"/>
        <v>2.7911651078127169</v>
      </c>
      <c r="M55" s="20">
        <f t="shared" si="48"/>
        <v>-1.6725468189732111</v>
      </c>
      <c r="N55" s="20">
        <v>17.899999999999999</v>
      </c>
      <c r="O55" s="20">
        <f t="shared" si="49"/>
        <v>-0.51526217836941457</v>
      </c>
      <c r="P55" s="20">
        <f t="shared" si="50"/>
        <v>2.884800712846709</v>
      </c>
      <c r="Q55" s="20">
        <f t="shared" si="51"/>
        <v>-1.1914913830967526</v>
      </c>
      <c r="R55" s="35">
        <v>19.3</v>
      </c>
      <c r="S55" s="20">
        <f t="shared" si="43"/>
        <v>-11.175522460000932</v>
      </c>
      <c r="T55" s="20">
        <f t="shared" si="44"/>
        <v>2.9601050959108397</v>
      </c>
      <c r="U55" s="20">
        <f t="shared" si="45"/>
        <v>-19.597569953982745</v>
      </c>
      <c r="V55" s="34"/>
      <c r="W55" s="20"/>
      <c r="X55" s="20"/>
      <c r="Y55" s="20"/>
      <c r="Z55" s="20">
        <v>21.8</v>
      </c>
      <c r="AA55" s="20">
        <f t="shared" si="52"/>
        <v>-1.6516532010798344</v>
      </c>
      <c r="AB55" s="20">
        <f t="shared" si="53"/>
        <v>3.0819099697950434</v>
      </c>
      <c r="AC55" s="20">
        <f t="shared" si="54"/>
        <v>-1.7529128149205633</v>
      </c>
      <c r="AD55" s="20"/>
      <c r="AE55" s="20"/>
      <c r="AF55" s="20"/>
      <c r="AG55" s="20"/>
      <c r="AH55" s="34">
        <v>20</v>
      </c>
      <c r="AI55" s="20">
        <f t="shared" si="18"/>
        <v>4.1092309408106382E-2</v>
      </c>
      <c r="AJ55" s="20">
        <f t="shared" si="19"/>
        <v>2.9957322735539909</v>
      </c>
      <c r="AK55" s="20">
        <f t="shared" si="20"/>
        <v>0.3092784877502226</v>
      </c>
      <c r="AL55" s="20">
        <v>30.7</v>
      </c>
      <c r="AM55" s="20">
        <f t="shared" si="21"/>
        <v>-0.6317075108219965</v>
      </c>
      <c r="AN55" s="20">
        <f t="shared" si="22"/>
        <v>3.4242626545931514</v>
      </c>
      <c r="AO55" s="20">
        <f t="shared" si="23"/>
        <v>-0.48476860945923639</v>
      </c>
      <c r="AQ55" s="28" t="s">
        <v>15</v>
      </c>
      <c r="AR55">
        <v>9.31</v>
      </c>
      <c r="AT55" s="5">
        <v>43993</v>
      </c>
    </row>
    <row r="56" spans="9:47">
      <c r="I56" s="20"/>
      <c r="J56" s="34">
        <v>15.5</v>
      </c>
      <c r="K56" s="20">
        <f t="shared" si="46"/>
        <v>-1.460598898564373</v>
      </c>
      <c r="L56" s="20">
        <f t="shared" si="47"/>
        <v>2.7408400239252009</v>
      </c>
      <c r="M56" s="20">
        <f t="shared" si="48"/>
        <v>-1.845608114603307</v>
      </c>
      <c r="N56" s="20"/>
      <c r="O56" s="20"/>
      <c r="P56" s="20"/>
      <c r="Q56" s="20"/>
      <c r="R56" s="34"/>
      <c r="S56" s="20"/>
      <c r="T56" s="20"/>
      <c r="U56" s="20"/>
      <c r="V56" s="20"/>
      <c r="W56" s="20"/>
      <c r="X56" s="20"/>
      <c r="Y56" s="20"/>
      <c r="Z56" s="20">
        <v>21.6</v>
      </c>
      <c r="AA56" s="20">
        <f t="shared" si="52"/>
        <v>-1.7530418134233487</v>
      </c>
      <c r="AB56" s="20">
        <f t="shared" si="53"/>
        <v>3.0726933146901194</v>
      </c>
      <c r="AC56" s="20">
        <f t="shared" si="54"/>
        <v>-1.8714120639087337</v>
      </c>
      <c r="AD56" s="20"/>
      <c r="AE56" s="20"/>
      <c r="AF56" s="20"/>
      <c r="AG56" s="20"/>
      <c r="AH56" s="20">
        <v>19.7</v>
      </c>
      <c r="AI56" s="20">
        <f t="shared" ref="AI56:AI71" si="55">(AH56-AI$21)/AI$22</f>
        <v>1.3095351349836548E-2</v>
      </c>
      <c r="AJ56" s="20">
        <f t="shared" ref="AJ56:AJ71" si="56">LN(AH56)</f>
        <v>2.9806186357439426</v>
      </c>
      <c r="AK56" s="20">
        <f t="shared" ref="AK56:AK71" si="57">(AJ56-AJ$21)/AJ$22</f>
        <v>0.28242138486244883</v>
      </c>
      <c r="AL56" s="20">
        <v>28.5</v>
      </c>
      <c r="AM56" s="20">
        <f t="shared" ref="AM56:AM71" si="58">(AL56-AM$21)/AM$22</f>
        <v>-0.74127859515999817</v>
      </c>
      <c r="AN56" s="20">
        <f t="shared" ref="AN56:AN71" si="59">LN(AL56)</f>
        <v>3.3499040872746049</v>
      </c>
      <c r="AO56" s="20">
        <f t="shared" ref="AO56:AO71" si="60">(AN56-AN$21)/AN$22</f>
        <v>-0.63900202990820931</v>
      </c>
      <c r="AQ56" s="5">
        <v>43993</v>
      </c>
      <c r="AT56" s="28" t="s">
        <v>14</v>
      </c>
      <c r="AU56">
        <v>59.1</v>
      </c>
    </row>
    <row r="57" spans="9:47"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34"/>
      <c r="AA57" s="20"/>
      <c r="AB57" s="20"/>
      <c r="AC57" s="20"/>
      <c r="AD57" s="20"/>
      <c r="AE57" s="20"/>
      <c r="AF57" s="20"/>
      <c r="AG57" s="20"/>
      <c r="AH57" s="20">
        <v>18.3</v>
      </c>
      <c r="AI57" s="20">
        <f t="shared" si="55"/>
        <v>-0.11755711958875557</v>
      </c>
      <c r="AJ57" s="20">
        <f t="shared" si="56"/>
        <v>2.9069010598473755</v>
      </c>
      <c r="AK57" s="20">
        <f t="shared" si="57"/>
        <v>0.15142443062982316</v>
      </c>
      <c r="AL57" s="20">
        <v>27.5</v>
      </c>
      <c r="AM57" s="20">
        <f t="shared" si="58"/>
        <v>-0.79108363349545352</v>
      </c>
      <c r="AN57" s="20">
        <f t="shared" si="59"/>
        <v>3.3141860046725258</v>
      </c>
      <c r="AO57" s="20">
        <f t="shared" si="60"/>
        <v>-0.7130879389063991</v>
      </c>
      <c r="AQ57" s="28" t="s">
        <v>8</v>
      </c>
      <c r="AR57">
        <v>42.9</v>
      </c>
      <c r="AT57" s="28" t="s">
        <v>16</v>
      </c>
      <c r="AU57">
        <v>22.5</v>
      </c>
    </row>
    <row r="58" spans="9:47"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>
        <v>17.2</v>
      </c>
      <c r="AI58" s="20">
        <f t="shared" si="55"/>
        <v>-0.22021263246907818</v>
      </c>
      <c r="AJ58" s="20">
        <f t="shared" si="56"/>
        <v>2.8449093838194073</v>
      </c>
      <c r="AK58" s="20">
        <f t="shared" si="57"/>
        <v>4.1264531193715009E-2</v>
      </c>
      <c r="AL58" s="20">
        <v>27.2</v>
      </c>
      <c r="AM58" s="20">
        <f t="shared" si="58"/>
        <v>-0.80602514499609013</v>
      </c>
      <c r="AN58" s="20">
        <f t="shared" si="59"/>
        <v>3.3032169733019514</v>
      </c>
      <c r="AO58" s="20">
        <f t="shared" si="60"/>
        <v>-0.73583973857526941</v>
      </c>
      <c r="AQ58" s="28" t="s">
        <v>15</v>
      </c>
      <c r="AR58">
        <v>9.16</v>
      </c>
      <c r="AT58" s="5">
        <v>44021</v>
      </c>
    </row>
    <row r="59" spans="9:47"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34">
        <v>16.3</v>
      </c>
      <c r="AI59" s="20">
        <f t="shared" si="55"/>
        <v>-0.30420350664388734</v>
      </c>
      <c r="AJ59" s="20">
        <f t="shared" si="56"/>
        <v>2.7911651078127169</v>
      </c>
      <c r="AK59" s="20">
        <f t="shared" si="57"/>
        <v>-5.423964645575486E-2</v>
      </c>
      <c r="AL59" s="20">
        <v>27.1</v>
      </c>
      <c r="AM59" s="20">
        <f t="shared" si="58"/>
        <v>-0.81100564882963555</v>
      </c>
      <c r="AN59" s="20">
        <f t="shared" si="59"/>
        <v>3.2995337278856551</v>
      </c>
      <c r="AO59" s="20">
        <f t="shared" si="60"/>
        <v>-0.74347947074593868</v>
      </c>
      <c r="AQ59" s="5">
        <v>44021</v>
      </c>
      <c r="AT59" s="28" t="s">
        <v>14</v>
      </c>
      <c r="AU59">
        <v>61.5</v>
      </c>
    </row>
    <row r="60" spans="9:47">
      <c r="AH60" s="20">
        <v>15.5</v>
      </c>
      <c r="AI60" s="20">
        <f t="shared" si="55"/>
        <v>-0.37886206146594015</v>
      </c>
      <c r="AJ60" s="20">
        <f t="shared" si="56"/>
        <v>2.7408400239252009</v>
      </c>
      <c r="AK60" s="20">
        <f t="shared" si="57"/>
        <v>-0.14366788158947386</v>
      </c>
      <c r="AL60" s="20">
        <v>26.1</v>
      </c>
      <c r="AM60" s="20">
        <f t="shared" si="58"/>
        <v>-0.8608106871650909</v>
      </c>
      <c r="AN60" s="20">
        <f t="shared" si="59"/>
        <v>3.2619353143286478</v>
      </c>
      <c r="AO60" s="20">
        <f t="shared" si="60"/>
        <v>-0.82146553389196575</v>
      </c>
      <c r="AQ60" s="28" t="s">
        <v>8</v>
      </c>
      <c r="AR60">
        <v>34.6</v>
      </c>
      <c r="AT60" s="28" t="s">
        <v>16</v>
      </c>
      <c r="AU60">
        <v>23.1</v>
      </c>
    </row>
    <row r="61" spans="9:47">
      <c r="AH61" s="20">
        <v>13.7</v>
      </c>
      <c r="AI61" s="20">
        <f t="shared" si="55"/>
        <v>-0.5468438098155588</v>
      </c>
      <c r="AJ61" s="20">
        <f t="shared" si="56"/>
        <v>2.6173958328340792</v>
      </c>
      <c r="AK61" s="20">
        <f t="shared" si="57"/>
        <v>-0.36302958541620273</v>
      </c>
      <c r="AL61" s="20">
        <v>26.1</v>
      </c>
      <c r="AM61" s="20">
        <f t="shared" si="58"/>
        <v>-0.8608106871650909</v>
      </c>
      <c r="AN61" s="20">
        <f t="shared" si="59"/>
        <v>3.2619353143286478</v>
      </c>
      <c r="AO61" s="20">
        <f t="shared" si="60"/>
        <v>-0.82146553389196575</v>
      </c>
      <c r="AQ61" s="28" t="s">
        <v>15</v>
      </c>
      <c r="AR61">
        <v>9.61</v>
      </c>
      <c r="AT61" s="5">
        <v>44103</v>
      </c>
    </row>
    <row r="62" spans="9:47">
      <c r="AH62" s="20">
        <v>12.5</v>
      </c>
      <c r="AI62" s="20">
        <f t="shared" si="55"/>
        <v>-0.65883164204863787</v>
      </c>
      <c r="AJ62" s="20">
        <f t="shared" si="56"/>
        <v>2.5257286443082556</v>
      </c>
      <c r="AK62" s="20">
        <f t="shared" si="57"/>
        <v>-0.52592320140812487</v>
      </c>
      <c r="AL62" s="20">
        <v>26.1</v>
      </c>
      <c r="AM62" s="20">
        <f t="shared" si="58"/>
        <v>-0.8608106871650909</v>
      </c>
      <c r="AN62" s="20">
        <f t="shared" si="59"/>
        <v>3.2619353143286478</v>
      </c>
      <c r="AO62" s="20">
        <f t="shared" si="60"/>
        <v>-0.82146553389196575</v>
      </c>
      <c r="AQ62" s="5">
        <v>44103</v>
      </c>
      <c r="AT62" s="28" t="s">
        <v>14</v>
      </c>
      <c r="AU62">
        <v>61.2</v>
      </c>
    </row>
    <row r="63" spans="9:47">
      <c r="AH63" s="20">
        <v>12.3</v>
      </c>
      <c r="AI63" s="20">
        <f t="shared" si="55"/>
        <v>-0.67749628075415091</v>
      </c>
      <c r="AJ63" s="20">
        <f t="shared" si="56"/>
        <v>2.5095992623783721</v>
      </c>
      <c r="AK63" s="20">
        <f t="shared" si="57"/>
        <v>-0.55458529292120029</v>
      </c>
      <c r="AL63" s="20">
        <v>25.9</v>
      </c>
      <c r="AM63" s="20">
        <f t="shared" si="58"/>
        <v>-0.87077169483218209</v>
      </c>
      <c r="AN63" s="20">
        <f t="shared" si="59"/>
        <v>3.2542429687054919</v>
      </c>
      <c r="AO63" s="20">
        <f t="shared" si="60"/>
        <v>-0.83742088133232861</v>
      </c>
      <c r="AQ63" s="28" t="s">
        <v>8</v>
      </c>
      <c r="AR63">
        <v>28.9</v>
      </c>
      <c r="AT63" s="28" t="s">
        <v>16</v>
      </c>
      <c r="AU63">
        <v>22.4</v>
      </c>
    </row>
    <row r="64" spans="9:47">
      <c r="AH64" s="20">
        <v>12.1</v>
      </c>
      <c r="AI64" s="20">
        <f t="shared" si="55"/>
        <v>-0.69616091945966418</v>
      </c>
      <c r="AJ64" s="20">
        <f t="shared" si="56"/>
        <v>2.4932054526026954</v>
      </c>
      <c r="AK64" s="20">
        <f t="shared" si="57"/>
        <v>-0.5837172756643102</v>
      </c>
      <c r="AL64" s="20">
        <v>25.8</v>
      </c>
      <c r="AM64" s="20">
        <f t="shared" si="58"/>
        <v>-0.87575219866572751</v>
      </c>
      <c r="AN64" s="20">
        <f t="shared" si="59"/>
        <v>3.2503744919275719</v>
      </c>
      <c r="AO64" s="20">
        <f t="shared" si="60"/>
        <v>-0.84544481760358603</v>
      </c>
      <c r="AQ64" s="28" t="s">
        <v>15</v>
      </c>
      <c r="AR64">
        <v>8.51</v>
      </c>
      <c r="AT64" s="5">
        <v>44203</v>
      </c>
    </row>
    <row r="65" spans="34:47">
      <c r="AH65" s="20">
        <v>10.6</v>
      </c>
      <c r="AI65" s="20">
        <f t="shared" si="55"/>
        <v>-0.8361457097510131</v>
      </c>
      <c r="AJ65" s="20">
        <f t="shared" si="56"/>
        <v>2.3608540011180215</v>
      </c>
      <c r="AK65" s="20">
        <f t="shared" si="57"/>
        <v>-0.81890728051587758</v>
      </c>
      <c r="AL65" s="20">
        <v>25.7</v>
      </c>
      <c r="AM65" s="20">
        <f t="shared" si="58"/>
        <v>-0.88073270249927316</v>
      </c>
      <c r="AN65" s="20">
        <f t="shared" si="59"/>
        <v>3.2464909919011742</v>
      </c>
      <c r="AO65" s="20">
        <f t="shared" si="60"/>
        <v>-0.85349991487057708</v>
      </c>
      <c r="AQ65" s="5">
        <v>44203</v>
      </c>
      <c r="AT65" s="28" t="s">
        <v>14</v>
      </c>
      <c r="AU65">
        <v>62.5</v>
      </c>
    </row>
    <row r="66" spans="34:47">
      <c r="AH66" s="20">
        <v>10.5</v>
      </c>
      <c r="AI66" s="20">
        <f t="shared" si="55"/>
        <v>-0.84547802910376968</v>
      </c>
      <c r="AJ66" s="20">
        <f t="shared" si="56"/>
        <v>2.3513752571634776</v>
      </c>
      <c r="AK66" s="20">
        <f t="shared" si="57"/>
        <v>-0.83575111419996895</v>
      </c>
      <c r="AL66" s="34">
        <v>25.7</v>
      </c>
      <c r="AM66" s="20">
        <f t="shared" si="58"/>
        <v>-0.88073270249927316</v>
      </c>
      <c r="AN66" s="20">
        <f t="shared" si="59"/>
        <v>3.2464909919011742</v>
      </c>
      <c r="AO66" s="20">
        <f t="shared" si="60"/>
        <v>-0.85349991487057708</v>
      </c>
      <c r="AQ66" s="28" t="s">
        <v>8</v>
      </c>
      <c r="AR66">
        <v>23</v>
      </c>
      <c r="AT66" s="28" t="s">
        <v>16</v>
      </c>
      <c r="AU66">
        <v>23.7</v>
      </c>
    </row>
    <row r="67" spans="34:47">
      <c r="AH67" s="20">
        <v>10.199999999999999</v>
      </c>
      <c r="AI67" s="20">
        <f t="shared" si="55"/>
        <v>-0.87347498716203942</v>
      </c>
      <c r="AJ67" s="20">
        <f t="shared" si="56"/>
        <v>2.3223877202902252</v>
      </c>
      <c r="AK67" s="20">
        <f t="shared" si="57"/>
        <v>-0.88726229040074289</v>
      </c>
      <c r="AL67" s="20">
        <v>25.7</v>
      </c>
      <c r="AM67" s="20">
        <f t="shared" si="58"/>
        <v>-0.88073270249927316</v>
      </c>
      <c r="AN67" s="20">
        <f t="shared" si="59"/>
        <v>3.2464909919011742</v>
      </c>
      <c r="AO67" s="20">
        <f t="shared" si="60"/>
        <v>-0.85349991487057708</v>
      </c>
      <c r="AQ67" s="28" t="s">
        <v>15</v>
      </c>
      <c r="AR67">
        <v>8.26</v>
      </c>
      <c r="AT67" s="5">
        <v>44280</v>
      </c>
    </row>
    <row r="68" spans="34:47">
      <c r="AH68" s="20">
        <v>10.1</v>
      </c>
      <c r="AI68" s="20">
        <f t="shared" si="55"/>
        <v>-0.882807306514796</v>
      </c>
      <c r="AJ68" s="20">
        <f t="shared" si="56"/>
        <v>2.3125354238472138</v>
      </c>
      <c r="AK68" s="20">
        <f t="shared" si="57"/>
        <v>-0.90476993102151282</v>
      </c>
      <c r="AL68" s="20">
        <v>25.6</v>
      </c>
      <c r="AM68" s="20">
        <f t="shared" si="58"/>
        <v>-0.88571320633281858</v>
      </c>
      <c r="AN68" s="20">
        <f t="shared" si="59"/>
        <v>3.2425923514855168</v>
      </c>
      <c r="AO68" s="20">
        <f t="shared" si="60"/>
        <v>-0.86158641610494746</v>
      </c>
      <c r="AQ68" s="5">
        <v>44280</v>
      </c>
      <c r="AT68" s="28" t="s">
        <v>14</v>
      </c>
      <c r="AU68">
        <v>67.7</v>
      </c>
    </row>
    <row r="69" spans="34:47">
      <c r="AH69" s="34">
        <v>10</v>
      </c>
      <c r="AI69" s="20">
        <f t="shared" si="55"/>
        <v>-0.89213962586755258</v>
      </c>
      <c r="AJ69" s="20">
        <f t="shared" si="56"/>
        <v>2.3025850929940459</v>
      </c>
      <c r="AK69" s="20">
        <f t="shared" si="57"/>
        <v>-0.92245177988209925</v>
      </c>
      <c r="AL69" s="20">
        <v>25.2</v>
      </c>
      <c r="AM69" s="20">
        <f t="shared" si="58"/>
        <v>-0.90563522166700083</v>
      </c>
      <c r="AN69" s="20">
        <f t="shared" si="59"/>
        <v>3.2268439945173775</v>
      </c>
      <c r="AO69" s="20">
        <f t="shared" si="60"/>
        <v>-0.89425142094887122</v>
      </c>
      <c r="AQ69" s="28" t="s">
        <v>8</v>
      </c>
      <c r="AR69">
        <v>40.299999999999997</v>
      </c>
      <c r="AT69" s="28" t="s">
        <v>16</v>
      </c>
      <c r="AU69">
        <v>25.1</v>
      </c>
    </row>
    <row r="70" spans="34:47">
      <c r="AH70" s="20">
        <v>9.75</v>
      </c>
      <c r="AI70" s="20">
        <f t="shared" si="55"/>
        <v>-0.91547042424944403</v>
      </c>
      <c r="AJ70" s="20">
        <f t="shared" si="56"/>
        <v>2.2772672850097559</v>
      </c>
      <c r="AK70" s="20">
        <f t="shared" si="57"/>
        <v>-0.96744180693401816</v>
      </c>
      <c r="AL70" s="20">
        <v>25.1</v>
      </c>
      <c r="AM70" s="20">
        <f t="shared" si="58"/>
        <v>-0.91061572550054626</v>
      </c>
      <c r="AN70" s="20">
        <f t="shared" si="59"/>
        <v>3.2228678461377385</v>
      </c>
      <c r="AO70" s="20">
        <f t="shared" si="60"/>
        <v>-0.90249868803481748</v>
      </c>
      <c r="AQ70" s="28" t="s">
        <v>15</v>
      </c>
      <c r="AR70">
        <v>10.5</v>
      </c>
      <c r="AT70" s="5">
        <v>44384</v>
      </c>
    </row>
    <row r="71" spans="34:47">
      <c r="AH71" s="20">
        <v>9.61</v>
      </c>
      <c r="AI71" s="20">
        <f t="shared" si="55"/>
        <v>-0.92853567134330328</v>
      </c>
      <c r="AJ71" s="20">
        <f t="shared" si="56"/>
        <v>2.2628042229822012</v>
      </c>
      <c r="AK71" s="20">
        <f t="shared" si="57"/>
        <v>-0.9931428294031448</v>
      </c>
      <c r="AL71" s="20">
        <v>25</v>
      </c>
      <c r="AM71" s="20">
        <f t="shared" si="58"/>
        <v>-0.91559622933409179</v>
      </c>
      <c r="AN71" s="20">
        <f t="shared" si="59"/>
        <v>3.2188758248682006</v>
      </c>
      <c r="AO71" s="20">
        <f t="shared" si="60"/>
        <v>-0.91077887842993699</v>
      </c>
      <c r="AQ71" s="5">
        <v>44384</v>
      </c>
      <c r="AT71" s="28" t="s">
        <v>14</v>
      </c>
      <c r="AU71">
        <v>59.5</v>
      </c>
    </row>
    <row r="72" spans="34:47">
      <c r="AH72" s="20">
        <v>9.31</v>
      </c>
      <c r="AI72" s="20">
        <f t="shared" ref="AI72:AI87" si="61">(AH72-AI$21)/AI$22</f>
        <v>-0.95653262940157302</v>
      </c>
      <c r="AJ72" s="20">
        <f t="shared" ref="AJ72:AJ87" si="62">LN(AH72)</f>
        <v>2.2310890912889758</v>
      </c>
      <c r="AK72" s="20">
        <f t="shared" ref="AK72:AK87" si="63">(AJ72-AJ$21)/AJ$22</f>
        <v>-1.0495009720084907</v>
      </c>
      <c r="AL72" s="34">
        <v>24.9</v>
      </c>
      <c r="AM72" s="20">
        <f t="shared" ref="AM72:AM86" si="64">(AL72-AM$21)/AM$22</f>
        <v>-0.92057673316763744</v>
      </c>
      <c r="AN72" s="20">
        <f t="shared" ref="AN72:AN86" si="65">LN(AL72)</f>
        <v>3.2148678034706619</v>
      </c>
      <c r="AO72" s="20">
        <f t="shared" ref="AO72:AO86" si="66">(AN72-AN$21)/AN$22</f>
        <v>-0.91909225604958456</v>
      </c>
      <c r="AQ72" s="28" t="s">
        <v>8</v>
      </c>
      <c r="AR72">
        <v>35.700000000000003</v>
      </c>
      <c r="AT72" s="28" t="s">
        <v>16</v>
      </c>
      <c r="AU72">
        <v>21.6</v>
      </c>
    </row>
    <row r="73" spans="34:47">
      <c r="AH73" s="20">
        <v>9.16</v>
      </c>
      <c r="AI73" s="20">
        <f t="shared" si="61"/>
        <v>-0.97053110843070789</v>
      </c>
      <c r="AJ73" s="20">
        <f t="shared" si="62"/>
        <v>2.2148461786860389</v>
      </c>
      <c r="AK73" s="20">
        <f t="shared" si="63"/>
        <v>-1.0783648087933155</v>
      </c>
      <c r="AL73" s="20">
        <v>24.5</v>
      </c>
      <c r="AM73" s="20">
        <f t="shared" si="64"/>
        <v>-0.94049874850181947</v>
      </c>
      <c r="AN73" s="20">
        <f t="shared" si="65"/>
        <v>3.1986731175506815</v>
      </c>
      <c r="AO73" s="20">
        <f t="shared" si="66"/>
        <v>-0.95268302968344409</v>
      </c>
      <c r="AQ73" s="28" t="s">
        <v>15</v>
      </c>
      <c r="AR73">
        <v>8.1300000000000008</v>
      </c>
      <c r="AT73" s="5">
        <v>44475</v>
      </c>
    </row>
    <row r="74" spans="34:47">
      <c r="AH74" s="20">
        <v>9</v>
      </c>
      <c r="AI74" s="20">
        <f t="shared" si="61"/>
        <v>-0.98546281939511848</v>
      </c>
      <c r="AJ74" s="20">
        <f t="shared" si="62"/>
        <v>2.1972245773362196</v>
      </c>
      <c r="AK74" s="20">
        <f t="shared" si="63"/>
        <v>-1.1096785908521116</v>
      </c>
      <c r="AL74" s="20">
        <v>24.3</v>
      </c>
      <c r="AM74" s="20">
        <f t="shared" si="64"/>
        <v>-0.95045975616891054</v>
      </c>
      <c r="AN74" s="20">
        <f t="shared" si="65"/>
        <v>3.1904763503465028</v>
      </c>
      <c r="AO74" s="20">
        <f t="shared" si="66"/>
        <v>-0.96968464077028282</v>
      </c>
      <c r="AQ74" s="5">
        <v>44475</v>
      </c>
      <c r="AT74" s="28" t="s">
        <v>14</v>
      </c>
      <c r="AU74">
        <v>58.2</v>
      </c>
    </row>
    <row r="75" spans="34:47">
      <c r="AH75" s="20">
        <v>8.8699999999999992</v>
      </c>
      <c r="AI75" s="20">
        <f t="shared" si="61"/>
        <v>-0.99759483455370213</v>
      </c>
      <c r="AJ75" s="20">
        <f t="shared" si="62"/>
        <v>2.1826747963214879</v>
      </c>
      <c r="AK75" s="20">
        <f t="shared" si="63"/>
        <v>-1.1355337139282666</v>
      </c>
      <c r="AL75" s="20">
        <v>24.3</v>
      </c>
      <c r="AM75" s="20">
        <f t="shared" si="64"/>
        <v>-0.95045975616891054</v>
      </c>
      <c r="AN75" s="20">
        <f t="shared" si="65"/>
        <v>3.1904763503465028</v>
      </c>
      <c r="AO75" s="20">
        <f t="shared" si="66"/>
        <v>-0.96968464077028282</v>
      </c>
      <c r="AQ75" s="28" t="s">
        <v>8</v>
      </c>
      <c r="AR75">
        <v>29.3</v>
      </c>
      <c r="AT75" s="28" t="s">
        <v>16</v>
      </c>
      <c r="AU75">
        <v>24.9</v>
      </c>
    </row>
    <row r="76" spans="34:47">
      <c r="AH76" s="20">
        <v>8.86</v>
      </c>
      <c r="AI76" s="20">
        <f t="shared" si="61"/>
        <v>-0.99852806648897774</v>
      </c>
      <c r="AJ76" s="20">
        <f t="shared" si="62"/>
        <v>2.1815467646169897</v>
      </c>
      <c r="AK76" s="20">
        <f t="shared" si="63"/>
        <v>-1.137538238843389</v>
      </c>
      <c r="AL76" s="20">
        <v>24.3</v>
      </c>
      <c r="AM76" s="20">
        <f t="shared" si="64"/>
        <v>-0.95045975616891054</v>
      </c>
      <c r="AN76" s="20">
        <f t="shared" si="65"/>
        <v>3.1904763503465028</v>
      </c>
      <c r="AO76" s="20">
        <f t="shared" si="66"/>
        <v>-0.96968464077028282</v>
      </c>
      <c r="AQ76" s="28" t="s">
        <v>15</v>
      </c>
      <c r="AR76">
        <v>7.5</v>
      </c>
      <c r="AT76" s="5">
        <v>44574</v>
      </c>
    </row>
    <row r="77" spans="34:47">
      <c r="AH77" s="34">
        <v>8.84</v>
      </c>
      <c r="AI77" s="20">
        <f t="shared" si="61"/>
        <v>-1.000394530359529</v>
      </c>
      <c r="AJ77" s="20">
        <f t="shared" si="62"/>
        <v>2.1792868766495519</v>
      </c>
      <c r="AK77" s="20">
        <f t="shared" si="63"/>
        <v>-1.1415540849566237</v>
      </c>
      <c r="AL77" s="20">
        <v>24</v>
      </c>
      <c r="AM77" s="20">
        <f t="shared" si="64"/>
        <v>-0.96540126766954715</v>
      </c>
      <c r="AN77" s="20">
        <f t="shared" si="65"/>
        <v>3.1780538303479458</v>
      </c>
      <c r="AO77" s="20">
        <f t="shared" si="66"/>
        <v>-0.99545124466093282</v>
      </c>
      <c r="AQ77" s="5">
        <v>44574</v>
      </c>
      <c r="AT77" s="28" t="s">
        <v>14</v>
      </c>
      <c r="AU77">
        <v>59.5</v>
      </c>
    </row>
    <row r="78" spans="34:47">
      <c r="AH78" s="20">
        <v>8.81</v>
      </c>
      <c r="AI78" s="20">
        <f t="shared" si="61"/>
        <v>-1.0031942261653559</v>
      </c>
      <c r="AJ78" s="20">
        <f t="shared" si="62"/>
        <v>2.1758874399480881</v>
      </c>
      <c r="AK78" s="20">
        <f t="shared" si="63"/>
        <v>-1.1475949218748531</v>
      </c>
      <c r="AL78" s="20">
        <v>23.7</v>
      </c>
      <c r="AM78" s="20">
        <f t="shared" si="64"/>
        <v>-0.98034277917018375</v>
      </c>
      <c r="AN78" s="20">
        <f t="shared" si="65"/>
        <v>3.1654750481410856</v>
      </c>
      <c r="AO78" s="20">
        <f t="shared" si="66"/>
        <v>-1.0215419652706457</v>
      </c>
      <c r="AQ78" s="28" t="s">
        <v>8</v>
      </c>
      <c r="AR78">
        <v>17.2</v>
      </c>
      <c r="AT78" s="28" t="s">
        <v>16</v>
      </c>
      <c r="AU78">
        <v>22.8</v>
      </c>
    </row>
    <row r="79" spans="34:47">
      <c r="AH79" s="20">
        <v>8.74</v>
      </c>
      <c r="AI79" s="20">
        <f t="shared" si="61"/>
        <v>-1.0097268497122855</v>
      </c>
      <c r="AJ79" s="20">
        <f t="shared" si="62"/>
        <v>2.167910189667444</v>
      </c>
      <c r="AK79" s="20">
        <f t="shared" si="63"/>
        <v>-1.1617705845605331</v>
      </c>
      <c r="AL79" s="20">
        <v>23.6</v>
      </c>
      <c r="AM79" s="20">
        <f t="shared" si="64"/>
        <v>-0.98532328300372918</v>
      </c>
      <c r="AN79" s="20">
        <f t="shared" si="65"/>
        <v>3.1612467120315646</v>
      </c>
      <c r="AO79" s="20">
        <f t="shared" si="66"/>
        <v>-1.0303123163478196</v>
      </c>
      <c r="AQ79" s="28" t="s">
        <v>15</v>
      </c>
      <c r="AR79">
        <v>8.8699999999999992</v>
      </c>
      <c r="AT79" s="5">
        <v>44630</v>
      </c>
    </row>
    <row r="80" spans="34:47">
      <c r="AH80" s="20">
        <v>8.56</v>
      </c>
      <c r="AI80" s="20">
        <f t="shared" si="61"/>
        <v>-1.0265250245472475</v>
      </c>
      <c r="AJ80" s="20">
        <f t="shared" si="62"/>
        <v>2.1471001901536506</v>
      </c>
      <c r="AK80" s="20">
        <f t="shared" si="63"/>
        <v>-1.1987501857036071</v>
      </c>
      <c r="AL80" s="20">
        <v>23.1</v>
      </c>
      <c r="AM80" s="20">
        <f t="shared" si="64"/>
        <v>-1.010225802171457</v>
      </c>
      <c r="AN80" s="20">
        <f t="shared" si="65"/>
        <v>3.1398326175277478</v>
      </c>
      <c r="AO80" s="20">
        <f t="shared" si="66"/>
        <v>-1.0747291086589519</v>
      </c>
      <c r="AQ80" s="5">
        <v>44630</v>
      </c>
      <c r="AT80" s="28" t="s">
        <v>14</v>
      </c>
      <c r="AU80">
        <v>62.2</v>
      </c>
    </row>
    <row r="81" spans="34:47">
      <c r="AH81" s="20">
        <v>8.51</v>
      </c>
      <c r="AI81" s="20">
        <f t="shared" si="61"/>
        <v>-1.0311911842236259</v>
      </c>
      <c r="AJ81" s="20">
        <f t="shared" si="62"/>
        <v>2.1412419425852827</v>
      </c>
      <c r="AK81" s="20">
        <f t="shared" si="63"/>
        <v>-1.2091603569451796</v>
      </c>
      <c r="AL81" s="34">
        <v>22.8</v>
      </c>
      <c r="AM81" s="20">
        <f t="shared" si="64"/>
        <v>-1.0251673136720936</v>
      </c>
      <c r="AN81" s="20">
        <f t="shared" si="65"/>
        <v>3.1267605359603952</v>
      </c>
      <c r="AO81" s="20">
        <f t="shared" si="66"/>
        <v>-1.1018430233728236</v>
      </c>
      <c r="AQ81" s="28" t="s">
        <v>8</v>
      </c>
      <c r="AR81">
        <v>19.7</v>
      </c>
      <c r="AT81" s="28" t="s">
        <v>16</v>
      </c>
      <c r="AU81">
        <v>23.6</v>
      </c>
    </row>
    <row r="82" spans="34:47">
      <c r="AH82" s="20">
        <v>8.4600000000000009</v>
      </c>
      <c r="AI82" s="20">
        <f t="shared" si="61"/>
        <v>-1.0358573439000041</v>
      </c>
      <c r="AJ82" s="20">
        <f t="shared" si="62"/>
        <v>2.135349173618132</v>
      </c>
      <c r="AK82" s="20">
        <f t="shared" si="63"/>
        <v>-1.2196318730972622</v>
      </c>
      <c r="AL82" s="20">
        <v>22.5</v>
      </c>
      <c r="AM82" s="20">
        <f t="shared" si="64"/>
        <v>-1.0401088251727302</v>
      </c>
      <c r="AN82" s="20">
        <f t="shared" si="65"/>
        <v>3.1135153092103742</v>
      </c>
      <c r="AO82" s="20">
        <f t="shared" si="66"/>
        <v>-1.1293160732169192</v>
      </c>
      <c r="AQ82" s="28" t="s">
        <v>15</v>
      </c>
      <c r="AR82">
        <v>8.74</v>
      </c>
      <c r="AT82" s="5">
        <v>44742</v>
      </c>
    </row>
    <row r="83" spans="34:47">
      <c r="AH83" s="20">
        <v>8.26</v>
      </c>
      <c r="AI83" s="20">
        <f t="shared" si="61"/>
        <v>-1.0545219826055172</v>
      </c>
      <c r="AJ83" s="20">
        <f t="shared" si="62"/>
        <v>2.1114245875328868</v>
      </c>
      <c r="AK83" s="20">
        <f t="shared" si="63"/>
        <v>-1.2621461293017902</v>
      </c>
      <c r="AL83" s="20">
        <v>22.4</v>
      </c>
      <c r="AM83" s="20">
        <f t="shared" si="64"/>
        <v>-1.0450893290062757</v>
      </c>
      <c r="AN83" s="20">
        <f t="shared" si="65"/>
        <v>3.1090609588609941</v>
      </c>
      <c r="AO83" s="20">
        <f t="shared" si="66"/>
        <v>-1.1385552196265034</v>
      </c>
      <c r="AQ83" s="5">
        <v>44742</v>
      </c>
      <c r="AT83" s="28" t="s">
        <v>14</v>
      </c>
      <c r="AU83">
        <v>63.5</v>
      </c>
    </row>
    <row r="84" spans="34:47">
      <c r="AH84" s="20">
        <v>8.1300000000000008</v>
      </c>
      <c r="AI84" s="20">
        <f t="shared" si="61"/>
        <v>-1.0666539977641007</v>
      </c>
      <c r="AJ84" s="20">
        <f t="shared" si="62"/>
        <v>2.0955609235597192</v>
      </c>
      <c r="AK84" s="20">
        <f t="shared" si="63"/>
        <v>-1.2903360370433381</v>
      </c>
      <c r="AL84" s="34">
        <v>21.8</v>
      </c>
      <c r="AM84" s="20">
        <f t="shared" si="64"/>
        <v>-1.0749723520075487</v>
      </c>
      <c r="AN84" s="20">
        <f t="shared" si="65"/>
        <v>3.0819099697950434</v>
      </c>
      <c r="AO84" s="20">
        <f t="shared" si="66"/>
        <v>-1.1948713922374539</v>
      </c>
      <c r="AQ84" s="28" t="s">
        <v>8</v>
      </c>
      <c r="AR84">
        <v>36.200000000000003</v>
      </c>
      <c r="AT84" s="28" t="s">
        <v>16</v>
      </c>
      <c r="AU84">
        <v>24.5</v>
      </c>
    </row>
    <row r="85" spans="34:47">
      <c r="AH85" s="20">
        <v>8.0399999999999991</v>
      </c>
      <c r="AI85" s="20">
        <f t="shared" si="61"/>
        <v>-1.0750530851815818</v>
      </c>
      <c r="AJ85" s="20">
        <f t="shared" si="62"/>
        <v>2.0844290831908747</v>
      </c>
      <c r="AK85" s="20">
        <f t="shared" si="63"/>
        <v>-1.310117441485726</v>
      </c>
      <c r="AL85" s="34">
        <v>21.6</v>
      </c>
      <c r="AM85" s="20">
        <f t="shared" si="64"/>
        <v>-1.0849333596746398</v>
      </c>
      <c r="AN85" s="20">
        <f t="shared" si="65"/>
        <v>3.0726933146901194</v>
      </c>
      <c r="AO85" s="20">
        <f t="shared" si="66"/>
        <v>-1.213988439447915</v>
      </c>
      <c r="AQ85" s="28" t="s">
        <v>15</v>
      </c>
      <c r="AR85">
        <v>8.0399999999999991</v>
      </c>
      <c r="AT85" s="5">
        <v>44827</v>
      </c>
    </row>
    <row r="86" spans="34:47">
      <c r="AH86" s="20">
        <v>7.5</v>
      </c>
      <c r="AI86" s="20">
        <f t="shared" si="61"/>
        <v>-1.1254476096864674</v>
      </c>
      <c r="AJ86" s="20">
        <f t="shared" si="62"/>
        <v>2.0149030205422647</v>
      </c>
      <c r="AK86" s="20">
        <f t="shared" si="63"/>
        <v>-1.43366602994628</v>
      </c>
      <c r="AL86" s="20">
        <v>19.3</v>
      </c>
      <c r="AM86" s="20">
        <f t="shared" si="64"/>
        <v>-1.1994849478461871</v>
      </c>
      <c r="AN86" s="20">
        <f t="shared" si="65"/>
        <v>2.9601050959108397</v>
      </c>
      <c r="AO86" s="20">
        <f t="shared" si="66"/>
        <v>-1.4475172271960142</v>
      </c>
      <c r="AQ86" s="5">
        <v>44827</v>
      </c>
      <c r="AT86" s="28" t="s">
        <v>14</v>
      </c>
      <c r="AU86">
        <v>62</v>
      </c>
    </row>
    <row r="87" spans="34:47">
      <c r="AH87" s="20">
        <v>6.99</v>
      </c>
      <c r="AI87" s="20">
        <f t="shared" si="61"/>
        <v>-1.173042438385526</v>
      </c>
      <c r="AJ87" s="20">
        <f t="shared" si="62"/>
        <v>1.944480556245719</v>
      </c>
      <c r="AK87" s="20">
        <f t="shared" si="63"/>
        <v>-1.5588075341290417</v>
      </c>
      <c r="AQ87" s="28" t="s">
        <v>8</v>
      </c>
      <c r="AR87">
        <v>26.5</v>
      </c>
      <c r="AT87" s="28" t="s">
        <v>16</v>
      </c>
      <c r="AU87">
        <v>26.1</v>
      </c>
    </row>
    <row r="88" spans="34:47">
      <c r="AH88" s="34"/>
      <c r="AQ88" s="28" t="s">
        <v>15</v>
      </c>
      <c r="AR88">
        <v>8.4600000000000009</v>
      </c>
      <c r="AT88" s="5">
        <v>44938</v>
      </c>
    </row>
    <row r="89" spans="34:47">
      <c r="AQ89" s="5">
        <v>44938</v>
      </c>
      <c r="AT89" s="28" t="s">
        <v>14</v>
      </c>
      <c r="AU89">
        <v>87.4</v>
      </c>
    </row>
    <row r="90" spans="34:47">
      <c r="AQ90" s="28" t="s">
        <v>8</v>
      </c>
      <c r="AR90">
        <v>21.2</v>
      </c>
      <c r="AT90" s="28" t="s">
        <v>16</v>
      </c>
      <c r="AU90">
        <v>26.1</v>
      </c>
    </row>
    <row r="91" spans="34:47">
      <c r="AQ91" s="28" t="s">
        <v>15</v>
      </c>
      <c r="AR91">
        <v>24.6</v>
      </c>
      <c r="AT91" s="5">
        <v>45020</v>
      </c>
    </row>
    <row r="92" spans="34:47">
      <c r="AL92" s="34"/>
      <c r="AQ92" s="5">
        <v>45020</v>
      </c>
      <c r="AT92" s="28" t="s">
        <v>14</v>
      </c>
      <c r="AU92">
        <v>72</v>
      </c>
    </row>
    <row r="93" spans="34:47">
      <c r="AQ93" s="28" t="s">
        <v>8</v>
      </c>
      <c r="AR93">
        <v>22.4</v>
      </c>
      <c r="AT93" s="28" t="s">
        <v>16</v>
      </c>
      <c r="AU93">
        <v>28.5</v>
      </c>
    </row>
    <row r="94" spans="34:47">
      <c r="AQ94" s="28" t="s">
        <v>15</v>
      </c>
      <c r="AR94">
        <v>10.199999999999999</v>
      </c>
      <c r="AT94" s="5">
        <v>45233</v>
      </c>
    </row>
    <row r="95" spans="34:47">
      <c r="AH95" s="34"/>
      <c r="AQ95" s="5">
        <v>45233</v>
      </c>
      <c r="AT95" s="28" t="s">
        <v>14</v>
      </c>
      <c r="AU95">
        <v>72.900000000000006</v>
      </c>
    </row>
    <row r="96" spans="34:47">
      <c r="AL96" s="34"/>
      <c r="AQ96" s="28" t="s">
        <v>8</v>
      </c>
      <c r="AR96">
        <v>21.6</v>
      </c>
      <c r="AT96" s="28" t="s">
        <v>16</v>
      </c>
      <c r="AU96">
        <v>25.9</v>
      </c>
    </row>
    <row r="97" spans="34:44">
      <c r="AH97" s="34"/>
      <c r="AQ97" s="28" t="s">
        <v>15</v>
      </c>
      <c r="AR97">
        <v>9.75</v>
      </c>
    </row>
    <row r="98" spans="34:44">
      <c r="AH98" s="34"/>
    </row>
    <row r="101" spans="34:44">
      <c r="AH101" s="34"/>
      <c r="AL101" s="34"/>
    </row>
    <row r="103" spans="34:44">
      <c r="AL103" s="34"/>
    </row>
    <row r="106" spans="34:44">
      <c r="AL106" s="34"/>
    </row>
    <row r="107" spans="34:44">
      <c r="AL107" s="34"/>
    </row>
    <row r="111" spans="34:44">
      <c r="AL111" s="34"/>
    </row>
  </sheetData>
  <sortState xmlns:xlrd2="http://schemas.microsoft.com/office/spreadsheetml/2017/richdata2" ref="AL26:AL116">
    <sortCondition descending="1" ref="AL26:AL116"/>
  </sortState>
  <mergeCells count="11">
    <mergeCell ref="J17:M17"/>
    <mergeCell ref="V17:Y17"/>
    <mergeCell ref="AH17:AK17"/>
    <mergeCell ref="AL24:AO24"/>
    <mergeCell ref="V24:Y24"/>
    <mergeCell ref="Z24:AC24"/>
    <mergeCell ref="AD24:AG24"/>
    <mergeCell ref="AH24:AK24"/>
    <mergeCell ref="J24:M24"/>
    <mergeCell ref="N24:Q24"/>
    <mergeCell ref="R24:U24"/>
  </mergeCells>
  <pageMargins left="0.7" right="0.7" top="0.75" bottom="0.75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7183D-64C8-4BCB-AF06-BBCD405C7B11}">
  <dimension ref="A2:AU98"/>
  <sheetViews>
    <sheetView topLeftCell="Y1" zoomScale="70" zoomScaleNormal="70" workbookViewId="0">
      <selection activeCell="AM18" sqref="AM18:AM23"/>
    </sheetView>
  </sheetViews>
  <sheetFormatPr defaultColWidth="15.7109375" defaultRowHeight="14.45"/>
  <cols>
    <col min="1" max="1" width="28.42578125" bestFit="1" customWidth="1"/>
    <col min="2" max="2" width="21.7109375" bestFit="1" customWidth="1"/>
    <col min="3" max="7" width="12.140625" bestFit="1" customWidth="1"/>
    <col min="9" max="42" width="15.7109375" style="20"/>
    <col min="43" max="43" width="17.28515625" style="20" bestFit="1" customWidth="1"/>
    <col min="44" max="44" width="28.42578125" style="20" bestFit="1" customWidth="1"/>
    <col min="45" max="45" width="10.7109375" style="20" bestFit="1" customWidth="1"/>
    <col min="46" max="46" width="17.28515625" style="20" bestFit="1" customWidth="1"/>
    <col min="47" max="47" width="28.42578125" style="20" bestFit="1" customWidth="1"/>
  </cols>
  <sheetData>
    <row r="2" spans="1:47">
      <c r="A2" s="4" t="s">
        <v>3</v>
      </c>
      <c r="B2" t="s">
        <v>31</v>
      </c>
      <c r="AQ2" s="40" t="s">
        <v>3</v>
      </c>
      <c r="AR2" s="20" t="s">
        <v>31</v>
      </c>
      <c r="AT2" s="40" t="s">
        <v>3</v>
      </c>
      <c r="AU2" s="20" t="s">
        <v>31</v>
      </c>
    </row>
    <row r="4" spans="1:47">
      <c r="A4" s="4" t="s">
        <v>93</v>
      </c>
      <c r="B4" s="4" t="s">
        <v>94</v>
      </c>
      <c r="AQ4" s="40" t="s">
        <v>95</v>
      </c>
      <c r="AR4" s="20" t="s">
        <v>93</v>
      </c>
      <c r="AT4" s="40" t="s">
        <v>95</v>
      </c>
      <c r="AU4" s="20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41">
        <v>43427</v>
      </c>
      <c r="AT5" s="41">
        <v>43427</v>
      </c>
    </row>
    <row r="6" spans="1:47">
      <c r="A6" s="5">
        <v>43427</v>
      </c>
      <c r="B6">
        <v>7.9999200000000006E-2</v>
      </c>
      <c r="E6">
        <v>7.9999200000000006E-2</v>
      </c>
      <c r="F6">
        <v>7.9999200000000006E-2</v>
      </c>
      <c r="G6">
        <v>7.9999200000000006E-2</v>
      </c>
      <c r="AQ6" s="43" t="s">
        <v>8</v>
      </c>
      <c r="AR6" s="20">
        <v>7.9999200000000006E-2</v>
      </c>
      <c r="AT6" s="43" t="s">
        <v>16</v>
      </c>
      <c r="AU6" s="20">
        <v>7.9999200000000006E-2</v>
      </c>
    </row>
    <row r="7" spans="1:47">
      <c r="A7" s="5">
        <v>43504</v>
      </c>
      <c r="B7">
        <v>7.9999200000000006E-2</v>
      </c>
      <c r="C7">
        <v>9.6299999999999997E-2</v>
      </c>
      <c r="D7">
        <v>7.9999200000000006E-2</v>
      </c>
      <c r="F7">
        <v>7.9999200000000006E-2</v>
      </c>
      <c r="G7">
        <v>7.9999200000000006E-2</v>
      </c>
      <c r="AQ7" s="43" t="s">
        <v>15</v>
      </c>
      <c r="AR7" s="20">
        <v>7.9999200000000006E-2</v>
      </c>
      <c r="AT7" s="41">
        <v>43504</v>
      </c>
    </row>
    <row r="8" spans="1:47">
      <c r="A8" s="5">
        <v>43522</v>
      </c>
      <c r="C8">
        <v>7.9999200000000006E-2</v>
      </c>
      <c r="F8">
        <v>7.9999200000000006E-2</v>
      </c>
      <c r="AQ8" s="43" t="s">
        <v>89</v>
      </c>
      <c r="AR8" s="20">
        <v>7.9999200000000006E-2</v>
      </c>
      <c r="AT8" s="43" t="s">
        <v>14</v>
      </c>
      <c r="AU8" s="20">
        <v>7.9999200000000006E-2</v>
      </c>
    </row>
    <row r="9" spans="1:47">
      <c r="A9" s="5">
        <v>43545</v>
      </c>
      <c r="B9">
        <v>7.9999200000000006E-2</v>
      </c>
      <c r="C9">
        <v>7.9999200000000006E-2</v>
      </c>
      <c r="D9">
        <v>7.9999200000000006E-2</v>
      </c>
      <c r="E9">
        <v>7.9999200000000006E-2</v>
      </c>
      <c r="F9">
        <v>7.9999200000000006E-2</v>
      </c>
      <c r="AQ9" s="41">
        <v>43504</v>
      </c>
      <c r="AT9" s="43" t="s">
        <v>16</v>
      </c>
      <c r="AU9" s="20">
        <v>7.9999200000000006E-2</v>
      </c>
    </row>
    <row r="10" spans="1:47">
      <c r="A10" s="5">
        <v>43556</v>
      </c>
      <c r="B10">
        <v>7.9999200000000006E-2</v>
      </c>
      <c r="C10">
        <v>7.9999200000000006E-2</v>
      </c>
      <c r="D10">
        <v>7.9999200000000006E-2</v>
      </c>
      <c r="E10">
        <v>7.9999200000000006E-2</v>
      </c>
      <c r="F10">
        <v>7.9999200000000006E-2</v>
      </c>
      <c r="AQ10" s="43" t="s">
        <v>8</v>
      </c>
      <c r="AR10" s="20">
        <v>7.9999200000000006E-2</v>
      </c>
      <c r="AT10" s="41">
        <v>43522</v>
      </c>
    </row>
    <row r="11" spans="1:47">
      <c r="A11" s="5">
        <v>43570</v>
      </c>
      <c r="B11">
        <v>7.9999200000000006E-2</v>
      </c>
      <c r="C11">
        <v>7.9999200000000006E-2</v>
      </c>
      <c r="D11">
        <v>7.9999200000000006E-2</v>
      </c>
      <c r="E11">
        <v>7.9999200000000006E-2</v>
      </c>
      <c r="F11">
        <v>7.9999200000000006E-2</v>
      </c>
      <c r="AQ11" s="43" t="s">
        <v>89</v>
      </c>
      <c r="AR11" s="20">
        <v>7.9999200000000006E-2</v>
      </c>
      <c r="AT11" s="43" t="s">
        <v>16</v>
      </c>
      <c r="AU11" s="20">
        <v>7.9999200000000006E-2</v>
      </c>
    </row>
    <row r="12" spans="1:47">
      <c r="A12" s="5">
        <v>43587</v>
      </c>
      <c r="B12">
        <v>7.9999200000000006E-2</v>
      </c>
      <c r="C12">
        <v>7.9999200000000006E-2</v>
      </c>
      <c r="D12">
        <v>7.9999200000000006E-2</v>
      </c>
      <c r="F12">
        <v>7.9999200000000006E-2</v>
      </c>
      <c r="AQ12" s="41">
        <v>43545</v>
      </c>
      <c r="AT12" s="41">
        <v>43545</v>
      </c>
    </row>
    <row r="13" spans="1:47">
      <c r="A13" s="5">
        <v>43622</v>
      </c>
      <c r="B13">
        <v>7.9999200000000006E-2</v>
      </c>
      <c r="C13">
        <v>7.9999200000000006E-2</v>
      </c>
      <c r="D13">
        <v>7.9999200000000006E-2</v>
      </c>
      <c r="E13">
        <v>7.9999200000000006E-2</v>
      </c>
      <c r="F13">
        <v>7.9999200000000006E-2</v>
      </c>
      <c r="AQ13" s="43" t="s">
        <v>8</v>
      </c>
      <c r="AR13" s="20">
        <v>7.9999200000000006E-2</v>
      </c>
      <c r="AT13" s="43" t="s">
        <v>14</v>
      </c>
      <c r="AU13" s="20">
        <v>7.9999200000000006E-2</v>
      </c>
    </row>
    <row r="14" spans="1:47">
      <c r="A14" s="5">
        <v>43649</v>
      </c>
      <c r="B14">
        <v>7.9999200000000006E-2</v>
      </c>
      <c r="C14">
        <v>7.9999200000000006E-2</v>
      </c>
      <c r="D14">
        <v>7.9999200000000006E-2</v>
      </c>
      <c r="E14">
        <v>7.9999200000000006E-2</v>
      </c>
      <c r="F14">
        <v>7.9999200000000006E-2</v>
      </c>
      <c r="AQ14" s="43" t="s">
        <v>15</v>
      </c>
      <c r="AR14" s="20">
        <v>7.9999200000000006E-2</v>
      </c>
      <c r="AT14" s="43" t="s">
        <v>16</v>
      </c>
      <c r="AU14" s="20">
        <v>7.9999200000000006E-2</v>
      </c>
    </row>
    <row r="15" spans="1:47">
      <c r="A15" s="5">
        <v>43677</v>
      </c>
      <c r="B15">
        <v>7.9999200000000006E-2</v>
      </c>
      <c r="C15">
        <v>7.9999200000000006E-2</v>
      </c>
      <c r="D15">
        <v>7.9999200000000006E-2</v>
      </c>
      <c r="E15">
        <v>7.9999200000000006E-2</v>
      </c>
      <c r="F15">
        <v>7.9999200000000006E-2</v>
      </c>
      <c r="AQ15" s="41">
        <v>43556</v>
      </c>
      <c r="AT15" s="41">
        <v>43556</v>
      </c>
    </row>
    <row r="16" spans="1:47">
      <c r="A16" s="5">
        <v>43719</v>
      </c>
      <c r="B16">
        <v>7.9999200000000006E-2</v>
      </c>
      <c r="C16">
        <v>7.9999200000000006E-2</v>
      </c>
      <c r="D16">
        <v>7.9999200000000006E-2</v>
      </c>
      <c r="E16">
        <v>7.9999200000000006E-2</v>
      </c>
      <c r="F16">
        <v>7.9999200000000006E-2</v>
      </c>
      <c r="AQ16" s="43" t="s">
        <v>8</v>
      </c>
      <c r="AR16" s="20">
        <v>7.9999200000000006E-2</v>
      </c>
      <c r="AT16" s="43" t="s">
        <v>14</v>
      </c>
      <c r="AU16" s="20">
        <v>7.9999200000000006E-2</v>
      </c>
    </row>
    <row r="17" spans="1:47">
      <c r="A17" s="5">
        <v>43754</v>
      </c>
      <c r="B17">
        <v>7.9999200000000006E-2</v>
      </c>
      <c r="C17">
        <v>8.1299999999999997E-2</v>
      </c>
      <c r="D17">
        <v>7.9999200000000006E-2</v>
      </c>
      <c r="E17">
        <v>7.9999200000000006E-2</v>
      </c>
      <c r="F17">
        <v>7.9999200000000006E-2</v>
      </c>
      <c r="J17" s="56" t="s">
        <v>110</v>
      </c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Q17" s="43" t="s">
        <v>15</v>
      </c>
      <c r="AR17" s="20">
        <v>7.9999200000000006E-2</v>
      </c>
      <c r="AT17" s="43" t="s">
        <v>16</v>
      </c>
      <c r="AU17" s="20">
        <v>7.9999200000000006E-2</v>
      </c>
    </row>
    <row r="18" spans="1:47">
      <c r="A18" s="5">
        <v>43786</v>
      </c>
      <c r="B18">
        <v>7.9999200000000006E-2</v>
      </c>
      <c r="C18">
        <v>7.9999200000000006E-2</v>
      </c>
      <c r="D18">
        <v>7.9999200000000006E-2</v>
      </c>
      <c r="E18">
        <v>7.9999200000000006E-2</v>
      </c>
      <c r="F18">
        <v>7.9999200000000006E-2</v>
      </c>
      <c r="G18">
        <v>7.9999200000000006E-2</v>
      </c>
      <c r="J18" s="20" t="s">
        <v>97</v>
      </c>
      <c r="K18" s="20">
        <f>MIN(J$26:J$400)</f>
        <v>7.9999200000000006E-2</v>
      </c>
      <c r="L18" s="20">
        <f>MIN(L$26:L$400)</f>
        <v>-2.5257386443582557</v>
      </c>
      <c r="M18" s="30"/>
      <c r="N18" s="20" t="s">
        <v>97</v>
      </c>
      <c r="O18" s="20">
        <f>MIN(N$26:N$400)</f>
        <v>7.9999200000000006E-2</v>
      </c>
      <c r="P18" s="20">
        <f>MIN(P$26:P$400)</f>
        <v>-2.5257386443582557</v>
      </c>
      <c r="Q18" s="30"/>
      <c r="R18" s="20" t="s">
        <v>97</v>
      </c>
      <c r="S18" s="20">
        <f>MIN(R$26:R$400)</f>
        <v>7.9999200000000006E-2</v>
      </c>
      <c r="T18" s="20">
        <f>MIN(T$26:T$400)</f>
        <v>-2.5257386443582557</v>
      </c>
      <c r="U18" s="30"/>
      <c r="V18" s="20" t="s">
        <v>97</v>
      </c>
      <c r="W18" s="20">
        <f>MIN(V$26:V$400)</f>
        <v>7.9999200000000006E-2</v>
      </c>
      <c r="X18" s="20">
        <f>MIN(X$26:X$400)</f>
        <v>-2.5257386443582557</v>
      </c>
      <c r="Y18" s="30"/>
      <c r="Z18" s="20" t="s">
        <v>97</v>
      </c>
      <c r="AA18" s="20">
        <f>MIN(Z$26:Z$400)</f>
        <v>7.9999200000000006E-2</v>
      </c>
      <c r="AB18" s="20">
        <f>MIN(AB$26:AB$400)</f>
        <v>-2.5257386443582557</v>
      </c>
      <c r="AC18" s="30"/>
      <c r="AD18" s="20" t="s">
        <v>97</v>
      </c>
      <c r="AE18" s="20">
        <f>MIN(AD$26:AD$400)</f>
        <v>7.9999200000000006E-2</v>
      </c>
      <c r="AF18" s="20">
        <f>MIN(AF$26:AF$400)</f>
        <v>-2.5257386443582557</v>
      </c>
      <c r="AG18" s="30"/>
      <c r="AH18" s="20" t="s">
        <v>97</v>
      </c>
      <c r="AI18" s="20">
        <f>MIN(AH$28:AH$400)</f>
        <v>7.9999200000000006E-2</v>
      </c>
      <c r="AJ18" s="20">
        <f>MIN(AJ$28:AJ$400)</f>
        <v>-2.5257386443582557</v>
      </c>
      <c r="AK18" s="30"/>
      <c r="AL18" s="20" t="s">
        <v>97</v>
      </c>
      <c r="AM18" s="20">
        <f>MIN(AL$28:AL$400)</f>
        <v>7.9999200000000006E-2</v>
      </c>
      <c r="AN18" s="20">
        <f>MIN(AN$26:AN$400)</f>
        <v>-2.5257386443582557</v>
      </c>
      <c r="AO18" s="30"/>
      <c r="AQ18" s="41">
        <v>43570</v>
      </c>
      <c r="AT18" s="41">
        <v>43570</v>
      </c>
    </row>
    <row r="19" spans="1:47">
      <c r="A19" s="5">
        <v>43790</v>
      </c>
      <c r="B19">
        <v>7.9999200000000006E-2</v>
      </c>
      <c r="C19">
        <v>7.9999200000000006E-2</v>
      </c>
      <c r="D19">
        <v>7.9999200000000006E-2</v>
      </c>
      <c r="F19">
        <v>7.9999200000000006E-2</v>
      </c>
      <c r="J19" s="20" t="s">
        <v>98</v>
      </c>
      <c r="K19" s="20">
        <f>MAX(J$26:J$400)</f>
        <v>0.105</v>
      </c>
      <c r="L19" s="20">
        <f>MAX(L$26:L$400)</f>
        <v>-2.2537949288246137</v>
      </c>
      <c r="M19" s="30"/>
      <c r="N19" s="20" t="s">
        <v>98</v>
      </c>
      <c r="O19" s="20">
        <f>MAX(N$26:N$400)</f>
        <v>0.55500000000000005</v>
      </c>
      <c r="P19" s="20">
        <f>MAX(P$26:P$400)</f>
        <v>-0.5887871652357024</v>
      </c>
      <c r="Q19" s="30"/>
      <c r="R19" s="20" t="s">
        <v>98</v>
      </c>
      <c r="S19" s="20">
        <f>MAX(R$26:R$400)</f>
        <v>0.28699999999999998</v>
      </c>
      <c r="T19" s="20">
        <f>MAX(T$26:T$400)</f>
        <v>-1.2482730632225161</v>
      </c>
      <c r="U19" s="30"/>
      <c r="V19" s="20" t="s">
        <v>98</v>
      </c>
      <c r="W19" s="20">
        <f>MAX(V$26:V$400)</f>
        <v>0.44400000000000001</v>
      </c>
      <c r="X19" s="20">
        <f>MAX(X$26:X$400)</f>
        <v>-0.81193071654991233</v>
      </c>
      <c r="Y19" s="30"/>
      <c r="Z19" s="20" t="s">
        <v>98</v>
      </c>
      <c r="AA19" s="20">
        <f>MAX(Z$26:Z$400)</f>
        <v>7.9999200000000006E-2</v>
      </c>
      <c r="AB19" s="20">
        <f>MAX(AB$26:AB$400)</f>
        <v>-2.5257386443582557</v>
      </c>
      <c r="AC19" s="30"/>
      <c r="AD19" s="20" t="s">
        <v>98</v>
      </c>
      <c r="AE19" s="20">
        <f>MAX(AD$26:AD$400)</f>
        <v>7.9999200000000006E-2</v>
      </c>
      <c r="AF19" s="20">
        <f>MAX(AF$26:AF$400)</f>
        <v>-2.5257386443582557</v>
      </c>
      <c r="AG19" s="30"/>
      <c r="AH19" s="20" t="s">
        <v>98</v>
      </c>
      <c r="AI19" s="20">
        <f>MAX(AH$28:AH$400)</f>
        <v>7.9999200000000006E-2</v>
      </c>
      <c r="AJ19" s="20">
        <f>MAX(AJ$28:AJ$400)</f>
        <v>-2.5257386443582557</v>
      </c>
      <c r="AK19" s="30"/>
      <c r="AL19" s="20" t="s">
        <v>98</v>
      </c>
      <c r="AM19" s="20">
        <f>MAX(AL$28:AL$400)</f>
        <v>7.9999200000000006E-2</v>
      </c>
      <c r="AN19" s="20">
        <f>MAX(AN$26:AN$400)</f>
        <v>-1.2482730632225161</v>
      </c>
      <c r="AO19" s="30"/>
      <c r="AQ19" s="43" t="s">
        <v>8</v>
      </c>
      <c r="AR19" s="20">
        <v>7.9999200000000006E-2</v>
      </c>
      <c r="AT19" s="43" t="s">
        <v>14</v>
      </c>
      <c r="AU19" s="20">
        <v>7.9999200000000006E-2</v>
      </c>
    </row>
    <row r="20" spans="1:47">
      <c r="A20" s="5">
        <v>43838</v>
      </c>
      <c r="B20">
        <v>7.9999200000000006E-2</v>
      </c>
      <c r="C20">
        <v>7.9999200000000006E-2</v>
      </c>
      <c r="D20">
        <v>7.9999200000000006E-2</v>
      </c>
      <c r="E20">
        <v>7.9999200000000006E-2</v>
      </c>
      <c r="F20">
        <v>7.9999200000000006E-2</v>
      </c>
      <c r="J20" s="20" t="s">
        <v>99</v>
      </c>
      <c r="K20" s="20">
        <f>MEDIAN(J$26:J$400)</f>
        <v>7.9999200000000006E-2</v>
      </c>
      <c r="L20" s="20">
        <f>MEDIAN(L$26:L$400)</f>
        <v>-2.5257386443582557</v>
      </c>
      <c r="M20" s="30"/>
      <c r="N20" s="20" t="s">
        <v>99</v>
      </c>
      <c r="O20" s="20">
        <f>MEDIAN(N$26:N$400)</f>
        <v>7.9999200000000006E-2</v>
      </c>
      <c r="P20" s="20">
        <f>MEDIAN(P$26:P$400)</f>
        <v>-2.5257386443582557</v>
      </c>
      <c r="Q20" s="30"/>
      <c r="R20" s="20" t="s">
        <v>99</v>
      </c>
      <c r="S20" s="20">
        <f>MEDIAN(R$26:R$400)</f>
        <v>7.9999200000000006E-2</v>
      </c>
      <c r="T20" s="20">
        <f>MEDIAN(T$26:T$400)</f>
        <v>-2.5257386443582557</v>
      </c>
      <c r="U20" s="30"/>
      <c r="V20" s="20" t="s">
        <v>99</v>
      </c>
      <c r="W20" s="20">
        <f>MEDIAN(V$26:V$400)</f>
        <v>7.9999200000000006E-2</v>
      </c>
      <c r="X20" s="20">
        <f>MEDIAN(X$26:X$400)</f>
        <v>-2.5257386443582557</v>
      </c>
      <c r="Y20" s="30"/>
      <c r="Z20" s="20" t="s">
        <v>99</v>
      </c>
      <c r="AA20" s="20">
        <f>MEDIAN(Z$26:Z$400)</f>
        <v>7.9999200000000006E-2</v>
      </c>
      <c r="AB20" s="20">
        <f>MEDIAN(AB$26:AB$400)</f>
        <v>-2.5257386443582557</v>
      </c>
      <c r="AC20" s="30"/>
      <c r="AD20" s="20" t="s">
        <v>99</v>
      </c>
      <c r="AE20" s="20">
        <f>MEDIAN(AD$26:AD$400)</f>
        <v>7.9999200000000006E-2</v>
      </c>
      <c r="AF20" s="20">
        <f>MEDIAN(AF$26:AF$400)</f>
        <v>-2.5257386443582557</v>
      </c>
      <c r="AG20" s="30"/>
      <c r="AH20" s="20" t="s">
        <v>99</v>
      </c>
      <c r="AI20" s="20">
        <f>MEDIAN(AH$28:AH$400)</f>
        <v>7.9999200000000006E-2</v>
      </c>
      <c r="AJ20" s="20">
        <f>MEDIAN(AJ$28:AJ$400)</f>
        <v>-2.5257386443582557</v>
      </c>
      <c r="AK20" s="30"/>
      <c r="AL20" s="20" t="s">
        <v>99</v>
      </c>
      <c r="AM20" s="20">
        <f>MEDIAN(AL$28:AL$400)</f>
        <v>7.9999200000000006E-2</v>
      </c>
      <c r="AN20" s="20">
        <f>MEDIAN(AN$26:AN$400)</f>
        <v>-2.5257386443582557</v>
      </c>
      <c r="AO20" s="30"/>
      <c r="AQ20" s="43" t="s">
        <v>15</v>
      </c>
      <c r="AR20" s="20">
        <v>7.9999200000000006E-2</v>
      </c>
      <c r="AT20" s="43" t="s">
        <v>16</v>
      </c>
      <c r="AU20" s="20">
        <v>7.9999200000000006E-2</v>
      </c>
    </row>
    <row r="21" spans="1:47">
      <c r="A21" s="5">
        <v>43874</v>
      </c>
      <c r="B21">
        <v>7.9999200000000006E-2</v>
      </c>
      <c r="C21">
        <v>7.9999200000000006E-2</v>
      </c>
      <c r="D21">
        <v>7.9999200000000006E-2</v>
      </c>
      <c r="E21">
        <v>7.9999200000000006E-2</v>
      </c>
      <c r="F21">
        <v>7.9999200000000006E-2</v>
      </c>
      <c r="J21" s="20" t="s">
        <v>100</v>
      </c>
      <c r="K21" s="29">
        <f>AVERAGE(J$26:J$400)</f>
        <v>8.0805677419354877E-2</v>
      </c>
      <c r="L21" s="20">
        <f>AVERAGE(L$26:L$400)</f>
        <v>-2.5169662664378158</v>
      </c>
      <c r="M21" s="30"/>
      <c r="N21" s="20" t="s">
        <v>100</v>
      </c>
      <c r="O21" s="29">
        <f>AVERAGE(N$26:N$400)</f>
        <v>0.11399944000000004</v>
      </c>
      <c r="P21" s="20">
        <f>AVERAGE(P$26:P$400)</f>
        <v>-2.3229963915303009</v>
      </c>
      <c r="Q21" s="30"/>
      <c r="R21" s="20" t="s">
        <v>100</v>
      </c>
      <c r="S21" s="29">
        <f>AVERAGE(R$26:R$400)</f>
        <v>8.7365920000000041E-2</v>
      </c>
      <c r="T21" s="20">
        <f>AVERAGE(T$26:T$400)</f>
        <v>-2.4777805200655272</v>
      </c>
      <c r="U21" s="30"/>
      <c r="V21" s="20" t="s">
        <v>100</v>
      </c>
      <c r="W21" s="29">
        <f>AVERAGE(V$26:V$400)</f>
        <v>9.2999228571428616E-2</v>
      </c>
      <c r="X21" s="20">
        <f>AVERAGE(X$26:X$400)</f>
        <v>-2.4645312183651007</v>
      </c>
      <c r="Y21" s="30"/>
      <c r="Z21" s="20" t="s">
        <v>100</v>
      </c>
      <c r="AA21" s="29">
        <f>AVERAGE(Z$26:Z$400)</f>
        <v>7.9999200000000034E-2</v>
      </c>
      <c r="AB21" s="20">
        <f>AVERAGE(AB$26:AB$400)</f>
        <v>-2.5257386443582557</v>
      </c>
      <c r="AC21" s="30"/>
      <c r="AD21" s="20" t="s">
        <v>100</v>
      </c>
      <c r="AE21" s="29">
        <f>AVERAGE(AD$26:AD$400)</f>
        <v>7.9999200000000006E-2</v>
      </c>
      <c r="AF21" s="20">
        <f>AVERAGE(AF$26:AF$400)</f>
        <v>-2.5257386443582557</v>
      </c>
      <c r="AG21" s="30"/>
      <c r="AH21" s="20" t="s">
        <v>100</v>
      </c>
      <c r="AI21" s="29">
        <f>AVERAGE(AH$28:AH$400)</f>
        <v>7.9999199999999979E-2</v>
      </c>
      <c r="AJ21" s="20">
        <f>AVERAGE(AJ$28:AJ$400)</f>
        <v>-2.5257386443582557</v>
      </c>
      <c r="AK21" s="30"/>
      <c r="AL21" s="20" t="s">
        <v>100</v>
      </c>
      <c r="AM21" s="29">
        <f>AVERAGE(AL$28:AL$400)</f>
        <v>7.9999199999999979E-2</v>
      </c>
      <c r="AN21" s="20">
        <f>AVERAGE(AN$26:AN$400)</f>
        <v>-2.5025331003456452</v>
      </c>
      <c r="AO21" s="30"/>
      <c r="AQ21" s="41">
        <v>43587</v>
      </c>
      <c r="AT21" s="41">
        <v>43587</v>
      </c>
    </row>
    <row r="22" spans="1:47">
      <c r="A22" s="5">
        <v>43902</v>
      </c>
      <c r="B22">
        <v>7.9999200000000006E-2</v>
      </c>
      <c r="C22">
        <v>7.9999200000000006E-2</v>
      </c>
      <c r="D22">
        <v>7.9999200000000006E-2</v>
      </c>
      <c r="E22">
        <v>7.9999200000000006E-2</v>
      </c>
      <c r="F22">
        <v>7.9999200000000006E-2</v>
      </c>
      <c r="J22" s="20" t="s">
        <v>101</v>
      </c>
      <c r="K22" s="29">
        <f>STDEV(J$26:J$400)</f>
        <v>4.4902762349109879E-3</v>
      </c>
      <c r="L22" s="20">
        <f>STDEV(L$26:L$400)</f>
        <v>4.8842533162703157E-2</v>
      </c>
      <c r="M22" s="30"/>
      <c r="N22" s="20" t="s">
        <v>101</v>
      </c>
      <c r="O22" s="29">
        <f>STDEV(N$26:N$400)</f>
        <v>9.5458075723474825E-2</v>
      </c>
      <c r="P22" s="20">
        <f>STDEV(P$26:P$400)</f>
        <v>0.46145878027229292</v>
      </c>
      <c r="Q22" s="30"/>
      <c r="R22" s="20" t="s">
        <v>101</v>
      </c>
      <c r="S22" s="29">
        <f>STDEV(R$26:R$400)</f>
        <v>3.7791303822954883E-2</v>
      </c>
      <c r="T22" s="20">
        <f>STDEV(T$26:T$400)</f>
        <v>0.23407407472733874</v>
      </c>
      <c r="U22" s="30"/>
      <c r="V22" s="20" t="s">
        <v>101</v>
      </c>
      <c r="W22" s="29">
        <f>STDEV(V$26:V$400)</f>
        <v>6.8789685273468557E-2</v>
      </c>
      <c r="X22" s="20">
        <f>STDEV(X$26:X$400)</f>
        <v>0.32387925513655058</v>
      </c>
      <c r="Y22" s="30"/>
      <c r="Z22" s="20" t="s">
        <v>101</v>
      </c>
      <c r="AA22" s="29">
        <f>STDEV(Z$26:Z$400)</f>
        <v>2.8199693025186102E-17</v>
      </c>
      <c r="AB22" s="20">
        <f>STDEV(AB$26:AB$400)</f>
        <v>0</v>
      </c>
      <c r="AC22" s="30"/>
      <c r="AD22" s="20" t="s">
        <v>101</v>
      </c>
      <c r="AE22" s="29">
        <f>STDEV(AD$26:AD$400)</f>
        <v>0</v>
      </c>
      <c r="AF22" s="20">
        <f>STDEV(AF$26:AF$400)</f>
        <v>0</v>
      </c>
      <c r="AG22" s="30"/>
      <c r="AH22" s="20" t="s">
        <v>101</v>
      </c>
      <c r="AI22" s="29">
        <f>STDEV(AH$28:AH$400)</f>
        <v>2.798980403504518E-17</v>
      </c>
      <c r="AJ22" s="20">
        <f>STDEV(AJ$28:AJ$400)</f>
        <v>0</v>
      </c>
      <c r="AK22" s="30"/>
      <c r="AL22" s="20" t="s">
        <v>101</v>
      </c>
      <c r="AM22" s="29">
        <f>STDEV(AL$28:AL$400)</f>
        <v>2.798980403504518E-17</v>
      </c>
      <c r="AN22" s="20">
        <f>STDEV(AN$26:AN$400)</f>
        <v>0.16319264091479824</v>
      </c>
      <c r="AO22" s="30"/>
      <c r="AQ22" s="43" t="s">
        <v>8</v>
      </c>
      <c r="AR22" s="20">
        <v>7.9999200000000006E-2</v>
      </c>
      <c r="AT22" s="43" t="s">
        <v>14</v>
      </c>
      <c r="AU22" s="20">
        <v>7.9999200000000006E-2</v>
      </c>
    </row>
    <row r="23" spans="1:47">
      <c r="A23" s="5">
        <v>43965</v>
      </c>
      <c r="B23">
        <v>7.9999200000000006E-2</v>
      </c>
      <c r="C23">
        <v>7.9999200000000006E-2</v>
      </c>
      <c r="D23">
        <v>7.9999200000000006E-2</v>
      </c>
      <c r="E23">
        <v>7.9999200000000006E-2</v>
      </c>
      <c r="F23">
        <v>7.9999200000000006E-2</v>
      </c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COUNT(R$26:R$400)</f>
        <v>30</v>
      </c>
      <c r="T23" s="20">
        <f>COUNT(T$26:T$400)</f>
        <v>30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COUNT(Z$26:Z$400)</f>
        <v>32</v>
      </c>
      <c r="AB23" s="20">
        <f>COUNT(AB$26:AB$400)</f>
        <v>32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COUNT(AH$28:AH$400)</f>
        <v>60</v>
      </c>
      <c r="AJ23" s="20">
        <f>COUNT(AJ$28:AJ$400)</f>
        <v>60</v>
      </c>
      <c r="AK23" s="30"/>
      <c r="AL23" s="20" t="s">
        <v>102</v>
      </c>
      <c r="AM23" s="20">
        <f>COUNT(AL$28:AL$400)</f>
        <v>60</v>
      </c>
      <c r="AN23" s="20">
        <f>COUNT(AN$26:AN$400)</f>
        <v>62</v>
      </c>
      <c r="AO23" s="30"/>
      <c r="AQ23" s="41">
        <v>43622</v>
      </c>
      <c r="AT23" s="43" t="s">
        <v>16</v>
      </c>
      <c r="AU23" s="20">
        <v>7.9999200000000006E-2</v>
      </c>
    </row>
    <row r="24" spans="1:47">
      <c r="A24" s="5">
        <v>43993</v>
      </c>
      <c r="B24">
        <v>7.9999200000000006E-2</v>
      </c>
      <c r="C24">
        <v>7.9999200000000006E-2</v>
      </c>
      <c r="D24">
        <v>7.9999200000000006E-2</v>
      </c>
      <c r="E24">
        <v>7.9999200000000006E-2</v>
      </c>
      <c r="F24">
        <v>7.9999200000000006E-2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43" t="s">
        <v>8</v>
      </c>
      <c r="AR24" s="20">
        <v>7.9999200000000006E-2</v>
      </c>
      <c r="AT24" s="41">
        <v>43622</v>
      </c>
    </row>
    <row r="25" spans="1:47">
      <c r="A25" s="5">
        <v>44021</v>
      </c>
      <c r="B25">
        <v>7.9999200000000006E-2</v>
      </c>
      <c r="C25">
        <v>7.9999200000000006E-2</v>
      </c>
      <c r="D25">
        <v>7.9999200000000006E-2</v>
      </c>
      <c r="E25">
        <v>7.9999200000000006E-2</v>
      </c>
      <c r="F25">
        <v>7.9999200000000006E-2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43" t="s">
        <v>15</v>
      </c>
      <c r="AR25" s="20">
        <v>7.9999200000000006E-2</v>
      </c>
      <c r="AT25" s="43" t="s">
        <v>14</v>
      </c>
      <c r="AU25" s="20">
        <v>7.9999200000000006E-2</v>
      </c>
    </row>
    <row r="26" spans="1:47">
      <c r="A26" s="5">
        <v>44103</v>
      </c>
      <c r="B26">
        <v>7.9999200000000006E-2</v>
      </c>
      <c r="C26">
        <v>7.9999200000000006E-2</v>
      </c>
      <c r="D26">
        <v>7.9999200000000006E-2</v>
      </c>
      <c r="E26">
        <v>7.9999200000000006E-2</v>
      </c>
      <c r="F26">
        <v>7.9999200000000006E-2</v>
      </c>
      <c r="J26" s="20">
        <v>0.105</v>
      </c>
      <c r="K26" s="20">
        <f>(J26-K$21)/K$22</f>
        <v>5.388159060803245</v>
      </c>
      <c r="L26" s="20">
        <f>LN(J26)</f>
        <v>-2.2537949288246137</v>
      </c>
      <c r="M26" s="20">
        <f>(L26-L$21)/L$22</f>
        <v>5.3881590608032477</v>
      </c>
      <c r="N26" s="20">
        <v>0.55500000000000005</v>
      </c>
      <c r="O26" s="20">
        <f>(N26-O$21)/O$22</f>
        <v>4.6198350077525205</v>
      </c>
      <c r="P26" s="20">
        <f>LN(N26)</f>
        <v>-0.5887871652357024</v>
      </c>
      <c r="Q26" s="20">
        <f>(P26-P$21)/P$22</f>
        <v>3.7581021327003334</v>
      </c>
      <c r="R26" s="20">
        <v>0.28699999999999998</v>
      </c>
      <c r="S26" s="20">
        <f>(R26-S$21)/S$22</f>
        <v>5.2825401562022805</v>
      </c>
      <c r="T26" s="20">
        <f>LN(R26)</f>
        <v>-1.2482730632225161</v>
      </c>
      <c r="U26" s="20">
        <f>(T26-T$21)/T$22</f>
        <v>5.2526426016003835</v>
      </c>
      <c r="V26" s="20">
        <v>0.44400000000000001</v>
      </c>
      <c r="W26" s="20">
        <f>(V26-W$21)/W$22</f>
        <v>5.1025203856245671</v>
      </c>
      <c r="X26" s="20">
        <f>LN(V26)</f>
        <v>-0.81193071654991233</v>
      </c>
      <c r="Y26" s="20">
        <f>(X26-X$21)/X$22</f>
        <v>5.102520385624687</v>
      </c>
      <c r="Z26" s="20">
        <v>7.9999200000000006E-2</v>
      </c>
      <c r="AA26" s="20">
        <f>(Z26-AA$21)/AA$22</f>
        <v>-0.98425098425147639</v>
      </c>
      <c r="AB26" s="20">
        <f>LN(Z26)</f>
        <v>-2.5257386443582557</v>
      </c>
      <c r="AC26" s="20" t="e">
        <f>(AB26-AB$21)/AB$22</f>
        <v>#DIV/0!</v>
      </c>
      <c r="AD26" s="20">
        <v>7.9999200000000006E-2</v>
      </c>
      <c r="AE26" s="20" t="e">
        <f>(AD26-AE$21)/AE$22</f>
        <v>#DIV/0!</v>
      </c>
      <c r="AF26" s="20">
        <f>LN(AD26)</f>
        <v>-2.5257386443582557</v>
      </c>
      <c r="AG26" s="20" t="e">
        <f>(AF26-AF$21)/AF$22</f>
        <v>#DIV/0!</v>
      </c>
      <c r="AH26" s="19">
        <v>0.44400000000000001</v>
      </c>
      <c r="AI26" s="20">
        <f>(AH26-AI$21)/AI$22</f>
        <v>1.3004764147124636E+16</v>
      </c>
      <c r="AJ26" s="20">
        <f>LN(AH26)</f>
        <v>-0.81193071654991233</v>
      </c>
      <c r="AK26" s="20" t="e">
        <f>(AJ26-AJ$21)/AJ$22</f>
        <v>#DIV/0!</v>
      </c>
      <c r="AL26" s="19">
        <v>0.28699999999999998</v>
      </c>
      <c r="AM26" s="20">
        <f>(AL26-AM$21)/AM$22</f>
        <v>7395578752206361</v>
      </c>
      <c r="AN26" s="20">
        <f>LN(AL26)</f>
        <v>-1.2482730632225161</v>
      </c>
      <c r="AO26" s="20">
        <f>(AN26-AN$21)/AN$22</f>
        <v>7.6857634639172838</v>
      </c>
      <c r="AQ26" s="41">
        <v>43649</v>
      </c>
      <c r="AT26" s="43" t="s">
        <v>16</v>
      </c>
      <c r="AU26" s="20">
        <v>7.9999200000000006E-2</v>
      </c>
    </row>
    <row r="27" spans="1:47">
      <c r="A27" s="5">
        <v>44203</v>
      </c>
      <c r="B27">
        <v>7.9999200000000006E-2</v>
      </c>
      <c r="C27">
        <v>7.9999200000000006E-2</v>
      </c>
      <c r="D27">
        <v>7.9999200000000006E-2</v>
      </c>
      <c r="E27">
        <v>7.9999200000000006E-2</v>
      </c>
      <c r="F27">
        <v>7.9999200000000006E-2</v>
      </c>
      <c r="J27" s="20">
        <v>7.9999200000000006E-2</v>
      </c>
      <c r="K27" s="20">
        <f t="shared" ref="K27:K40" si="0">(J27-K$21)/K$22</f>
        <v>-0.17960530202678215</v>
      </c>
      <c r="L27" s="20">
        <f t="shared" ref="L27:L40" si="1">LN(J27)</f>
        <v>-2.5257386443582557</v>
      </c>
      <c r="M27" s="20">
        <f t="shared" ref="M27:M40" si="2">(L27-L$21)/L$22</f>
        <v>-0.17960530202677005</v>
      </c>
      <c r="N27" s="20">
        <v>0.255</v>
      </c>
      <c r="O27" s="20">
        <f t="shared" ref="O27:O40" si="3">(N27-O$21)/O$22</f>
        <v>1.4770940953016241</v>
      </c>
      <c r="P27" s="20">
        <f t="shared" ref="P27:P40" si="4">LN(N27)</f>
        <v>-1.3664917338237108</v>
      </c>
      <c r="Q27" s="20">
        <f t="shared" ref="Q27:Q40" si="5">(P27-P$21)/P$22</f>
        <v>2.0727846095856828</v>
      </c>
      <c r="R27" s="20">
        <v>9.4E-2</v>
      </c>
      <c r="S27" s="20">
        <f t="shared" ref="S27:S39" si="6">(R27-S$21)/S$22</f>
        <v>0.17554514739897226</v>
      </c>
      <c r="T27" s="20">
        <f t="shared" ref="T27:T39" si="7">LN(R27)</f>
        <v>-2.364460496712133</v>
      </c>
      <c r="U27" s="20">
        <f t="shared" ref="U27:U39" si="8">(T27-T$21)/T$22</f>
        <v>0.484120351582699</v>
      </c>
      <c r="V27" s="20">
        <v>7.9999200000000006E-2</v>
      </c>
      <c r="W27" s="20">
        <f t="shared" ref="W27:W37" si="9">(V27-W$21)/W$22</f>
        <v>-0.18898223650461418</v>
      </c>
      <c r="X27" s="20">
        <f t="shared" ref="X27:X37" si="10">LN(V27)</f>
        <v>-2.5257386443582557</v>
      </c>
      <c r="Y27" s="20">
        <f t="shared" ref="Y27:Y37" si="11">(X27-X$21)/X$22</f>
        <v>-0.1889822365046176</v>
      </c>
      <c r="Z27" s="20">
        <v>7.9999200000000006E-2</v>
      </c>
      <c r="AA27" s="20">
        <f t="shared" ref="AA27:AA41" si="12">(Z27-AA$21)/AA$22</f>
        <v>-0.98425098425147639</v>
      </c>
      <c r="AB27" s="20">
        <f t="shared" ref="AB27:AB41" si="13">LN(Z27)</f>
        <v>-2.5257386443582557</v>
      </c>
      <c r="AC27" s="20" t="e">
        <f t="shared" ref="AC27:AC41" si="14">(AB27-AB$21)/AB$22</f>
        <v>#DIV/0!</v>
      </c>
      <c r="AD27" s="20">
        <v>7.9999200000000006E-2</v>
      </c>
      <c r="AE27" s="20" t="e">
        <f t="shared" ref="AE27:AE28" si="15">(AD27-AE$21)/AE$22</f>
        <v>#DIV/0!</v>
      </c>
      <c r="AF27" s="20">
        <f t="shared" ref="AF27:AF28" si="16">LN(AD27)</f>
        <v>-2.5257386443582557</v>
      </c>
      <c r="AG27" s="20" t="e">
        <f t="shared" ref="AG27:AG28" si="17">(AF27-AF$21)/AF$22</f>
        <v>#DIV/0!</v>
      </c>
      <c r="AH27" s="19">
        <v>0.105</v>
      </c>
      <c r="AI27" s="20">
        <f t="shared" ref="AI27:AI55" si="18">(AH27-AI$21)/AI$22</f>
        <v>893210969562247.75</v>
      </c>
      <c r="AJ27" s="20">
        <f t="shared" ref="AJ27:AJ55" si="19">LN(AH27)</f>
        <v>-2.2537949288246137</v>
      </c>
      <c r="AK27" s="20" t="e">
        <f t="shared" ref="AK27:AK55" si="20">(AJ27-AJ$21)/AJ$22</f>
        <v>#DIV/0!</v>
      </c>
      <c r="AL27" s="19">
        <v>9.4E-2</v>
      </c>
      <c r="AM27" s="20">
        <f t="shared" ref="AM27:AM55" si="21">(AL27-AM$21)/AM$22</f>
        <v>500210718962878.31</v>
      </c>
      <c r="AN27" s="20">
        <f t="shared" ref="AN27:AN55" si="22">LN(AL27)</f>
        <v>-2.364460496712133</v>
      </c>
      <c r="AO27" s="20">
        <f t="shared" ref="AO27:AO55" si="23">(AN27-AN$21)/AN$22</f>
        <v>0.84607126191185922</v>
      </c>
      <c r="AQ27" s="43" t="s">
        <v>8</v>
      </c>
      <c r="AR27" s="20">
        <v>7.9999200000000006E-2</v>
      </c>
      <c r="AT27" s="41">
        <v>43649</v>
      </c>
    </row>
    <row r="28" spans="1:47">
      <c r="A28" s="5">
        <v>44280</v>
      </c>
      <c r="B28">
        <v>7.9999200000000006E-2</v>
      </c>
      <c r="C28">
        <v>0.23400000000000001</v>
      </c>
      <c r="D28">
        <v>7.9999200000000006E-2</v>
      </c>
      <c r="E28">
        <v>7.9999200000000006E-2</v>
      </c>
      <c r="F28">
        <v>7.9999200000000006E-2</v>
      </c>
      <c r="J28" s="20">
        <v>7.9999200000000006E-2</v>
      </c>
      <c r="K28" s="20">
        <f t="shared" si="0"/>
        <v>-0.17960530202678215</v>
      </c>
      <c r="L28" s="20">
        <f t="shared" si="1"/>
        <v>-2.5257386443582557</v>
      </c>
      <c r="M28" s="20">
        <f t="shared" si="2"/>
        <v>-0.17960530202677005</v>
      </c>
      <c r="N28" s="20">
        <v>0.23400000000000001</v>
      </c>
      <c r="O28" s="20">
        <f t="shared" si="3"/>
        <v>1.2571022314300615</v>
      </c>
      <c r="P28" s="20">
        <f t="shared" si="4"/>
        <v>-1.4524341636244356</v>
      </c>
      <c r="Q28" s="20">
        <f t="shared" si="5"/>
        <v>1.8865438585699308</v>
      </c>
      <c r="R28" s="20">
        <v>7.9999200000000006E-2</v>
      </c>
      <c r="S28" s="20">
        <f t="shared" si="6"/>
        <v>-0.19493161798576006</v>
      </c>
      <c r="T28" s="20">
        <f t="shared" si="7"/>
        <v>-2.5257386443582557</v>
      </c>
      <c r="U28" s="20">
        <f t="shared" si="8"/>
        <v>-0.20488439118510898</v>
      </c>
      <c r="V28" s="20">
        <v>7.9999200000000006E-2</v>
      </c>
      <c r="W28" s="20">
        <f t="shared" si="9"/>
        <v>-0.18898223650461418</v>
      </c>
      <c r="X28" s="20">
        <f t="shared" si="10"/>
        <v>-2.5257386443582557</v>
      </c>
      <c r="Y28" s="20">
        <f t="shared" si="11"/>
        <v>-0.1889822365046176</v>
      </c>
      <c r="Z28" s="20">
        <v>7.9999200000000006E-2</v>
      </c>
      <c r="AA28" s="20">
        <f t="shared" si="12"/>
        <v>-0.98425098425147639</v>
      </c>
      <c r="AB28" s="20">
        <f t="shared" si="13"/>
        <v>-2.5257386443582557</v>
      </c>
      <c r="AC28" s="20" t="e">
        <f t="shared" si="14"/>
        <v>#DIV/0!</v>
      </c>
      <c r="AD28" s="20">
        <v>7.9999200000000006E-2</v>
      </c>
      <c r="AE28" s="20" t="e">
        <f t="shared" si="15"/>
        <v>#DIV/0!</v>
      </c>
      <c r="AF28" s="20">
        <f t="shared" si="16"/>
        <v>-2.5257386443582557</v>
      </c>
      <c r="AG28" s="20" t="e">
        <f t="shared" si="17"/>
        <v>#DIV/0!</v>
      </c>
      <c r="AH28" s="20">
        <v>7.9999200000000006E-2</v>
      </c>
      <c r="AI28" s="20">
        <f t="shared" si="18"/>
        <v>0.99163165204290116</v>
      </c>
      <c r="AJ28" s="20">
        <f t="shared" si="19"/>
        <v>-2.5257386443582557</v>
      </c>
      <c r="AK28" s="20" t="e">
        <f t="shared" si="20"/>
        <v>#DIV/0!</v>
      </c>
      <c r="AL28" s="20">
        <v>7.9999200000000006E-2</v>
      </c>
      <c r="AM28" s="20">
        <f t="shared" si="21"/>
        <v>0.99163165204290116</v>
      </c>
      <c r="AN28" s="20">
        <f t="shared" si="22"/>
        <v>-2.5257386443582557</v>
      </c>
      <c r="AO28" s="20">
        <f t="shared" si="23"/>
        <v>-0.14219724543048415</v>
      </c>
      <c r="AQ28" s="43" t="s">
        <v>15</v>
      </c>
      <c r="AR28" s="20">
        <v>7.9999200000000006E-2</v>
      </c>
      <c r="AT28" s="43" t="s">
        <v>14</v>
      </c>
      <c r="AU28" s="20">
        <v>7.9999200000000006E-2</v>
      </c>
    </row>
    <row r="29" spans="1:47">
      <c r="A29" s="5">
        <v>44384</v>
      </c>
      <c r="B29">
        <v>7.9999200000000006E-2</v>
      </c>
      <c r="C29">
        <v>0.55500000000000005</v>
      </c>
      <c r="D29">
        <v>7.9999200000000006E-2</v>
      </c>
      <c r="E29">
        <v>7.9999200000000006E-2</v>
      </c>
      <c r="F29">
        <v>7.9999200000000006E-2</v>
      </c>
      <c r="J29" s="20">
        <v>7.9999200000000006E-2</v>
      </c>
      <c r="K29" s="20">
        <f t="shared" si="0"/>
        <v>-0.17960530202678215</v>
      </c>
      <c r="L29" s="20">
        <f t="shared" si="1"/>
        <v>-2.5257386443582557</v>
      </c>
      <c r="M29" s="20">
        <f t="shared" si="2"/>
        <v>-0.17960530202677005</v>
      </c>
      <c r="N29" s="20">
        <v>0.21099999999999999</v>
      </c>
      <c r="O29" s="20">
        <f t="shared" si="3"/>
        <v>1.0161587614754926</v>
      </c>
      <c r="P29" s="20">
        <f t="shared" si="4"/>
        <v>-1.5558971455060706</v>
      </c>
      <c r="Q29" s="20">
        <f t="shared" si="5"/>
        <v>1.6623353565221755</v>
      </c>
      <c r="R29" s="20">
        <v>7.9999200000000006E-2</v>
      </c>
      <c r="S29" s="20">
        <f t="shared" si="6"/>
        <v>-0.19493161798576006</v>
      </c>
      <c r="T29" s="20">
        <f t="shared" si="7"/>
        <v>-2.5257386443582557</v>
      </c>
      <c r="U29" s="20">
        <f t="shared" si="8"/>
        <v>-0.20488439118510898</v>
      </c>
      <c r="V29" s="20">
        <v>7.9999200000000006E-2</v>
      </c>
      <c r="W29" s="20">
        <f t="shared" si="9"/>
        <v>-0.18898223650461418</v>
      </c>
      <c r="X29" s="20">
        <f t="shared" si="10"/>
        <v>-2.5257386443582557</v>
      </c>
      <c r="Y29" s="20">
        <f t="shared" si="11"/>
        <v>-0.1889822365046176</v>
      </c>
      <c r="Z29" s="20">
        <v>7.9999200000000006E-2</v>
      </c>
      <c r="AA29" s="20">
        <f t="shared" si="12"/>
        <v>-0.98425098425147639</v>
      </c>
      <c r="AB29" s="20">
        <f t="shared" si="13"/>
        <v>-2.5257386443582557</v>
      </c>
      <c r="AC29" s="20" t="e">
        <f t="shared" si="14"/>
        <v>#DIV/0!</v>
      </c>
      <c r="AH29" s="20">
        <v>7.9999200000000006E-2</v>
      </c>
      <c r="AI29" s="20">
        <f t="shared" si="18"/>
        <v>0.99163165204290116</v>
      </c>
      <c r="AJ29" s="20">
        <f t="shared" si="19"/>
        <v>-2.5257386443582557</v>
      </c>
      <c r="AK29" s="20" t="e">
        <f t="shared" si="20"/>
        <v>#DIV/0!</v>
      </c>
      <c r="AL29" s="20">
        <v>7.9999200000000006E-2</v>
      </c>
      <c r="AM29" s="20">
        <f t="shared" si="21"/>
        <v>0.99163165204290116</v>
      </c>
      <c r="AN29" s="20">
        <f t="shared" si="22"/>
        <v>-2.5257386443582557</v>
      </c>
      <c r="AO29" s="20">
        <f t="shared" si="23"/>
        <v>-0.14219724543048415</v>
      </c>
      <c r="AQ29" s="41">
        <v>43677</v>
      </c>
      <c r="AT29" s="43" t="s">
        <v>16</v>
      </c>
      <c r="AU29" s="20">
        <v>7.9999200000000006E-2</v>
      </c>
    </row>
    <row r="30" spans="1:47">
      <c r="A30" s="5">
        <v>44475</v>
      </c>
      <c r="B30">
        <v>7.9999200000000006E-2</v>
      </c>
      <c r="C30">
        <v>0.255</v>
      </c>
      <c r="D30">
        <v>7.9999200000000006E-2</v>
      </c>
      <c r="E30">
        <v>7.9999200000000006E-2</v>
      </c>
      <c r="F30">
        <v>7.9999200000000006E-2</v>
      </c>
      <c r="J30" s="20">
        <v>7.9999200000000006E-2</v>
      </c>
      <c r="K30" s="20">
        <f t="shared" si="0"/>
        <v>-0.17960530202678215</v>
      </c>
      <c r="L30" s="20">
        <f t="shared" si="1"/>
        <v>-2.5257386443582557</v>
      </c>
      <c r="M30" s="20">
        <f t="shared" si="2"/>
        <v>-0.17960530202677005</v>
      </c>
      <c r="N30" s="20">
        <v>0.105</v>
      </c>
      <c r="O30" s="20">
        <f t="shared" si="3"/>
        <v>-9.4276360923824049E-2</v>
      </c>
      <c r="P30" s="20">
        <f t="shared" si="4"/>
        <v>-2.2537949288246137</v>
      </c>
      <c r="Q30" s="20">
        <f t="shared" si="5"/>
        <v>0.1499623924478227</v>
      </c>
      <c r="R30" s="20">
        <v>7.9999200000000006E-2</v>
      </c>
      <c r="S30" s="20">
        <f t="shared" si="6"/>
        <v>-0.19493161798576006</v>
      </c>
      <c r="T30" s="20">
        <f t="shared" si="7"/>
        <v>-2.5257386443582557</v>
      </c>
      <c r="U30" s="20">
        <f t="shared" si="8"/>
        <v>-0.20488439118510898</v>
      </c>
      <c r="V30" s="20">
        <v>7.9999200000000006E-2</v>
      </c>
      <c r="W30" s="20">
        <f t="shared" si="9"/>
        <v>-0.18898223650461418</v>
      </c>
      <c r="X30" s="20">
        <f t="shared" si="10"/>
        <v>-2.5257386443582557</v>
      </c>
      <c r="Y30" s="20">
        <f t="shared" si="11"/>
        <v>-0.1889822365046176</v>
      </c>
      <c r="Z30" s="20">
        <v>7.9999200000000006E-2</v>
      </c>
      <c r="AA30" s="20">
        <f t="shared" si="12"/>
        <v>-0.98425098425147639</v>
      </c>
      <c r="AB30" s="20">
        <f t="shared" si="13"/>
        <v>-2.5257386443582557</v>
      </c>
      <c r="AC30" s="20" t="e">
        <f t="shared" si="14"/>
        <v>#DIV/0!</v>
      </c>
      <c r="AH30" s="20">
        <v>7.9999200000000006E-2</v>
      </c>
      <c r="AI30" s="20">
        <f t="shared" si="18"/>
        <v>0.99163165204290116</v>
      </c>
      <c r="AJ30" s="20">
        <f t="shared" si="19"/>
        <v>-2.5257386443582557</v>
      </c>
      <c r="AK30" s="20" t="e">
        <f t="shared" si="20"/>
        <v>#DIV/0!</v>
      </c>
      <c r="AL30" s="20">
        <v>7.9999200000000006E-2</v>
      </c>
      <c r="AM30" s="20">
        <f t="shared" si="21"/>
        <v>0.99163165204290116</v>
      </c>
      <c r="AN30" s="20">
        <f t="shared" si="22"/>
        <v>-2.5257386443582557</v>
      </c>
      <c r="AO30" s="20">
        <f t="shared" si="23"/>
        <v>-0.14219724543048415</v>
      </c>
      <c r="AQ30" s="43" t="s">
        <v>8</v>
      </c>
      <c r="AR30" s="20">
        <v>7.9999200000000006E-2</v>
      </c>
      <c r="AT30" s="41">
        <v>43677</v>
      </c>
    </row>
    <row r="31" spans="1:47">
      <c r="A31" s="5">
        <v>44574</v>
      </c>
      <c r="B31">
        <v>7.9999200000000006E-2</v>
      </c>
      <c r="C31">
        <v>0.21099999999999999</v>
      </c>
      <c r="D31">
        <v>7.9999200000000006E-2</v>
      </c>
      <c r="E31">
        <v>7.9999200000000006E-2</v>
      </c>
      <c r="F31">
        <v>7.9999200000000006E-2</v>
      </c>
      <c r="J31" s="20">
        <v>7.9999200000000006E-2</v>
      </c>
      <c r="K31" s="20">
        <f t="shared" si="0"/>
        <v>-0.17960530202678215</v>
      </c>
      <c r="L31" s="20">
        <f t="shared" si="1"/>
        <v>-2.5257386443582557</v>
      </c>
      <c r="M31" s="20">
        <f t="shared" si="2"/>
        <v>-0.17960530202677005</v>
      </c>
      <c r="N31" s="20">
        <v>0.104</v>
      </c>
      <c r="O31" s="20">
        <f t="shared" si="3"/>
        <v>-0.10475216396532705</v>
      </c>
      <c r="P31" s="20">
        <f t="shared" si="4"/>
        <v>-2.2633643798407643</v>
      </c>
      <c r="Q31" s="20">
        <f t="shared" si="5"/>
        <v>0.1292250017528099</v>
      </c>
      <c r="R31" s="20">
        <v>7.9999200000000006E-2</v>
      </c>
      <c r="S31" s="20">
        <f t="shared" si="6"/>
        <v>-0.19493161798576006</v>
      </c>
      <c r="T31" s="20">
        <f t="shared" si="7"/>
        <v>-2.5257386443582557</v>
      </c>
      <c r="U31" s="20">
        <f t="shared" si="8"/>
        <v>-0.20488439118510898</v>
      </c>
      <c r="V31" s="20">
        <v>7.9999200000000006E-2</v>
      </c>
      <c r="W31" s="20">
        <f t="shared" si="9"/>
        <v>-0.18898223650461418</v>
      </c>
      <c r="X31" s="20">
        <f t="shared" si="10"/>
        <v>-2.5257386443582557</v>
      </c>
      <c r="Y31" s="20">
        <f t="shared" si="11"/>
        <v>-0.1889822365046176</v>
      </c>
      <c r="Z31" s="20">
        <v>7.9999200000000006E-2</v>
      </c>
      <c r="AA31" s="20">
        <f t="shared" si="12"/>
        <v>-0.98425098425147639</v>
      </c>
      <c r="AB31" s="20">
        <f t="shared" si="13"/>
        <v>-2.5257386443582557</v>
      </c>
      <c r="AC31" s="20" t="e">
        <f t="shared" si="14"/>
        <v>#DIV/0!</v>
      </c>
      <c r="AH31" s="20">
        <v>7.9999200000000006E-2</v>
      </c>
      <c r="AI31" s="20">
        <f t="shared" si="18"/>
        <v>0.99163165204290116</v>
      </c>
      <c r="AJ31" s="20">
        <f t="shared" si="19"/>
        <v>-2.5257386443582557</v>
      </c>
      <c r="AK31" s="20" t="e">
        <f t="shared" si="20"/>
        <v>#DIV/0!</v>
      </c>
      <c r="AL31" s="20">
        <v>7.9999200000000006E-2</v>
      </c>
      <c r="AM31" s="20">
        <f t="shared" si="21"/>
        <v>0.99163165204290116</v>
      </c>
      <c r="AN31" s="20">
        <f t="shared" si="22"/>
        <v>-2.5257386443582557</v>
      </c>
      <c r="AO31" s="20">
        <f t="shared" si="23"/>
        <v>-0.14219724543048415</v>
      </c>
      <c r="AQ31" s="43" t="s">
        <v>15</v>
      </c>
      <c r="AR31" s="20">
        <v>7.9999200000000006E-2</v>
      </c>
      <c r="AT31" s="43" t="s">
        <v>14</v>
      </c>
      <c r="AU31" s="20">
        <v>7.9999200000000006E-2</v>
      </c>
    </row>
    <row r="32" spans="1:47">
      <c r="A32" s="5">
        <v>44630</v>
      </c>
      <c r="B32">
        <v>7.9999200000000006E-2</v>
      </c>
      <c r="C32">
        <v>0.104</v>
      </c>
      <c r="D32">
        <v>7.9999200000000006E-2</v>
      </c>
      <c r="E32">
        <v>7.9999200000000006E-2</v>
      </c>
      <c r="F32">
        <v>7.9999200000000006E-2</v>
      </c>
      <c r="J32" s="20">
        <v>7.9999200000000006E-2</v>
      </c>
      <c r="K32" s="20">
        <f t="shared" si="0"/>
        <v>-0.17960530202678215</v>
      </c>
      <c r="L32" s="20">
        <f t="shared" si="1"/>
        <v>-2.5257386443582557</v>
      </c>
      <c r="M32" s="20">
        <f t="shared" si="2"/>
        <v>-0.17960530202677005</v>
      </c>
      <c r="N32" s="20">
        <v>9.8400000000000001E-2</v>
      </c>
      <c r="O32" s="20">
        <f t="shared" si="3"/>
        <v>-0.16341666099774371</v>
      </c>
      <c r="P32" s="20">
        <f t="shared" si="4"/>
        <v>-2.3187144749239295</v>
      </c>
      <c r="Q32" s="20">
        <f t="shared" si="5"/>
        <v>9.2790879476706885E-3</v>
      </c>
      <c r="R32" s="20">
        <v>7.9999200000000006E-2</v>
      </c>
      <c r="S32" s="20">
        <f t="shared" si="6"/>
        <v>-0.19493161798576006</v>
      </c>
      <c r="T32" s="20">
        <f t="shared" si="7"/>
        <v>-2.5257386443582557</v>
      </c>
      <c r="U32" s="20">
        <f t="shared" si="8"/>
        <v>-0.20488439118510898</v>
      </c>
      <c r="V32" s="20">
        <v>7.9999200000000006E-2</v>
      </c>
      <c r="W32" s="20">
        <f t="shared" si="9"/>
        <v>-0.18898223650461418</v>
      </c>
      <c r="X32" s="20">
        <f t="shared" si="10"/>
        <v>-2.5257386443582557</v>
      </c>
      <c r="Y32" s="20">
        <f t="shared" si="11"/>
        <v>-0.1889822365046176</v>
      </c>
      <c r="Z32" s="20">
        <v>7.9999200000000006E-2</v>
      </c>
      <c r="AA32" s="20">
        <f t="shared" si="12"/>
        <v>-0.98425098425147639</v>
      </c>
      <c r="AB32" s="20">
        <f t="shared" si="13"/>
        <v>-2.5257386443582557</v>
      </c>
      <c r="AC32" s="20" t="e">
        <f t="shared" si="14"/>
        <v>#DIV/0!</v>
      </c>
      <c r="AH32" s="20">
        <v>7.9999200000000006E-2</v>
      </c>
      <c r="AI32" s="20">
        <f t="shared" si="18"/>
        <v>0.99163165204290116</v>
      </c>
      <c r="AJ32" s="20">
        <f t="shared" si="19"/>
        <v>-2.5257386443582557</v>
      </c>
      <c r="AK32" s="20" t="e">
        <f t="shared" si="20"/>
        <v>#DIV/0!</v>
      </c>
      <c r="AL32" s="20">
        <v>7.9999200000000006E-2</v>
      </c>
      <c r="AM32" s="20">
        <f t="shared" si="21"/>
        <v>0.99163165204290116</v>
      </c>
      <c r="AN32" s="20">
        <f t="shared" si="22"/>
        <v>-2.5257386443582557</v>
      </c>
      <c r="AO32" s="20">
        <f t="shared" si="23"/>
        <v>-0.14219724543048415</v>
      </c>
      <c r="AQ32" s="41">
        <v>43719</v>
      </c>
      <c r="AT32" s="43" t="s">
        <v>16</v>
      </c>
      <c r="AU32" s="20">
        <v>7.9999200000000006E-2</v>
      </c>
    </row>
    <row r="33" spans="1:47">
      <c r="A33" s="5">
        <v>44742</v>
      </c>
      <c r="B33">
        <v>7.9999200000000006E-2</v>
      </c>
      <c r="C33">
        <v>0.105</v>
      </c>
      <c r="D33">
        <v>7.9999200000000006E-2</v>
      </c>
      <c r="E33">
        <v>7.9999200000000006E-2</v>
      </c>
      <c r="F33">
        <v>7.9999200000000006E-2</v>
      </c>
      <c r="J33" s="20">
        <v>7.9999200000000006E-2</v>
      </c>
      <c r="K33" s="20">
        <f t="shared" si="0"/>
        <v>-0.17960530202678215</v>
      </c>
      <c r="L33" s="20">
        <f t="shared" si="1"/>
        <v>-2.5257386443582557</v>
      </c>
      <c r="M33" s="20">
        <f t="shared" si="2"/>
        <v>-0.17960530202677005</v>
      </c>
      <c r="N33" s="20">
        <v>9.6299999999999997E-2</v>
      </c>
      <c r="O33" s="20">
        <f t="shared" si="3"/>
        <v>-0.18541584738490002</v>
      </c>
      <c r="P33" s="20">
        <f t="shared" si="4"/>
        <v>-2.3402869601780574</v>
      </c>
      <c r="Q33" s="20">
        <f t="shared" si="5"/>
        <v>-3.7469367551211878E-2</v>
      </c>
      <c r="R33" s="20">
        <v>7.9999200000000006E-2</v>
      </c>
      <c r="S33" s="20">
        <f t="shared" si="6"/>
        <v>-0.19493161798576006</v>
      </c>
      <c r="T33" s="20">
        <f t="shared" si="7"/>
        <v>-2.5257386443582557</v>
      </c>
      <c r="U33" s="20">
        <f t="shared" si="8"/>
        <v>-0.20488439118510898</v>
      </c>
      <c r="V33" s="20">
        <v>7.9999200000000006E-2</v>
      </c>
      <c r="W33" s="20">
        <f t="shared" si="9"/>
        <v>-0.18898223650461418</v>
      </c>
      <c r="X33" s="20">
        <f t="shared" si="10"/>
        <v>-2.5257386443582557</v>
      </c>
      <c r="Y33" s="20">
        <f t="shared" si="11"/>
        <v>-0.1889822365046176</v>
      </c>
      <c r="Z33" s="20">
        <v>7.9999200000000006E-2</v>
      </c>
      <c r="AA33" s="20">
        <f t="shared" si="12"/>
        <v>-0.98425098425147639</v>
      </c>
      <c r="AB33" s="20">
        <f t="shared" si="13"/>
        <v>-2.5257386443582557</v>
      </c>
      <c r="AC33" s="20" t="e">
        <f t="shared" si="14"/>
        <v>#DIV/0!</v>
      </c>
      <c r="AH33" s="20">
        <v>7.9999200000000006E-2</v>
      </c>
      <c r="AI33" s="20">
        <f t="shared" si="18"/>
        <v>0.99163165204290116</v>
      </c>
      <c r="AJ33" s="20">
        <f t="shared" si="19"/>
        <v>-2.5257386443582557</v>
      </c>
      <c r="AK33" s="20" t="e">
        <f t="shared" si="20"/>
        <v>#DIV/0!</v>
      </c>
      <c r="AL33" s="20">
        <v>7.9999200000000006E-2</v>
      </c>
      <c r="AM33" s="20">
        <f t="shared" si="21"/>
        <v>0.99163165204290116</v>
      </c>
      <c r="AN33" s="20">
        <f t="shared" si="22"/>
        <v>-2.5257386443582557</v>
      </c>
      <c r="AO33" s="20">
        <f t="shared" si="23"/>
        <v>-0.14219724543048415</v>
      </c>
      <c r="AQ33" s="43" t="s">
        <v>8</v>
      </c>
      <c r="AR33" s="20">
        <v>7.9999200000000006E-2</v>
      </c>
      <c r="AT33" s="41">
        <v>43719</v>
      </c>
    </row>
    <row r="34" spans="1:47">
      <c r="A34" s="5">
        <v>44827</v>
      </c>
      <c r="B34">
        <v>7.9999200000000006E-2</v>
      </c>
      <c r="D34">
        <v>7.9999200000000006E-2</v>
      </c>
      <c r="E34">
        <v>7.9999200000000006E-2</v>
      </c>
      <c r="F34">
        <v>7.9999200000000006E-2</v>
      </c>
      <c r="J34" s="20">
        <v>7.9999200000000006E-2</v>
      </c>
      <c r="K34" s="20">
        <f t="shared" si="0"/>
        <v>-0.17960530202678215</v>
      </c>
      <c r="L34" s="20">
        <f t="shared" si="1"/>
        <v>-2.5257386443582557</v>
      </c>
      <c r="M34" s="20">
        <f t="shared" si="2"/>
        <v>-0.17960530202677005</v>
      </c>
      <c r="N34" s="20">
        <v>8.1299999999999997E-2</v>
      </c>
      <c r="O34" s="20">
        <f t="shared" si="3"/>
        <v>-0.34255289300744485</v>
      </c>
      <c r="P34" s="20">
        <f t="shared" si="4"/>
        <v>-2.5096092624283721</v>
      </c>
      <c r="Q34" s="20">
        <f t="shared" si="5"/>
        <v>-0.40439770327472496</v>
      </c>
      <c r="R34" s="20">
        <v>7.9999200000000006E-2</v>
      </c>
      <c r="S34" s="20">
        <f t="shared" si="6"/>
        <v>-0.19493161798576006</v>
      </c>
      <c r="T34" s="20">
        <f t="shared" si="7"/>
        <v>-2.5257386443582557</v>
      </c>
      <c r="U34" s="20">
        <f t="shared" si="8"/>
        <v>-0.20488439118510898</v>
      </c>
      <c r="V34" s="20">
        <v>7.9999200000000006E-2</v>
      </c>
      <c r="W34" s="20">
        <f t="shared" si="9"/>
        <v>-0.18898223650461418</v>
      </c>
      <c r="X34" s="20">
        <f t="shared" si="10"/>
        <v>-2.5257386443582557</v>
      </c>
      <c r="Y34" s="20">
        <f t="shared" si="11"/>
        <v>-0.1889822365046176</v>
      </c>
      <c r="Z34" s="20">
        <v>7.9999200000000006E-2</v>
      </c>
      <c r="AA34" s="20">
        <f t="shared" si="12"/>
        <v>-0.98425098425147639</v>
      </c>
      <c r="AB34" s="20">
        <f t="shared" si="13"/>
        <v>-2.5257386443582557</v>
      </c>
      <c r="AC34" s="20" t="e">
        <f t="shared" si="14"/>
        <v>#DIV/0!</v>
      </c>
      <c r="AH34" s="20">
        <v>7.9999200000000006E-2</v>
      </c>
      <c r="AI34" s="20">
        <f t="shared" si="18"/>
        <v>0.99163165204290116</v>
      </c>
      <c r="AJ34" s="20">
        <f t="shared" si="19"/>
        <v>-2.5257386443582557</v>
      </c>
      <c r="AK34" s="20" t="e">
        <f t="shared" si="20"/>
        <v>#DIV/0!</v>
      </c>
      <c r="AL34" s="20">
        <v>7.9999200000000006E-2</v>
      </c>
      <c r="AM34" s="20">
        <f t="shared" si="21"/>
        <v>0.99163165204290116</v>
      </c>
      <c r="AN34" s="20">
        <f t="shared" si="22"/>
        <v>-2.5257386443582557</v>
      </c>
      <c r="AO34" s="20">
        <f t="shared" si="23"/>
        <v>-0.14219724543048415</v>
      </c>
      <c r="AQ34" s="43" t="s">
        <v>15</v>
      </c>
      <c r="AR34" s="20">
        <v>7.9999200000000006E-2</v>
      </c>
      <c r="AT34" s="43" t="s">
        <v>14</v>
      </c>
      <c r="AU34" s="20">
        <v>7.9999200000000006E-2</v>
      </c>
    </row>
    <row r="35" spans="1:47">
      <c r="A35" s="5">
        <v>44938</v>
      </c>
      <c r="B35">
        <v>7.9999200000000006E-2</v>
      </c>
      <c r="C35">
        <v>9.8400000000000001E-2</v>
      </c>
      <c r="D35">
        <v>0.28699999999999998</v>
      </c>
      <c r="E35">
        <v>0.44400000000000001</v>
      </c>
      <c r="F35">
        <v>7.9999200000000006E-2</v>
      </c>
      <c r="J35" s="20">
        <v>7.9999200000000006E-2</v>
      </c>
      <c r="K35" s="20">
        <f t="shared" si="0"/>
        <v>-0.17960530202678215</v>
      </c>
      <c r="L35" s="20">
        <f t="shared" si="1"/>
        <v>-2.5257386443582557</v>
      </c>
      <c r="M35" s="20">
        <f t="shared" si="2"/>
        <v>-0.17960530202677005</v>
      </c>
      <c r="N35" s="20">
        <v>7.9999200000000006E-2</v>
      </c>
      <c r="O35" s="20">
        <f t="shared" si="3"/>
        <v>-0.35617981760383183</v>
      </c>
      <c r="P35" s="20">
        <f t="shared" si="4"/>
        <v>-2.5257386443582557</v>
      </c>
      <c r="Q35" s="20">
        <f t="shared" si="5"/>
        <v>-0.43935073184288026</v>
      </c>
      <c r="R35" s="20">
        <v>7.9999200000000006E-2</v>
      </c>
      <c r="S35" s="20">
        <f t="shared" si="6"/>
        <v>-0.19493161798576006</v>
      </c>
      <c r="T35" s="20">
        <f t="shared" si="7"/>
        <v>-2.5257386443582557</v>
      </c>
      <c r="U35" s="20">
        <f t="shared" si="8"/>
        <v>-0.20488439118510898</v>
      </c>
      <c r="V35" s="20">
        <v>7.9999200000000006E-2</v>
      </c>
      <c r="W35" s="20">
        <f t="shared" si="9"/>
        <v>-0.18898223650461418</v>
      </c>
      <c r="X35" s="20">
        <f t="shared" si="10"/>
        <v>-2.5257386443582557</v>
      </c>
      <c r="Y35" s="20">
        <f t="shared" si="11"/>
        <v>-0.1889822365046176</v>
      </c>
      <c r="Z35" s="20">
        <v>7.9999200000000006E-2</v>
      </c>
      <c r="AA35" s="20">
        <f t="shared" si="12"/>
        <v>-0.98425098425147639</v>
      </c>
      <c r="AB35" s="20">
        <f t="shared" si="13"/>
        <v>-2.5257386443582557</v>
      </c>
      <c r="AC35" s="20" t="e">
        <f t="shared" si="14"/>
        <v>#DIV/0!</v>
      </c>
      <c r="AH35" s="20">
        <v>7.9999200000000006E-2</v>
      </c>
      <c r="AI35" s="20">
        <f t="shared" si="18"/>
        <v>0.99163165204290116</v>
      </c>
      <c r="AJ35" s="20">
        <f t="shared" si="19"/>
        <v>-2.5257386443582557</v>
      </c>
      <c r="AK35" s="20" t="e">
        <f t="shared" si="20"/>
        <v>#DIV/0!</v>
      </c>
      <c r="AL35" s="20">
        <v>7.9999200000000006E-2</v>
      </c>
      <c r="AM35" s="20">
        <f t="shared" si="21"/>
        <v>0.99163165204290116</v>
      </c>
      <c r="AN35" s="20">
        <f t="shared" si="22"/>
        <v>-2.5257386443582557</v>
      </c>
      <c r="AO35" s="20">
        <f t="shared" si="23"/>
        <v>-0.14219724543048415</v>
      </c>
      <c r="AQ35" s="41">
        <v>43754</v>
      </c>
      <c r="AT35" s="43" t="s">
        <v>16</v>
      </c>
      <c r="AU35" s="20">
        <v>7.9999200000000006E-2</v>
      </c>
    </row>
    <row r="36" spans="1:47">
      <c r="A36" s="5">
        <v>45020</v>
      </c>
      <c r="B36">
        <v>0.105</v>
      </c>
      <c r="C36">
        <v>7.9999200000000006E-2</v>
      </c>
      <c r="D36">
        <v>9.4E-2</v>
      </c>
      <c r="E36">
        <v>7.9999200000000006E-2</v>
      </c>
      <c r="F36">
        <v>7.9999200000000006E-2</v>
      </c>
      <c r="J36" s="20">
        <v>7.9999200000000006E-2</v>
      </c>
      <c r="K36" s="20">
        <f t="shared" si="0"/>
        <v>-0.17960530202678215</v>
      </c>
      <c r="L36" s="20">
        <f t="shared" si="1"/>
        <v>-2.5257386443582557</v>
      </c>
      <c r="M36" s="20">
        <f t="shared" si="2"/>
        <v>-0.17960530202677005</v>
      </c>
      <c r="N36" s="20">
        <v>7.9999200000000006E-2</v>
      </c>
      <c r="O36" s="20">
        <f t="shared" si="3"/>
        <v>-0.35617981760383183</v>
      </c>
      <c r="P36" s="20">
        <f t="shared" si="4"/>
        <v>-2.5257386443582557</v>
      </c>
      <c r="Q36" s="20">
        <f t="shared" si="5"/>
        <v>-0.43935073184288026</v>
      </c>
      <c r="R36" s="20">
        <v>7.9999200000000006E-2</v>
      </c>
      <c r="S36" s="20">
        <f t="shared" si="6"/>
        <v>-0.19493161798576006</v>
      </c>
      <c r="T36" s="20">
        <f t="shared" si="7"/>
        <v>-2.5257386443582557</v>
      </c>
      <c r="U36" s="20">
        <f t="shared" si="8"/>
        <v>-0.20488439118510898</v>
      </c>
      <c r="V36" s="20">
        <v>7.9999200000000006E-2</v>
      </c>
      <c r="W36" s="20">
        <f t="shared" si="9"/>
        <v>-0.18898223650461418</v>
      </c>
      <c r="X36" s="20">
        <f t="shared" si="10"/>
        <v>-2.5257386443582557</v>
      </c>
      <c r="Y36" s="20">
        <f t="shared" si="11"/>
        <v>-0.1889822365046176</v>
      </c>
      <c r="Z36" s="20">
        <v>7.9999200000000006E-2</v>
      </c>
      <c r="AA36" s="20">
        <f t="shared" si="12"/>
        <v>-0.98425098425147639</v>
      </c>
      <c r="AB36" s="20">
        <f t="shared" si="13"/>
        <v>-2.5257386443582557</v>
      </c>
      <c r="AC36" s="20" t="e">
        <f t="shared" si="14"/>
        <v>#DIV/0!</v>
      </c>
      <c r="AH36" s="20">
        <v>7.9999200000000006E-2</v>
      </c>
      <c r="AI36" s="20">
        <f t="shared" si="18"/>
        <v>0.99163165204290116</v>
      </c>
      <c r="AJ36" s="20">
        <f t="shared" si="19"/>
        <v>-2.5257386443582557</v>
      </c>
      <c r="AK36" s="20" t="e">
        <f t="shared" si="20"/>
        <v>#DIV/0!</v>
      </c>
      <c r="AL36" s="20">
        <v>7.9999200000000006E-2</v>
      </c>
      <c r="AM36" s="20">
        <f t="shared" si="21"/>
        <v>0.99163165204290116</v>
      </c>
      <c r="AN36" s="20">
        <f t="shared" si="22"/>
        <v>-2.5257386443582557</v>
      </c>
      <c r="AO36" s="20">
        <f t="shared" si="23"/>
        <v>-0.14219724543048415</v>
      </c>
      <c r="AQ36" s="43" t="s">
        <v>8</v>
      </c>
      <c r="AR36" s="20">
        <v>7.9999200000000006E-2</v>
      </c>
      <c r="AT36" s="41">
        <v>43754</v>
      </c>
    </row>
    <row r="37" spans="1:47">
      <c r="A37" s="5">
        <v>45233</v>
      </c>
      <c r="B37">
        <v>7.9999200000000006E-2</v>
      </c>
      <c r="C37">
        <v>7.9999200000000006E-2</v>
      </c>
      <c r="D37">
        <v>7.9999200000000006E-2</v>
      </c>
      <c r="E37">
        <v>7.9999200000000006E-2</v>
      </c>
      <c r="F37">
        <v>7.9999200000000006E-2</v>
      </c>
      <c r="J37" s="20">
        <v>7.9999200000000006E-2</v>
      </c>
      <c r="K37" s="20">
        <f t="shared" si="0"/>
        <v>-0.17960530202678215</v>
      </c>
      <c r="L37" s="20">
        <f t="shared" si="1"/>
        <v>-2.5257386443582557</v>
      </c>
      <c r="M37" s="20">
        <f t="shared" si="2"/>
        <v>-0.17960530202677005</v>
      </c>
      <c r="N37" s="20">
        <v>7.9999200000000006E-2</v>
      </c>
      <c r="O37" s="20">
        <f t="shared" si="3"/>
        <v>-0.35617981760383183</v>
      </c>
      <c r="P37" s="20">
        <f t="shared" si="4"/>
        <v>-2.5257386443582557</v>
      </c>
      <c r="Q37" s="20">
        <f t="shared" si="5"/>
        <v>-0.43935073184288026</v>
      </c>
      <c r="R37" s="20">
        <v>7.9999200000000006E-2</v>
      </c>
      <c r="S37" s="20">
        <f t="shared" si="6"/>
        <v>-0.19493161798576006</v>
      </c>
      <c r="T37" s="20">
        <f t="shared" si="7"/>
        <v>-2.5257386443582557</v>
      </c>
      <c r="U37" s="20">
        <f t="shared" si="8"/>
        <v>-0.20488439118510898</v>
      </c>
      <c r="V37" s="20">
        <v>7.9999200000000006E-2</v>
      </c>
      <c r="W37" s="20">
        <f t="shared" si="9"/>
        <v>-0.18898223650461418</v>
      </c>
      <c r="X37" s="20">
        <f t="shared" si="10"/>
        <v>-2.5257386443582557</v>
      </c>
      <c r="Y37" s="20">
        <f t="shared" si="11"/>
        <v>-0.1889822365046176</v>
      </c>
      <c r="Z37" s="20">
        <v>7.9999200000000006E-2</v>
      </c>
      <c r="AA37" s="20">
        <f t="shared" si="12"/>
        <v>-0.98425098425147639</v>
      </c>
      <c r="AB37" s="20">
        <f t="shared" si="13"/>
        <v>-2.5257386443582557</v>
      </c>
      <c r="AC37" s="20" t="e">
        <f t="shared" si="14"/>
        <v>#DIV/0!</v>
      </c>
      <c r="AH37" s="20">
        <v>7.9999200000000006E-2</v>
      </c>
      <c r="AI37" s="20">
        <f t="shared" si="18"/>
        <v>0.99163165204290116</v>
      </c>
      <c r="AJ37" s="20">
        <f t="shared" si="19"/>
        <v>-2.5257386443582557</v>
      </c>
      <c r="AK37" s="20" t="e">
        <f t="shared" si="20"/>
        <v>#DIV/0!</v>
      </c>
      <c r="AL37" s="20">
        <v>7.9999200000000006E-2</v>
      </c>
      <c r="AM37" s="20">
        <f t="shared" si="21"/>
        <v>0.99163165204290116</v>
      </c>
      <c r="AN37" s="20">
        <f t="shared" si="22"/>
        <v>-2.5257386443582557</v>
      </c>
      <c r="AO37" s="20">
        <f t="shared" si="23"/>
        <v>-0.14219724543048415</v>
      </c>
      <c r="AQ37" s="43" t="s">
        <v>15</v>
      </c>
      <c r="AR37" s="20">
        <v>7.9999200000000006E-2</v>
      </c>
      <c r="AT37" s="43" t="s">
        <v>14</v>
      </c>
      <c r="AU37" s="20">
        <v>7.9999200000000006E-2</v>
      </c>
    </row>
    <row r="38" spans="1:47">
      <c r="J38" s="20">
        <v>7.9999200000000006E-2</v>
      </c>
      <c r="K38" s="20">
        <f t="shared" si="0"/>
        <v>-0.17960530202678215</v>
      </c>
      <c r="L38" s="20">
        <f t="shared" si="1"/>
        <v>-2.5257386443582557</v>
      </c>
      <c r="M38" s="20">
        <f t="shared" si="2"/>
        <v>-0.17960530202677005</v>
      </c>
      <c r="N38" s="20">
        <v>7.9999200000000006E-2</v>
      </c>
      <c r="O38" s="20">
        <f t="shared" si="3"/>
        <v>-0.35617981760383183</v>
      </c>
      <c r="P38" s="20">
        <f t="shared" si="4"/>
        <v>-2.5257386443582557</v>
      </c>
      <c r="Q38" s="20">
        <f t="shared" si="5"/>
        <v>-0.43935073184288026</v>
      </c>
      <c r="R38" s="20">
        <v>7.9999200000000006E-2</v>
      </c>
      <c r="S38" s="20">
        <f t="shared" si="6"/>
        <v>-0.19493161798576006</v>
      </c>
      <c r="T38" s="20">
        <f t="shared" si="7"/>
        <v>-2.5257386443582557</v>
      </c>
      <c r="U38" s="20">
        <f t="shared" si="8"/>
        <v>-0.20488439118510898</v>
      </c>
      <c r="V38" s="20">
        <v>7.9999200000000006E-2</v>
      </c>
      <c r="W38" s="20">
        <f t="shared" ref="W38:W45" si="24">(V38-W$21)/W$22</f>
        <v>-0.18898223650461418</v>
      </c>
      <c r="X38" s="20">
        <f t="shared" ref="X38:X45" si="25">LN(V38)</f>
        <v>-2.5257386443582557</v>
      </c>
      <c r="Y38" s="20">
        <f t="shared" ref="Y38:Y45" si="26">(X38-X$21)/X$22</f>
        <v>-0.1889822365046176</v>
      </c>
      <c r="Z38" s="20">
        <v>7.9999200000000006E-2</v>
      </c>
      <c r="AA38" s="20">
        <f t="shared" si="12"/>
        <v>-0.98425098425147639</v>
      </c>
      <c r="AB38" s="20">
        <f t="shared" si="13"/>
        <v>-2.5257386443582557</v>
      </c>
      <c r="AC38" s="20" t="e">
        <f t="shared" si="14"/>
        <v>#DIV/0!</v>
      </c>
      <c r="AH38" s="20">
        <v>7.9999200000000006E-2</v>
      </c>
      <c r="AI38" s="20">
        <f t="shared" si="18"/>
        <v>0.99163165204290116</v>
      </c>
      <c r="AJ38" s="20">
        <f t="shared" si="19"/>
        <v>-2.5257386443582557</v>
      </c>
      <c r="AK38" s="20" t="e">
        <f t="shared" si="20"/>
        <v>#DIV/0!</v>
      </c>
      <c r="AL38" s="20">
        <v>7.9999200000000006E-2</v>
      </c>
      <c r="AM38" s="20">
        <f t="shared" si="21"/>
        <v>0.99163165204290116</v>
      </c>
      <c r="AN38" s="20">
        <f t="shared" si="22"/>
        <v>-2.5257386443582557</v>
      </c>
      <c r="AO38" s="20">
        <f t="shared" si="23"/>
        <v>-0.14219724543048415</v>
      </c>
      <c r="AQ38" s="41">
        <v>43786</v>
      </c>
      <c r="AT38" s="43" t="s">
        <v>16</v>
      </c>
      <c r="AU38" s="20">
        <v>7.9999200000000006E-2</v>
      </c>
    </row>
    <row r="39" spans="1:47">
      <c r="J39" s="20">
        <v>7.9999200000000006E-2</v>
      </c>
      <c r="K39" s="20">
        <f t="shared" si="0"/>
        <v>-0.17960530202678215</v>
      </c>
      <c r="L39" s="20">
        <f t="shared" si="1"/>
        <v>-2.5257386443582557</v>
      </c>
      <c r="M39" s="20">
        <f t="shared" si="2"/>
        <v>-0.17960530202677005</v>
      </c>
      <c r="N39" s="20">
        <v>7.9999200000000006E-2</v>
      </c>
      <c r="O39" s="20">
        <f t="shared" si="3"/>
        <v>-0.35617981760383183</v>
      </c>
      <c r="P39" s="20">
        <f t="shared" si="4"/>
        <v>-2.5257386443582557</v>
      </c>
      <c r="Q39" s="20">
        <f t="shared" si="5"/>
        <v>-0.43935073184288026</v>
      </c>
      <c r="R39" s="20">
        <v>7.9999200000000006E-2</v>
      </c>
      <c r="S39" s="20">
        <f t="shared" si="6"/>
        <v>-0.19493161798576006</v>
      </c>
      <c r="T39" s="20">
        <f t="shared" si="7"/>
        <v>-2.5257386443582557</v>
      </c>
      <c r="U39" s="20">
        <f t="shared" si="8"/>
        <v>-0.20488439118510898</v>
      </c>
      <c r="V39" s="20">
        <v>7.9999200000000006E-2</v>
      </c>
      <c r="W39" s="20">
        <f t="shared" si="24"/>
        <v>-0.18898223650461418</v>
      </c>
      <c r="X39" s="20">
        <f t="shared" si="25"/>
        <v>-2.5257386443582557</v>
      </c>
      <c r="Y39" s="20">
        <f t="shared" si="26"/>
        <v>-0.1889822365046176</v>
      </c>
      <c r="Z39" s="20">
        <v>7.9999200000000006E-2</v>
      </c>
      <c r="AA39" s="20">
        <f t="shared" si="12"/>
        <v>-0.98425098425147639</v>
      </c>
      <c r="AB39" s="20">
        <f t="shared" si="13"/>
        <v>-2.5257386443582557</v>
      </c>
      <c r="AC39" s="20" t="e">
        <f t="shared" si="14"/>
        <v>#DIV/0!</v>
      </c>
      <c r="AH39" s="20">
        <v>7.9999200000000006E-2</v>
      </c>
      <c r="AI39" s="20">
        <f t="shared" si="18"/>
        <v>0.99163165204290116</v>
      </c>
      <c r="AJ39" s="20">
        <f t="shared" si="19"/>
        <v>-2.5257386443582557</v>
      </c>
      <c r="AK39" s="20" t="e">
        <f t="shared" si="20"/>
        <v>#DIV/0!</v>
      </c>
      <c r="AL39" s="20">
        <v>7.9999200000000006E-2</v>
      </c>
      <c r="AM39" s="20">
        <f t="shared" si="21"/>
        <v>0.99163165204290116</v>
      </c>
      <c r="AN39" s="20">
        <f t="shared" si="22"/>
        <v>-2.5257386443582557</v>
      </c>
      <c r="AO39" s="20">
        <f t="shared" si="23"/>
        <v>-0.14219724543048415</v>
      </c>
      <c r="AQ39" s="43" t="s">
        <v>8</v>
      </c>
      <c r="AR39" s="20">
        <v>7.9999200000000006E-2</v>
      </c>
      <c r="AT39" s="41">
        <v>43786</v>
      </c>
    </row>
    <row r="40" spans="1:47">
      <c r="J40" s="20">
        <v>7.9999200000000006E-2</v>
      </c>
      <c r="K40" s="20">
        <f t="shared" si="0"/>
        <v>-0.17960530202678215</v>
      </c>
      <c r="L40" s="20">
        <f t="shared" si="1"/>
        <v>-2.5257386443582557</v>
      </c>
      <c r="M40" s="20">
        <f t="shared" si="2"/>
        <v>-0.17960530202677005</v>
      </c>
      <c r="N40" s="20">
        <v>7.9999200000000006E-2</v>
      </c>
      <c r="O40" s="20">
        <f t="shared" si="3"/>
        <v>-0.35617981760383183</v>
      </c>
      <c r="P40" s="20">
        <f t="shared" si="4"/>
        <v>-2.5257386443582557</v>
      </c>
      <c r="Q40" s="20">
        <f t="shared" si="5"/>
        <v>-0.43935073184288026</v>
      </c>
      <c r="R40" s="20">
        <v>7.9999200000000006E-2</v>
      </c>
      <c r="S40" s="20">
        <f t="shared" ref="S40:S47" si="27">(R40-S$21)/S$22</f>
        <v>-0.19493161798576006</v>
      </c>
      <c r="T40" s="20">
        <f t="shared" ref="T40:T47" si="28">LN(R40)</f>
        <v>-2.5257386443582557</v>
      </c>
      <c r="U40" s="20">
        <f t="shared" ref="U40:U47" si="29">(T40-T$21)/T$22</f>
        <v>-0.20488439118510898</v>
      </c>
      <c r="V40" s="20">
        <v>7.9999200000000006E-2</v>
      </c>
      <c r="W40" s="20">
        <f t="shared" si="24"/>
        <v>-0.18898223650461418</v>
      </c>
      <c r="X40" s="20">
        <f t="shared" si="25"/>
        <v>-2.5257386443582557</v>
      </c>
      <c r="Y40" s="20">
        <f t="shared" si="26"/>
        <v>-0.1889822365046176</v>
      </c>
      <c r="Z40" s="20">
        <v>7.9999200000000006E-2</v>
      </c>
      <c r="AA40" s="20">
        <f t="shared" si="12"/>
        <v>-0.98425098425147639</v>
      </c>
      <c r="AB40" s="20">
        <f t="shared" si="13"/>
        <v>-2.5257386443582557</v>
      </c>
      <c r="AC40" s="20" t="e">
        <f t="shared" si="14"/>
        <v>#DIV/0!</v>
      </c>
      <c r="AH40" s="20">
        <v>7.9999200000000006E-2</v>
      </c>
      <c r="AI40" s="20">
        <f t="shared" si="18"/>
        <v>0.99163165204290116</v>
      </c>
      <c r="AJ40" s="20">
        <f t="shared" si="19"/>
        <v>-2.5257386443582557</v>
      </c>
      <c r="AK40" s="20" t="e">
        <f t="shared" si="20"/>
        <v>#DIV/0!</v>
      </c>
      <c r="AL40" s="20">
        <v>7.9999200000000006E-2</v>
      </c>
      <c r="AM40" s="20">
        <f t="shared" si="21"/>
        <v>0.99163165204290116</v>
      </c>
      <c r="AN40" s="20">
        <f t="shared" si="22"/>
        <v>-2.5257386443582557</v>
      </c>
      <c r="AO40" s="20">
        <f t="shared" si="23"/>
        <v>-0.14219724543048415</v>
      </c>
      <c r="AQ40" s="43" t="s">
        <v>15</v>
      </c>
      <c r="AR40" s="20">
        <v>7.9999200000000006E-2</v>
      </c>
      <c r="AT40" s="43" t="s">
        <v>14</v>
      </c>
      <c r="AU40" s="20">
        <v>7.9999200000000006E-2</v>
      </c>
    </row>
    <row r="41" spans="1:47">
      <c r="J41" s="20">
        <v>7.9999200000000006E-2</v>
      </c>
      <c r="K41" s="20">
        <f t="shared" ref="K41:K48" si="30">(J41-K$21)/K$22</f>
        <v>-0.17960530202678215</v>
      </c>
      <c r="L41" s="20">
        <f t="shared" ref="L41:L48" si="31">LN(J41)</f>
        <v>-2.5257386443582557</v>
      </c>
      <c r="M41" s="20">
        <f t="shared" ref="M41:M48" si="32">(L41-L$21)/L$22</f>
        <v>-0.17960530202677005</v>
      </c>
      <c r="N41" s="20">
        <v>7.9999200000000006E-2</v>
      </c>
      <c r="O41" s="20">
        <f t="shared" ref="O41:O48" si="33">(N41-O$21)/O$22</f>
        <v>-0.35617981760383183</v>
      </c>
      <c r="P41" s="20">
        <f t="shared" ref="P41:P48" si="34">LN(N41)</f>
        <v>-2.5257386443582557</v>
      </c>
      <c r="Q41" s="20">
        <f t="shared" ref="Q41:Q48" si="35">(P41-P$21)/P$22</f>
        <v>-0.43935073184288026</v>
      </c>
      <c r="R41" s="20">
        <v>7.9999200000000006E-2</v>
      </c>
      <c r="S41" s="20">
        <f t="shared" si="27"/>
        <v>-0.19493161798576006</v>
      </c>
      <c r="T41" s="20">
        <f t="shared" si="28"/>
        <v>-2.5257386443582557</v>
      </c>
      <c r="U41" s="20">
        <f t="shared" si="29"/>
        <v>-0.20488439118510898</v>
      </c>
      <c r="V41" s="20">
        <v>7.9999200000000006E-2</v>
      </c>
      <c r="W41" s="20">
        <f t="shared" si="24"/>
        <v>-0.18898223650461418</v>
      </c>
      <c r="X41" s="20">
        <f t="shared" si="25"/>
        <v>-2.5257386443582557</v>
      </c>
      <c r="Y41" s="20">
        <f t="shared" si="26"/>
        <v>-0.1889822365046176</v>
      </c>
      <c r="Z41" s="20">
        <v>7.9999200000000006E-2</v>
      </c>
      <c r="AA41" s="20">
        <f t="shared" si="12"/>
        <v>-0.98425098425147639</v>
      </c>
      <c r="AB41" s="20">
        <f t="shared" si="13"/>
        <v>-2.5257386443582557</v>
      </c>
      <c r="AC41" s="20" t="e">
        <f t="shared" si="14"/>
        <v>#DIV/0!</v>
      </c>
      <c r="AH41" s="20">
        <v>7.9999200000000006E-2</v>
      </c>
      <c r="AI41" s="20">
        <f t="shared" si="18"/>
        <v>0.99163165204290116</v>
      </c>
      <c r="AJ41" s="20">
        <f t="shared" si="19"/>
        <v>-2.5257386443582557</v>
      </c>
      <c r="AK41" s="20" t="e">
        <f t="shared" si="20"/>
        <v>#DIV/0!</v>
      </c>
      <c r="AL41" s="20">
        <v>7.9999200000000006E-2</v>
      </c>
      <c r="AM41" s="20">
        <f t="shared" si="21"/>
        <v>0.99163165204290116</v>
      </c>
      <c r="AN41" s="20">
        <f t="shared" si="22"/>
        <v>-2.5257386443582557</v>
      </c>
      <c r="AO41" s="20">
        <f t="shared" si="23"/>
        <v>-0.14219724543048415</v>
      </c>
      <c r="AQ41" s="43" t="s">
        <v>89</v>
      </c>
      <c r="AR41" s="20">
        <v>7.9999200000000006E-2</v>
      </c>
      <c r="AT41" s="43" t="s">
        <v>16</v>
      </c>
      <c r="AU41" s="20">
        <v>7.9999200000000006E-2</v>
      </c>
    </row>
    <row r="42" spans="1:47">
      <c r="J42" s="20">
        <v>7.9999200000000006E-2</v>
      </c>
      <c r="K42" s="20">
        <f t="shared" si="30"/>
        <v>-0.17960530202678215</v>
      </c>
      <c r="L42" s="20">
        <f t="shared" si="31"/>
        <v>-2.5257386443582557</v>
      </c>
      <c r="M42" s="20">
        <f t="shared" si="32"/>
        <v>-0.17960530202677005</v>
      </c>
      <c r="N42" s="20">
        <v>7.9999200000000006E-2</v>
      </c>
      <c r="O42" s="20">
        <f t="shared" si="33"/>
        <v>-0.35617981760383183</v>
      </c>
      <c r="P42" s="20">
        <f t="shared" si="34"/>
        <v>-2.5257386443582557</v>
      </c>
      <c r="Q42" s="20">
        <f t="shared" si="35"/>
        <v>-0.43935073184288026</v>
      </c>
      <c r="R42" s="20">
        <v>7.9999200000000006E-2</v>
      </c>
      <c r="S42" s="20">
        <f t="shared" si="27"/>
        <v>-0.19493161798576006</v>
      </c>
      <c r="T42" s="20">
        <f t="shared" si="28"/>
        <v>-2.5257386443582557</v>
      </c>
      <c r="U42" s="20">
        <f t="shared" si="29"/>
        <v>-0.20488439118510898</v>
      </c>
      <c r="V42" s="20">
        <v>7.9999200000000006E-2</v>
      </c>
      <c r="W42" s="20">
        <f t="shared" si="24"/>
        <v>-0.18898223650461418</v>
      </c>
      <c r="X42" s="20">
        <f t="shared" si="25"/>
        <v>-2.5257386443582557</v>
      </c>
      <c r="Y42" s="20">
        <f t="shared" si="26"/>
        <v>-0.1889822365046176</v>
      </c>
      <c r="Z42" s="20">
        <v>7.9999200000000006E-2</v>
      </c>
      <c r="AA42" s="20">
        <f t="shared" ref="AA42:AA49" si="36">(Z42-AA$21)/AA$22</f>
        <v>-0.98425098425147639</v>
      </c>
      <c r="AB42" s="20">
        <f t="shared" ref="AB42:AB49" si="37">LN(Z42)</f>
        <v>-2.5257386443582557</v>
      </c>
      <c r="AC42" s="20" t="e">
        <f t="shared" ref="AC42:AC49" si="38">(AB42-AB$21)/AB$22</f>
        <v>#DIV/0!</v>
      </c>
      <c r="AH42" s="20">
        <v>7.9999200000000006E-2</v>
      </c>
      <c r="AI42" s="20">
        <f t="shared" si="18"/>
        <v>0.99163165204290116</v>
      </c>
      <c r="AJ42" s="20">
        <f t="shared" si="19"/>
        <v>-2.5257386443582557</v>
      </c>
      <c r="AK42" s="20" t="e">
        <f t="shared" si="20"/>
        <v>#DIV/0!</v>
      </c>
      <c r="AL42" s="20">
        <v>7.9999200000000006E-2</v>
      </c>
      <c r="AM42" s="20">
        <f t="shared" si="21"/>
        <v>0.99163165204290116</v>
      </c>
      <c r="AN42" s="20">
        <f t="shared" si="22"/>
        <v>-2.5257386443582557</v>
      </c>
      <c r="AO42" s="20">
        <f t="shared" si="23"/>
        <v>-0.14219724543048415</v>
      </c>
      <c r="AQ42" s="41">
        <v>43790</v>
      </c>
      <c r="AT42" s="41">
        <v>43790</v>
      </c>
    </row>
    <row r="43" spans="1:47">
      <c r="J43" s="20">
        <v>7.9999200000000006E-2</v>
      </c>
      <c r="K43" s="20">
        <f t="shared" si="30"/>
        <v>-0.17960530202678215</v>
      </c>
      <c r="L43" s="20">
        <f t="shared" si="31"/>
        <v>-2.5257386443582557</v>
      </c>
      <c r="M43" s="20">
        <f t="shared" si="32"/>
        <v>-0.17960530202677005</v>
      </c>
      <c r="N43" s="20">
        <v>7.9999200000000006E-2</v>
      </c>
      <c r="O43" s="20">
        <f t="shared" si="33"/>
        <v>-0.35617981760383183</v>
      </c>
      <c r="P43" s="20">
        <f t="shared" si="34"/>
        <v>-2.5257386443582557</v>
      </c>
      <c r="Q43" s="20">
        <f t="shared" si="35"/>
        <v>-0.43935073184288026</v>
      </c>
      <c r="R43" s="20">
        <v>7.9999200000000006E-2</v>
      </c>
      <c r="S43" s="20">
        <f t="shared" si="27"/>
        <v>-0.19493161798576006</v>
      </c>
      <c r="T43" s="20">
        <f t="shared" si="28"/>
        <v>-2.5257386443582557</v>
      </c>
      <c r="U43" s="20">
        <f t="shared" si="29"/>
        <v>-0.20488439118510898</v>
      </c>
      <c r="V43" s="20">
        <v>7.9999200000000006E-2</v>
      </c>
      <c r="W43" s="20">
        <f t="shared" si="24"/>
        <v>-0.18898223650461418</v>
      </c>
      <c r="X43" s="20">
        <f t="shared" si="25"/>
        <v>-2.5257386443582557</v>
      </c>
      <c r="Y43" s="20">
        <f t="shared" si="26"/>
        <v>-0.1889822365046176</v>
      </c>
      <c r="Z43" s="20">
        <v>7.9999200000000006E-2</v>
      </c>
      <c r="AA43" s="20">
        <f t="shared" si="36"/>
        <v>-0.98425098425147639</v>
      </c>
      <c r="AB43" s="20">
        <f t="shared" si="37"/>
        <v>-2.5257386443582557</v>
      </c>
      <c r="AC43" s="20" t="e">
        <f t="shared" si="38"/>
        <v>#DIV/0!</v>
      </c>
      <c r="AH43" s="20">
        <v>7.9999200000000006E-2</v>
      </c>
      <c r="AI43" s="20">
        <f t="shared" si="18"/>
        <v>0.99163165204290116</v>
      </c>
      <c r="AJ43" s="20">
        <f t="shared" si="19"/>
        <v>-2.5257386443582557</v>
      </c>
      <c r="AK43" s="20" t="e">
        <f t="shared" si="20"/>
        <v>#DIV/0!</v>
      </c>
      <c r="AL43" s="20">
        <v>7.9999200000000006E-2</v>
      </c>
      <c r="AM43" s="20">
        <f t="shared" si="21"/>
        <v>0.99163165204290116</v>
      </c>
      <c r="AN43" s="20">
        <f t="shared" si="22"/>
        <v>-2.5257386443582557</v>
      </c>
      <c r="AO43" s="20">
        <f t="shared" si="23"/>
        <v>-0.14219724543048415</v>
      </c>
      <c r="AQ43" s="43" t="s">
        <v>8</v>
      </c>
      <c r="AR43" s="20">
        <v>7.9999200000000006E-2</v>
      </c>
      <c r="AT43" s="43" t="s">
        <v>14</v>
      </c>
      <c r="AU43" s="20">
        <v>7.9999200000000006E-2</v>
      </c>
    </row>
    <row r="44" spans="1:47">
      <c r="J44" s="20">
        <v>7.9999200000000006E-2</v>
      </c>
      <c r="K44" s="20">
        <f t="shared" si="30"/>
        <v>-0.17960530202678215</v>
      </c>
      <c r="L44" s="20">
        <f t="shared" si="31"/>
        <v>-2.5257386443582557</v>
      </c>
      <c r="M44" s="20">
        <f t="shared" si="32"/>
        <v>-0.17960530202677005</v>
      </c>
      <c r="N44" s="20">
        <v>7.9999200000000006E-2</v>
      </c>
      <c r="O44" s="20">
        <f t="shared" si="33"/>
        <v>-0.35617981760383183</v>
      </c>
      <c r="P44" s="20">
        <f t="shared" si="34"/>
        <v>-2.5257386443582557</v>
      </c>
      <c r="Q44" s="20">
        <f t="shared" si="35"/>
        <v>-0.43935073184288026</v>
      </c>
      <c r="R44" s="20">
        <v>7.9999200000000006E-2</v>
      </c>
      <c r="S44" s="20">
        <f t="shared" si="27"/>
        <v>-0.19493161798576006</v>
      </c>
      <c r="T44" s="20">
        <f t="shared" si="28"/>
        <v>-2.5257386443582557</v>
      </c>
      <c r="U44" s="20">
        <f t="shared" si="29"/>
        <v>-0.20488439118510898</v>
      </c>
      <c r="V44" s="20">
        <v>7.9999200000000006E-2</v>
      </c>
      <c r="W44" s="20">
        <f t="shared" si="24"/>
        <v>-0.18898223650461418</v>
      </c>
      <c r="X44" s="20">
        <f t="shared" si="25"/>
        <v>-2.5257386443582557</v>
      </c>
      <c r="Y44" s="20">
        <f t="shared" si="26"/>
        <v>-0.1889822365046176</v>
      </c>
      <c r="Z44" s="20">
        <v>7.9999200000000006E-2</v>
      </c>
      <c r="AA44" s="20">
        <f t="shared" si="36"/>
        <v>-0.98425098425147639</v>
      </c>
      <c r="AB44" s="20">
        <f t="shared" si="37"/>
        <v>-2.5257386443582557</v>
      </c>
      <c r="AC44" s="20" t="e">
        <f t="shared" si="38"/>
        <v>#DIV/0!</v>
      </c>
      <c r="AH44" s="20">
        <v>7.9999200000000006E-2</v>
      </c>
      <c r="AI44" s="20">
        <f t="shared" si="18"/>
        <v>0.99163165204290116</v>
      </c>
      <c r="AJ44" s="20">
        <f t="shared" si="19"/>
        <v>-2.5257386443582557</v>
      </c>
      <c r="AK44" s="20" t="e">
        <f t="shared" si="20"/>
        <v>#DIV/0!</v>
      </c>
      <c r="AL44" s="20">
        <v>7.9999200000000006E-2</v>
      </c>
      <c r="AM44" s="20">
        <f t="shared" si="21"/>
        <v>0.99163165204290116</v>
      </c>
      <c r="AN44" s="20">
        <f t="shared" si="22"/>
        <v>-2.5257386443582557</v>
      </c>
      <c r="AO44" s="20">
        <f t="shared" si="23"/>
        <v>-0.14219724543048415</v>
      </c>
      <c r="AQ44" s="41">
        <v>43838</v>
      </c>
      <c r="AT44" s="43" t="s">
        <v>16</v>
      </c>
      <c r="AU44" s="20">
        <v>7.9999200000000006E-2</v>
      </c>
    </row>
    <row r="45" spans="1:47">
      <c r="J45" s="20">
        <v>7.9999200000000006E-2</v>
      </c>
      <c r="K45" s="20">
        <f t="shared" si="30"/>
        <v>-0.17960530202678215</v>
      </c>
      <c r="L45" s="20">
        <f t="shared" si="31"/>
        <v>-2.5257386443582557</v>
      </c>
      <c r="M45" s="20">
        <f t="shared" si="32"/>
        <v>-0.17960530202677005</v>
      </c>
      <c r="N45" s="20">
        <v>7.9999200000000006E-2</v>
      </c>
      <c r="O45" s="20">
        <f t="shared" si="33"/>
        <v>-0.35617981760383183</v>
      </c>
      <c r="P45" s="20">
        <f t="shared" si="34"/>
        <v>-2.5257386443582557</v>
      </c>
      <c r="Q45" s="20">
        <f t="shared" si="35"/>
        <v>-0.43935073184288026</v>
      </c>
      <c r="R45" s="20">
        <v>7.9999200000000006E-2</v>
      </c>
      <c r="S45" s="20">
        <f t="shared" si="27"/>
        <v>-0.19493161798576006</v>
      </c>
      <c r="T45" s="20">
        <f t="shared" si="28"/>
        <v>-2.5257386443582557</v>
      </c>
      <c r="U45" s="20">
        <f t="shared" si="29"/>
        <v>-0.20488439118510898</v>
      </c>
      <c r="V45" s="20">
        <v>7.9999200000000006E-2</v>
      </c>
      <c r="W45" s="20">
        <f t="shared" si="24"/>
        <v>-0.18898223650461418</v>
      </c>
      <c r="X45" s="20">
        <f t="shared" si="25"/>
        <v>-2.5257386443582557</v>
      </c>
      <c r="Y45" s="20">
        <f t="shared" si="26"/>
        <v>-0.1889822365046176</v>
      </c>
      <c r="Z45" s="20">
        <v>7.9999200000000006E-2</v>
      </c>
      <c r="AA45" s="20">
        <f t="shared" si="36"/>
        <v>-0.98425098425147639</v>
      </c>
      <c r="AB45" s="20">
        <f t="shared" si="37"/>
        <v>-2.5257386443582557</v>
      </c>
      <c r="AC45" s="20" t="e">
        <f t="shared" si="38"/>
        <v>#DIV/0!</v>
      </c>
      <c r="AH45" s="20">
        <v>7.9999200000000006E-2</v>
      </c>
      <c r="AI45" s="20">
        <f t="shared" si="18"/>
        <v>0.99163165204290116</v>
      </c>
      <c r="AJ45" s="20">
        <f t="shared" si="19"/>
        <v>-2.5257386443582557</v>
      </c>
      <c r="AK45" s="20" t="e">
        <f t="shared" si="20"/>
        <v>#DIV/0!</v>
      </c>
      <c r="AL45" s="20">
        <v>7.9999200000000006E-2</v>
      </c>
      <c r="AM45" s="20">
        <f t="shared" si="21"/>
        <v>0.99163165204290116</v>
      </c>
      <c r="AN45" s="20">
        <f t="shared" si="22"/>
        <v>-2.5257386443582557</v>
      </c>
      <c r="AO45" s="20">
        <f t="shared" si="23"/>
        <v>-0.14219724543048415</v>
      </c>
      <c r="AQ45" s="43" t="s">
        <v>8</v>
      </c>
      <c r="AR45" s="20">
        <v>7.9999200000000006E-2</v>
      </c>
      <c r="AT45" s="41">
        <v>43838</v>
      </c>
    </row>
    <row r="46" spans="1:47">
      <c r="J46" s="20">
        <v>7.9999200000000006E-2</v>
      </c>
      <c r="K46" s="20">
        <f t="shared" si="30"/>
        <v>-0.17960530202678215</v>
      </c>
      <c r="L46" s="20">
        <f t="shared" si="31"/>
        <v>-2.5257386443582557</v>
      </c>
      <c r="M46" s="20">
        <f t="shared" si="32"/>
        <v>-0.17960530202677005</v>
      </c>
      <c r="N46" s="20">
        <v>7.9999200000000006E-2</v>
      </c>
      <c r="O46" s="20">
        <f t="shared" si="33"/>
        <v>-0.35617981760383183</v>
      </c>
      <c r="P46" s="20">
        <f t="shared" si="34"/>
        <v>-2.5257386443582557</v>
      </c>
      <c r="Q46" s="20">
        <f t="shared" si="35"/>
        <v>-0.43935073184288026</v>
      </c>
      <c r="R46" s="20">
        <v>7.9999200000000006E-2</v>
      </c>
      <c r="S46" s="20">
        <f t="shared" si="27"/>
        <v>-0.19493161798576006</v>
      </c>
      <c r="T46" s="20">
        <f t="shared" si="28"/>
        <v>-2.5257386443582557</v>
      </c>
      <c r="U46" s="20">
        <f t="shared" si="29"/>
        <v>-0.20488439118510898</v>
      </c>
      <c r="V46" s="20">
        <v>7.9999200000000006E-2</v>
      </c>
      <c r="W46" s="20">
        <f t="shared" ref="W46:W53" si="39">(V46-W$21)/W$22</f>
        <v>-0.18898223650461418</v>
      </c>
      <c r="X46" s="20">
        <f t="shared" ref="X46:X53" si="40">LN(V46)</f>
        <v>-2.5257386443582557</v>
      </c>
      <c r="Y46" s="20">
        <f t="shared" ref="Y46:Y53" si="41">(X46-X$21)/X$22</f>
        <v>-0.1889822365046176</v>
      </c>
      <c r="Z46" s="20">
        <v>7.9999200000000006E-2</v>
      </c>
      <c r="AA46" s="20">
        <f t="shared" si="36"/>
        <v>-0.98425098425147639</v>
      </c>
      <c r="AB46" s="20">
        <f t="shared" si="37"/>
        <v>-2.5257386443582557</v>
      </c>
      <c r="AC46" s="20" t="e">
        <f t="shared" si="38"/>
        <v>#DIV/0!</v>
      </c>
      <c r="AH46" s="20">
        <v>7.9999200000000006E-2</v>
      </c>
      <c r="AI46" s="20">
        <f t="shared" si="18"/>
        <v>0.99163165204290116</v>
      </c>
      <c r="AJ46" s="20">
        <f t="shared" si="19"/>
        <v>-2.5257386443582557</v>
      </c>
      <c r="AK46" s="20" t="e">
        <f t="shared" si="20"/>
        <v>#DIV/0!</v>
      </c>
      <c r="AL46" s="20">
        <v>7.9999200000000006E-2</v>
      </c>
      <c r="AM46" s="20">
        <f t="shared" si="21"/>
        <v>0.99163165204290116</v>
      </c>
      <c r="AN46" s="20">
        <f t="shared" si="22"/>
        <v>-2.5257386443582557</v>
      </c>
      <c r="AO46" s="20">
        <f t="shared" si="23"/>
        <v>-0.14219724543048415</v>
      </c>
      <c r="AQ46" s="43" t="s">
        <v>15</v>
      </c>
      <c r="AR46" s="20">
        <v>7.9999200000000006E-2</v>
      </c>
      <c r="AT46" s="43" t="s">
        <v>14</v>
      </c>
      <c r="AU46" s="20">
        <v>7.9999200000000006E-2</v>
      </c>
    </row>
    <row r="47" spans="1:47">
      <c r="J47" s="20">
        <v>7.9999200000000006E-2</v>
      </c>
      <c r="K47" s="20">
        <f t="shared" si="30"/>
        <v>-0.17960530202678215</v>
      </c>
      <c r="L47" s="20">
        <f t="shared" si="31"/>
        <v>-2.5257386443582557</v>
      </c>
      <c r="M47" s="20">
        <f t="shared" si="32"/>
        <v>-0.17960530202677005</v>
      </c>
      <c r="N47" s="20">
        <v>7.9999200000000006E-2</v>
      </c>
      <c r="O47" s="20">
        <f t="shared" si="33"/>
        <v>-0.35617981760383183</v>
      </c>
      <c r="P47" s="20">
        <f t="shared" si="34"/>
        <v>-2.5257386443582557</v>
      </c>
      <c r="Q47" s="20">
        <f t="shared" si="35"/>
        <v>-0.43935073184288026</v>
      </c>
      <c r="R47" s="20">
        <v>7.9999200000000006E-2</v>
      </c>
      <c r="S47" s="20">
        <f t="shared" si="27"/>
        <v>-0.19493161798576006</v>
      </c>
      <c r="T47" s="20">
        <f t="shared" si="28"/>
        <v>-2.5257386443582557</v>
      </c>
      <c r="U47" s="20">
        <f t="shared" si="29"/>
        <v>-0.20488439118510898</v>
      </c>
      <c r="V47" s="20">
        <v>7.9999200000000006E-2</v>
      </c>
      <c r="W47" s="20">
        <f t="shared" si="39"/>
        <v>-0.18898223650461418</v>
      </c>
      <c r="X47" s="20">
        <f t="shared" si="40"/>
        <v>-2.5257386443582557</v>
      </c>
      <c r="Y47" s="20">
        <f t="shared" si="41"/>
        <v>-0.1889822365046176</v>
      </c>
      <c r="Z47" s="20">
        <v>7.9999200000000006E-2</v>
      </c>
      <c r="AA47" s="20">
        <f t="shared" si="36"/>
        <v>-0.98425098425147639</v>
      </c>
      <c r="AB47" s="20">
        <f t="shared" si="37"/>
        <v>-2.5257386443582557</v>
      </c>
      <c r="AC47" s="20" t="e">
        <f t="shared" si="38"/>
        <v>#DIV/0!</v>
      </c>
      <c r="AH47" s="20">
        <v>7.9999200000000006E-2</v>
      </c>
      <c r="AI47" s="20">
        <f t="shared" si="18"/>
        <v>0.99163165204290116</v>
      </c>
      <c r="AJ47" s="20">
        <f t="shared" si="19"/>
        <v>-2.5257386443582557</v>
      </c>
      <c r="AK47" s="20" t="e">
        <f t="shared" si="20"/>
        <v>#DIV/0!</v>
      </c>
      <c r="AL47" s="20">
        <v>7.9999200000000006E-2</v>
      </c>
      <c r="AM47" s="20">
        <f t="shared" si="21"/>
        <v>0.99163165204290116</v>
      </c>
      <c r="AN47" s="20">
        <f t="shared" si="22"/>
        <v>-2.5257386443582557</v>
      </c>
      <c r="AO47" s="20">
        <f t="shared" si="23"/>
        <v>-0.14219724543048415</v>
      </c>
      <c r="AQ47" s="41">
        <v>43874</v>
      </c>
      <c r="AT47" s="43" t="s">
        <v>16</v>
      </c>
      <c r="AU47" s="20">
        <v>7.9999200000000006E-2</v>
      </c>
    </row>
    <row r="48" spans="1:47">
      <c r="J48" s="20">
        <v>7.9999200000000006E-2</v>
      </c>
      <c r="K48" s="20">
        <f t="shared" si="30"/>
        <v>-0.17960530202678215</v>
      </c>
      <c r="L48" s="20">
        <f t="shared" si="31"/>
        <v>-2.5257386443582557</v>
      </c>
      <c r="M48" s="20">
        <f t="shared" si="32"/>
        <v>-0.17960530202677005</v>
      </c>
      <c r="N48" s="20">
        <v>7.9999200000000006E-2</v>
      </c>
      <c r="O48" s="20">
        <f t="shared" si="33"/>
        <v>-0.35617981760383183</v>
      </c>
      <c r="P48" s="20">
        <f t="shared" si="34"/>
        <v>-2.5257386443582557</v>
      </c>
      <c r="Q48" s="20">
        <f t="shared" si="35"/>
        <v>-0.43935073184288026</v>
      </c>
      <c r="R48" s="20">
        <v>7.9999200000000006E-2</v>
      </c>
      <c r="S48" s="20">
        <f t="shared" ref="S48:S55" si="42">(R48-S$21)/S$22</f>
        <v>-0.19493161798576006</v>
      </c>
      <c r="T48" s="20">
        <f t="shared" ref="T48:T55" si="43">LN(R48)</f>
        <v>-2.5257386443582557</v>
      </c>
      <c r="U48" s="20">
        <f t="shared" ref="U48:U55" si="44">(T48-T$21)/T$22</f>
        <v>-0.20488439118510898</v>
      </c>
      <c r="V48" s="20">
        <v>7.9999200000000006E-2</v>
      </c>
      <c r="W48" s="20">
        <f t="shared" si="39"/>
        <v>-0.18898223650461418</v>
      </c>
      <c r="X48" s="20">
        <f t="shared" si="40"/>
        <v>-2.5257386443582557</v>
      </c>
      <c r="Y48" s="20">
        <f t="shared" si="41"/>
        <v>-0.1889822365046176</v>
      </c>
      <c r="Z48" s="20">
        <v>7.9999200000000006E-2</v>
      </c>
      <c r="AA48" s="20">
        <f t="shared" si="36"/>
        <v>-0.98425098425147639</v>
      </c>
      <c r="AB48" s="20">
        <f t="shared" si="37"/>
        <v>-2.5257386443582557</v>
      </c>
      <c r="AC48" s="20" t="e">
        <f t="shared" si="38"/>
        <v>#DIV/0!</v>
      </c>
      <c r="AH48" s="20">
        <v>7.9999200000000006E-2</v>
      </c>
      <c r="AI48" s="20">
        <f t="shared" si="18"/>
        <v>0.99163165204290116</v>
      </c>
      <c r="AJ48" s="20">
        <f t="shared" si="19"/>
        <v>-2.5257386443582557</v>
      </c>
      <c r="AK48" s="20" t="e">
        <f t="shared" si="20"/>
        <v>#DIV/0!</v>
      </c>
      <c r="AL48" s="20">
        <v>7.9999200000000006E-2</v>
      </c>
      <c r="AM48" s="20">
        <f t="shared" si="21"/>
        <v>0.99163165204290116</v>
      </c>
      <c r="AN48" s="20">
        <f t="shared" si="22"/>
        <v>-2.5257386443582557</v>
      </c>
      <c r="AO48" s="20">
        <f t="shared" si="23"/>
        <v>-0.14219724543048415</v>
      </c>
      <c r="AQ48" s="43" t="s">
        <v>8</v>
      </c>
      <c r="AR48" s="20">
        <v>7.9999200000000006E-2</v>
      </c>
      <c r="AT48" s="41">
        <v>43874</v>
      </c>
    </row>
    <row r="49" spans="10:47">
      <c r="J49" s="20">
        <v>7.9999200000000006E-2</v>
      </c>
      <c r="K49" s="20">
        <f t="shared" ref="K49:K56" si="45">(J49-K$21)/K$22</f>
        <v>-0.17960530202678215</v>
      </c>
      <c r="L49" s="20">
        <f t="shared" ref="L49:L56" si="46">LN(J49)</f>
        <v>-2.5257386443582557</v>
      </c>
      <c r="M49" s="20">
        <f t="shared" ref="M49:M56" si="47">(L49-L$21)/L$22</f>
        <v>-0.17960530202677005</v>
      </c>
      <c r="N49" s="20">
        <v>7.9999200000000006E-2</v>
      </c>
      <c r="O49" s="20">
        <f t="shared" ref="O49:O55" si="48">(N49-O$21)/O$22</f>
        <v>-0.35617981760383183</v>
      </c>
      <c r="P49" s="20">
        <f t="shared" ref="P49:P55" si="49">LN(N49)</f>
        <v>-2.5257386443582557</v>
      </c>
      <c r="Q49" s="20">
        <f t="shared" ref="Q49:Q55" si="50">(P49-P$21)/P$22</f>
        <v>-0.43935073184288026</v>
      </c>
      <c r="R49" s="20">
        <v>7.9999200000000006E-2</v>
      </c>
      <c r="S49" s="20">
        <f t="shared" si="42"/>
        <v>-0.19493161798576006</v>
      </c>
      <c r="T49" s="20">
        <f t="shared" si="43"/>
        <v>-2.5257386443582557</v>
      </c>
      <c r="U49" s="20">
        <f t="shared" si="44"/>
        <v>-0.20488439118510898</v>
      </c>
      <c r="V49" s="20">
        <v>7.9999200000000006E-2</v>
      </c>
      <c r="W49" s="20">
        <f t="shared" si="39"/>
        <v>-0.18898223650461418</v>
      </c>
      <c r="X49" s="20">
        <f t="shared" si="40"/>
        <v>-2.5257386443582557</v>
      </c>
      <c r="Y49" s="20">
        <f t="shared" si="41"/>
        <v>-0.1889822365046176</v>
      </c>
      <c r="Z49" s="20">
        <v>7.9999200000000006E-2</v>
      </c>
      <c r="AA49" s="20">
        <f t="shared" si="36"/>
        <v>-0.98425098425147639</v>
      </c>
      <c r="AB49" s="20">
        <f t="shared" si="37"/>
        <v>-2.5257386443582557</v>
      </c>
      <c r="AC49" s="20" t="e">
        <f t="shared" si="38"/>
        <v>#DIV/0!</v>
      </c>
      <c r="AH49" s="20">
        <v>7.9999200000000006E-2</v>
      </c>
      <c r="AI49" s="20">
        <f t="shared" si="18"/>
        <v>0.99163165204290116</v>
      </c>
      <c r="AJ49" s="20">
        <f t="shared" si="19"/>
        <v>-2.5257386443582557</v>
      </c>
      <c r="AK49" s="20" t="e">
        <f t="shared" si="20"/>
        <v>#DIV/0!</v>
      </c>
      <c r="AL49" s="20">
        <v>7.9999200000000006E-2</v>
      </c>
      <c r="AM49" s="20">
        <f t="shared" si="21"/>
        <v>0.99163165204290116</v>
      </c>
      <c r="AN49" s="20">
        <f t="shared" si="22"/>
        <v>-2.5257386443582557</v>
      </c>
      <c r="AO49" s="20">
        <f t="shared" si="23"/>
        <v>-0.14219724543048415</v>
      </c>
      <c r="AQ49" s="43" t="s">
        <v>15</v>
      </c>
      <c r="AR49" s="20">
        <v>7.9999200000000006E-2</v>
      </c>
      <c r="AT49" s="43" t="s">
        <v>14</v>
      </c>
      <c r="AU49" s="20">
        <v>7.9999200000000006E-2</v>
      </c>
    </row>
    <row r="50" spans="10:47">
      <c r="J50" s="20">
        <v>7.9999200000000006E-2</v>
      </c>
      <c r="K50" s="20">
        <f t="shared" si="45"/>
        <v>-0.17960530202678215</v>
      </c>
      <c r="L50" s="20">
        <f t="shared" si="46"/>
        <v>-2.5257386443582557</v>
      </c>
      <c r="M50" s="20">
        <f t="shared" si="47"/>
        <v>-0.17960530202677005</v>
      </c>
      <c r="N50" s="20">
        <v>7.9999200000000006E-2</v>
      </c>
      <c r="O50" s="20">
        <f t="shared" si="48"/>
        <v>-0.35617981760383183</v>
      </c>
      <c r="P50" s="20">
        <f t="shared" si="49"/>
        <v>-2.5257386443582557</v>
      </c>
      <c r="Q50" s="20">
        <f t="shared" si="50"/>
        <v>-0.43935073184288026</v>
      </c>
      <c r="R50" s="20">
        <v>7.9999200000000006E-2</v>
      </c>
      <c r="S50" s="20">
        <f t="shared" si="42"/>
        <v>-0.19493161798576006</v>
      </c>
      <c r="T50" s="20">
        <f t="shared" si="43"/>
        <v>-2.5257386443582557</v>
      </c>
      <c r="U50" s="20">
        <f t="shared" si="44"/>
        <v>-0.20488439118510898</v>
      </c>
      <c r="V50" s="20">
        <v>7.9999200000000006E-2</v>
      </c>
      <c r="W50" s="20">
        <f t="shared" si="39"/>
        <v>-0.18898223650461418</v>
      </c>
      <c r="X50" s="20">
        <f t="shared" si="40"/>
        <v>-2.5257386443582557</v>
      </c>
      <c r="Y50" s="20">
        <f t="shared" si="41"/>
        <v>-0.1889822365046176</v>
      </c>
      <c r="Z50" s="20">
        <v>7.9999200000000006E-2</v>
      </c>
      <c r="AA50" s="20">
        <f t="shared" ref="AA50:AA57" si="51">(Z50-AA$21)/AA$22</f>
        <v>-0.98425098425147639</v>
      </c>
      <c r="AB50" s="20">
        <f t="shared" ref="AB50:AB57" si="52">LN(Z50)</f>
        <v>-2.5257386443582557</v>
      </c>
      <c r="AC50" s="20" t="e">
        <f t="shared" ref="AC50:AC57" si="53">(AB50-AB$21)/AB$22</f>
        <v>#DIV/0!</v>
      </c>
      <c r="AH50" s="20">
        <v>7.9999200000000006E-2</v>
      </c>
      <c r="AI50" s="20">
        <f t="shared" si="18"/>
        <v>0.99163165204290116</v>
      </c>
      <c r="AJ50" s="20">
        <f t="shared" si="19"/>
        <v>-2.5257386443582557</v>
      </c>
      <c r="AK50" s="20" t="e">
        <f t="shared" si="20"/>
        <v>#DIV/0!</v>
      </c>
      <c r="AL50" s="20">
        <v>7.9999200000000006E-2</v>
      </c>
      <c r="AM50" s="20">
        <f t="shared" si="21"/>
        <v>0.99163165204290116</v>
      </c>
      <c r="AN50" s="20">
        <f t="shared" si="22"/>
        <v>-2.5257386443582557</v>
      </c>
      <c r="AO50" s="20">
        <f t="shared" si="23"/>
        <v>-0.14219724543048415</v>
      </c>
      <c r="AQ50" s="41">
        <v>43902</v>
      </c>
      <c r="AT50" s="43" t="s">
        <v>16</v>
      </c>
      <c r="AU50" s="20">
        <v>7.9999200000000006E-2</v>
      </c>
    </row>
    <row r="51" spans="10:47">
      <c r="J51" s="20">
        <v>7.9999200000000006E-2</v>
      </c>
      <c r="K51" s="20">
        <f t="shared" si="45"/>
        <v>-0.17960530202678215</v>
      </c>
      <c r="L51" s="20">
        <f t="shared" si="46"/>
        <v>-2.5257386443582557</v>
      </c>
      <c r="M51" s="20">
        <f t="shared" si="47"/>
        <v>-0.17960530202677005</v>
      </c>
      <c r="N51" s="20">
        <v>7.9999200000000006E-2</v>
      </c>
      <c r="O51" s="20">
        <f t="shared" si="48"/>
        <v>-0.35617981760383183</v>
      </c>
      <c r="P51" s="20">
        <f t="shared" si="49"/>
        <v>-2.5257386443582557</v>
      </c>
      <c r="Q51" s="20">
        <f t="shared" si="50"/>
        <v>-0.43935073184288026</v>
      </c>
      <c r="R51" s="20">
        <v>7.9999200000000006E-2</v>
      </c>
      <c r="S51" s="20">
        <f t="shared" si="42"/>
        <v>-0.19493161798576006</v>
      </c>
      <c r="T51" s="20">
        <f t="shared" si="43"/>
        <v>-2.5257386443582557</v>
      </c>
      <c r="U51" s="20">
        <f t="shared" si="44"/>
        <v>-0.20488439118510898</v>
      </c>
      <c r="V51" s="20">
        <v>7.9999200000000006E-2</v>
      </c>
      <c r="W51" s="20">
        <f t="shared" si="39"/>
        <v>-0.18898223650461418</v>
      </c>
      <c r="X51" s="20">
        <f t="shared" si="40"/>
        <v>-2.5257386443582557</v>
      </c>
      <c r="Y51" s="20">
        <f t="shared" si="41"/>
        <v>-0.1889822365046176</v>
      </c>
      <c r="Z51" s="20">
        <v>7.9999200000000006E-2</v>
      </c>
      <c r="AA51" s="20">
        <f t="shared" si="51"/>
        <v>-0.98425098425147639</v>
      </c>
      <c r="AB51" s="20">
        <f t="shared" si="52"/>
        <v>-2.5257386443582557</v>
      </c>
      <c r="AC51" s="20" t="e">
        <f t="shared" si="53"/>
        <v>#DIV/0!</v>
      </c>
      <c r="AH51" s="20">
        <v>7.9999200000000006E-2</v>
      </c>
      <c r="AI51" s="20">
        <f t="shared" si="18"/>
        <v>0.99163165204290116</v>
      </c>
      <c r="AJ51" s="20">
        <f t="shared" si="19"/>
        <v>-2.5257386443582557</v>
      </c>
      <c r="AK51" s="20" t="e">
        <f t="shared" si="20"/>
        <v>#DIV/0!</v>
      </c>
      <c r="AL51" s="20">
        <v>7.9999200000000006E-2</v>
      </c>
      <c r="AM51" s="20">
        <f t="shared" si="21"/>
        <v>0.99163165204290116</v>
      </c>
      <c r="AN51" s="20">
        <f t="shared" si="22"/>
        <v>-2.5257386443582557</v>
      </c>
      <c r="AO51" s="20">
        <f t="shared" si="23"/>
        <v>-0.14219724543048415</v>
      </c>
      <c r="AQ51" s="43" t="s">
        <v>8</v>
      </c>
      <c r="AR51" s="20">
        <v>7.9999200000000006E-2</v>
      </c>
      <c r="AT51" s="41">
        <v>43902</v>
      </c>
    </row>
    <row r="52" spans="10:47">
      <c r="J52" s="20">
        <v>7.9999200000000006E-2</v>
      </c>
      <c r="K52" s="20">
        <f t="shared" si="45"/>
        <v>-0.17960530202678215</v>
      </c>
      <c r="L52" s="20">
        <f t="shared" si="46"/>
        <v>-2.5257386443582557</v>
      </c>
      <c r="M52" s="20">
        <f t="shared" si="47"/>
        <v>-0.17960530202677005</v>
      </c>
      <c r="N52" s="20">
        <v>7.9999200000000006E-2</v>
      </c>
      <c r="O52" s="20">
        <f t="shared" si="48"/>
        <v>-0.35617981760383183</v>
      </c>
      <c r="P52" s="20">
        <f t="shared" si="49"/>
        <v>-2.5257386443582557</v>
      </c>
      <c r="Q52" s="20">
        <f t="shared" si="50"/>
        <v>-0.43935073184288026</v>
      </c>
      <c r="R52" s="20">
        <v>7.9999200000000006E-2</v>
      </c>
      <c r="S52" s="20">
        <f t="shared" si="42"/>
        <v>-0.19493161798576006</v>
      </c>
      <c r="T52" s="20">
        <f t="shared" si="43"/>
        <v>-2.5257386443582557</v>
      </c>
      <c r="U52" s="20">
        <f t="shared" si="44"/>
        <v>-0.20488439118510898</v>
      </c>
      <c r="V52" s="20">
        <v>7.9999200000000006E-2</v>
      </c>
      <c r="W52" s="20">
        <f t="shared" si="39"/>
        <v>-0.18898223650461418</v>
      </c>
      <c r="X52" s="20">
        <f t="shared" si="40"/>
        <v>-2.5257386443582557</v>
      </c>
      <c r="Y52" s="20">
        <f t="shared" si="41"/>
        <v>-0.1889822365046176</v>
      </c>
      <c r="Z52" s="20">
        <v>7.9999200000000006E-2</v>
      </c>
      <c r="AA52" s="20">
        <f t="shared" si="51"/>
        <v>-0.98425098425147639</v>
      </c>
      <c r="AB52" s="20">
        <f t="shared" si="52"/>
        <v>-2.5257386443582557</v>
      </c>
      <c r="AC52" s="20" t="e">
        <f t="shared" si="53"/>
        <v>#DIV/0!</v>
      </c>
      <c r="AH52" s="20">
        <v>7.9999200000000006E-2</v>
      </c>
      <c r="AI52" s="20">
        <f t="shared" si="18"/>
        <v>0.99163165204290116</v>
      </c>
      <c r="AJ52" s="20">
        <f t="shared" si="19"/>
        <v>-2.5257386443582557</v>
      </c>
      <c r="AK52" s="20" t="e">
        <f t="shared" si="20"/>
        <v>#DIV/0!</v>
      </c>
      <c r="AL52" s="20">
        <v>7.9999200000000006E-2</v>
      </c>
      <c r="AM52" s="20">
        <f t="shared" si="21"/>
        <v>0.99163165204290116</v>
      </c>
      <c r="AN52" s="20">
        <f t="shared" si="22"/>
        <v>-2.5257386443582557</v>
      </c>
      <c r="AO52" s="20">
        <f t="shared" si="23"/>
        <v>-0.14219724543048415</v>
      </c>
      <c r="AQ52" s="43" t="s">
        <v>15</v>
      </c>
      <c r="AR52" s="20">
        <v>7.9999200000000006E-2</v>
      </c>
      <c r="AT52" s="43" t="s">
        <v>14</v>
      </c>
      <c r="AU52" s="20">
        <v>7.9999200000000006E-2</v>
      </c>
    </row>
    <row r="53" spans="10:47">
      <c r="J53" s="20">
        <v>7.9999200000000006E-2</v>
      </c>
      <c r="K53" s="20">
        <f t="shared" si="45"/>
        <v>-0.17960530202678215</v>
      </c>
      <c r="L53" s="20">
        <f t="shared" si="46"/>
        <v>-2.5257386443582557</v>
      </c>
      <c r="M53" s="20">
        <f t="shared" si="47"/>
        <v>-0.17960530202677005</v>
      </c>
      <c r="N53" s="20">
        <v>7.9999200000000006E-2</v>
      </c>
      <c r="O53" s="20">
        <f t="shared" si="48"/>
        <v>-0.35617981760383183</v>
      </c>
      <c r="P53" s="20">
        <f t="shared" si="49"/>
        <v>-2.5257386443582557</v>
      </c>
      <c r="Q53" s="20">
        <f t="shared" si="50"/>
        <v>-0.43935073184288026</v>
      </c>
      <c r="R53" s="20">
        <v>7.9999200000000006E-2</v>
      </c>
      <c r="S53" s="20">
        <f t="shared" si="42"/>
        <v>-0.19493161798576006</v>
      </c>
      <c r="T53" s="20">
        <f t="shared" si="43"/>
        <v>-2.5257386443582557</v>
      </c>
      <c r="U53" s="20">
        <f t="shared" si="44"/>
        <v>-0.20488439118510898</v>
      </c>
      <c r="V53" s="20">
        <v>7.9999200000000006E-2</v>
      </c>
      <c r="W53" s="20">
        <f t="shared" si="39"/>
        <v>-0.18898223650461418</v>
      </c>
      <c r="X53" s="20">
        <f t="shared" si="40"/>
        <v>-2.5257386443582557</v>
      </c>
      <c r="Y53" s="20">
        <f t="shared" si="41"/>
        <v>-0.1889822365046176</v>
      </c>
      <c r="Z53" s="20">
        <v>7.9999200000000006E-2</v>
      </c>
      <c r="AA53" s="20">
        <f t="shared" si="51"/>
        <v>-0.98425098425147639</v>
      </c>
      <c r="AB53" s="20">
        <f t="shared" si="52"/>
        <v>-2.5257386443582557</v>
      </c>
      <c r="AC53" s="20" t="e">
        <f t="shared" si="53"/>
        <v>#DIV/0!</v>
      </c>
      <c r="AH53" s="20">
        <v>7.9999200000000006E-2</v>
      </c>
      <c r="AI53" s="20">
        <f t="shared" si="18"/>
        <v>0.99163165204290116</v>
      </c>
      <c r="AJ53" s="20">
        <f t="shared" si="19"/>
        <v>-2.5257386443582557</v>
      </c>
      <c r="AK53" s="20" t="e">
        <f t="shared" si="20"/>
        <v>#DIV/0!</v>
      </c>
      <c r="AL53" s="20">
        <v>7.9999200000000006E-2</v>
      </c>
      <c r="AM53" s="20">
        <f t="shared" si="21"/>
        <v>0.99163165204290116</v>
      </c>
      <c r="AN53" s="20">
        <f t="shared" si="22"/>
        <v>-2.5257386443582557</v>
      </c>
      <c r="AO53" s="20">
        <f t="shared" si="23"/>
        <v>-0.14219724543048415</v>
      </c>
      <c r="AQ53" s="41">
        <v>43965</v>
      </c>
      <c r="AT53" s="43" t="s">
        <v>16</v>
      </c>
      <c r="AU53" s="20">
        <v>7.9999200000000006E-2</v>
      </c>
    </row>
    <row r="54" spans="10:47">
      <c r="J54" s="20">
        <v>7.9999200000000006E-2</v>
      </c>
      <c r="K54" s="20">
        <f t="shared" si="45"/>
        <v>-0.17960530202678215</v>
      </c>
      <c r="L54" s="20">
        <f t="shared" si="46"/>
        <v>-2.5257386443582557</v>
      </c>
      <c r="M54" s="20">
        <f t="shared" si="47"/>
        <v>-0.17960530202677005</v>
      </c>
      <c r="N54" s="20">
        <v>7.9999200000000006E-2</v>
      </c>
      <c r="O54" s="20">
        <f t="shared" si="48"/>
        <v>-0.35617981760383183</v>
      </c>
      <c r="P54" s="20">
        <f t="shared" si="49"/>
        <v>-2.5257386443582557</v>
      </c>
      <c r="Q54" s="20">
        <f t="shared" si="50"/>
        <v>-0.43935073184288026</v>
      </c>
      <c r="R54" s="20">
        <v>7.9999200000000006E-2</v>
      </c>
      <c r="S54" s="20">
        <f t="shared" si="42"/>
        <v>-0.19493161798576006</v>
      </c>
      <c r="T54" s="20">
        <f t="shared" si="43"/>
        <v>-2.5257386443582557</v>
      </c>
      <c r="U54" s="20">
        <f t="shared" si="44"/>
        <v>-0.20488439118510898</v>
      </c>
      <c r="Z54" s="20">
        <v>7.9999200000000006E-2</v>
      </c>
      <c r="AA54" s="20">
        <f t="shared" si="51"/>
        <v>-0.98425098425147639</v>
      </c>
      <c r="AB54" s="20">
        <f t="shared" si="52"/>
        <v>-2.5257386443582557</v>
      </c>
      <c r="AC54" s="20" t="e">
        <f t="shared" si="53"/>
        <v>#DIV/0!</v>
      </c>
      <c r="AH54" s="20">
        <v>7.9999200000000006E-2</v>
      </c>
      <c r="AI54" s="20">
        <f t="shared" si="18"/>
        <v>0.99163165204290116</v>
      </c>
      <c r="AJ54" s="20">
        <f t="shared" si="19"/>
        <v>-2.5257386443582557</v>
      </c>
      <c r="AK54" s="20" t="e">
        <f t="shared" si="20"/>
        <v>#DIV/0!</v>
      </c>
      <c r="AL54" s="20">
        <v>7.9999200000000006E-2</v>
      </c>
      <c r="AM54" s="20">
        <f t="shared" si="21"/>
        <v>0.99163165204290116</v>
      </c>
      <c r="AN54" s="20">
        <f t="shared" si="22"/>
        <v>-2.5257386443582557</v>
      </c>
      <c r="AO54" s="20">
        <f t="shared" si="23"/>
        <v>-0.14219724543048415</v>
      </c>
      <c r="AQ54" s="43" t="s">
        <v>8</v>
      </c>
      <c r="AR54" s="20">
        <v>7.9999200000000006E-2</v>
      </c>
      <c r="AT54" s="41">
        <v>43965</v>
      </c>
    </row>
    <row r="55" spans="10:47">
      <c r="J55" s="20">
        <v>7.9999200000000006E-2</v>
      </c>
      <c r="K55" s="20">
        <f t="shared" si="45"/>
        <v>-0.17960530202678215</v>
      </c>
      <c r="L55" s="20">
        <f t="shared" si="46"/>
        <v>-2.5257386443582557</v>
      </c>
      <c r="M55" s="20">
        <f t="shared" si="47"/>
        <v>-0.17960530202677005</v>
      </c>
      <c r="N55" s="20">
        <v>7.9999200000000006E-2</v>
      </c>
      <c r="O55" s="20">
        <f t="shared" si="48"/>
        <v>-0.35617981760383183</v>
      </c>
      <c r="P55" s="20">
        <f t="shared" si="49"/>
        <v>-2.5257386443582557</v>
      </c>
      <c r="Q55" s="20">
        <f t="shared" si="50"/>
        <v>-0.43935073184288026</v>
      </c>
      <c r="R55" s="20">
        <v>7.9999200000000006E-2</v>
      </c>
      <c r="S55" s="20">
        <f t="shared" si="42"/>
        <v>-0.19493161798576006</v>
      </c>
      <c r="T55" s="20">
        <f t="shared" si="43"/>
        <v>-2.5257386443582557</v>
      </c>
      <c r="U55" s="20">
        <f t="shared" si="44"/>
        <v>-0.20488439118510898</v>
      </c>
      <c r="Z55" s="20">
        <v>7.9999200000000006E-2</v>
      </c>
      <c r="AA55" s="20">
        <f t="shared" si="51"/>
        <v>-0.98425098425147639</v>
      </c>
      <c r="AB55" s="20">
        <f t="shared" si="52"/>
        <v>-2.5257386443582557</v>
      </c>
      <c r="AC55" s="20" t="e">
        <f t="shared" si="53"/>
        <v>#DIV/0!</v>
      </c>
      <c r="AH55" s="20">
        <v>7.9999200000000006E-2</v>
      </c>
      <c r="AI55" s="20">
        <f t="shared" si="18"/>
        <v>0.99163165204290116</v>
      </c>
      <c r="AJ55" s="20">
        <f t="shared" si="19"/>
        <v>-2.5257386443582557</v>
      </c>
      <c r="AK55" s="20" t="e">
        <f t="shared" si="20"/>
        <v>#DIV/0!</v>
      </c>
      <c r="AL55" s="20">
        <v>7.9999200000000006E-2</v>
      </c>
      <c r="AM55" s="20">
        <f t="shared" si="21"/>
        <v>0.99163165204290116</v>
      </c>
      <c r="AN55" s="20">
        <f t="shared" si="22"/>
        <v>-2.5257386443582557</v>
      </c>
      <c r="AO55" s="20">
        <f t="shared" si="23"/>
        <v>-0.14219724543048415</v>
      </c>
      <c r="AQ55" s="43" t="s">
        <v>15</v>
      </c>
      <c r="AR55" s="20">
        <v>7.9999200000000006E-2</v>
      </c>
      <c r="AT55" s="43" t="s">
        <v>14</v>
      </c>
      <c r="AU55" s="20">
        <v>7.9999200000000006E-2</v>
      </c>
    </row>
    <row r="56" spans="10:47">
      <c r="J56" s="20">
        <v>7.9999200000000006E-2</v>
      </c>
      <c r="K56" s="20">
        <f t="shared" si="45"/>
        <v>-0.17960530202678215</v>
      </c>
      <c r="L56" s="20">
        <f t="shared" si="46"/>
        <v>-2.5257386443582557</v>
      </c>
      <c r="M56" s="20">
        <f t="shared" si="47"/>
        <v>-0.17960530202677005</v>
      </c>
      <c r="Z56" s="20">
        <v>7.9999200000000006E-2</v>
      </c>
      <c r="AA56" s="20">
        <f t="shared" si="51"/>
        <v>-0.98425098425147639</v>
      </c>
      <c r="AB56" s="20">
        <f t="shared" si="52"/>
        <v>-2.5257386443582557</v>
      </c>
      <c r="AC56" s="20" t="e">
        <f t="shared" si="53"/>
        <v>#DIV/0!</v>
      </c>
      <c r="AH56" s="20">
        <v>7.9999200000000006E-2</v>
      </c>
      <c r="AI56" s="20">
        <f t="shared" ref="AI56:AI71" si="54">(AH56-AI$21)/AI$22</f>
        <v>0.99163165204290116</v>
      </c>
      <c r="AJ56" s="20">
        <f t="shared" ref="AJ56:AJ71" si="55">LN(AH56)</f>
        <v>-2.5257386443582557</v>
      </c>
      <c r="AK56" s="20" t="e">
        <f t="shared" ref="AK56:AK71" si="56">(AJ56-AJ$21)/AJ$22</f>
        <v>#DIV/0!</v>
      </c>
      <c r="AL56" s="20">
        <v>7.9999200000000006E-2</v>
      </c>
      <c r="AM56" s="20">
        <f t="shared" ref="AM56:AM71" si="57">(AL56-AM$21)/AM$22</f>
        <v>0.99163165204290116</v>
      </c>
      <c r="AN56" s="20">
        <f t="shared" ref="AN56:AN71" si="58">LN(AL56)</f>
        <v>-2.5257386443582557</v>
      </c>
      <c r="AO56" s="20">
        <f t="shared" ref="AO56:AO71" si="59">(AN56-AN$21)/AN$22</f>
        <v>-0.14219724543048415</v>
      </c>
      <c r="AQ56" s="41">
        <v>43993</v>
      </c>
      <c r="AT56" s="43" t="s">
        <v>16</v>
      </c>
      <c r="AU56" s="20">
        <v>7.9999200000000006E-2</v>
      </c>
    </row>
    <row r="57" spans="10:47">
      <c r="Z57" s="20">
        <v>7.9999200000000006E-2</v>
      </c>
      <c r="AA57" s="20">
        <f t="shared" si="51"/>
        <v>-0.98425098425147639</v>
      </c>
      <c r="AB57" s="20">
        <f t="shared" si="52"/>
        <v>-2.5257386443582557</v>
      </c>
      <c r="AC57" s="20" t="e">
        <f t="shared" si="53"/>
        <v>#DIV/0!</v>
      </c>
      <c r="AH57" s="20">
        <v>7.9999200000000006E-2</v>
      </c>
      <c r="AI57" s="20">
        <f t="shared" si="54"/>
        <v>0.99163165204290116</v>
      </c>
      <c r="AJ57" s="20">
        <f t="shared" si="55"/>
        <v>-2.5257386443582557</v>
      </c>
      <c r="AK57" s="20" t="e">
        <f t="shared" si="56"/>
        <v>#DIV/0!</v>
      </c>
      <c r="AL57" s="20">
        <v>7.9999200000000006E-2</v>
      </c>
      <c r="AM57" s="20">
        <f t="shared" si="57"/>
        <v>0.99163165204290116</v>
      </c>
      <c r="AN57" s="20">
        <f t="shared" si="58"/>
        <v>-2.5257386443582557</v>
      </c>
      <c r="AO57" s="20">
        <f t="shared" si="59"/>
        <v>-0.14219724543048415</v>
      </c>
      <c r="AQ57" s="43" t="s">
        <v>8</v>
      </c>
      <c r="AR57" s="20">
        <v>7.9999200000000006E-2</v>
      </c>
      <c r="AT57" s="41">
        <v>43993</v>
      </c>
    </row>
    <row r="58" spans="10:47">
      <c r="AH58" s="20">
        <v>7.9999200000000006E-2</v>
      </c>
      <c r="AI58" s="20">
        <f t="shared" si="54"/>
        <v>0.99163165204290116</v>
      </c>
      <c r="AJ58" s="20">
        <f t="shared" si="55"/>
        <v>-2.5257386443582557</v>
      </c>
      <c r="AK58" s="20" t="e">
        <f t="shared" si="56"/>
        <v>#DIV/0!</v>
      </c>
      <c r="AL58" s="20">
        <v>7.9999200000000006E-2</v>
      </c>
      <c r="AM58" s="20">
        <f t="shared" si="57"/>
        <v>0.99163165204290116</v>
      </c>
      <c r="AN58" s="20">
        <f t="shared" si="58"/>
        <v>-2.5257386443582557</v>
      </c>
      <c r="AO58" s="20">
        <f t="shared" si="59"/>
        <v>-0.14219724543048415</v>
      </c>
      <c r="AQ58" s="43" t="s">
        <v>15</v>
      </c>
      <c r="AR58" s="20">
        <v>7.9999200000000006E-2</v>
      </c>
      <c r="AT58" s="43" t="s">
        <v>14</v>
      </c>
      <c r="AU58" s="20">
        <v>7.9999200000000006E-2</v>
      </c>
    </row>
    <row r="59" spans="10:47">
      <c r="AH59" s="20">
        <v>7.9999200000000006E-2</v>
      </c>
      <c r="AI59" s="20">
        <f t="shared" si="54"/>
        <v>0.99163165204290116</v>
      </c>
      <c r="AJ59" s="20">
        <f t="shared" si="55"/>
        <v>-2.5257386443582557</v>
      </c>
      <c r="AK59" s="20" t="e">
        <f t="shared" si="56"/>
        <v>#DIV/0!</v>
      </c>
      <c r="AL59" s="20">
        <v>7.9999200000000006E-2</v>
      </c>
      <c r="AM59" s="20">
        <f t="shared" si="57"/>
        <v>0.99163165204290116</v>
      </c>
      <c r="AN59" s="20">
        <f t="shared" si="58"/>
        <v>-2.5257386443582557</v>
      </c>
      <c r="AO59" s="20">
        <f t="shared" si="59"/>
        <v>-0.14219724543048415</v>
      </c>
      <c r="AQ59" s="41">
        <v>44021</v>
      </c>
      <c r="AT59" s="43" t="s">
        <v>16</v>
      </c>
      <c r="AU59" s="20">
        <v>7.9999200000000006E-2</v>
      </c>
    </row>
    <row r="60" spans="10:47">
      <c r="AH60" s="20">
        <v>7.9999200000000006E-2</v>
      </c>
      <c r="AI60" s="20">
        <f t="shared" si="54"/>
        <v>0.99163165204290116</v>
      </c>
      <c r="AJ60" s="20">
        <f t="shared" si="55"/>
        <v>-2.5257386443582557</v>
      </c>
      <c r="AK60" s="20" t="e">
        <f t="shared" si="56"/>
        <v>#DIV/0!</v>
      </c>
      <c r="AL60" s="20">
        <v>7.9999200000000006E-2</v>
      </c>
      <c r="AM60" s="20">
        <f t="shared" si="57"/>
        <v>0.99163165204290116</v>
      </c>
      <c r="AN60" s="20">
        <f t="shared" si="58"/>
        <v>-2.5257386443582557</v>
      </c>
      <c r="AO60" s="20">
        <f t="shared" si="59"/>
        <v>-0.14219724543048415</v>
      </c>
      <c r="AQ60" s="43" t="s">
        <v>8</v>
      </c>
      <c r="AR60" s="20">
        <v>7.9999200000000006E-2</v>
      </c>
      <c r="AT60" s="41">
        <v>44021</v>
      </c>
    </row>
    <row r="61" spans="10:47">
      <c r="AH61" s="20">
        <v>7.9999200000000006E-2</v>
      </c>
      <c r="AI61" s="20">
        <f t="shared" si="54"/>
        <v>0.99163165204290116</v>
      </c>
      <c r="AJ61" s="20">
        <f t="shared" si="55"/>
        <v>-2.5257386443582557</v>
      </c>
      <c r="AK61" s="20" t="e">
        <f t="shared" si="56"/>
        <v>#DIV/0!</v>
      </c>
      <c r="AL61" s="20">
        <v>7.9999200000000006E-2</v>
      </c>
      <c r="AM61" s="20">
        <f t="shared" si="57"/>
        <v>0.99163165204290116</v>
      </c>
      <c r="AN61" s="20">
        <f t="shared" si="58"/>
        <v>-2.5257386443582557</v>
      </c>
      <c r="AO61" s="20">
        <f t="shared" si="59"/>
        <v>-0.14219724543048415</v>
      </c>
      <c r="AQ61" s="43" t="s">
        <v>15</v>
      </c>
      <c r="AR61" s="20">
        <v>7.9999200000000006E-2</v>
      </c>
      <c r="AT61" s="43" t="s">
        <v>14</v>
      </c>
      <c r="AU61" s="20">
        <v>7.9999200000000006E-2</v>
      </c>
    </row>
    <row r="62" spans="10:47">
      <c r="AH62" s="20">
        <v>7.9999200000000006E-2</v>
      </c>
      <c r="AI62" s="20">
        <f t="shared" si="54"/>
        <v>0.99163165204290116</v>
      </c>
      <c r="AJ62" s="20">
        <f t="shared" si="55"/>
        <v>-2.5257386443582557</v>
      </c>
      <c r="AK62" s="20" t="e">
        <f t="shared" si="56"/>
        <v>#DIV/0!</v>
      </c>
      <c r="AL62" s="20">
        <v>7.9999200000000006E-2</v>
      </c>
      <c r="AM62" s="20">
        <f t="shared" si="57"/>
        <v>0.99163165204290116</v>
      </c>
      <c r="AN62" s="20">
        <f t="shared" si="58"/>
        <v>-2.5257386443582557</v>
      </c>
      <c r="AO62" s="20">
        <f t="shared" si="59"/>
        <v>-0.14219724543048415</v>
      </c>
      <c r="AQ62" s="41">
        <v>44103</v>
      </c>
      <c r="AT62" s="43" t="s">
        <v>16</v>
      </c>
      <c r="AU62" s="20">
        <v>7.9999200000000006E-2</v>
      </c>
    </row>
    <row r="63" spans="10:47">
      <c r="AH63" s="20">
        <v>7.9999200000000006E-2</v>
      </c>
      <c r="AI63" s="20">
        <f t="shared" si="54"/>
        <v>0.99163165204290116</v>
      </c>
      <c r="AJ63" s="20">
        <f t="shared" si="55"/>
        <v>-2.5257386443582557</v>
      </c>
      <c r="AK63" s="20" t="e">
        <f t="shared" si="56"/>
        <v>#DIV/0!</v>
      </c>
      <c r="AL63" s="20">
        <v>7.9999200000000006E-2</v>
      </c>
      <c r="AM63" s="20">
        <f t="shared" si="57"/>
        <v>0.99163165204290116</v>
      </c>
      <c r="AN63" s="20">
        <f t="shared" si="58"/>
        <v>-2.5257386443582557</v>
      </c>
      <c r="AO63" s="20">
        <f t="shared" si="59"/>
        <v>-0.14219724543048415</v>
      </c>
      <c r="AQ63" s="43" t="s">
        <v>8</v>
      </c>
      <c r="AR63" s="20">
        <v>7.9999200000000006E-2</v>
      </c>
      <c r="AT63" s="41">
        <v>44103</v>
      </c>
    </row>
    <row r="64" spans="10:47">
      <c r="AH64" s="20">
        <v>7.9999200000000006E-2</v>
      </c>
      <c r="AI64" s="20">
        <f t="shared" si="54"/>
        <v>0.99163165204290116</v>
      </c>
      <c r="AJ64" s="20">
        <f t="shared" si="55"/>
        <v>-2.5257386443582557</v>
      </c>
      <c r="AK64" s="20" t="e">
        <f t="shared" si="56"/>
        <v>#DIV/0!</v>
      </c>
      <c r="AL64" s="20">
        <v>7.9999200000000006E-2</v>
      </c>
      <c r="AM64" s="20">
        <f t="shared" si="57"/>
        <v>0.99163165204290116</v>
      </c>
      <c r="AN64" s="20">
        <f t="shared" si="58"/>
        <v>-2.5257386443582557</v>
      </c>
      <c r="AO64" s="20">
        <f t="shared" si="59"/>
        <v>-0.14219724543048415</v>
      </c>
      <c r="AQ64" s="43" t="s">
        <v>15</v>
      </c>
      <c r="AR64" s="20">
        <v>7.9999200000000006E-2</v>
      </c>
      <c r="AT64" s="43" t="s">
        <v>14</v>
      </c>
      <c r="AU64" s="20">
        <v>7.9999200000000006E-2</v>
      </c>
    </row>
    <row r="65" spans="34:47">
      <c r="AH65" s="20">
        <v>7.9999200000000006E-2</v>
      </c>
      <c r="AI65" s="20">
        <f t="shared" si="54"/>
        <v>0.99163165204290116</v>
      </c>
      <c r="AJ65" s="20">
        <f t="shared" si="55"/>
        <v>-2.5257386443582557</v>
      </c>
      <c r="AK65" s="20" t="e">
        <f t="shared" si="56"/>
        <v>#DIV/0!</v>
      </c>
      <c r="AL65" s="20">
        <v>7.9999200000000006E-2</v>
      </c>
      <c r="AM65" s="20">
        <f t="shared" si="57"/>
        <v>0.99163165204290116</v>
      </c>
      <c r="AN65" s="20">
        <f t="shared" si="58"/>
        <v>-2.5257386443582557</v>
      </c>
      <c r="AO65" s="20">
        <f t="shared" si="59"/>
        <v>-0.14219724543048415</v>
      </c>
      <c r="AQ65" s="41">
        <v>44203</v>
      </c>
      <c r="AT65" s="43" t="s">
        <v>16</v>
      </c>
      <c r="AU65" s="20">
        <v>7.9999200000000006E-2</v>
      </c>
    </row>
    <row r="66" spans="34:47">
      <c r="AH66" s="20">
        <v>7.9999200000000006E-2</v>
      </c>
      <c r="AI66" s="20">
        <f t="shared" si="54"/>
        <v>0.99163165204290116</v>
      </c>
      <c r="AJ66" s="20">
        <f t="shared" si="55"/>
        <v>-2.5257386443582557</v>
      </c>
      <c r="AK66" s="20" t="e">
        <f t="shared" si="56"/>
        <v>#DIV/0!</v>
      </c>
      <c r="AL66" s="20">
        <v>7.9999200000000006E-2</v>
      </c>
      <c r="AM66" s="20">
        <f t="shared" si="57"/>
        <v>0.99163165204290116</v>
      </c>
      <c r="AN66" s="20">
        <f t="shared" si="58"/>
        <v>-2.5257386443582557</v>
      </c>
      <c r="AO66" s="20">
        <f t="shared" si="59"/>
        <v>-0.14219724543048415</v>
      </c>
      <c r="AQ66" s="43" t="s">
        <v>8</v>
      </c>
      <c r="AR66" s="20">
        <v>7.9999200000000006E-2</v>
      </c>
      <c r="AT66" s="41">
        <v>44203</v>
      </c>
    </row>
    <row r="67" spans="34:47">
      <c r="AH67" s="20">
        <v>7.9999200000000006E-2</v>
      </c>
      <c r="AI67" s="20">
        <f t="shared" si="54"/>
        <v>0.99163165204290116</v>
      </c>
      <c r="AJ67" s="20">
        <f t="shared" si="55"/>
        <v>-2.5257386443582557</v>
      </c>
      <c r="AK67" s="20" t="e">
        <f t="shared" si="56"/>
        <v>#DIV/0!</v>
      </c>
      <c r="AL67" s="20">
        <v>7.9999200000000006E-2</v>
      </c>
      <c r="AM67" s="20">
        <f t="shared" si="57"/>
        <v>0.99163165204290116</v>
      </c>
      <c r="AN67" s="20">
        <f t="shared" si="58"/>
        <v>-2.5257386443582557</v>
      </c>
      <c r="AO67" s="20">
        <f t="shared" si="59"/>
        <v>-0.14219724543048415</v>
      </c>
      <c r="AQ67" s="43" t="s">
        <v>15</v>
      </c>
      <c r="AR67" s="20">
        <v>7.9999200000000006E-2</v>
      </c>
      <c r="AT67" s="43" t="s">
        <v>14</v>
      </c>
      <c r="AU67" s="20">
        <v>7.9999200000000006E-2</v>
      </c>
    </row>
    <row r="68" spans="34:47">
      <c r="AH68" s="20">
        <v>7.9999200000000006E-2</v>
      </c>
      <c r="AI68" s="20">
        <f t="shared" si="54"/>
        <v>0.99163165204290116</v>
      </c>
      <c r="AJ68" s="20">
        <f t="shared" si="55"/>
        <v>-2.5257386443582557</v>
      </c>
      <c r="AK68" s="20" t="e">
        <f t="shared" si="56"/>
        <v>#DIV/0!</v>
      </c>
      <c r="AL68" s="20">
        <v>7.9999200000000006E-2</v>
      </c>
      <c r="AM68" s="20">
        <f t="shared" si="57"/>
        <v>0.99163165204290116</v>
      </c>
      <c r="AN68" s="20">
        <f t="shared" si="58"/>
        <v>-2.5257386443582557</v>
      </c>
      <c r="AO68" s="20">
        <f t="shared" si="59"/>
        <v>-0.14219724543048415</v>
      </c>
      <c r="AQ68" s="41">
        <v>44280</v>
      </c>
      <c r="AT68" s="43" t="s">
        <v>16</v>
      </c>
      <c r="AU68" s="20">
        <v>7.9999200000000006E-2</v>
      </c>
    </row>
    <row r="69" spans="34:47">
      <c r="AH69" s="20">
        <v>7.9999200000000006E-2</v>
      </c>
      <c r="AI69" s="20">
        <f t="shared" si="54"/>
        <v>0.99163165204290116</v>
      </c>
      <c r="AJ69" s="20">
        <f t="shared" si="55"/>
        <v>-2.5257386443582557</v>
      </c>
      <c r="AK69" s="20" t="e">
        <f t="shared" si="56"/>
        <v>#DIV/0!</v>
      </c>
      <c r="AL69" s="20">
        <v>7.9999200000000006E-2</v>
      </c>
      <c r="AM69" s="20">
        <f t="shared" si="57"/>
        <v>0.99163165204290116</v>
      </c>
      <c r="AN69" s="20">
        <f t="shared" si="58"/>
        <v>-2.5257386443582557</v>
      </c>
      <c r="AO69" s="20">
        <f t="shared" si="59"/>
        <v>-0.14219724543048415</v>
      </c>
      <c r="AQ69" s="43" t="s">
        <v>8</v>
      </c>
      <c r="AR69" s="20">
        <v>7.9999200000000006E-2</v>
      </c>
      <c r="AT69" s="41">
        <v>44280</v>
      </c>
    </row>
    <row r="70" spans="34:47">
      <c r="AH70" s="20">
        <v>7.9999200000000006E-2</v>
      </c>
      <c r="AI70" s="20">
        <f t="shared" si="54"/>
        <v>0.99163165204290116</v>
      </c>
      <c r="AJ70" s="20">
        <f t="shared" si="55"/>
        <v>-2.5257386443582557</v>
      </c>
      <c r="AK70" s="20" t="e">
        <f t="shared" si="56"/>
        <v>#DIV/0!</v>
      </c>
      <c r="AL70" s="20">
        <v>7.9999200000000006E-2</v>
      </c>
      <c r="AM70" s="20">
        <f t="shared" si="57"/>
        <v>0.99163165204290116</v>
      </c>
      <c r="AN70" s="20">
        <f t="shared" si="58"/>
        <v>-2.5257386443582557</v>
      </c>
      <c r="AO70" s="20">
        <f t="shared" si="59"/>
        <v>-0.14219724543048415</v>
      </c>
      <c r="AQ70" s="43" t="s">
        <v>15</v>
      </c>
      <c r="AR70" s="20">
        <v>7.9999200000000006E-2</v>
      </c>
      <c r="AT70" s="43" t="s">
        <v>14</v>
      </c>
      <c r="AU70" s="20">
        <v>7.9999200000000006E-2</v>
      </c>
    </row>
    <row r="71" spans="34:47">
      <c r="AH71" s="20">
        <v>7.9999200000000006E-2</v>
      </c>
      <c r="AI71" s="20">
        <f t="shared" si="54"/>
        <v>0.99163165204290116</v>
      </c>
      <c r="AJ71" s="20">
        <f t="shared" si="55"/>
        <v>-2.5257386443582557</v>
      </c>
      <c r="AK71" s="20" t="e">
        <f t="shared" si="56"/>
        <v>#DIV/0!</v>
      </c>
      <c r="AL71" s="20">
        <v>7.9999200000000006E-2</v>
      </c>
      <c r="AM71" s="20">
        <f t="shared" si="57"/>
        <v>0.99163165204290116</v>
      </c>
      <c r="AN71" s="20">
        <f t="shared" si="58"/>
        <v>-2.5257386443582557</v>
      </c>
      <c r="AO71" s="20">
        <f t="shared" si="59"/>
        <v>-0.14219724543048415</v>
      </c>
      <c r="AQ71" s="41">
        <v>44384</v>
      </c>
      <c r="AT71" s="43" t="s">
        <v>16</v>
      </c>
      <c r="AU71" s="20">
        <v>7.9999200000000006E-2</v>
      </c>
    </row>
    <row r="72" spans="34:47">
      <c r="AH72" s="20">
        <v>7.9999200000000006E-2</v>
      </c>
      <c r="AI72" s="20">
        <f t="shared" ref="AI72:AI87" si="60">(AH72-AI$21)/AI$22</f>
        <v>0.99163165204290116</v>
      </c>
      <c r="AJ72" s="20">
        <f t="shared" ref="AJ72:AJ87" si="61">LN(AH72)</f>
        <v>-2.5257386443582557</v>
      </c>
      <c r="AK72" s="20" t="e">
        <f t="shared" ref="AK72:AK87" si="62">(AJ72-AJ$21)/AJ$22</f>
        <v>#DIV/0!</v>
      </c>
      <c r="AL72" s="20">
        <v>7.9999200000000006E-2</v>
      </c>
      <c r="AM72" s="20">
        <f t="shared" ref="AM72:AM87" si="63">(AL72-AM$21)/AM$22</f>
        <v>0.99163165204290116</v>
      </c>
      <c r="AN72" s="20">
        <f t="shared" ref="AN72:AN87" si="64">LN(AL72)</f>
        <v>-2.5257386443582557</v>
      </c>
      <c r="AO72" s="20">
        <f t="shared" ref="AO72:AO87" si="65">(AN72-AN$21)/AN$22</f>
        <v>-0.14219724543048415</v>
      </c>
      <c r="AQ72" s="43" t="s">
        <v>8</v>
      </c>
      <c r="AR72" s="20">
        <v>7.9999200000000006E-2</v>
      </c>
      <c r="AT72" s="41">
        <v>44384</v>
      </c>
    </row>
    <row r="73" spans="34:47">
      <c r="AH73" s="20">
        <v>7.9999200000000006E-2</v>
      </c>
      <c r="AI73" s="20">
        <f t="shared" si="60"/>
        <v>0.99163165204290116</v>
      </c>
      <c r="AJ73" s="20">
        <f t="shared" si="61"/>
        <v>-2.5257386443582557</v>
      </c>
      <c r="AK73" s="20" t="e">
        <f t="shared" si="62"/>
        <v>#DIV/0!</v>
      </c>
      <c r="AL73" s="20">
        <v>7.9999200000000006E-2</v>
      </c>
      <c r="AM73" s="20">
        <f t="shared" si="63"/>
        <v>0.99163165204290116</v>
      </c>
      <c r="AN73" s="20">
        <f t="shared" si="64"/>
        <v>-2.5257386443582557</v>
      </c>
      <c r="AO73" s="20">
        <f t="shared" si="65"/>
        <v>-0.14219724543048415</v>
      </c>
      <c r="AQ73" s="43" t="s">
        <v>15</v>
      </c>
      <c r="AR73" s="20">
        <v>7.9999200000000006E-2</v>
      </c>
      <c r="AT73" s="43" t="s">
        <v>14</v>
      </c>
      <c r="AU73" s="20">
        <v>7.9999200000000006E-2</v>
      </c>
    </row>
    <row r="74" spans="34:47">
      <c r="AH74" s="20">
        <v>7.9999200000000006E-2</v>
      </c>
      <c r="AI74" s="20">
        <f t="shared" si="60"/>
        <v>0.99163165204290116</v>
      </c>
      <c r="AJ74" s="20">
        <f t="shared" si="61"/>
        <v>-2.5257386443582557</v>
      </c>
      <c r="AK74" s="20" t="e">
        <f t="shared" si="62"/>
        <v>#DIV/0!</v>
      </c>
      <c r="AL74" s="20">
        <v>7.9999200000000006E-2</v>
      </c>
      <c r="AM74" s="20">
        <f t="shared" si="63"/>
        <v>0.99163165204290116</v>
      </c>
      <c r="AN74" s="20">
        <f t="shared" si="64"/>
        <v>-2.5257386443582557</v>
      </c>
      <c r="AO74" s="20">
        <f t="shared" si="65"/>
        <v>-0.14219724543048415</v>
      </c>
      <c r="AQ74" s="41">
        <v>44475</v>
      </c>
      <c r="AT74" s="43" t="s">
        <v>16</v>
      </c>
      <c r="AU74" s="20">
        <v>7.9999200000000006E-2</v>
      </c>
    </row>
    <row r="75" spans="34:47">
      <c r="AH75" s="20">
        <v>7.9999200000000006E-2</v>
      </c>
      <c r="AI75" s="20">
        <f t="shared" si="60"/>
        <v>0.99163165204290116</v>
      </c>
      <c r="AJ75" s="20">
        <f t="shared" si="61"/>
        <v>-2.5257386443582557</v>
      </c>
      <c r="AK75" s="20" t="e">
        <f t="shared" si="62"/>
        <v>#DIV/0!</v>
      </c>
      <c r="AL75" s="20">
        <v>7.9999200000000006E-2</v>
      </c>
      <c r="AM75" s="20">
        <f t="shared" si="63"/>
        <v>0.99163165204290116</v>
      </c>
      <c r="AN75" s="20">
        <f t="shared" si="64"/>
        <v>-2.5257386443582557</v>
      </c>
      <c r="AO75" s="20">
        <f t="shared" si="65"/>
        <v>-0.14219724543048415</v>
      </c>
      <c r="AQ75" s="43" t="s">
        <v>8</v>
      </c>
      <c r="AR75" s="20">
        <v>7.9999200000000006E-2</v>
      </c>
      <c r="AT75" s="41">
        <v>44475</v>
      </c>
    </row>
    <row r="76" spans="34:47">
      <c r="AH76" s="20">
        <v>7.9999200000000006E-2</v>
      </c>
      <c r="AI76" s="20">
        <f t="shared" si="60"/>
        <v>0.99163165204290116</v>
      </c>
      <c r="AJ76" s="20">
        <f t="shared" si="61"/>
        <v>-2.5257386443582557</v>
      </c>
      <c r="AK76" s="20" t="e">
        <f t="shared" si="62"/>
        <v>#DIV/0!</v>
      </c>
      <c r="AL76" s="20">
        <v>7.9999200000000006E-2</v>
      </c>
      <c r="AM76" s="20">
        <f t="shared" si="63"/>
        <v>0.99163165204290116</v>
      </c>
      <c r="AN76" s="20">
        <f t="shared" si="64"/>
        <v>-2.5257386443582557</v>
      </c>
      <c r="AO76" s="20">
        <f t="shared" si="65"/>
        <v>-0.14219724543048415</v>
      </c>
      <c r="AQ76" s="43" t="s">
        <v>15</v>
      </c>
      <c r="AR76" s="20">
        <v>7.9999200000000006E-2</v>
      </c>
      <c r="AT76" s="43" t="s">
        <v>14</v>
      </c>
      <c r="AU76" s="20">
        <v>7.9999200000000006E-2</v>
      </c>
    </row>
    <row r="77" spans="34:47">
      <c r="AH77" s="20">
        <v>7.9999200000000006E-2</v>
      </c>
      <c r="AI77" s="20">
        <f t="shared" si="60"/>
        <v>0.99163165204290116</v>
      </c>
      <c r="AJ77" s="20">
        <f t="shared" si="61"/>
        <v>-2.5257386443582557</v>
      </c>
      <c r="AK77" s="20" t="e">
        <f t="shared" si="62"/>
        <v>#DIV/0!</v>
      </c>
      <c r="AL77" s="20">
        <v>7.9999200000000006E-2</v>
      </c>
      <c r="AM77" s="20">
        <f t="shared" si="63"/>
        <v>0.99163165204290116</v>
      </c>
      <c r="AN77" s="20">
        <f t="shared" si="64"/>
        <v>-2.5257386443582557</v>
      </c>
      <c r="AO77" s="20">
        <f t="shared" si="65"/>
        <v>-0.14219724543048415</v>
      </c>
      <c r="AQ77" s="41">
        <v>44574</v>
      </c>
      <c r="AT77" s="43" t="s">
        <v>16</v>
      </c>
      <c r="AU77" s="20">
        <v>7.9999200000000006E-2</v>
      </c>
    </row>
    <row r="78" spans="34:47">
      <c r="AH78" s="20">
        <v>7.9999200000000006E-2</v>
      </c>
      <c r="AI78" s="20">
        <f t="shared" si="60"/>
        <v>0.99163165204290116</v>
      </c>
      <c r="AJ78" s="20">
        <f t="shared" si="61"/>
        <v>-2.5257386443582557</v>
      </c>
      <c r="AK78" s="20" t="e">
        <f t="shared" si="62"/>
        <v>#DIV/0!</v>
      </c>
      <c r="AL78" s="20">
        <v>7.9999200000000006E-2</v>
      </c>
      <c r="AM78" s="20">
        <f t="shared" si="63"/>
        <v>0.99163165204290116</v>
      </c>
      <c r="AN78" s="20">
        <f t="shared" si="64"/>
        <v>-2.5257386443582557</v>
      </c>
      <c r="AO78" s="20">
        <f t="shared" si="65"/>
        <v>-0.14219724543048415</v>
      </c>
      <c r="AQ78" s="43" t="s">
        <v>8</v>
      </c>
      <c r="AR78" s="20">
        <v>7.9999200000000006E-2</v>
      </c>
      <c r="AT78" s="41">
        <v>44574</v>
      </c>
    </row>
    <row r="79" spans="34:47">
      <c r="AH79" s="20">
        <v>7.9999200000000006E-2</v>
      </c>
      <c r="AI79" s="20">
        <f t="shared" si="60"/>
        <v>0.99163165204290116</v>
      </c>
      <c r="AJ79" s="20">
        <f t="shared" si="61"/>
        <v>-2.5257386443582557</v>
      </c>
      <c r="AK79" s="20" t="e">
        <f t="shared" si="62"/>
        <v>#DIV/0!</v>
      </c>
      <c r="AL79" s="20">
        <v>7.9999200000000006E-2</v>
      </c>
      <c r="AM79" s="20">
        <f t="shared" si="63"/>
        <v>0.99163165204290116</v>
      </c>
      <c r="AN79" s="20">
        <f t="shared" si="64"/>
        <v>-2.5257386443582557</v>
      </c>
      <c r="AO79" s="20">
        <f t="shared" si="65"/>
        <v>-0.14219724543048415</v>
      </c>
      <c r="AQ79" s="43" t="s">
        <v>15</v>
      </c>
      <c r="AR79" s="20">
        <v>7.9999200000000006E-2</v>
      </c>
      <c r="AT79" s="43" t="s">
        <v>14</v>
      </c>
      <c r="AU79" s="20">
        <v>7.9999200000000006E-2</v>
      </c>
    </row>
    <row r="80" spans="34:47">
      <c r="AH80" s="20">
        <v>7.9999200000000006E-2</v>
      </c>
      <c r="AI80" s="20">
        <f t="shared" si="60"/>
        <v>0.99163165204290116</v>
      </c>
      <c r="AJ80" s="20">
        <f t="shared" si="61"/>
        <v>-2.5257386443582557</v>
      </c>
      <c r="AK80" s="20" t="e">
        <f t="shared" si="62"/>
        <v>#DIV/0!</v>
      </c>
      <c r="AL80" s="20">
        <v>7.9999200000000006E-2</v>
      </c>
      <c r="AM80" s="20">
        <f t="shared" si="63"/>
        <v>0.99163165204290116</v>
      </c>
      <c r="AN80" s="20">
        <f t="shared" si="64"/>
        <v>-2.5257386443582557</v>
      </c>
      <c r="AO80" s="20">
        <f t="shared" si="65"/>
        <v>-0.14219724543048415</v>
      </c>
      <c r="AQ80" s="41">
        <v>44630</v>
      </c>
      <c r="AT80" s="43" t="s">
        <v>16</v>
      </c>
      <c r="AU80" s="20">
        <v>7.9999200000000006E-2</v>
      </c>
    </row>
    <row r="81" spans="34:47">
      <c r="AH81" s="20">
        <v>7.9999200000000006E-2</v>
      </c>
      <c r="AI81" s="20">
        <f t="shared" si="60"/>
        <v>0.99163165204290116</v>
      </c>
      <c r="AJ81" s="20">
        <f t="shared" si="61"/>
        <v>-2.5257386443582557</v>
      </c>
      <c r="AK81" s="20" t="e">
        <f t="shared" si="62"/>
        <v>#DIV/0!</v>
      </c>
      <c r="AL81" s="20">
        <v>7.9999200000000006E-2</v>
      </c>
      <c r="AM81" s="20">
        <f t="shared" si="63"/>
        <v>0.99163165204290116</v>
      </c>
      <c r="AN81" s="20">
        <f t="shared" si="64"/>
        <v>-2.5257386443582557</v>
      </c>
      <c r="AO81" s="20">
        <f t="shared" si="65"/>
        <v>-0.14219724543048415</v>
      </c>
      <c r="AQ81" s="43" t="s">
        <v>8</v>
      </c>
      <c r="AR81" s="20">
        <v>7.9999200000000006E-2</v>
      </c>
      <c r="AT81" s="41">
        <v>44630</v>
      </c>
    </row>
    <row r="82" spans="34:47">
      <c r="AH82" s="20">
        <v>7.9999200000000006E-2</v>
      </c>
      <c r="AI82" s="20">
        <f t="shared" si="60"/>
        <v>0.99163165204290116</v>
      </c>
      <c r="AJ82" s="20">
        <f t="shared" si="61"/>
        <v>-2.5257386443582557</v>
      </c>
      <c r="AK82" s="20" t="e">
        <f t="shared" si="62"/>
        <v>#DIV/0!</v>
      </c>
      <c r="AL82" s="20">
        <v>7.9999200000000006E-2</v>
      </c>
      <c r="AM82" s="20">
        <f t="shared" si="63"/>
        <v>0.99163165204290116</v>
      </c>
      <c r="AN82" s="20">
        <f t="shared" si="64"/>
        <v>-2.5257386443582557</v>
      </c>
      <c r="AO82" s="20">
        <f t="shared" si="65"/>
        <v>-0.14219724543048415</v>
      </c>
      <c r="AQ82" s="43" t="s">
        <v>15</v>
      </c>
      <c r="AR82" s="20">
        <v>7.9999200000000006E-2</v>
      </c>
      <c r="AT82" s="43" t="s">
        <v>14</v>
      </c>
      <c r="AU82" s="20">
        <v>7.9999200000000006E-2</v>
      </c>
    </row>
    <row r="83" spans="34:47">
      <c r="AH83" s="20">
        <v>7.9999200000000006E-2</v>
      </c>
      <c r="AI83" s="20">
        <f t="shared" si="60"/>
        <v>0.99163165204290116</v>
      </c>
      <c r="AJ83" s="20">
        <f t="shared" si="61"/>
        <v>-2.5257386443582557</v>
      </c>
      <c r="AK83" s="20" t="e">
        <f t="shared" si="62"/>
        <v>#DIV/0!</v>
      </c>
      <c r="AL83" s="20">
        <v>7.9999200000000006E-2</v>
      </c>
      <c r="AM83" s="20">
        <f t="shared" si="63"/>
        <v>0.99163165204290116</v>
      </c>
      <c r="AN83" s="20">
        <f t="shared" si="64"/>
        <v>-2.5257386443582557</v>
      </c>
      <c r="AO83" s="20">
        <f t="shared" si="65"/>
        <v>-0.14219724543048415</v>
      </c>
      <c r="AQ83" s="41">
        <v>44742</v>
      </c>
      <c r="AT83" s="43" t="s">
        <v>16</v>
      </c>
      <c r="AU83" s="20">
        <v>7.9999200000000006E-2</v>
      </c>
    </row>
    <row r="84" spans="34:47">
      <c r="AH84" s="20">
        <v>7.9999200000000006E-2</v>
      </c>
      <c r="AI84" s="20">
        <f t="shared" si="60"/>
        <v>0.99163165204290116</v>
      </c>
      <c r="AJ84" s="20">
        <f t="shared" si="61"/>
        <v>-2.5257386443582557</v>
      </c>
      <c r="AK84" s="20" t="e">
        <f t="shared" si="62"/>
        <v>#DIV/0!</v>
      </c>
      <c r="AL84" s="20">
        <v>7.9999200000000006E-2</v>
      </c>
      <c r="AM84" s="20">
        <f t="shared" si="63"/>
        <v>0.99163165204290116</v>
      </c>
      <c r="AN84" s="20">
        <f t="shared" si="64"/>
        <v>-2.5257386443582557</v>
      </c>
      <c r="AO84" s="20">
        <f t="shared" si="65"/>
        <v>-0.14219724543048415</v>
      </c>
      <c r="AQ84" s="43" t="s">
        <v>8</v>
      </c>
      <c r="AR84" s="20">
        <v>7.9999200000000006E-2</v>
      </c>
      <c r="AT84" s="41">
        <v>44742</v>
      </c>
    </row>
    <row r="85" spans="34:47">
      <c r="AH85" s="20">
        <v>7.9999200000000006E-2</v>
      </c>
      <c r="AI85" s="20">
        <f t="shared" si="60"/>
        <v>0.99163165204290116</v>
      </c>
      <c r="AJ85" s="20">
        <f t="shared" si="61"/>
        <v>-2.5257386443582557</v>
      </c>
      <c r="AK85" s="20" t="e">
        <f t="shared" si="62"/>
        <v>#DIV/0!</v>
      </c>
      <c r="AL85" s="20">
        <v>7.9999200000000006E-2</v>
      </c>
      <c r="AM85" s="20">
        <f t="shared" si="63"/>
        <v>0.99163165204290116</v>
      </c>
      <c r="AN85" s="20">
        <f t="shared" si="64"/>
        <v>-2.5257386443582557</v>
      </c>
      <c r="AO85" s="20">
        <f t="shared" si="65"/>
        <v>-0.14219724543048415</v>
      </c>
      <c r="AQ85" s="43" t="s">
        <v>15</v>
      </c>
      <c r="AR85" s="20">
        <v>7.9999200000000006E-2</v>
      </c>
      <c r="AT85" s="43" t="s">
        <v>14</v>
      </c>
      <c r="AU85" s="20">
        <v>7.9999200000000006E-2</v>
      </c>
    </row>
    <row r="86" spans="34:47">
      <c r="AH86" s="20">
        <v>7.9999200000000006E-2</v>
      </c>
      <c r="AI86" s="20">
        <f t="shared" si="60"/>
        <v>0.99163165204290116</v>
      </c>
      <c r="AJ86" s="20">
        <f t="shared" si="61"/>
        <v>-2.5257386443582557</v>
      </c>
      <c r="AK86" s="20" t="e">
        <f t="shared" si="62"/>
        <v>#DIV/0!</v>
      </c>
      <c r="AL86" s="20">
        <v>7.9999200000000006E-2</v>
      </c>
      <c r="AM86" s="20">
        <f t="shared" si="63"/>
        <v>0.99163165204290116</v>
      </c>
      <c r="AN86" s="20">
        <f t="shared" si="64"/>
        <v>-2.5257386443582557</v>
      </c>
      <c r="AO86" s="20">
        <f t="shared" si="65"/>
        <v>-0.14219724543048415</v>
      </c>
      <c r="AQ86" s="41">
        <v>44827</v>
      </c>
      <c r="AT86" s="43" t="s">
        <v>16</v>
      </c>
      <c r="AU86" s="20">
        <v>7.9999200000000006E-2</v>
      </c>
    </row>
    <row r="87" spans="34:47">
      <c r="AH87" s="20">
        <v>7.9999200000000006E-2</v>
      </c>
      <c r="AI87" s="20">
        <f t="shared" si="60"/>
        <v>0.99163165204290116</v>
      </c>
      <c r="AJ87" s="20">
        <f t="shared" si="61"/>
        <v>-2.5257386443582557</v>
      </c>
      <c r="AK87" s="20" t="e">
        <f t="shared" si="62"/>
        <v>#DIV/0!</v>
      </c>
      <c r="AL87" s="20">
        <v>7.9999200000000006E-2</v>
      </c>
      <c r="AM87" s="20">
        <f t="shared" si="63"/>
        <v>0.99163165204290116</v>
      </c>
      <c r="AN87" s="20">
        <f t="shared" si="64"/>
        <v>-2.5257386443582557</v>
      </c>
      <c r="AO87" s="20">
        <f t="shared" si="65"/>
        <v>-0.14219724543048415</v>
      </c>
      <c r="AQ87" s="43" t="s">
        <v>8</v>
      </c>
      <c r="AR87" s="20">
        <v>7.9999200000000006E-2</v>
      </c>
      <c r="AT87" s="41">
        <v>44827</v>
      </c>
    </row>
    <row r="88" spans="34:47">
      <c r="AQ88" s="43" t="s">
        <v>15</v>
      </c>
      <c r="AR88" s="20">
        <v>7.9999200000000006E-2</v>
      </c>
      <c r="AT88" s="43" t="s">
        <v>14</v>
      </c>
      <c r="AU88" s="20">
        <v>7.9999200000000006E-2</v>
      </c>
    </row>
    <row r="89" spans="34:47">
      <c r="AQ89" s="41">
        <v>44938</v>
      </c>
      <c r="AT89" s="43" t="s">
        <v>16</v>
      </c>
      <c r="AU89" s="20">
        <v>7.9999200000000006E-2</v>
      </c>
    </row>
    <row r="90" spans="34:47">
      <c r="AQ90" s="43" t="s">
        <v>8</v>
      </c>
      <c r="AR90" s="20">
        <v>7.9999200000000006E-2</v>
      </c>
      <c r="AT90" s="41">
        <v>44938</v>
      </c>
    </row>
    <row r="91" spans="34:47">
      <c r="AQ91" s="43" t="s">
        <v>15</v>
      </c>
      <c r="AR91" s="20">
        <v>0.44400000000000001</v>
      </c>
      <c r="AT91" s="43" t="s">
        <v>14</v>
      </c>
      <c r="AU91" s="20">
        <v>0.28699999999999998</v>
      </c>
    </row>
    <row r="92" spans="34:47">
      <c r="AQ92" s="41">
        <v>45020</v>
      </c>
      <c r="AT92" s="43" t="s">
        <v>16</v>
      </c>
      <c r="AU92" s="20">
        <v>7.9999200000000006E-2</v>
      </c>
    </row>
    <row r="93" spans="34:47">
      <c r="AQ93" s="43" t="s">
        <v>8</v>
      </c>
      <c r="AR93" s="20">
        <v>0.105</v>
      </c>
      <c r="AT93" s="41">
        <v>45020</v>
      </c>
    </row>
    <row r="94" spans="34:47">
      <c r="AQ94" s="43" t="s">
        <v>15</v>
      </c>
      <c r="AR94" s="20">
        <v>7.9999200000000006E-2</v>
      </c>
      <c r="AT94" s="43" t="s">
        <v>14</v>
      </c>
      <c r="AU94" s="20">
        <v>9.4E-2</v>
      </c>
    </row>
    <row r="95" spans="34:47">
      <c r="AQ95" s="41">
        <v>45233</v>
      </c>
      <c r="AT95" s="43" t="s">
        <v>16</v>
      </c>
      <c r="AU95" s="20">
        <v>7.9999200000000006E-2</v>
      </c>
    </row>
    <row r="96" spans="34:47">
      <c r="AQ96" s="43" t="s">
        <v>8</v>
      </c>
      <c r="AR96" s="20">
        <v>7.9999200000000006E-2</v>
      </c>
      <c r="AT96" s="41">
        <v>45233</v>
      </c>
    </row>
    <row r="97" spans="43:47">
      <c r="AQ97" s="43" t="s">
        <v>15</v>
      </c>
      <c r="AR97" s="20">
        <v>7.9999200000000006E-2</v>
      </c>
      <c r="AT97" s="43" t="s">
        <v>14</v>
      </c>
      <c r="AU97" s="20">
        <v>7.9999200000000006E-2</v>
      </c>
    </row>
    <row r="98" spans="43:47">
      <c r="AT98" s="43" t="s">
        <v>16</v>
      </c>
      <c r="AU98" s="20">
        <v>7.9999200000000006E-2</v>
      </c>
    </row>
  </sheetData>
  <sortState xmlns:xlrd2="http://schemas.microsoft.com/office/spreadsheetml/2017/richdata2" ref="AL26:AL118">
    <sortCondition descending="1" ref="AL26:AL118"/>
  </sortState>
  <mergeCells count="9">
    <mergeCell ref="J17:AO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F5D25-D020-417A-BC07-C869E649AD90}">
  <dimension ref="A1:AU98"/>
  <sheetViews>
    <sheetView topLeftCell="U1" zoomScale="70" zoomScaleNormal="70" workbookViewId="0">
      <selection activeCell="AI19" sqref="AI19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7" width="10" bestFit="1" customWidth="1"/>
    <col min="10" max="42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1" spans="1:47">
      <c r="A1" s="4" t="s">
        <v>3</v>
      </c>
      <c r="B1" t="s">
        <v>34</v>
      </c>
    </row>
    <row r="2" spans="1:47">
      <c r="AQ2" s="4" t="s">
        <v>3</v>
      </c>
      <c r="AR2" t="s">
        <v>34</v>
      </c>
      <c r="AT2" s="4" t="s">
        <v>3</v>
      </c>
      <c r="AU2" t="s">
        <v>34</v>
      </c>
    </row>
    <row r="3" spans="1:47">
      <c r="A3" s="4" t="s">
        <v>93</v>
      </c>
      <c r="B3" s="4" t="s">
        <v>94</v>
      </c>
    </row>
    <row r="4" spans="1:47">
      <c r="A4" s="4" t="s">
        <v>95</v>
      </c>
      <c r="B4" t="s">
        <v>8</v>
      </c>
      <c r="C4" t="s">
        <v>13</v>
      </c>
      <c r="D4" t="s">
        <v>14</v>
      </c>
      <c r="E4" t="s">
        <v>15</v>
      </c>
      <c r="F4" t="s">
        <v>16</v>
      </c>
      <c r="G4" t="s">
        <v>89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5">
        <v>43427</v>
      </c>
      <c r="B5">
        <v>172</v>
      </c>
      <c r="E5">
        <v>53.2</v>
      </c>
      <c r="F5">
        <v>38.299999999999997</v>
      </c>
      <c r="G5">
        <v>33.1</v>
      </c>
      <c r="AQ5" s="5">
        <v>43427</v>
      </c>
      <c r="AT5" s="5">
        <v>43427</v>
      </c>
    </row>
    <row r="6" spans="1:47">
      <c r="A6" s="5">
        <v>43504</v>
      </c>
      <c r="B6">
        <v>132</v>
      </c>
      <c r="C6">
        <v>382</v>
      </c>
      <c r="D6">
        <v>55.7</v>
      </c>
      <c r="F6">
        <v>37.9</v>
      </c>
      <c r="G6">
        <v>31.9</v>
      </c>
      <c r="AQ6" s="28" t="s">
        <v>8</v>
      </c>
      <c r="AR6">
        <v>172</v>
      </c>
      <c r="AT6" s="28" t="s">
        <v>16</v>
      </c>
      <c r="AU6">
        <v>38.299999999999997</v>
      </c>
    </row>
    <row r="7" spans="1:47">
      <c r="A7" s="5">
        <v>43522</v>
      </c>
      <c r="C7">
        <v>320</v>
      </c>
      <c r="F7">
        <v>39</v>
      </c>
      <c r="AQ7" s="28" t="s">
        <v>15</v>
      </c>
      <c r="AR7">
        <v>53.2</v>
      </c>
      <c r="AT7" s="5">
        <v>43504</v>
      </c>
    </row>
    <row r="8" spans="1:47">
      <c r="A8" s="5">
        <v>43545</v>
      </c>
      <c r="B8">
        <v>98.5</v>
      </c>
      <c r="C8">
        <v>236</v>
      </c>
      <c r="D8">
        <v>53.6</v>
      </c>
      <c r="E8">
        <v>54.9</v>
      </c>
      <c r="F8">
        <v>37.799999999999997</v>
      </c>
      <c r="AQ8" s="28" t="s">
        <v>89</v>
      </c>
      <c r="AR8">
        <v>33.1</v>
      </c>
      <c r="AT8" s="28" t="s">
        <v>14</v>
      </c>
      <c r="AU8">
        <v>55.7</v>
      </c>
    </row>
    <row r="9" spans="1:47">
      <c r="A9" s="5">
        <v>43556</v>
      </c>
      <c r="B9">
        <v>89.6</v>
      </c>
      <c r="C9">
        <v>179</v>
      </c>
      <c r="D9">
        <v>55.4</v>
      </c>
      <c r="E9">
        <v>56.4</v>
      </c>
      <c r="F9">
        <v>38.700000000000003</v>
      </c>
      <c r="AQ9" s="5">
        <v>43504</v>
      </c>
      <c r="AT9" s="28" t="s">
        <v>16</v>
      </c>
      <c r="AU9">
        <v>37.9</v>
      </c>
    </row>
    <row r="10" spans="1:47">
      <c r="A10" s="5">
        <v>43570</v>
      </c>
      <c r="B10">
        <v>1.2</v>
      </c>
      <c r="C10">
        <v>167</v>
      </c>
      <c r="D10">
        <v>54.2</v>
      </c>
      <c r="E10">
        <v>53.7</v>
      </c>
      <c r="F10">
        <v>37.700000000000003</v>
      </c>
      <c r="AQ10" s="28" t="s">
        <v>8</v>
      </c>
      <c r="AR10">
        <v>132</v>
      </c>
      <c r="AT10" s="5">
        <v>43522</v>
      </c>
    </row>
    <row r="11" spans="1:47">
      <c r="A11" s="5">
        <v>43587</v>
      </c>
      <c r="B11">
        <v>121</v>
      </c>
      <c r="C11">
        <v>142</v>
      </c>
      <c r="D11">
        <v>56.4</v>
      </c>
      <c r="F11">
        <v>39.6</v>
      </c>
      <c r="AQ11" s="28" t="s">
        <v>89</v>
      </c>
      <c r="AR11">
        <v>31.9</v>
      </c>
      <c r="AT11" s="28" t="s">
        <v>16</v>
      </c>
      <c r="AU11">
        <v>39</v>
      </c>
    </row>
    <row r="12" spans="1:47">
      <c r="A12" s="5">
        <v>43622</v>
      </c>
      <c r="B12">
        <v>138</v>
      </c>
      <c r="C12">
        <v>179</v>
      </c>
      <c r="D12">
        <v>55.9</v>
      </c>
      <c r="E12">
        <v>57.6</v>
      </c>
      <c r="F12">
        <v>37</v>
      </c>
      <c r="AQ12" s="5">
        <v>43545</v>
      </c>
      <c r="AT12" s="5">
        <v>43545</v>
      </c>
    </row>
    <row r="13" spans="1:47">
      <c r="A13" s="5">
        <v>43649</v>
      </c>
      <c r="B13">
        <v>95.7</v>
      </c>
      <c r="C13">
        <v>216</v>
      </c>
      <c r="D13">
        <v>55.6</v>
      </c>
      <c r="E13">
        <v>56.3</v>
      </c>
      <c r="F13">
        <v>38.700000000000003</v>
      </c>
      <c r="AQ13" s="28" t="s">
        <v>8</v>
      </c>
      <c r="AR13">
        <v>98.5</v>
      </c>
      <c r="AT13" s="28" t="s">
        <v>14</v>
      </c>
      <c r="AU13">
        <v>53.6</v>
      </c>
    </row>
    <row r="14" spans="1:47">
      <c r="A14" s="5">
        <v>43677</v>
      </c>
      <c r="B14">
        <v>116</v>
      </c>
      <c r="C14">
        <v>158</v>
      </c>
      <c r="D14">
        <v>56.7</v>
      </c>
      <c r="E14">
        <v>50.3</v>
      </c>
      <c r="F14">
        <v>37.1</v>
      </c>
      <c r="AQ14" s="28" t="s">
        <v>15</v>
      </c>
      <c r="AR14">
        <v>54.9</v>
      </c>
      <c r="AT14" s="28" t="s">
        <v>16</v>
      </c>
      <c r="AU14">
        <v>37.799999999999997</v>
      </c>
    </row>
    <row r="15" spans="1:47">
      <c r="A15" s="5">
        <v>43719</v>
      </c>
      <c r="B15">
        <v>86.9</v>
      </c>
      <c r="C15">
        <v>194</v>
      </c>
      <c r="D15">
        <v>55.3</v>
      </c>
      <c r="E15">
        <v>53.5</v>
      </c>
      <c r="F15">
        <v>39.4</v>
      </c>
      <c r="AQ15" s="5">
        <v>43556</v>
      </c>
      <c r="AT15" s="5">
        <v>43556</v>
      </c>
    </row>
    <row r="16" spans="1:47">
      <c r="A16" s="5">
        <v>43754</v>
      </c>
      <c r="B16">
        <v>52</v>
      </c>
      <c r="C16">
        <v>126</v>
      </c>
      <c r="D16">
        <v>53.9</v>
      </c>
      <c r="E16">
        <v>54.4</v>
      </c>
      <c r="F16">
        <v>38.299999999999997</v>
      </c>
      <c r="AQ16" s="28" t="s">
        <v>8</v>
      </c>
      <c r="AR16">
        <v>89.6</v>
      </c>
      <c r="AT16" s="28" t="s">
        <v>14</v>
      </c>
      <c r="AU16">
        <v>55.4</v>
      </c>
    </row>
    <row r="17" spans="1:47">
      <c r="A17" s="5">
        <v>43786</v>
      </c>
      <c r="B17">
        <v>123</v>
      </c>
      <c r="C17">
        <v>298</v>
      </c>
      <c r="D17">
        <v>55.6</v>
      </c>
      <c r="E17">
        <v>55.2</v>
      </c>
      <c r="F17">
        <v>36.700000000000003</v>
      </c>
      <c r="G17">
        <v>31.2</v>
      </c>
      <c r="J17" s="56" t="s">
        <v>111</v>
      </c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Q17" s="28" t="s">
        <v>15</v>
      </c>
      <c r="AR17">
        <v>56.4</v>
      </c>
      <c r="AT17" s="28" t="s">
        <v>16</v>
      </c>
      <c r="AU17">
        <v>38.700000000000003</v>
      </c>
    </row>
    <row r="18" spans="1:47">
      <c r="A18" s="5">
        <v>43790</v>
      </c>
      <c r="B18">
        <v>54.2</v>
      </c>
      <c r="C18">
        <v>97.1</v>
      </c>
      <c r="D18">
        <v>57.2</v>
      </c>
      <c r="F18">
        <v>41.6</v>
      </c>
      <c r="J18" s="20" t="s">
        <v>97</v>
      </c>
      <c r="K18" s="20">
        <f>MIN(J$26:J$56)</f>
        <v>1.2</v>
      </c>
      <c r="L18" s="20">
        <f>MIN(L$26:L$56)</f>
        <v>0.18232155679395459</v>
      </c>
      <c r="M18" s="30"/>
      <c r="N18" s="20" t="s">
        <v>97</v>
      </c>
      <c r="O18" s="20">
        <f>MIN(N$27:N$400)</f>
        <v>97.1</v>
      </c>
      <c r="P18" s="20">
        <f>MIN(P$27:P$400)</f>
        <v>4.5757413752972793</v>
      </c>
      <c r="Q18" s="30"/>
      <c r="R18" s="20" t="s">
        <v>97</v>
      </c>
      <c r="S18" s="20">
        <f>MIN(R$27:R$400)</f>
        <v>45.3</v>
      </c>
      <c r="T18" s="20">
        <f>MIN(T$27:T$400)</f>
        <v>3.8133070324889884</v>
      </c>
      <c r="U18" s="30"/>
      <c r="V18" s="20" t="s">
        <v>97</v>
      </c>
      <c r="W18" s="20">
        <f>MIN(V$28:V$400)</f>
        <v>50.3</v>
      </c>
      <c r="X18" s="20">
        <f>MIN(X$28:X$400)</f>
        <v>3.9180050771056933</v>
      </c>
      <c r="Y18" s="30"/>
      <c r="Z18" s="20" t="s">
        <v>97</v>
      </c>
      <c r="AA18" s="20">
        <f>MIN(Z$26:Z$400)</f>
        <v>36.700000000000003</v>
      </c>
      <c r="AB18" s="20">
        <f>MIN(AB$26:AB$400)</f>
        <v>3.6027767550605247</v>
      </c>
      <c r="AC18" s="30"/>
      <c r="AD18" s="20" t="s">
        <v>97</v>
      </c>
      <c r="AE18" s="20">
        <f>MIN(AD$26:AD$400)</f>
        <v>31.2</v>
      </c>
      <c r="AF18" s="20">
        <f>MIN(AF$26:AF$400)</f>
        <v>3.4404180948154366</v>
      </c>
      <c r="AG18" s="30"/>
      <c r="AH18" s="20" t="s">
        <v>97</v>
      </c>
      <c r="AI18" s="20">
        <f>MIN(AH$26:AH$86)</f>
        <v>31.2</v>
      </c>
      <c r="AJ18" s="20">
        <f>MIN(AJ$26:AJ$86)</f>
        <v>3.4404180948154366</v>
      </c>
      <c r="AK18" s="30"/>
      <c r="AL18" s="20" t="s">
        <v>97</v>
      </c>
      <c r="AM18" s="20">
        <f>MIN(AL$26:AL$400)</f>
        <v>36.700000000000003</v>
      </c>
      <c r="AN18" s="20">
        <f>MIN(AN$26:AN$400)</f>
        <v>3.6027767550605247</v>
      </c>
      <c r="AO18" s="30"/>
      <c r="AQ18" s="5">
        <v>43570</v>
      </c>
      <c r="AT18" s="5">
        <v>43570</v>
      </c>
    </row>
    <row r="19" spans="1:47">
      <c r="A19" s="5">
        <v>43838</v>
      </c>
      <c r="B19">
        <v>46.3</v>
      </c>
      <c r="C19">
        <v>306</v>
      </c>
      <c r="D19">
        <v>56.5</v>
      </c>
      <c r="E19">
        <v>59</v>
      </c>
      <c r="F19">
        <v>38.700000000000003</v>
      </c>
      <c r="J19" s="20" t="s">
        <v>98</v>
      </c>
      <c r="K19" s="20">
        <f>MAX(J$26:J$56)</f>
        <v>172</v>
      </c>
      <c r="L19" s="20">
        <f>MAX(L$26:L$56)</f>
        <v>5.1474944768134527</v>
      </c>
      <c r="M19" s="30"/>
      <c r="N19" s="20" t="s">
        <v>98</v>
      </c>
      <c r="O19" s="20">
        <f>MAX(N$27:N$400)</f>
        <v>3350</v>
      </c>
      <c r="P19" s="20">
        <f>MAX(P$27:P$400)</f>
        <v>8.1167156248191112</v>
      </c>
      <c r="Q19" s="30"/>
      <c r="R19" s="20" t="s">
        <v>98</v>
      </c>
      <c r="S19" s="20">
        <f>MAX(R$27:R$400)</f>
        <v>65.900000000000006</v>
      </c>
      <c r="T19" s="20">
        <f>MAX(T$27:T$400)</f>
        <v>4.1881384415084613</v>
      </c>
      <c r="U19" s="30"/>
      <c r="V19" s="20" t="s">
        <v>98</v>
      </c>
      <c r="W19" s="20">
        <f>MAX(V$28:V$400)</f>
        <v>73.599999999999994</v>
      </c>
      <c r="X19" s="20">
        <f>MAX(X$28:X$400)</f>
        <v>4.2986450257348308</v>
      </c>
      <c r="Y19" s="30"/>
      <c r="Z19" s="20" t="s">
        <v>98</v>
      </c>
      <c r="AA19" s="20">
        <f>MAX(Z$26:Z$400)</f>
        <v>42.9</v>
      </c>
      <c r="AB19" s="20">
        <f>MAX(AB$26:AB$400)</f>
        <v>3.7588718259339711</v>
      </c>
      <c r="AC19" s="30"/>
      <c r="AD19" s="20" t="s">
        <v>98</v>
      </c>
      <c r="AE19" s="20">
        <f>MAX(AD$26:AD$400)</f>
        <v>33.1</v>
      </c>
      <c r="AF19" s="20">
        <f>MAX(AF$26:AF$400)</f>
        <v>3.4995332823830174</v>
      </c>
      <c r="AG19" s="30"/>
      <c r="AH19" s="20" t="s">
        <v>98</v>
      </c>
      <c r="AI19" s="20">
        <f>MAX(AH$26:AH$86)</f>
        <v>172</v>
      </c>
      <c r="AJ19" s="20">
        <f>MAX(AJ$26:AJ$86)</f>
        <v>5.1474944768134527</v>
      </c>
      <c r="AK19" s="30"/>
      <c r="AL19" s="20" t="s">
        <v>98</v>
      </c>
      <c r="AM19" s="20">
        <f>MAX(AL$26:AL$400)</f>
        <v>90</v>
      </c>
      <c r="AN19" s="20">
        <f>MAX(AN$26:AN$400)</f>
        <v>4.499809670330265</v>
      </c>
      <c r="AO19" s="30"/>
      <c r="AQ19" s="28" t="s">
        <v>8</v>
      </c>
      <c r="AR19">
        <v>1.2</v>
      </c>
      <c r="AT19" s="28" t="s">
        <v>14</v>
      </c>
      <c r="AU19">
        <v>54.2</v>
      </c>
    </row>
    <row r="20" spans="1:47">
      <c r="A20" s="5">
        <v>43874</v>
      </c>
      <c r="B20">
        <v>56.7</v>
      </c>
      <c r="C20">
        <v>618</v>
      </c>
      <c r="D20">
        <v>57.1</v>
      </c>
      <c r="E20">
        <v>59.3</v>
      </c>
      <c r="F20">
        <v>40.9</v>
      </c>
      <c r="J20" s="20" t="s">
        <v>99</v>
      </c>
      <c r="K20" s="20">
        <f>MEDIAN(J$26:J$56)</f>
        <v>90.6</v>
      </c>
      <c r="L20" s="20">
        <f>MEDIAN(L$26:L$56)</f>
        <v>4.5064542130489338</v>
      </c>
      <c r="M20" s="30"/>
      <c r="N20" s="20" t="s">
        <v>99</v>
      </c>
      <c r="O20" s="20">
        <f>MEDIAN(N$27:N$400)</f>
        <v>298</v>
      </c>
      <c r="P20" s="20">
        <f>MEDIAN(P$27:P$400)</f>
        <v>5.6970934865054046</v>
      </c>
      <c r="Q20" s="30"/>
      <c r="R20" s="20" t="s">
        <v>99</v>
      </c>
      <c r="S20" s="20">
        <f>MEDIAN(R$27:R$400)</f>
        <v>55.6</v>
      </c>
      <c r="T20" s="20">
        <f>MEDIAN(T$27:T$400)</f>
        <v>4.0181832012565364</v>
      </c>
      <c r="U20" s="30"/>
      <c r="V20" s="20" t="s">
        <v>99</v>
      </c>
      <c r="W20" s="20">
        <f>MEDIAN(V$28:V$400)</f>
        <v>55.3</v>
      </c>
      <c r="X20" s="20">
        <f>MEDIAN(X$28:X$400)</f>
        <v>4.012771273518144</v>
      </c>
      <c r="Y20" s="30"/>
      <c r="Z20" s="20" t="s">
        <v>99</v>
      </c>
      <c r="AA20" s="20">
        <f>MEDIAN(Z$26:Z$400)</f>
        <v>38.700000000000003</v>
      </c>
      <c r="AB20" s="20">
        <f>MEDIAN(AB$26:AB$400)</f>
        <v>3.655839600035736</v>
      </c>
      <c r="AC20" s="30"/>
      <c r="AD20" s="20" t="s">
        <v>99</v>
      </c>
      <c r="AE20" s="20">
        <f>MEDIAN(AD$26:AD$400)</f>
        <v>31.9</v>
      </c>
      <c r="AF20" s="20">
        <f>MEDIAN(AF$26:AF$400)</f>
        <v>3.4626060097907989</v>
      </c>
      <c r="AG20" s="30"/>
      <c r="AH20" s="20" t="s">
        <v>99</v>
      </c>
      <c r="AI20" s="20">
        <f>MEDIAN(AH$26:AH$86)</f>
        <v>59.3</v>
      </c>
      <c r="AJ20" s="20">
        <f>MEDIAN(AJ$26:AJ$86)</f>
        <v>4.0826093060036799</v>
      </c>
      <c r="AK20" s="30"/>
      <c r="AL20" s="20" t="s">
        <v>99</v>
      </c>
      <c r="AM20" s="20">
        <f>MEDIAN(AL$26:AL$400)</f>
        <v>42.25</v>
      </c>
      <c r="AN20" s="20">
        <f>MEDIAN(AN$26:AN$400)</f>
        <v>3.7434859966005947</v>
      </c>
      <c r="AO20" s="30"/>
      <c r="AQ20" s="28" t="s">
        <v>15</v>
      </c>
      <c r="AR20">
        <v>53.7</v>
      </c>
      <c r="AT20" s="28" t="s">
        <v>16</v>
      </c>
      <c r="AU20">
        <v>37.700000000000003</v>
      </c>
    </row>
    <row r="21" spans="1:47">
      <c r="A21" s="5">
        <v>43902</v>
      </c>
      <c r="B21">
        <v>41.4</v>
      </c>
      <c r="C21">
        <v>255</v>
      </c>
      <c r="D21">
        <v>45.3</v>
      </c>
      <c r="E21">
        <v>54.9</v>
      </c>
      <c r="F21">
        <v>39.299999999999997</v>
      </c>
      <c r="J21" s="20" t="s">
        <v>100</v>
      </c>
      <c r="K21" s="29">
        <f>AVERAGE(J$26:J$56)</f>
        <v>92.535483870967738</v>
      </c>
      <c r="L21" s="20">
        <f>AVERAGE(L$26:L$56)</f>
        <v>4.3479836314154054</v>
      </c>
      <c r="M21" s="30"/>
      <c r="N21" s="20" t="s">
        <v>100</v>
      </c>
      <c r="O21" s="29">
        <f>AVERAGE(N$27:N$400)</f>
        <v>727.27931034482754</v>
      </c>
      <c r="P21" s="20">
        <f>AVERAGE(P$27:P$400)</f>
        <v>5.9926708229260024</v>
      </c>
      <c r="Q21" s="30"/>
      <c r="R21" s="20" t="s">
        <v>100</v>
      </c>
      <c r="S21" s="29">
        <f>AVERAGE(R$27:R$400)</f>
        <v>55.568965517241388</v>
      </c>
      <c r="T21" s="20">
        <f>AVERAGE(T$27:T$400)</f>
        <v>4.0152625512725999</v>
      </c>
      <c r="U21" s="30"/>
      <c r="V21" s="20" t="s">
        <v>100</v>
      </c>
      <c r="W21" s="29">
        <f>AVERAGE(V$28:V$400)</f>
        <v>57.138461538461542</v>
      </c>
      <c r="X21" s="20">
        <f>AVERAGE(X$28:X$400)</f>
        <v>4.0414463405942431</v>
      </c>
      <c r="Y21" s="30"/>
      <c r="Z21" s="20" t="s">
        <v>100</v>
      </c>
      <c r="AA21" s="29">
        <f>AVERAGE(Z$26:Z$400)</f>
        <v>38.790624999999999</v>
      </c>
      <c r="AB21" s="20">
        <f>AVERAGE(AB$26:AB$400)</f>
        <v>3.6574828395380594</v>
      </c>
      <c r="AC21" s="30"/>
      <c r="AD21" s="20" t="s">
        <v>100</v>
      </c>
      <c r="AE21" s="29">
        <f>AVERAGE(AD$26:AD$400)</f>
        <v>32.06666666666667</v>
      </c>
      <c r="AF21" s="20">
        <f>AVERAGE(AF$26:AF$400)</f>
        <v>3.4675191289964178</v>
      </c>
      <c r="AG21" s="30"/>
      <c r="AH21" s="20" t="s">
        <v>100</v>
      </c>
      <c r="AI21" s="20">
        <f>AVERAGE(AH$26:AH$86)</f>
        <v>76.180327868852444</v>
      </c>
      <c r="AJ21" s="20">
        <f>AVERAGE(AJ$26:AJ$86)</f>
        <v>4.2503787011581471</v>
      </c>
      <c r="AK21" s="30"/>
      <c r="AL21" s="20" t="s">
        <v>100</v>
      </c>
      <c r="AM21" s="29">
        <f>AVERAGE(AL$26:AL$400)</f>
        <v>47.464516129032262</v>
      </c>
      <c r="AN21" s="20">
        <f>AVERAGE(AN$26:AN$400)</f>
        <v>3.8384173310073151</v>
      </c>
      <c r="AO21" s="30"/>
      <c r="AQ21" s="5">
        <v>43587</v>
      </c>
      <c r="AT21" s="5">
        <v>43587</v>
      </c>
    </row>
    <row r="22" spans="1:47">
      <c r="A22" s="5">
        <v>43965</v>
      </c>
      <c r="B22">
        <v>90.6</v>
      </c>
      <c r="C22">
        <v>171</v>
      </c>
      <c r="D22">
        <v>53.5</v>
      </c>
      <c r="E22">
        <v>62.9</v>
      </c>
      <c r="F22">
        <v>38</v>
      </c>
      <c r="J22" s="20" t="s">
        <v>101</v>
      </c>
      <c r="K22" s="29">
        <f>STDEV(J$26:J$56)</f>
        <v>38.959171349735698</v>
      </c>
      <c r="L22" s="20">
        <f>STDEV(L$26:L$56)</f>
        <v>0.86686139637752124</v>
      </c>
      <c r="M22" s="30"/>
      <c r="N22" s="20" t="s">
        <v>101</v>
      </c>
      <c r="O22" s="29">
        <f>STDEV(N$27:N$400)</f>
        <v>918.95091093023427</v>
      </c>
      <c r="P22" s="20">
        <f>STDEV(P$27:P$400)</f>
        <v>1.0437503581599197</v>
      </c>
      <c r="Q22" s="30"/>
      <c r="R22" s="20" t="s">
        <v>101</v>
      </c>
      <c r="S22" s="29">
        <f>STDEV(R$27:R$400)</f>
        <v>3.8624662225315385</v>
      </c>
      <c r="T22" s="20">
        <f>STDEV(T$27:T$400)</f>
        <v>7.0273221873187922E-2</v>
      </c>
      <c r="U22" s="30"/>
      <c r="V22" s="20" t="s">
        <v>101</v>
      </c>
      <c r="W22" s="29">
        <f>STDEV(V$28:V$400)</f>
        <v>5.470069610019741</v>
      </c>
      <c r="X22" s="20">
        <f>STDEV(X$28:X$400)</f>
        <v>8.9621636537922419E-2</v>
      </c>
      <c r="Y22" s="30"/>
      <c r="Z22" s="20" t="s">
        <v>101</v>
      </c>
      <c r="AA22" s="29">
        <f>STDEV(Z$26:Z$400)</f>
        <v>1.4850566134532681</v>
      </c>
      <c r="AB22" s="20">
        <f>STDEV(AB$26:AB$400)</f>
        <v>3.7714235812656816E-2</v>
      </c>
      <c r="AC22" s="30"/>
      <c r="AD22" s="20" t="s">
        <v>101</v>
      </c>
      <c r="AE22" s="29">
        <f>STDEV(AD$26:AD$400)</f>
        <v>0.96090235369330623</v>
      </c>
      <c r="AF22" s="20">
        <f>STDEV(AF$26:AF$400)</f>
        <v>2.9862273951158348E-2</v>
      </c>
      <c r="AG22" s="30"/>
      <c r="AH22" s="20" t="s">
        <v>101</v>
      </c>
      <c r="AI22" s="20">
        <f>STDEV(AH$26:AH$86)</f>
        <v>32.980099149194665</v>
      </c>
      <c r="AJ22" s="20">
        <f>STDEV(AJ$26:AJ$86)</f>
        <v>0.40213505448219328</v>
      </c>
      <c r="AK22" s="30"/>
      <c r="AL22" s="20" t="s">
        <v>101</v>
      </c>
      <c r="AM22" s="29">
        <f>STDEV(AL$26:AL$400)</f>
        <v>10.40783274985318</v>
      </c>
      <c r="AN22" s="20">
        <f>STDEV(AN$26:AN$400)</f>
        <v>0.20543245988456044</v>
      </c>
      <c r="AO22" s="30"/>
      <c r="AQ22" s="28" t="s">
        <v>8</v>
      </c>
      <c r="AR22">
        <v>121</v>
      </c>
      <c r="AT22" s="28" t="s">
        <v>14</v>
      </c>
      <c r="AU22">
        <v>56.4</v>
      </c>
    </row>
    <row r="23" spans="1:47">
      <c r="A23" s="5">
        <v>43993</v>
      </c>
      <c r="B23">
        <v>114</v>
      </c>
      <c r="C23">
        <v>176</v>
      </c>
      <c r="D23">
        <v>56.8</v>
      </c>
      <c r="E23">
        <v>71.2</v>
      </c>
      <c r="F23">
        <v>39.700000000000003</v>
      </c>
      <c r="J23" s="20" t="s">
        <v>102</v>
      </c>
      <c r="K23" s="20">
        <f>COUNT(J$26:J$56)</f>
        <v>31</v>
      </c>
      <c r="L23" s="20">
        <f>COUNT(L$26:L$56)</f>
        <v>31</v>
      </c>
      <c r="M23" s="30"/>
      <c r="N23" s="20" t="s">
        <v>102</v>
      </c>
      <c r="O23" s="20">
        <f>COUNT(N$27:N$400)</f>
        <v>29</v>
      </c>
      <c r="P23" s="20">
        <f>COUNT(P$27:P$400)</f>
        <v>29</v>
      </c>
      <c r="Q23" s="30"/>
      <c r="R23" s="20" t="s">
        <v>102</v>
      </c>
      <c r="S23" s="20">
        <f>COUNT(R$27:R$400)</f>
        <v>29</v>
      </c>
      <c r="T23" s="20">
        <f>COUNT(T$27:T$400)</f>
        <v>29</v>
      </c>
      <c r="U23" s="30"/>
      <c r="V23" s="20" t="s">
        <v>102</v>
      </c>
      <c r="W23" s="20">
        <f>COUNT(V$28:V$400)</f>
        <v>26</v>
      </c>
      <c r="X23" s="20">
        <f>COUNT(X$28:X$400)</f>
        <v>26</v>
      </c>
      <c r="Y23" s="30"/>
      <c r="Z23" s="20" t="s">
        <v>102</v>
      </c>
      <c r="AA23" s="20">
        <f>COUNT(Z$26:Z$400)</f>
        <v>32</v>
      </c>
      <c r="AB23" s="20">
        <f>COUNT(AB$26:AB$400)</f>
        <v>32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COUNT(AH$26:AH$86)</f>
        <v>61</v>
      </c>
      <c r="AJ23" s="20">
        <f>COUNT(AJ$26:AJ$86)</f>
        <v>61</v>
      </c>
      <c r="AK23" s="30"/>
      <c r="AL23" s="20" t="s">
        <v>102</v>
      </c>
      <c r="AM23" s="20">
        <f>COUNT(AL$26:AL$400)</f>
        <v>62</v>
      </c>
      <c r="AN23" s="20">
        <f>COUNT(AN$26:AN$400)</f>
        <v>62</v>
      </c>
      <c r="AO23" s="30"/>
      <c r="AQ23" s="5">
        <v>43622</v>
      </c>
      <c r="AT23" s="28" t="s">
        <v>16</v>
      </c>
      <c r="AU23">
        <v>39.6</v>
      </c>
    </row>
    <row r="24" spans="1:47">
      <c r="A24" s="5">
        <v>44021</v>
      </c>
      <c r="B24">
        <v>114</v>
      </c>
      <c r="C24">
        <v>229</v>
      </c>
      <c r="D24">
        <v>54.3</v>
      </c>
      <c r="E24">
        <v>61.4</v>
      </c>
      <c r="F24">
        <v>37.4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138</v>
      </c>
      <c r="AT24" s="5">
        <v>43622</v>
      </c>
    </row>
    <row r="25" spans="1:47">
      <c r="A25" s="5">
        <v>44103</v>
      </c>
      <c r="B25">
        <v>130</v>
      </c>
      <c r="C25">
        <v>304</v>
      </c>
      <c r="D25">
        <v>56.4</v>
      </c>
      <c r="E25">
        <v>62.1</v>
      </c>
      <c r="F25">
        <v>38.700000000000003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57.6</v>
      </c>
      <c r="AT25" s="28" t="s">
        <v>14</v>
      </c>
      <c r="AU25">
        <v>55.9</v>
      </c>
    </row>
    <row r="26" spans="1:47">
      <c r="A26" s="5">
        <v>44203</v>
      </c>
      <c r="B26">
        <v>50.2</v>
      </c>
      <c r="C26">
        <v>568</v>
      </c>
      <c r="D26">
        <v>51.9</v>
      </c>
      <c r="E26">
        <v>52.8</v>
      </c>
      <c r="F26">
        <v>36.799999999999997</v>
      </c>
      <c r="J26" s="20">
        <v>172</v>
      </c>
      <c r="K26" s="20">
        <f>(J26-K$21)/K$22</f>
        <v>2.03968702043688</v>
      </c>
      <c r="L26" s="20">
        <f>LN(J26)</f>
        <v>5.1474944768134527</v>
      </c>
      <c r="M26" s="20">
        <f>(L26-L$21)/L$22</f>
        <v>0.92230528287345426</v>
      </c>
      <c r="N26" s="20">
        <v>8300</v>
      </c>
      <c r="O26" s="20">
        <f>(N26-O$21)/O$22</f>
        <v>8.240615031318125</v>
      </c>
      <c r="P26" s="20">
        <f>LN(N26)</f>
        <v>9.0240107937846901</v>
      </c>
      <c r="Q26" s="20">
        <f>(P26-P$21)/P$22</f>
        <v>2.9042768197970159</v>
      </c>
      <c r="R26" s="20">
        <v>90</v>
      </c>
      <c r="S26" s="20">
        <f>(R26-S$21)/S$22</f>
        <v>8.9142616398576084</v>
      </c>
      <c r="T26" s="20">
        <f>LN(R26)</f>
        <v>4.499809670330265</v>
      </c>
      <c r="U26" s="20">
        <f>(T26-T$21)/T$22</f>
        <v>6.8951886101374189</v>
      </c>
      <c r="V26" s="20">
        <v>101</v>
      </c>
      <c r="W26" s="20">
        <f>(V26-W$21)/W$22</f>
        <v>8.0184607488715613</v>
      </c>
      <c r="X26" s="20">
        <f>LN(V26)</f>
        <v>4.6151205168412597</v>
      </c>
      <c r="Y26" s="20">
        <f>(X26-X$21)/X$22</f>
        <v>6.4010678493275739</v>
      </c>
      <c r="Z26" s="20">
        <v>42.9</v>
      </c>
      <c r="AA26" s="20">
        <f>(Z26-AA$21)/AA$22</f>
        <v>2.7671503986937491</v>
      </c>
      <c r="AB26" s="20">
        <f>LN(Z26)</f>
        <v>3.7588718259339711</v>
      </c>
      <c r="AC26" s="20">
        <f>(AB26-AB$21)/AB$22</f>
        <v>2.688347893340735</v>
      </c>
      <c r="AD26" s="20">
        <v>33.1</v>
      </c>
      <c r="AE26" s="20">
        <f>(AD26-AE$21)/AE$22</f>
        <v>1.0753780853607351</v>
      </c>
      <c r="AF26" s="20">
        <f>LN(AD26)</f>
        <v>3.4995332823830174</v>
      </c>
      <c r="AG26" s="20">
        <f>(AF26-AF$21)/AF$22</f>
        <v>1.072060133095049</v>
      </c>
      <c r="AH26" s="20">
        <v>172</v>
      </c>
      <c r="AI26" s="20">
        <f>(AH26-AI$21)/AI$22</f>
        <v>2.905378534421033</v>
      </c>
      <c r="AJ26" s="20">
        <f>LN(AH26)</f>
        <v>5.1474944768134527</v>
      </c>
      <c r="AK26" s="20">
        <f>(AJ26-AJ$21)/AJ$22</f>
        <v>2.2308818036529328</v>
      </c>
      <c r="AL26" s="19">
        <v>90</v>
      </c>
      <c r="AM26" s="20">
        <f>(AL26-AM$21)/AM$22</f>
        <v>4.0868723482867049</v>
      </c>
      <c r="AN26" s="20">
        <f>LN(AL26)</f>
        <v>4.499809670330265</v>
      </c>
      <c r="AO26" s="20">
        <f>(AN26-AN$21)/AN$22</f>
        <v>3.219512338481509</v>
      </c>
      <c r="AQ26" s="5">
        <v>43649</v>
      </c>
      <c r="AT26" s="28" t="s">
        <v>16</v>
      </c>
      <c r="AU26">
        <v>37</v>
      </c>
    </row>
    <row r="27" spans="1:47">
      <c r="A27" s="5">
        <v>44280</v>
      </c>
      <c r="B27">
        <v>57.1</v>
      </c>
      <c r="C27">
        <v>2230</v>
      </c>
      <c r="D27">
        <v>53.4</v>
      </c>
      <c r="E27">
        <v>52.7</v>
      </c>
      <c r="F27">
        <v>38.4</v>
      </c>
      <c r="J27" s="20">
        <v>146</v>
      </c>
      <c r="K27" s="20">
        <f t="shared" ref="K27:K39" si="0">(J27-K$21)/K$22</f>
        <v>1.3723216967086485</v>
      </c>
      <c r="L27" s="20">
        <f t="shared" ref="L27:L39" si="1">LN(J27)</f>
        <v>4.9836066217083363</v>
      </c>
      <c r="M27" s="20">
        <f t="shared" ref="M27:M39" si="2">(L27-L$21)/L$22</f>
        <v>0.73324639088682497</v>
      </c>
      <c r="N27" s="20">
        <v>3350</v>
      </c>
      <c r="O27" s="20">
        <f t="shared" ref="O27:O40" si="3">(N27-O$21)/O$22</f>
        <v>2.8540378582358099</v>
      </c>
      <c r="P27" s="20">
        <f t="shared" ref="P27:P40" si="4">LN(N27)</f>
        <v>8.1167156248191112</v>
      </c>
      <c r="Q27" s="20">
        <f t="shared" ref="Q27:Q40" si="5">(P27-P$21)/P$22</f>
        <v>2.0350122855408594</v>
      </c>
      <c r="R27" s="20">
        <v>65.900000000000006</v>
      </c>
      <c r="S27" s="20">
        <f t="shared" ref="S27:S39" si="6">(R27-S$21)/S$22</f>
        <v>2.674724874613259</v>
      </c>
      <c r="T27" s="20">
        <f t="shared" ref="T27:T39" si="7">LN(R27)</f>
        <v>4.1881384415084613</v>
      </c>
      <c r="U27" s="20">
        <f t="shared" ref="U27:U39" si="8">(T27-T$21)/T$22</f>
        <v>2.4600535684535125</v>
      </c>
      <c r="V27" s="20">
        <v>96.8</v>
      </c>
      <c r="W27" s="20">
        <f t="shared" ref="W27:W37" si="9">(V27-W$21)/W$22</f>
        <v>7.2506460226555181</v>
      </c>
      <c r="X27" s="20">
        <f t="shared" ref="X27:X37" si="10">LN(V27)</f>
        <v>4.5726469942825316</v>
      </c>
      <c r="Y27" s="20">
        <f t="shared" ref="Y27:Y37" si="11">(X27-X$21)/X$22</f>
        <v>5.9271474412712459</v>
      </c>
      <c r="Z27" s="20">
        <v>41.6</v>
      </c>
      <c r="AA27" s="20">
        <f t="shared" ref="AA27:AA41" si="12">(Z27-AA$21)/AA$22</f>
        <v>1.8917628961412039</v>
      </c>
      <c r="AB27" s="20">
        <f t="shared" ref="AB27:AB41" si="13">LN(Z27)</f>
        <v>3.7281001672672178</v>
      </c>
      <c r="AC27" s="20">
        <f t="shared" ref="AC27:AC41" si="14">(AB27-AB$21)/AB$22</f>
        <v>1.8724316218402439</v>
      </c>
      <c r="AD27" s="20">
        <v>31.9</v>
      </c>
      <c r="AE27" s="20">
        <f t="shared" ref="AE27:AE28" si="15">(AD27-AE$21)/AE$22</f>
        <v>-0.17344807828399475</v>
      </c>
      <c r="AF27" s="20">
        <f t="shared" ref="AF27:AF28" si="16">LN(AD27)</f>
        <v>3.4626060097907989</v>
      </c>
      <c r="AG27" s="20">
        <f t="shared" ref="AG27:AG28" si="17">(AF27-AF$21)/AF$22</f>
        <v>-0.16452595718780813</v>
      </c>
      <c r="AH27" s="20">
        <v>146</v>
      </c>
      <c r="AI27" s="20">
        <f t="shared" ref="AI27:AI54" si="18">(AH27-AI$21)/AI$22</f>
        <v>2.1170243247389529</v>
      </c>
      <c r="AJ27" s="20">
        <f t="shared" ref="AJ27:AJ54" si="19">LN(AH27)</f>
        <v>4.9836066217083363</v>
      </c>
      <c r="AK27" s="20">
        <f t="shared" ref="AK27:AK54" si="20">(AJ27-AJ$21)/AJ$22</f>
        <v>1.8233374891784195</v>
      </c>
      <c r="AL27" s="20">
        <v>65.900000000000006</v>
      </c>
      <c r="AM27" s="20">
        <f t="shared" ref="AM27:AM55" si="21">(AL27-AM$21)/AM$22</f>
        <v>1.7713086205413715</v>
      </c>
      <c r="AN27" s="20">
        <f t="shared" ref="AN27:AN55" si="22">LN(AL27)</f>
        <v>4.1881384415084613</v>
      </c>
      <c r="AO27" s="20">
        <f t="shared" ref="AO27:AO55" si="23">(AN27-AN$21)/AN$22</f>
        <v>1.7023653939482908</v>
      </c>
      <c r="AQ27" s="28" t="s">
        <v>8</v>
      </c>
      <c r="AR27">
        <v>95.7</v>
      </c>
      <c r="AT27" s="5">
        <v>43649</v>
      </c>
    </row>
    <row r="28" spans="1:47">
      <c r="A28" s="5">
        <v>44384</v>
      </c>
      <c r="B28">
        <v>105</v>
      </c>
      <c r="C28">
        <v>2450</v>
      </c>
      <c r="D28">
        <v>53.4</v>
      </c>
      <c r="E28">
        <v>53.8</v>
      </c>
      <c r="F28">
        <v>37</v>
      </c>
      <c r="J28" s="20">
        <v>144</v>
      </c>
      <c r="K28" s="20">
        <f t="shared" si="0"/>
        <v>1.3209859025757076</v>
      </c>
      <c r="L28" s="20">
        <f t="shared" si="1"/>
        <v>4.9698132995760007</v>
      </c>
      <c r="M28" s="20">
        <f t="shared" si="2"/>
        <v>0.71733459438743563</v>
      </c>
      <c r="N28" s="20">
        <v>3090</v>
      </c>
      <c r="O28" s="20">
        <f t="shared" si="3"/>
        <v>2.5711065319729007</v>
      </c>
      <c r="P28" s="20">
        <f t="shared" si="4"/>
        <v>8.0359263698917918</v>
      </c>
      <c r="Q28" s="20">
        <f t="shared" si="5"/>
        <v>1.9576094331291516</v>
      </c>
      <c r="R28" s="20">
        <v>62.8</v>
      </c>
      <c r="S28" s="20">
        <f t="shared" si="6"/>
        <v>1.8721288591668881</v>
      </c>
      <c r="T28" s="20">
        <f t="shared" si="7"/>
        <v>4.1399550734741526</v>
      </c>
      <c r="U28" s="20">
        <f t="shared" si="8"/>
        <v>1.7743959772695144</v>
      </c>
      <c r="V28" s="20">
        <v>73.599999999999994</v>
      </c>
      <c r="W28" s="20">
        <f t="shared" si="9"/>
        <v>3.0093837254621416</v>
      </c>
      <c r="X28" s="20">
        <f t="shared" si="10"/>
        <v>4.2986450257348308</v>
      </c>
      <c r="Y28" s="20">
        <f t="shared" si="11"/>
        <v>2.8698280356859676</v>
      </c>
      <c r="Z28" s="20">
        <v>41.5</v>
      </c>
      <c r="AA28" s="20">
        <f t="shared" si="12"/>
        <v>1.8244253959448531</v>
      </c>
      <c r="AB28" s="20">
        <f t="shared" si="13"/>
        <v>3.7256934272366524</v>
      </c>
      <c r="AC28" s="20">
        <f t="shared" si="14"/>
        <v>1.8086164608352393</v>
      </c>
      <c r="AD28" s="20">
        <v>31.2</v>
      </c>
      <c r="AE28" s="20">
        <f t="shared" si="15"/>
        <v>-0.90193000707675131</v>
      </c>
      <c r="AF28" s="20">
        <f t="shared" si="16"/>
        <v>3.4404180948154366</v>
      </c>
      <c r="AG28" s="20">
        <f t="shared" si="17"/>
        <v>-0.9075341759072556</v>
      </c>
      <c r="AH28" s="20">
        <v>144</v>
      </c>
      <c r="AI28" s="20">
        <f t="shared" si="18"/>
        <v>2.0563816932249468</v>
      </c>
      <c r="AJ28" s="20">
        <f t="shared" si="19"/>
        <v>4.9698132995760007</v>
      </c>
      <c r="AK28" s="20">
        <f t="shared" si="20"/>
        <v>1.7890372659608826</v>
      </c>
      <c r="AL28" s="20">
        <v>62.8</v>
      </c>
      <c r="AM28" s="20">
        <f t="shared" si="21"/>
        <v>1.473456024856286</v>
      </c>
      <c r="AN28" s="20">
        <f t="shared" si="22"/>
        <v>4.1399550734741526</v>
      </c>
      <c r="AO28" s="20">
        <f t="shared" si="23"/>
        <v>1.4678193632899199</v>
      </c>
      <c r="AQ28" s="28" t="s">
        <v>15</v>
      </c>
      <c r="AR28">
        <v>56.3</v>
      </c>
      <c r="AT28" s="28" t="s">
        <v>14</v>
      </c>
      <c r="AU28">
        <v>55.6</v>
      </c>
    </row>
    <row r="29" spans="1:47">
      <c r="A29" s="5">
        <v>44475</v>
      </c>
      <c r="B29">
        <v>146</v>
      </c>
      <c r="C29">
        <v>1380</v>
      </c>
      <c r="D29">
        <v>59.8</v>
      </c>
      <c r="E29">
        <v>57.1</v>
      </c>
      <c r="F29">
        <v>38.700000000000003</v>
      </c>
      <c r="J29" s="20">
        <v>139</v>
      </c>
      <c r="K29" s="20">
        <f t="shared" si="0"/>
        <v>1.1926464172433555</v>
      </c>
      <c r="L29" s="20">
        <f t="shared" si="1"/>
        <v>4.9344739331306915</v>
      </c>
      <c r="M29" s="20">
        <f t="shared" si="2"/>
        <v>0.67656756220329761</v>
      </c>
      <c r="N29" s="20">
        <v>2450</v>
      </c>
      <c r="O29" s="20">
        <f t="shared" si="3"/>
        <v>1.8746601904026619</v>
      </c>
      <c r="P29" s="20">
        <f t="shared" si="4"/>
        <v>7.8038433035387724</v>
      </c>
      <c r="Q29" s="20">
        <f t="shared" si="5"/>
        <v>1.7352544757980037</v>
      </c>
      <c r="R29" s="20">
        <v>59.8</v>
      </c>
      <c r="S29" s="20">
        <f t="shared" si="6"/>
        <v>1.0954230377671765</v>
      </c>
      <c r="T29" s="20">
        <f t="shared" si="7"/>
        <v>4.0910056609565864</v>
      </c>
      <c r="U29" s="20">
        <f t="shared" si="8"/>
        <v>1.0778374417024632</v>
      </c>
      <c r="V29" s="20">
        <v>71.2</v>
      </c>
      <c r="W29" s="20">
        <f t="shared" si="9"/>
        <v>2.5706324533386904</v>
      </c>
      <c r="X29" s="20">
        <f t="shared" si="10"/>
        <v>4.2654928184179299</v>
      </c>
      <c r="Y29" s="20">
        <f t="shared" si="11"/>
        <v>2.4999150481801791</v>
      </c>
      <c r="Z29" s="20">
        <v>40.9</v>
      </c>
      <c r="AA29" s="20">
        <f t="shared" si="12"/>
        <v>1.4204003947667534</v>
      </c>
      <c r="AB29" s="20">
        <f t="shared" si="13"/>
        <v>3.7111300630487558</v>
      </c>
      <c r="AC29" s="20">
        <f t="shared" si="14"/>
        <v>1.422466141888324</v>
      </c>
      <c r="AH29" s="20">
        <v>139</v>
      </c>
      <c r="AI29" s="20">
        <f t="shared" si="18"/>
        <v>1.9047751144399314</v>
      </c>
      <c r="AJ29" s="20">
        <f t="shared" si="19"/>
        <v>4.9344739331306915</v>
      </c>
      <c r="AK29" s="20">
        <f t="shared" si="20"/>
        <v>1.7011579178378653</v>
      </c>
      <c r="AL29" s="20">
        <v>59.8</v>
      </c>
      <c r="AM29" s="20">
        <f t="shared" si="21"/>
        <v>1.1852115774191077</v>
      </c>
      <c r="AN29" s="20">
        <f t="shared" si="22"/>
        <v>4.0910056609565864</v>
      </c>
      <c r="AO29" s="20">
        <f t="shared" si="23"/>
        <v>1.2295443966898383</v>
      </c>
      <c r="AQ29" s="5">
        <v>43677</v>
      </c>
      <c r="AT29" s="28" t="s">
        <v>16</v>
      </c>
      <c r="AU29">
        <v>38.700000000000003</v>
      </c>
    </row>
    <row r="30" spans="1:47">
      <c r="A30" s="5">
        <v>44574</v>
      </c>
      <c r="B30">
        <v>82.2</v>
      </c>
      <c r="C30">
        <v>1220</v>
      </c>
      <c r="D30">
        <v>47.7</v>
      </c>
      <c r="E30">
        <v>54.9</v>
      </c>
      <c r="F30">
        <v>38.299999999999997</v>
      </c>
      <c r="J30" s="20">
        <v>138</v>
      </c>
      <c r="K30" s="20">
        <f t="shared" si="0"/>
        <v>1.166978520176885</v>
      </c>
      <c r="L30" s="20">
        <f t="shared" si="1"/>
        <v>4.9272536851572051</v>
      </c>
      <c r="M30" s="20">
        <f t="shared" si="2"/>
        <v>0.66823837831800903</v>
      </c>
      <c r="N30" s="20">
        <v>2230</v>
      </c>
      <c r="O30" s="20">
        <f t="shared" si="3"/>
        <v>1.6352567604878923</v>
      </c>
      <c r="P30" s="20">
        <f t="shared" si="4"/>
        <v>7.7097568644541647</v>
      </c>
      <c r="Q30" s="20">
        <f t="shared" si="5"/>
        <v>1.6451118106012439</v>
      </c>
      <c r="R30" s="20">
        <v>59</v>
      </c>
      <c r="S30" s="20">
        <f t="shared" si="6"/>
        <v>0.88830148539392084</v>
      </c>
      <c r="T30" s="20">
        <f t="shared" si="7"/>
        <v>4.0775374439057197</v>
      </c>
      <c r="U30" s="20">
        <f t="shared" si="8"/>
        <v>0.88618240309941154</v>
      </c>
      <c r="V30" s="20">
        <v>62.9</v>
      </c>
      <c r="W30" s="20">
        <f t="shared" si="9"/>
        <v>1.0532843039117494</v>
      </c>
      <c r="X30" s="20">
        <f t="shared" si="10"/>
        <v>4.1415461637063951</v>
      </c>
      <c r="Y30" s="20">
        <f t="shared" si="11"/>
        <v>1.1169158138480966</v>
      </c>
      <c r="Z30" s="20">
        <v>40.700000000000003</v>
      </c>
      <c r="AA30" s="20">
        <f t="shared" si="12"/>
        <v>1.2857253943740568</v>
      </c>
      <c r="AB30" s="20">
        <f t="shared" si="13"/>
        <v>3.7062280924485496</v>
      </c>
      <c r="AC30" s="20">
        <f t="shared" si="14"/>
        <v>1.2924894767225097</v>
      </c>
      <c r="AH30" s="20">
        <v>138</v>
      </c>
      <c r="AI30" s="20">
        <f t="shared" si="18"/>
        <v>1.8744537986829284</v>
      </c>
      <c r="AJ30" s="20">
        <f t="shared" si="19"/>
        <v>4.9272536851572051</v>
      </c>
      <c r="AK30" s="20">
        <f t="shared" si="20"/>
        <v>1.6832031340083791</v>
      </c>
      <c r="AL30" s="20">
        <v>59</v>
      </c>
      <c r="AM30" s="20">
        <f t="shared" si="21"/>
        <v>1.1083463914358602</v>
      </c>
      <c r="AN30" s="20">
        <f t="shared" si="22"/>
        <v>4.0775374439057197</v>
      </c>
      <c r="AO30" s="20">
        <f t="shared" si="23"/>
        <v>1.1639840803774362</v>
      </c>
      <c r="AQ30" s="28" t="s">
        <v>8</v>
      </c>
      <c r="AR30">
        <v>116</v>
      </c>
      <c r="AT30" s="5">
        <v>43677</v>
      </c>
    </row>
    <row r="31" spans="1:47">
      <c r="A31" s="5">
        <v>44630</v>
      </c>
      <c r="B31">
        <v>71.400000000000006</v>
      </c>
      <c r="C31">
        <v>1160</v>
      </c>
      <c r="D31">
        <v>53.5</v>
      </c>
      <c r="E31">
        <v>51.9</v>
      </c>
      <c r="F31">
        <v>37.700000000000003</v>
      </c>
      <c r="J31" s="20">
        <v>132</v>
      </c>
      <c r="K31" s="20">
        <f t="shared" si="0"/>
        <v>1.0129711377780624</v>
      </c>
      <c r="L31" s="20">
        <f t="shared" si="1"/>
        <v>4.8828019225863706</v>
      </c>
      <c r="M31" s="20">
        <f t="shared" si="2"/>
        <v>0.61695940482052547</v>
      </c>
      <c r="N31" s="20">
        <v>1380</v>
      </c>
      <c r="O31" s="20">
        <f t="shared" si="3"/>
        <v>0.71028896308991885</v>
      </c>
      <c r="P31" s="20">
        <f t="shared" si="4"/>
        <v>7.2298387781512501</v>
      </c>
      <c r="Q31" s="20">
        <f t="shared" si="5"/>
        <v>1.1853102090487553</v>
      </c>
      <c r="R31" s="20">
        <v>58.7</v>
      </c>
      <c r="S31" s="20">
        <f t="shared" si="6"/>
        <v>0.81063090325395049</v>
      </c>
      <c r="T31" s="20">
        <f t="shared" si="7"/>
        <v>4.0724397268340509</v>
      </c>
      <c r="U31" s="20">
        <f t="shared" si="8"/>
        <v>0.81364101484674312</v>
      </c>
      <c r="V31" s="20">
        <v>62.1</v>
      </c>
      <c r="W31" s="20">
        <f t="shared" si="9"/>
        <v>0.90703387987059891</v>
      </c>
      <c r="X31" s="20">
        <f t="shared" si="10"/>
        <v>4.1287459889394329</v>
      </c>
      <c r="Y31" s="20">
        <f t="shared" si="11"/>
        <v>0.97409120964054119</v>
      </c>
      <c r="Z31" s="20">
        <v>39.700000000000003</v>
      </c>
      <c r="AA31" s="20">
        <f t="shared" si="12"/>
        <v>0.61235039241055877</v>
      </c>
      <c r="AB31" s="20">
        <f t="shared" si="13"/>
        <v>3.6813511876931448</v>
      </c>
      <c r="AC31" s="20">
        <f t="shared" si="14"/>
        <v>0.6328737051348462</v>
      </c>
      <c r="AH31" s="20">
        <v>132</v>
      </c>
      <c r="AI31" s="20">
        <f t="shared" si="18"/>
        <v>1.69252590414091</v>
      </c>
      <c r="AJ31" s="20">
        <f t="shared" si="19"/>
        <v>4.8828019225863706</v>
      </c>
      <c r="AK31" s="20">
        <f t="shared" si="20"/>
        <v>1.5726637466175619</v>
      </c>
      <c r="AL31" s="20">
        <v>58.7</v>
      </c>
      <c r="AM31" s="20">
        <f t="shared" si="21"/>
        <v>1.0795219466921426</v>
      </c>
      <c r="AN31" s="20">
        <f t="shared" si="22"/>
        <v>4.0724397268340509</v>
      </c>
      <c r="AO31" s="20">
        <f t="shared" si="23"/>
        <v>1.1391695156560995</v>
      </c>
      <c r="AQ31" s="28" t="s">
        <v>15</v>
      </c>
      <c r="AR31">
        <v>50.3</v>
      </c>
      <c r="AT31" s="28" t="s">
        <v>14</v>
      </c>
      <c r="AU31">
        <v>56.7</v>
      </c>
    </row>
    <row r="32" spans="1:47">
      <c r="A32" s="5">
        <v>44742</v>
      </c>
      <c r="B32">
        <v>139</v>
      </c>
      <c r="C32">
        <v>890</v>
      </c>
      <c r="D32">
        <v>58.7</v>
      </c>
      <c r="E32">
        <v>57.1</v>
      </c>
      <c r="F32">
        <v>39.299999999999997</v>
      </c>
      <c r="J32" s="20">
        <v>130</v>
      </c>
      <c r="K32" s="20">
        <f t="shared" si="0"/>
        <v>0.9616353436451216</v>
      </c>
      <c r="L32" s="20">
        <f t="shared" si="1"/>
        <v>4.8675344504555822</v>
      </c>
      <c r="M32" s="20">
        <f t="shared" si="2"/>
        <v>0.5993470481109191</v>
      </c>
      <c r="N32" s="20">
        <v>1220</v>
      </c>
      <c r="O32" s="20">
        <f t="shared" si="3"/>
        <v>0.53617737769735918</v>
      </c>
      <c r="P32" s="20">
        <f t="shared" si="4"/>
        <v>7.1066061377273027</v>
      </c>
      <c r="Q32" s="20">
        <f t="shared" si="5"/>
        <v>1.0672430491569969</v>
      </c>
      <c r="R32" s="20">
        <v>57.2</v>
      </c>
      <c r="S32" s="20">
        <f t="shared" si="6"/>
        <v>0.42227799255409459</v>
      </c>
      <c r="T32" s="20">
        <f t="shared" si="7"/>
        <v>4.0465538983857519</v>
      </c>
      <c r="U32" s="20">
        <f t="shared" si="8"/>
        <v>0.44528123628113986</v>
      </c>
      <c r="V32" s="20">
        <v>61.4</v>
      </c>
      <c r="W32" s="20">
        <f t="shared" si="9"/>
        <v>0.77906475883459136</v>
      </c>
      <c r="X32" s="20">
        <f t="shared" si="10"/>
        <v>4.1174098351530963</v>
      </c>
      <c r="Y32" s="20">
        <f t="shared" si="11"/>
        <v>0.84760218060412318</v>
      </c>
      <c r="Z32" s="20">
        <v>39.6</v>
      </c>
      <c r="AA32" s="20">
        <f t="shared" si="12"/>
        <v>0.54501289221420801</v>
      </c>
      <c r="AB32" s="20">
        <f t="shared" si="13"/>
        <v>3.6788291182604347</v>
      </c>
      <c r="AC32" s="20">
        <f t="shared" si="14"/>
        <v>0.56600056351165684</v>
      </c>
      <c r="AH32" s="20">
        <v>130</v>
      </c>
      <c r="AI32" s="20">
        <f t="shared" si="18"/>
        <v>1.6318832726269039</v>
      </c>
      <c r="AJ32" s="20">
        <f t="shared" si="19"/>
        <v>4.8675344504555822</v>
      </c>
      <c r="AK32" s="20">
        <f t="shared" si="20"/>
        <v>1.5346977151547057</v>
      </c>
      <c r="AL32" s="20">
        <v>57.2</v>
      </c>
      <c r="AM32" s="20">
        <f t="shared" si="21"/>
        <v>0.93539972297355345</v>
      </c>
      <c r="AN32" s="20">
        <f t="shared" si="22"/>
        <v>4.0465538983857519</v>
      </c>
      <c r="AO32" s="20">
        <f t="shared" si="23"/>
        <v>1.0131630001188512</v>
      </c>
      <c r="AQ32" s="5">
        <v>43719</v>
      </c>
      <c r="AT32" s="28" t="s">
        <v>16</v>
      </c>
      <c r="AU32">
        <v>37.1</v>
      </c>
    </row>
    <row r="33" spans="1:47">
      <c r="A33" s="5">
        <v>44827</v>
      </c>
      <c r="B33">
        <v>144</v>
      </c>
      <c r="D33">
        <v>59</v>
      </c>
      <c r="E33">
        <v>55.4</v>
      </c>
      <c r="F33">
        <v>39.5</v>
      </c>
      <c r="J33" s="20">
        <v>123</v>
      </c>
      <c r="K33" s="20">
        <f t="shared" si="0"/>
        <v>0.78196006417982855</v>
      </c>
      <c r="L33" s="20">
        <f t="shared" si="1"/>
        <v>4.8121843553724171</v>
      </c>
      <c r="M33" s="20">
        <f t="shared" si="2"/>
        <v>0.53549590037903883</v>
      </c>
      <c r="N33" s="20">
        <v>1160</v>
      </c>
      <c r="O33" s="20">
        <f t="shared" si="3"/>
        <v>0.47088553317514925</v>
      </c>
      <c r="P33" s="20">
        <f t="shared" si="4"/>
        <v>7.0561752841004104</v>
      </c>
      <c r="Q33" s="20">
        <f t="shared" si="5"/>
        <v>1.0189260802260358</v>
      </c>
      <c r="R33" s="20">
        <v>57.1</v>
      </c>
      <c r="S33" s="20">
        <f t="shared" si="6"/>
        <v>0.39638779850743722</v>
      </c>
      <c r="T33" s="20">
        <f t="shared" si="7"/>
        <v>4.0448041166619646</v>
      </c>
      <c r="U33" s="20">
        <f t="shared" si="8"/>
        <v>0.42038154224199592</v>
      </c>
      <c r="V33" s="20">
        <v>59.3</v>
      </c>
      <c r="W33" s="20">
        <f t="shared" si="9"/>
        <v>0.39515739572657005</v>
      </c>
      <c r="X33" s="20">
        <f t="shared" si="10"/>
        <v>4.0826093060036799</v>
      </c>
      <c r="Y33" s="20">
        <f t="shared" si="11"/>
        <v>0.45929718536236613</v>
      </c>
      <c r="Z33" s="20">
        <v>39.5</v>
      </c>
      <c r="AA33" s="20">
        <f t="shared" si="12"/>
        <v>0.4776753920178573</v>
      </c>
      <c r="AB33" s="20">
        <f t="shared" si="13"/>
        <v>3.6763006719070761</v>
      </c>
      <c r="AC33" s="20">
        <f t="shared" si="14"/>
        <v>0.49895833664754946</v>
      </c>
      <c r="AH33" s="20">
        <v>123</v>
      </c>
      <c r="AI33" s="20">
        <f t="shared" si="18"/>
        <v>1.4196340623278823</v>
      </c>
      <c r="AJ33" s="20">
        <f t="shared" si="19"/>
        <v>4.8121843553724171</v>
      </c>
      <c r="AK33" s="20">
        <f t="shared" si="20"/>
        <v>1.3970571526963138</v>
      </c>
      <c r="AL33" s="20">
        <v>57.1</v>
      </c>
      <c r="AM33" s="20">
        <f t="shared" si="21"/>
        <v>0.92579157472564733</v>
      </c>
      <c r="AN33" s="20">
        <f t="shared" si="22"/>
        <v>4.0448041166619646</v>
      </c>
      <c r="AO33" s="20">
        <f t="shared" si="23"/>
        <v>1.0046454478061808</v>
      </c>
      <c r="AQ33" s="28" t="s">
        <v>8</v>
      </c>
      <c r="AR33">
        <v>86.9</v>
      </c>
      <c r="AT33" s="5">
        <v>43719</v>
      </c>
    </row>
    <row r="34" spans="1:47">
      <c r="A34" s="5">
        <v>44938</v>
      </c>
      <c r="B34">
        <v>66.3</v>
      </c>
      <c r="C34">
        <v>8300</v>
      </c>
      <c r="D34">
        <v>90</v>
      </c>
      <c r="E34">
        <v>101</v>
      </c>
      <c r="F34">
        <v>41.5</v>
      </c>
      <c r="J34" s="20">
        <v>121</v>
      </c>
      <c r="K34" s="20">
        <f t="shared" si="0"/>
        <v>0.73062427004688768</v>
      </c>
      <c r="L34" s="20">
        <f t="shared" si="1"/>
        <v>4.7957905455967413</v>
      </c>
      <c r="M34" s="20">
        <f t="shared" si="2"/>
        <v>0.51658421525361642</v>
      </c>
      <c r="N34" s="20">
        <v>890</v>
      </c>
      <c r="O34" s="20">
        <f t="shared" si="3"/>
        <v>0.17707223282520479</v>
      </c>
      <c r="P34" s="20">
        <f t="shared" si="4"/>
        <v>6.7912214627261855</v>
      </c>
      <c r="Q34" s="20">
        <f t="shared" si="5"/>
        <v>0.76507819475912653</v>
      </c>
      <c r="R34" s="20">
        <v>56.8</v>
      </c>
      <c r="S34" s="20">
        <f t="shared" si="6"/>
        <v>0.31871721636746492</v>
      </c>
      <c r="T34" s="20">
        <f t="shared" si="7"/>
        <v>4.0395363257271057</v>
      </c>
      <c r="U34" s="20">
        <f t="shared" si="8"/>
        <v>0.34541997374631939</v>
      </c>
      <c r="V34" s="20">
        <v>59</v>
      </c>
      <c r="W34" s="20">
        <f t="shared" si="9"/>
        <v>0.34031348671113903</v>
      </c>
      <c r="X34" s="20">
        <f t="shared" si="10"/>
        <v>4.0775374439057197</v>
      </c>
      <c r="Y34" s="20">
        <f t="shared" si="11"/>
        <v>0.4027052473674147</v>
      </c>
      <c r="Z34" s="20">
        <v>39.4</v>
      </c>
      <c r="AA34" s="20">
        <f t="shared" si="12"/>
        <v>0.41033789182150654</v>
      </c>
      <c r="AB34" s="20">
        <f t="shared" si="13"/>
        <v>3.673765816303888</v>
      </c>
      <c r="AC34" s="20">
        <f t="shared" si="14"/>
        <v>0.43174616732825433</v>
      </c>
      <c r="AH34" s="20">
        <v>121</v>
      </c>
      <c r="AI34" s="20">
        <f t="shared" si="18"/>
        <v>1.3589914308138762</v>
      </c>
      <c r="AJ34" s="20">
        <f t="shared" si="19"/>
        <v>4.7957905455967413</v>
      </c>
      <c r="AK34" s="20">
        <f t="shared" si="20"/>
        <v>1.3562902272742436</v>
      </c>
      <c r="AL34" s="20">
        <v>56.8</v>
      </c>
      <c r="AM34" s="20">
        <f t="shared" si="21"/>
        <v>0.89696712998192907</v>
      </c>
      <c r="AN34" s="20">
        <f t="shared" si="22"/>
        <v>4.0395363257271057</v>
      </c>
      <c r="AO34" s="20">
        <f t="shared" si="23"/>
        <v>0.97900300095129245</v>
      </c>
      <c r="AQ34" s="28" t="s">
        <v>15</v>
      </c>
      <c r="AR34">
        <v>53.5</v>
      </c>
      <c r="AT34" s="28" t="s">
        <v>14</v>
      </c>
      <c r="AU34">
        <v>55.3</v>
      </c>
    </row>
    <row r="35" spans="1:47">
      <c r="A35" s="5">
        <v>45020</v>
      </c>
      <c r="B35">
        <v>66.900000000000006</v>
      </c>
      <c r="C35">
        <v>3090</v>
      </c>
      <c r="D35">
        <v>62.8</v>
      </c>
      <c r="E35">
        <v>73.599999999999994</v>
      </c>
      <c r="F35">
        <v>40.700000000000003</v>
      </c>
      <c r="J35" s="20">
        <v>116</v>
      </c>
      <c r="K35" s="20">
        <f t="shared" si="0"/>
        <v>0.60228478471453539</v>
      </c>
      <c r="L35" s="20">
        <f t="shared" si="1"/>
        <v>4.7535901911063645</v>
      </c>
      <c r="M35" s="20">
        <f t="shared" si="2"/>
        <v>0.46790243675162568</v>
      </c>
      <c r="N35" s="20">
        <v>618</v>
      </c>
      <c r="O35" s="20">
        <f t="shared" si="3"/>
        <v>-0.1189174623421467</v>
      </c>
      <c r="P35" s="20">
        <f t="shared" si="4"/>
        <v>6.4264884574576904</v>
      </c>
      <c r="Q35" s="20">
        <f t="shared" si="5"/>
        <v>0.41563351920327679</v>
      </c>
      <c r="R35" s="20">
        <v>56.7</v>
      </c>
      <c r="S35" s="20">
        <f t="shared" si="6"/>
        <v>0.29282702232080932</v>
      </c>
      <c r="T35" s="20">
        <f t="shared" si="7"/>
        <v>4.0377742107337067</v>
      </c>
      <c r="U35" s="20">
        <f t="shared" si="8"/>
        <v>0.32034477516528798</v>
      </c>
      <c r="V35" s="20">
        <v>57.6</v>
      </c>
      <c r="W35" s="20">
        <f t="shared" si="9"/>
        <v>8.4375244639125213E-2</v>
      </c>
      <c r="X35" s="20">
        <f t="shared" si="10"/>
        <v>4.0535225677018456</v>
      </c>
      <c r="Y35" s="20">
        <f t="shared" si="11"/>
        <v>0.13474678184985556</v>
      </c>
      <c r="Z35" s="20">
        <v>39.299999999999997</v>
      </c>
      <c r="AA35" s="20">
        <f t="shared" si="12"/>
        <v>0.34300039162515578</v>
      </c>
      <c r="AB35" s="20">
        <f t="shared" si="13"/>
        <v>3.6712245188752153</v>
      </c>
      <c r="AC35" s="20">
        <f t="shared" si="14"/>
        <v>0.36436319180419896</v>
      </c>
      <c r="AH35" s="20">
        <v>116</v>
      </c>
      <c r="AI35" s="20">
        <f t="shared" si="18"/>
        <v>1.2073848520288608</v>
      </c>
      <c r="AJ35" s="20">
        <f t="shared" si="19"/>
        <v>4.7535901911063645</v>
      </c>
      <c r="AK35" s="20">
        <f t="shared" si="20"/>
        <v>1.2513494765985387</v>
      </c>
      <c r="AL35" s="20">
        <v>56.7</v>
      </c>
      <c r="AM35" s="20">
        <f t="shared" si="21"/>
        <v>0.88735898173402372</v>
      </c>
      <c r="AN35" s="20">
        <f t="shared" si="22"/>
        <v>4.0377742107337067</v>
      </c>
      <c r="AO35" s="20">
        <f t="shared" si="23"/>
        <v>0.97042541299664664</v>
      </c>
      <c r="AQ35" s="5">
        <v>43754</v>
      </c>
      <c r="AT35" s="28" t="s">
        <v>16</v>
      </c>
      <c r="AU35">
        <v>39.4</v>
      </c>
    </row>
    <row r="36" spans="1:47">
      <c r="A36" s="5">
        <v>45233</v>
      </c>
      <c r="B36">
        <v>67.400000000000006</v>
      </c>
      <c r="C36">
        <v>3350</v>
      </c>
      <c r="D36">
        <v>65.900000000000006</v>
      </c>
      <c r="E36">
        <v>96.8</v>
      </c>
      <c r="F36">
        <v>42.9</v>
      </c>
      <c r="J36" s="20">
        <v>114</v>
      </c>
      <c r="K36" s="20">
        <f t="shared" si="0"/>
        <v>0.55094899058159452</v>
      </c>
      <c r="L36" s="20">
        <f t="shared" si="1"/>
        <v>4.7361984483944957</v>
      </c>
      <c r="M36" s="20">
        <f t="shared" si="2"/>
        <v>0.44783954920749669</v>
      </c>
      <c r="N36" s="20">
        <v>568</v>
      </c>
      <c r="O36" s="20">
        <f t="shared" si="3"/>
        <v>-0.1733273327773216</v>
      </c>
      <c r="P36" s="20">
        <f t="shared" si="4"/>
        <v>6.3421214187211516</v>
      </c>
      <c r="Q36" s="20">
        <f t="shared" si="5"/>
        <v>0.33480285114461028</v>
      </c>
      <c r="R36" s="20">
        <v>56.5</v>
      </c>
      <c r="S36" s="20">
        <f t="shared" si="6"/>
        <v>0.24104663422749451</v>
      </c>
      <c r="T36" s="20">
        <f t="shared" si="7"/>
        <v>4.0342406381523954</v>
      </c>
      <c r="U36" s="20">
        <f t="shared" si="8"/>
        <v>0.27006143128093046</v>
      </c>
      <c r="V36" s="20">
        <v>57.1</v>
      </c>
      <c r="W36" s="20">
        <f t="shared" si="9"/>
        <v>-7.0312703865940927E-3</v>
      </c>
      <c r="X36" s="20">
        <f t="shared" si="10"/>
        <v>4.0448041166619646</v>
      </c>
      <c r="Y36" s="20">
        <f t="shared" si="11"/>
        <v>3.7466132034987644E-2</v>
      </c>
      <c r="Z36" s="20">
        <v>39.299999999999997</v>
      </c>
      <c r="AA36" s="20">
        <f t="shared" si="12"/>
        <v>0.34300039162515578</v>
      </c>
      <c r="AB36" s="20">
        <f t="shared" si="13"/>
        <v>3.6712245188752153</v>
      </c>
      <c r="AC36" s="20">
        <f t="shared" si="14"/>
        <v>0.36436319180419896</v>
      </c>
      <c r="AH36" s="20">
        <v>114</v>
      </c>
      <c r="AI36" s="20">
        <f t="shared" si="18"/>
        <v>1.1467422205148545</v>
      </c>
      <c r="AJ36" s="20">
        <f t="shared" si="19"/>
        <v>4.7361984483944957</v>
      </c>
      <c r="AK36" s="20">
        <f t="shared" si="20"/>
        <v>1.2081009646421186</v>
      </c>
      <c r="AL36" s="20">
        <v>56.5</v>
      </c>
      <c r="AM36" s="20">
        <f t="shared" si="21"/>
        <v>0.86814268523821148</v>
      </c>
      <c r="AN36" s="20">
        <f t="shared" si="22"/>
        <v>4.0342406381523954</v>
      </c>
      <c r="AO36" s="20">
        <f t="shared" si="23"/>
        <v>0.95322475939352613</v>
      </c>
      <c r="AQ36" s="28" t="s">
        <v>8</v>
      </c>
      <c r="AR36">
        <v>52</v>
      </c>
      <c r="AT36" s="5">
        <v>43754</v>
      </c>
    </row>
    <row r="37" spans="1:47">
      <c r="J37" s="20">
        <v>114</v>
      </c>
      <c r="K37" s="20">
        <f t="shared" si="0"/>
        <v>0.55094899058159452</v>
      </c>
      <c r="L37" s="20">
        <f t="shared" si="1"/>
        <v>4.7361984483944957</v>
      </c>
      <c r="M37" s="20">
        <f t="shared" si="2"/>
        <v>0.44783954920749669</v>
      </c>
      <c r="N37" s="20">
        <v>382</v>
      </c>
      <c r="O37" s="20">
        <f t="shared" si="3"/>
        <v>-0.37573205079617222</v>
      </c>
      <c r="P37" s="20">
        <f t="shared" si="4"/>
        <v>5.9454206086065753</v>
      </c>
      <c r="Q37" s="20">
        <f t="shared" si="5"/>
        <v>-4.5269650879667146E-2</v>
      </c>
      <c r="R37" s="20">
        <v>56.4</v>
      </c>
      <c r="S37" s="20">
        <f t="shared" si="6"/>
        <v>0.21515644018083707</v>
      </c>
      <c r="T37" s="20">
        <f t="shared" si="7"/>
        <v>4.0324691585040133</v>
      </c>
      <c r="U37" s="20">
        <f t="shared" si="8"/>
        <v>0.24485297205333409</v>
      </c>
      <c r="V37" s="20">
        <v>57.1</v>
      </c>
      <c r="W37" s="20">
        <f t="shared" si="9"/>
        <v>-7.0312703865940927E-3</v>
      </c>
      <c r="X37" s="20">
        <f t="shared" si="10"/>
        <v>4.0448041166619646</v>
      </c>
      <c r="Y37" s="20">
        <f t="shared" si="11"/>
        <v>3.7466132034987644E-2</v>
      </c>
      <c r="Z37" s="20">
        <v>39</v>
      </c>
      <c r="AA37" s="20">
        <f t="shared" si="12"/>
        <v>0.14098789103610834</v>
      </c>
      <c r="AB37" s="20">
        <f t="shared" si="13"/>
        <v>3.6635616461296463</v>
      </c>
      <c r="AC37" s="20">
        <f t="shared" si="14"/>
        <v>0.16118069107333863</v>
      </c>
      <c r="AH37" s="20">
        <v>114</v>
      </c>
      <c r="AI37" s="20">
        <f t="shared" si="18"/>
        <v>1.1467422205148545</v>
      </c>
      <c r="AJ37" s="20">
        <f t="shared" si="19"/>
        <v>4.7361984483944957</v>
      </c>
      <c r="AK37" s="20">
        <f t="shared" si="20"/>
        <v>1.2081009646421186</v>
      </c>
      <c r="AL37" s="20">
        <v>56.4</v>
      </c>
      <c r="AM37" s="20">
        <f t="shared" si="21"/>
        <v>0.85853453699030546</v>
      </c>
      <c r="AN37" s="20">
        <f t="shared" si="22"/>
        <v>4.0324691585040133</v>
      </c>
      <c r="AO37" s="20">
        <f t="shared" si="23"/>
        <v>0.9446015863595395</v>
      </c>
      <c r="AQ37" s="28" t="s">
        <v>15</v>
      </c>
      <c r="AR37">
        <v>54.4</v>
      </c>
      <c r="AT37" s="28" t="s">
        <v>14</v>
      </c>
      <c r="AU37">
        <v>53.9</v>
      </c>
    </row>
    <row r="38" spans="1:47">
      <c r="J38" s="20">
        <v>105</v>
      </c>
      <c r="K38" s="20">
        <f t="shared" si="0"/>
        <v>0.31993791698336066</v>
      </c>
      <c r="L38" s="20">
        <f t="shared" si="1"/>
        <v>4.6539603501575231</v>
      </c>
      <c r="M38" s="20">
        <f t="shared" si="2"/>
        <v>0.35297075174964149</v>
      </c>
      <c r="N38" s="20">
        <v>320</v>
      </c>
      <c r="O38" s="20">
        <f t="shared" si="3"/>
        <v>-0.4432002901357891</v>
      </c>
      <c r="P38" s="20">
        <f t="shared" si="4"/>
        <v>5.768320995793772</v>
      </c>
      <c r="Q38" s="20">
        <f t="shared" si="5"/>
        <v>-0.21494586840453694</v>
      </c>
      <c r="R38" s="20">
        <v>56.4</v>
      </c>
      <c r="S38" s="20">
        <f t="shared" si="6"/>
        <v>0.21515644018083707</v>
      </c>
      <c r="T38" s="20">
        <f t="shared" si="7"/>
        <v>4.0324691585040133</v>
      </c>
      <c r="U38" s="20">
        <f t="shared" si="8"/>
        <v>0.24485297205333409</v>
      </c>
      <c r="V38" s="20">
        <v>56.4</v>
      </c>
      <c r="W38" s="20">
        <f t="shared" ref="W38:W45" si="24">(V38-W$21)/W$22</f>
        <v>-0.13500039142260165</v>
      </c>
      <c r="X38" s="20">
        <f t="shared" ref="X38:X45" si="25">LN(V38)</f>
        <v>4.0324691585040133</v>
      </c>
      <c r="Y38" s="20">
        <f t="shared" ref="Y38:Y45" si="26">(X38-X$21)/X$22</f>
        <v>-0.10016757601197339</v>
      </c>
      <c r="Z38" s="20">
        <v>38.700000000000003</v>
      </c>
      <c r="AA38" s="20">
        <f t="shared" si="12"/>
        <v>-6.1024609552939126E-2</v>
      </c>
      <c r="AB38" s="20">
        <f t="shared" si="13"/>
        <v>3.655839600035736</v>
      </c>
      <c r="AC38" s="20">
        <f t="shared" si="14"/>
        <v>-4.3570802030460355E-2</v>
      </c>
      <c r="AH38" s="20">
        <v>105</v>
      </c>
      <c r="AI38" s="20">
        <f t="shared" si="18"/>
        <v>0.87385037870182691</v>
      </c>
      <c r="AJ38" s="20">
        <f t="shared" si="19"/>
        <v>4.6539603501575231</v>
      </c>
      <c r="AK38" s="20">
        <f t="shared" si="20"/>
        <v>1.0035972852927368</v>
      </c>
      <c r="AL38" s="20">
        <v>56.4</v>
      </c>
      <c r="AM38" s="20">
        <f t="shared" si="21"/>
        <v>0.85853453699030546</v>
      </c>
      <c r="AN38" s="20">
        <f t="shared" si="22"/>
        <v>4.0324691585040133</v>
      </c>
      <c r="AO38" s="20">
        <f t="shared" si="23"/>
        <v>0.9446015863595395</v>
      </c>
      <c r="AQ38" s="5">
        <v>43786</v>
      </c>
      <c r="AT38" s="28" t="s">
        <v>16</v>
      </c>
      <c r="AU38">
        <v>38.299999999999997</v>
      </c>
    </row>
    <row r="39" spans="1:47">
      <c r="J39" s="20">
        <v>98.5</v>
      </c>
      <c r="K39" s="20">
        <f t="shared" si="0"/>
        <v>0.1530965860513028</v>
      </c>
      <c r="L39" s="20">
        <f t="shared" si="1"/>
        <v>4.5900565481780431</v>
      </c>
      <c r="M39" s="20">
        <f t="shared" si="2"/>
        <v>0.2792521593119992</v>
      </c>
      <c r="N39" s="20">
        <v>306</v>
      </c>
      <c r="O39" s="20">
        <f t="shared" si="3"/>
        <v>-0.45843505385763811</v>
      </c>
      <c r="P39" s="20">
        <f t="shared" si="4"/>
        <v>5.7235851019523807</v>
      </c>
      <c r="Q39" s="20">
        <f t="shared" si="5"/>
        <v>-0.25780659031150566</v>
      </c>
      <c r="R39" s="20">
        <v>55.9</v>
      </c>
      <c r="S39" s="20">
        <f t="shared" si="6"/>
        <v>8.5705469947551793E-2</v>
      </c>
      <c r="T39" s="20">
        <f t="shared" si="7"/>
        <v>4.0235643801610532</v>
      </c>
      <c r="U39" s="20">
        <f t="shared" si="8"/>
        <v>0.11813644895113036</v>
      </c>
      <c r="V39" s="20">
        <v>56.3</v>
      </c>
      <c r="W39" s="20">
        <f t="shared" si="24"/>
        <v>-0.15328169442774575</v>
      </c>
      <c r="X39" s="20">
        <f t="shared" si="25"/>
        <v>4.0306945351456447</v>
      </c>
      <c r="Y39" s="20">
        <f t="shared" si="26"/>
        <v>-0.1199688586812285</v>
      </c>
      <c r="Z39" s="20">
        <v>38.700000000000003</v>
      </c>
      <c r="AA39" s="20">
        <f t="shared" si="12"/>
        <v>-6.1024609552939126E-2</v>
      </c>
      <c r="AB39" s="20">
        <f t="shared" si="13"/>
        <v>3.655839600035736</v>
      </c>
      <c r="AC39" s="20">
        <f t="shared" si="14"/>
        <v>-4.3570802030460355E-2</v>
      </c>
      <c r="AH39" s="20">
        <v>101</v>
      </c>
      <c r="AI39" s="20">
        <f t="shared" si="18"/>
        <v>0.75256511567381457</v>
      </c>
      <c r="AJ39" s="20">
        <f t="shared" si="19"/>
        <v>4.6151205168412597</v>
      </c>
      <c r="AK39" s="20">
        <f t="shared" si="20"/>
        <v>0.90701323253892929</v>
      </c>
      <c r="AL39" s="20">
        <v>55.9</v>
      </c>
      <c r="AM39" s="20">
        <f t="shared" si="21"/>
        <v>0.81049379575077563</v>
      </c>
      <c r="AN39" s="20">
        <f t="shared" si="22"/>
        <v>4.0235643801610532</v>
      </c>
      <c r="AO39" s="20">
        <f t="shared" si="23"/>
        <v>0.90125508528583376</v>
      </c>
      <c r="AQ39" s="28" t="s">
        <v>8</v>
      </c>
      <c r="AR39">
        <v>123</v>
      </c>
      <c r="AT39" s="5">
        <v>43786</v>
      </c>
    </row>
    <row r="40" spans="1:47">
      <c r="J40" s="20">
        <v>95.7</v>
      </c>
      <c r="K40" s="20">
        <f t="shared" ref="K40:K48" si="27">(J40-K$21)/K$22</f>
        <v>8.1226474265185644E-2</v>
      </c>
      <c r="L40" s="20">
        <f t="shared" ref="L40:L47" si="28">LN(J40)</f>
        <v>4.5612182984589085</v>
      </c>
      <c r="M40" s="20">
        <f t="shared" ref="M40:M48" si="29">(L40-L$21)/L$22</f>
        <v>0.24598473058620154</v>
      </c>
      <c r="N40" s="20">
        <v>304</v>
      </c>
      <c r="O40" s="20">
        <f t="shared" si="3"/>
        <v>-0.46061144867504511</v>
      </c>
      <c r="P40" s="20">
        <f t="shared" si="4"/>
        <v>5.7170277014062219</v>
      </c>
      <c r="Q40" s="20">
        <f t="shared" si="5"/>
        <v>-0.26408912760109204</v>
      </c>
      <c r="R40" s="20">
        <v>55.7</v>
      </c>
      <c r="S40" s="20">
        <f t="shared" ref="S40:S47" si="30">(R40-S$21)/S$22</f>
        <v>3.3925081854238794E-2</v>
      </c>
      <c r="T40" s="20">
        <f t="shared" ref="T40:T47" si="31">LN(R40)</f>
        <v>4.0199801469332384</v>
      </c>
      <c r="U40" s="20">
        <f t="shared" ref="U40:U47" si="32">(T40-T$21)/T$22</f>
        <v>6.7132195378086193E-2</v>
      </c>
      <c r="V40" s="20">
        <v>55.4</v>
      </c>
      <c r="W40" s="20">
        <f t="shared" si="24"/>
        <v>-0.31781342147404024</v>
      </c>
      <c r="X40" s="20">
        <f t="shared" si="25"/>
        <v>4.014579593753238</v>
      </c>
      <c r="Y40" s="20">
        <f t="shared" si="26"/>
        <v>-0.29977969471285792</v>
      </c>
      <c r="Z40" s="20">
        <v>38.700000000000003</v>
      </c>
      <c r="AA40" s="20">
        <f t="shared" si="12"/>
        <v>-6.1024609552939126E-2</v>
      </c>
      <c r="AB40" s="20">
        <f t="shared" si="13"/>
        <v>3.655839600035736</v>
      </c>
      <c r="AC40" s="20">
        <f t="shared" si="14"/>
        <v>-4.3570802030460355E-2</v>
      </c>
      <c r="AH40" s="20">
        <v>98.5</v>
      </c>
      <c r="AI40" s="20">
        <f t="shared" si="18"/>
        <v>0.67676182628130688</v>
      </c>
      <c r="AJ40" s="20">
        <f t="shared" si="19"/>
        <v>4.5900565481780431</v>
      </c>
      <c r="AK40" s="20">
        <f t="shared" si="20"/>
        <v>0.84468599102179764</v>
      </c>
      <c r="AL40" s="20">
        <v>55.7</v>
      </c>
      <c r="AM40" s="20">
        <f t="shared" si="21"/>
        <v>0.79127749925496416</v>
      </c>
      <c r="AN40" s="20">
        <f t="shared" si="22"/>
        <v>4.0199801469332384</v>
      </c>
      <c r="AO40" s="20">
        <f t="shared" si="23"/>
        <v>0.88380782680570369</v>
      </c>
      <c r="AQ40" s="28" t="s">
        <v>15</v>
      </c>
      <c r="AR40">
        <v>55.2</v>
      </c>
      <c r="AT40" s="28" t="s">
        <v>14</v>
      </c>
      <c r="AU40">
        <v>55.6</v>
      </c>
    </row>
    <row r="41" spans="1:47">
      <c r="J41" s="20">
        <v>90.6</v>
      </c>
      <c r="K41" s="20">
        <f t="shared" si="27"/>
        <v>-4.9679800773813794E-2</v>
      </c>
      <c r="L41" s="20">
        <f t="shared" si="28"/>
        <v>4.5064542130489338</v>
      </c>
      <c r="M41" s="20">
        <f t="shared" si="29"/>
        <v>0.18280959596972737</v>
      </c>
      <c r="N41" s="20">
        <v>298</v>
      </c>
      <c r="O41" s="20">
        <f t="shared" ref="O41:O48" si="33">(N41-O$21)/O$22</f>
        <v>-0.46714063312726606</v>
      </c>
      <c r="P41" s="20">
        <f t="shared" ref="P41:P48" si="34">LN(N41)</f>
        <v>5.6970934865054046</v>
      </c>
      <c r="Q41" s="20">
        <f t="shared" ref="Q41:Q48" si="35">(P41-P$21)/P$22</f>
        <v>-0.28318777005421686</v>
      </c>
      <c r="R41" s="20">
        <v>55.6</v>
      </c>
      <c r="S41" s="20">
        <f t="shared" si="30"/>
        <v>8.0348878075813708E-3</v>
      </c>
      <c r="T41" s="20">
        <f t="shared" si="31"/>
        <v>4.0181832012565364</v>
      </c>
      <c r="U41" s="20">
        <f t="shared" si="32"/>
        <v>4.1561350199752711E-2</v>
      </c>
      <c r="V41" s="20">
        <v>55.2</v>
      </c>
      <c r="W41" s="20">
        <f t="shared" si="24"/>
        <v>-0.35437602748432717</v>
      </c>
      <c r="X41" s="20">
        <f t="shared" si="25"/>
        <v>4.01096295328305</v>
      </c>
      <c r="Y41" s="20">
        <f t="shared" si="26"/>
        <v>-0.34013424089052918</v>
      </c>
      <c r="Z41" s="20">
        <v>38.700000000000003</v>
      </c>
      <c r="AA41" s="20">
        <f t="shared" si="12"/>
        <v>-6.1024609552939126E-2</v>
      </c>
      <c r="AB41" s="20">
        <f t="shared" si="13"/>
        <v>3.655839600035736</v>
      </c>
      <c r="AC41" s="20">
        <f t="shared" si="14"/>
        <v>-4.3570802030460355E-2</v>
      </c>
      <c r="AH41" s="20">
        <v>96.8</v>
      </c>
      <c r="AI41" s="20">
        <f t="shared" si="18"/>
        <v>0.62521558949440148</v>
      </c>
      <c r="AJ41" s="20">
        <f t="shared" si="19"/>
        <v>4.5726469942825316</v>
      </c>
      <c r="AK41" s="20">
        <f t="shared" si="20"/>
        <v>0.80139318751843536</v>
      </c>
      <c r="AL41" s="20">
        <v>55.6</v>
      </c>
      <c r="AM41" s="20">
        <f t="shared" si="21"/>
        <v>0.78166935100705803</v>
      </c>
      <c r="AN41" s="20">
        <f t="shared" si="22"/>
        <v>4.0181832012565364</v>
      </c>
      <c r="AO41" s="20">
        <f t="shared" si="23"/>
        <v>0.87506069075080894</v>
      </c>
      <c r="AQ41" s="28" t="s">
        <v>89</v>
      </c>
      <c r="AR41">
        <v>31.2</v>
      </c>
      <c r="AT41" s="28" t="s">
        <v>16</v>
      </c>
      <c r="AU41">
        <v>36.700000000000003</v>
      </c>
    </row>
    <row r="42" spans="1:47">
      <c r="J42" s="20">
        <v>89.6</v>
      </c>
      <c r="K42" s="20">
        <f t="shared" si="27"/>
        <v>-7.5347697840284236E-2</v>
      </c>
      <c r="L42" s="20">
        <f t="shared" si="28"/>
        <v>4.4953553199808844</v>
      </c>
      <c r="M42" s="20">
        <f t="shared" si="29"/>
        <v>0.17000605769425461</v>
      </c>
      <c r="N42" s="20">
        <v>255</v>
      </c>
      <c r="O42" s="20">
        <f t="shared" si="33"/>
        <v>-0.5139331217015165</v>
      </c>
      <c r="P42" s="20">
        <f t="shared" si="34"/>
        <v>5.5412635451584258</v>
      </c>
      <c r="Q42" s="20">
        <f t="shared" si="35"/>
        <v>-0.43248586622129198</v>
      </c>
      <c r="R42" s="20">
        <v>55.6</v>
      </c>
      <c r="S42" s="20">
        <f t="shared" si="30"/>
        <v>8.0348878075813708E-3</v>
      </c>
      <c r="T42" s="20">
        <f t="shared" si="31"/>
        <v>4.0181832012565364</v>
      </c>
      <c r="U42" s="20">
        <f t="shared" si="32"/>
        <v>4.1561350199752711E-2</v>
      </c>
      <c r="V42" s="20">
        <v>54.9</v>
      </c>
      <c r="W42" s="20">
        <f t="shared" si="24"/>
        <v>-0.40921993649975957</v>
      </c>
      <c r="X42" s="20">
        <f t="shared" si="25"/>
        <v>4.0055133485154846</v>
      </c>
      <c r="Y42" s="20">
        <f t="shared" si="26"/>
        <v>-0.40094103909332091</v>
      </c>
      <c r="Z42" s="20">
        <v>38.700000000000003</v>
      </c>
      <c r="AA42" s="20">
        <f t="shared" ref="AA42:AA49" si="36">(Z42-AA$21)/AA$22</f>
        <v>-6.1024609552939126E-2</v>
      </c>
      <c r="AB42" s="20">
        <f t="shared" ref="AB42:AB49" si="37">LN(Z42)</f>
        <v>3.655839600035736</v>
      </c>
      <c r="AC42" s="20">
        <f t="shared" ref="AC42:AC49" si="38">(AB42-AB$21)/AB$22</f>
        <v>-4.3570802030460355E-2</v>
      </c>
      <c r="AH42" s="20">
        <v>95.7</v>
      </c>
      <c r="AI42" s="20">
        <f t="shared" si="18"/>
        <v>0.5918621421616983</v>
      </c>
      <c r="AJ42" s="20">
        <f t="shared" si="19"/>
        <v>4.5612182984589085</v>
      </c>
      <c r="AK42" s="20">
        <f t="shared" si="20"/>
        <v>0.7729731438136177</v>
      </c>
      <c r="AL42" s="20">
        <v>55.6</v>
      </c>
      <c r="AM42" s="20">
        <f t="shared" si="21"/>
        <v>0.78166935100705803</v>
      </c>
      <c r="AN42" s="20">
        <f t="shared" si="22"/>
        <v>4.0181832012565364</v>
      </c>
      <c r="AO42" s="20">
        <f t="shared" si="23"/>
        <v>0.87506069075080894</v>
      </c>
      <c r="AQ42" s="5">
        <v>43790</v>
      </c>
      <c r="AT42" s="5">
        <v>43790</v>
      </c>
    </row>
    <row r="43" spans="1:47">
      <c r="J43" s="20">
        <v>86.9</v>
      </c>
      <c r="K43" s="20">
        <f t="shared" si="27"/>
        <v>-0.14465101991975413</v>
      </c>
      <c r="L43" s="20">
        <f t="shared" si="28"/>
        <v>4.4647580322713463</v>
      </c>
      <c r="M43" s="20">
        <f t="shared" si="29"/>
        <v>0.13470942568664709</v>
      </c>
      <c r="N43" s="20">
        <v>236</v>
      </c>
      <c r="O43" s="20">
        <f t="shared" si="33"/>
        <v>-0.53460887246688293</v>
      </c>
      <c r="P43" s="20">
        <f t="shared" si="34"/>
        <v>5.4638318050256105</v>
      </c>
      <c r="Q43" s="20">
        <f t="shared" si="35"/>
        <v>-0.50667193909538766</v>
      </c>
      <c r="R43" s="20">
        <v>55.4</v>
      </c>
      <c r="S43" s="20">
        <f t="shared" si="30"/>
        <v>-4.3745500285733471E-2</v>
      </c>
      <c r="T43" s="20">
        <f t="shared" si="31"/>
        <v>4.014579593753238</v>
      </c>
      <c r="U43" s="20">
        <f t="shared" si="32"/>
        <v>-9.7186026363542451E-3</v>
      </c>
      <c r="V43" s="20">
        <v>54.9</v>
      </c>
      <c r="W43" s="20">
        <f t="shared" si="24"/>
        <v>-0.40921993649975957</v>
      </c>
      <c r="X43" s="20">
        <f t="shared" si="25"/>
        <v>4.0055133485154846</v>
      </c>
      <c r="Y43" s="20">
        <f t="shared" si="26"/>
        <v>-0.40094103909332091</v>
      </c>
      <c r="Z43" s="20">
        <v>38.4</v>
      </c>
      <c r="AA43" s="20">
        <f t="shared" si="36"/>
        <v>-0.26303711014199138</v>
      </c>
      <c r="AB43" s="20">
        <f t="shared" si="37"/>
        <v>3.648057459593681</v>
      </c>
      <c r="AC43" s="20">
        <f t="shared" si="38"/>
        <v>-0.24991570798884605</v>
      </c>
      <c r="AH43" s="20">
        <v>90.6</v>
      </c>
      <c r="AI43" s="20">
        <f t="shared" si="18"/>
        <v>0.43722343180098239</v>
      </c>
      <c r="AJ43" s="20">
        <f t="shared" si="19"/>
        <v>4.5064542130489338</v>
      </c>
      <c r="AK43" s="20">
        <f t="shared" si="20"/>
        <v>0.6367898272895427</v>
      </c>
      <c r="AL43" s="20">
        <v>55.4</v>
      </c>
      <c r="AM43" s="20">
        <f t="shared" si="21"/>
        <v>0.7624530545112459</v>
      </c>
      <c r="AN43" s="20">
        <f t="shared" si="22"/>
        <v>4.014579593753238</v>
      </c>
      <c r="AO43" s="20">
        <f t="shared" si="23"/>
        <v>0.85751912256181217</v>
      </c>
      <c r="AQ43" s="28" t="s">
        <v>8</v>
      </c>
      <c r="AR43">
        <v>54.2</v>
      </c>
      <c r="AT43" s="28" t="s">
        <v>14</v>
      </c>
      <c r="AU43">
        <v>57.2</v>
      </c>
    </row>
    <row r="44" spans="1:47">
      <c r="J44" s="20">
        <v>82.2</v>
      </c>
      <c r="K44" s="20">
        <f t="shared" si="27"/>
        <v>-0.26529013613216523</v>
      </c>
      <c r="L44" s="20">
        <f t="shared" si="28"/>
        <v>4.4091553020621346</v>
      </c>
      <c r="M44" s="20">
        <f t="shared" si="29"/>
        <v>7.0566841368592495E-2</v>
      </c>
      <c r="N44" s="20">
        <v>229</v>
      </c>
      <c r="O44" s="20">
        <f t="shared" si="33"/>
        <v>-0.54222625432780747</v>
      </c>
      <c r="P44" s="20">
        <f t="shared" si="34"/>
        <v>5.43372200355424</v>
      </c>
      <c r="Q44" s="20">
        <f t="shared" si="35"/>
        <v>-0.5355196431809246</v>
      </c>
      <c r="R44" s="20">
        <v>55.3</v>
      </c>
      <c r="S44" s="20">
        <f t="shared" si="30"/>
        <v>-6.9635694332390891E-2</v>
      </c>
      <c r="T44" s="20">
        <f t="shared" si="31"/>
        <v>4.0127729085282891</v>
      </c>
      <c r="U44" s="20">
        <f t="shared" si="32"/>
        <v>-3.5428043256698162E-2</v>
      </c>
      <c r="V44" s="20">
        <v>54.9</v>
      </c>
      <c r="W44" s="20">
        <f t="shared" si="24"/>
        <v>-0.40921993649975957</v>
      </c>
      <c r="X44" s="20">
        <f t="shared" si="25"/>
        <v>4.0055133485154846</v>
      </c>
      <c r="Y44" s="20">
        <f t="shared" si="26"/>
        <v>-0.40094103909332091</v>
      </c>
      <c r="Z44" s="20">
        <v>38.299999999999997</v>
      </c>
      <c r="AA44" s="20">
        <f t="shared" si="36"/>
        <v>-0.33037461033834215</v>
      </c>
      <c r="AB44" s="20">
        <f t="shared" si="37"/>
        <v>3.6454498961866002</v>
      </c>
      <c r="AC44" s="20">
        <f t="shared" si="38"/>
        <v>-0.31905573829553729</v>
      </c>
      <c r="AH44" s="20">
        <v>89.6</v>
      </c>
      <c r="AI44" s="20">
        <f t="shared" si="18"/>
        <v>0.4069021160439793</v>
      </c>
      <c r="AJ44" s="20">
        <f t="shared" si="19"/>
        <v>4.4953553199808844</v>
      </c>
      <c r="AK44" s="20">
        <f t="shared" si="20"/>
        <v>0.60918991292161784</v>
      </c>
      <c r="AL44" s="20">
        <v>55.3</v>
      </c>
      <c r="AM44" s="20">
        <f t="shared" si="21"/>
        <v>0.75284490626333977</v>
      </c>
      <c r="AN44" s="20">
        <f t="shared" si="22"/>
        <v>4.0127729085282891</v>
      </c>
      <c r="AO44" s="20">
        <f t="shared" si="23"/>
        <v>0.8487245765296797</v>
      </c>
      <c r="AQ44" s="5">
        <v>43838</v>
      </c>
      <c r="AT44" s="28" t="s">
        <v>16</v>
      </c>
      <c r="AU44">
        <v>41.6</v>
      </c>
    </row>
    <row r="45" spans="1:47">
      <c r="J45" s="20">
        <v>71.400000000000006</v>
      </c>
      <c r="K45" s="20">
        <f t="shared" si="27"/>
        <v>-0.54250342445004585</v>
      </c>
      <c r="L45" s="20">
        <f t="shared" si="28"/>
        <v>4.2682978693455391</v>
      </c>
      <c r="M45" s="20">
        <f t="shared" si="29"/>
        <v>-9.1924455746744196E-2</v>
      </c>
      <c r="N45" s="20">
        <v>216</v>
      </c>
      <c r="O45" s="20">
        <f t="shared" si="33"/>
        <v>-0.55637282064095295</v>
      </c>
      <c r="P45" s="20">
        <f t="shared" si="34"/>
        <v>5.3752784076841653</v>
      </c>
      <c r="Q45" s="20">
        <f t="shared" si="35"/>
        <v>-0.59151348827345018</v>
      </c>
      <c r="R45" s="20">
        <v>54.3</v>
      </c>
      <c r="S45" s="20">
        <f t="shared" si="30"/>
        <v>-0.32853763479896142</v>
      </c>
      <c r="T45" s="20">
        <f t="shared" si="31"/>
        <v>3.9945242269398897</v>
      </c>
      <c r="U45" s="20">
        <f t="shared" si="32"/>
        <v>-0.29510991213884669</v>
      </c>
      <c r="V45" s="20">
        <v>54.4</v>
      </c>
      <c r="W45" s="20">
        <f t="shared" si="24"/>
        <v>-0.50062645152547891</v>
      </c>
      <c r="X45" s="20">
        <f t="shared" si="25"/>
        <v>3.9963641538618968</v>
      </c>
      <c r="Y45" s="20">
        <f t="shared" si="26"/>
        <v>-0.50302793470269069</v>
      </c>
      <c r="Z45" s="20">
        <v>38.299999999999997</v>
      </c>
      <c r="AA45" s="20">
        <f t="shared" si="36"/>
        <v>-0.33037461033834215</v>
      </c>
      <c r="AB45" s="20">
        <f t="shared" si="37"/>
        <v>3.6454498961866002</v>
      </c>
      <c r="AC45" s="20">
        <f t="shared" si="38"/>
        <v>-0.31905573829553729</v>
      </c>
      <c r="AH45" s="20">
        <v>86.9</v>
      </c>
      <c r="AI45" s="20">
        <f t="shared" si="18"/>
        <v>0.32503456350007132</v>
      </c>
      <c r="AJ45" s="20">
        <f t="shared" si="19"/>
        <v>4.4647580322713463</v>
      </c>
      <c r="AK45" s="20">
        <f t="shared" si="20"/>
        <v>0.53310281887572175</v>
      </c>
      <c r="AL45" s="20">
        <v>54.3</v>
      </c>
      <c r="AM45" s="20">
        <f t="shared" si="21"/>
        <v>0.65676342378428032</v>
      </c>
      <c r="AN45" s="20">
        <f t="shared" si="22"/>
        <v>3.9945242269398897</v>
      </c>
      <c r="AO45" s="20">
        <f t="shared" si="23"/>
        <v>0.75989401100632537</v>
      </c>
      <c r="AQ45" s="28" t="s">
        <v>8</v>
      </c>
      <c r="AR45">
        <v>46.3</v>
      </c>
      <c r="AT45" s="5">
        <v>43838</v>
      </c>
    </row>
    <row r="46" spans="1:47">
      <c r="J46" s="20">
        <v>67.400000000000006</v>
      </c>
      <c r="K46" s="20">
        <f t="shared" si="27"/>
        <v>-0.64517501271592759</v>
      </c>
      <c r="L46" s="20">
        <f t="shared" si="28"/>
        <v>4.2106450179182611</v>
      </c>
      <c r="M46" s="20">
        <f t="shared" si="29"/>
        <v>-0.15843203316131166</v>
      </c>
      <c r="N46" s="20">
        <v>194</v>
      </c>
      <c r="O46" s="20">
        <f t="shared" si="33"/>
        <v>-0.58031316363242991</v>
      </c>
      <c r="P46" s="20">
        <f t="shared" si="34"/>
        <v>5.2678581590633282</v>
      </c>
      <c r="Q46" s="20">
        <f t="shared" si="35"/>
        <v>-0.69443105642663738</v>
      </c>
      <c r="R46" s="20">
        <v>54.2</v>
      </c>
      <c r="S46" s="20">
        <f t="shared" si="30"/>
        <v>-0.35442782884561702</v>
      </c>
      <c r="T46" s="20">
        <f t="shared" si="31"/>
        <v>3.9926809084456005</v>
      </c>
      <c r="U46" s="20">
        <f t="shared" si="32"/>
        <v>-0.32134065046497007</v>
      </c>
      <c r="V46" s="20">
        <v>53.8</v>
      </c>
      <c r="W46" s="20">
        <f t="shared" ref="W46:W53" si="39">(V46-W$21)/W$22</f>
        <v>-0.61031426955634227</v>
      </c>
      <c r="X46" s="20">
        <f t="shared" ref="X46:X53" si="40">LN(V46)</f>
        <v>3.9852734671677386</v>
      </c>
      <c r="Y46" s="20">
        <f t="shared" ref="Y46:Y53" si="41">(X46-X$21)/X$22</f>
        <v>-0.62677803705063595</v>
      </c>
      <c r="Z46" s="20">
        <v>38.299999999999997</v>
      </c>
      <c r="AA46" s="20">
        <f t="shared" si="36"/>
        <v>-0.33037461033834215</v>
      </c>
      <c r="AB46" s="20">
        <f t="shared" si="37"/>
        <v>3.6454498961866002</v>
      </c>
      <c r="AC46" s="20">
        <f t="shared" si="38"/>
        <v>-0.31905573829553729</v>
      </c>
      <c r="AH46" s="20">
        <v>82.2</v>
      </c>
      <c r="AI46" s="20">
        <f t="shared" si="18"/>
        <v>0.18252437944215677</v>
      </c>
      <c r="AJ46" s="20">
        <f t="shared" si="19"/>
        <v>4.4091553020621346</v>
      </c>
      <c r="AK46" s="20">
        <f t="shared" si="20"/>
        <v>0.39483402188957439</v>
      </c>
      <c r="AL46" s="20">
        <v>54.2</v>
      </c>
      <c r="AM46" s="20">
        <f t="shared" si="21"/>
        <v>0.64715527553637486</v>
      </c>
      <c r="AN46" s="20">
        <f t="shared" si="22"/>
        <v>3.9926809084456005</v>
      </c>
      <c r="AO46" s="20">
        <f t="shared" si="23"/>
        <v>0.75092114228185491</v>
      </c>
      <c r="AQ46" s="28" t="s">
        <v>15</v>
      </c>
      <c r="AR46">
        <v>59</v>
      </c>
      <c r="AT46" s="28" t="s">
        <v>14</v>
      </c>
      <c r="AU46">
        <v>56.5</v>
      </c>
    </row>
    <row r="47" spans="1:47">
      <c r="J47" s="20">
        <v>66.900000000000006</v>
      </c>
      <c r="K47" s="20">
        <f t="shared" si="27"/>
        <v>-0.65800896124916286</v>
      </c>
      <c r="L47" s="20">
        <f t="shared" si="28"/>
        <v>4.203198967134183</v>
      </c>
      <c r="M47" s="20">
        <f t="shared" si="29"/>
        <v>-0.16702170022365173</v>
      </c>
      <c r="N47" s="20">
        <v>179</v>
      </c>
      <c r="O47" s="20">
        <f t="shared" si="33"/>
        <v>-0.59663612476298233</v>
      </c>
      <c r="P47" s="20">
        <f t="shared" si="34"/>
        <v>5.1873858058407549</v>
      </c>
      <c r="Q47" s="20">
        <f t="shared" si="35"/>
        <v>-0.77153029054277422</v>
      </c>
      <c r="R47" s="20">
        <v>53.9</v>
      </c>
      <c r="S47" s="20">
        <f t="shared" si="30"/>
        <v>-0.43209841098558927</v>
      </c>
      <c r="T47" s="20">
        <f t="shared" si="31"/>
        <v>3.9871304779149512</v>
      </c>
      <c r="U47" s="20">
        <f t="shared" si="32"/>
        <v>-0.4003242288850028</v>
      </c>
      <c r="V47" s="20">
        <v>53.7</v>
      </c>
      <c r="W47" s="20">
        <f t="shared" si="39"/>
        <v>-0.62859557256148513</v>
      </c>
      <c r="X47" s="20">
        <f t="shared" si="40"/>
        <v>3.983413001514819</v>
      </c>
      <c r="Y47" s="20">
        <f t="shared" si="41"/>
        <v>-0.64753714974695786</v>
      </c>
      <c r="Z47" s="20">
        <v>38</v>
      </c>
      <c r="AA47" s="20">
        <f t="shared" si="36"/>
        <v>-0.53238711092738955</v>
      </c>
      <c r="AB47" s="20">
        <f t="shared" si="37"/>
        <v>3.6375861597263857</v>
      </c>
      <c r="AC47" s="20">
        <f t="shared" si="38"/>
        <v>-0.52756417790113286</v>
      </c>
      <c r="AH47" s="20">
        <v>73.599999999999994</v>
      </c>
      <c r="AI47" s="20">
        <f t="shared" si="18"/>
        <v>-7.8238936068069961E-2</v>
      </c>
      <c r="AJ47" s="20">
        <f t="shared" si="19"/>
        <v>4.2986450257348308</v>
      </c>
      <c r="AK47" s="20">
        <f t="shared" si="20"/>
        <v>0.12002516079786556</v>
      </c>
      <c r="AL47" s="20">
        <v>53.9</v>
      </c>
      <c r="AM47" s="20">
        <f t="shared" si="21"/>
        <v>0.6183308307926566</v>
      </c>
      <c r="AN47" s="20">
        <f t="shared" si="22"/>
        <v>3.9871304779149512</v>
      </c>
      <c r="AO47" s="20">
        <f t="shared" si="23"/>
        <v>0.72390286808230397</v>
      </c>
      <c r="AQ47" s="5">
        <v>43874</v>
      </c>
      <c r="AT47" s="28" t="s">
        <v>16</v>
      </c>
      <c r="AU47">
        <v>38.700000000000003</v>
      </c>
    </row>
    <row r="48" spans="1:47">
      <c r="J48" s="20">
        <v>66.3</v>
      </c>
      <c r="K48" s="20">
        <f t="shared" si="27"/>
        <v>-0.67340969948904539</v>
      </c>
      <c r="L48" s="20">
        <f>LN(J48)</f>
        <v>4.1941898971918166</v>
      </c>
      <c r="M48" s="20">
        <f t="shared" si="29"/>
        <v>-0.17741444579983484</v>
      </c>
      <c r="N48" s="20">
        <v>179</v>
      </c>
      <c r="O48" s="20">
        <f t="shared" si="33"/>
        <v>-0.59663612476298233</v>
      </c>
      <c r="P48" s="20">
        <f t="shared" si="34"/>
        <v>5.1873858058407549</v>
      </c>
      <c r="Q48" s="20">
        <f t="shared" si="35"/>
        <v>-0.77153029054277422</v>
      </c>
      <c r="R48" s="20">
        <v>53.6</v>
      </c>
      <c r="S48" s="20">
        <f t="shared" ref="S48:S55" si="42">(R48-S$21)/S$22</f>
        <v>-0.50976899312555968</v>
      </c>
      <c r="T48" s="20">
        <f t="shared" ref="T48:T55" si="43">LN(R48)</f>
        <v>3.9815490680767565</v>
      </c>
      <c r="U48" s="20">
        <f t="shared" ref="U48:U55" si="44">(T48-T$21)/T$22</f>
        <v>-0.47974864816474994</v>
      </c>
      <c r="V48" s="20">
        <v>53.5</v>
      </c>
      <c r="W48" s="20">
        <f t="shared" si="39"/>
        <v>-0.6651581785717734</v>
      </c>
      <c r="X48" s="20">
        <f t="shared" si="40"/>
        <v>3.9796816539019608</v>
      </c>
      <c r="Y48" s="20">
        <f t="shared" si="41"/>
        <v>-0.68917160050014536</v>
      </c>
      <c r="Z48" s="20">
        <v>37.9</v>
      </c>
      <c r="AA48" s="20">
        <f t="shared" si="36"/>
        <v>-0.59972461112374031</v>
      </c>
      <c r="AB48" s="20">
        <f t="shared" si="37"/>
        <v>3.6349511120883808</v>
      </c>
      <c r="AC48" s="20">
        <f t="shared" si="38"/>
        <v>-0.59743295771929639</v>
      </c>
      <c r="AH48" s="20">
        <v>71.400000000000006</v>
      </c>
      <c r="AI48" s="20">
        <f t="shared" si="18"/>
        <v>-0.14494583073347639</v>
      </c>
      <c r="AJ48" s="20">
        <f t="shared" si="19"/>
        <v>4.2682978693455391</v>
      </c>
      <c r="AK48" s="20">
        <f t="shared" si="20"/>
        <v>4.4560074998847184E-2</v>
      </c>
      <c r="AL48" s="20">
        <v>53.6</v>
      </c>
      <c r="AM48" s="20">
        <f t="shared" si="21"/>
        <v>0.58950638604893901</v>
      </c>
      <c r="AN48" s="20">
        <f t="shared" si="22"/>
        <v>3.9815490680767565</v>
      </c>
      <c r="AO48" s="20">
        <f t="shared" si="23"/>
        <v>0.69673379343202146</v>
      </c>
      <c r="AQ48" s="28" t="s">
        <v>8</v>
      </c>
      <c r="AR48">
        <v>56.7</v>
      </c>
      <c r="AT48" s="5">
        <v>43874</v>
      </c>
    </row>
    <row r="49" spans="10:47">
      <c r="J49" s="20">
        <v>57.1</v>
      </c>
      <c r="K49" s="20">
        <f t="shared" ref="K49:K56" si="45">(J49-K$21)/K$22</f>
        <v>-0.90955435250057326</v>
      </c>
      <c r="L49" s="20">
        <f t="shared" ref="L49:L56" si="46">LN(J49)</f>
        <v>4.0448041166619646</v>
      </c>
      <c r="M49" s="20">
        <f t="shared" ref="M49:M56" si="47">(L49-L$21)/L$22</f>
        <v>-0.34974393371348733</v>
      </c>
      <c r="N49" s="20">
        <v>176</v>
      </c>
      <c r="O49" s="20">
        <f t="shared" ref="O49:O55" si="48">(N49-O$21)/O$22</f>
        <v>-0.59990071698909286</v>
      </c>
      <c r="P49" s="20">
        <f t="shared" ref="P49:P55" si="49">LN(N49)</f>
        <v>5.1704839950381514</v>
      </c>
      <c r="Q49" s="20">
        <f t="shared" ref="Q49:Q55" si="50">(P49-P$21)/P$22</f>
        <v>-0.78772363665323741</v>
      </c>
      <c r="R49" s="20">
        <v>53.5</v>
      </c>
      <c r="S49" s="20">
        <f t="shared" si="42"/>
        <v>-0.53565918717221717</v>
      </c>
      <c r="T49" s="20">
        <f t="shared" si="43"/>
        <v>3.9796816539019608</v>
      </c>
      <c r="U49" s="20">
        <f t="shared" si="44"/>
        <v>-0.50632227215719317</v>
      </c>
      <c r="V49" s="20">
        <v>53.2</v>
      </c>
      <c r="W49" s="20">
        <f t="shared" si="39"/>
        <v>-0.72000208758720441</v>
      </c>
      <c r="X49" s="20">
        <f t="shared" si="40"/>
        <v>3.9740583963475986</v>
      </c>
      <c r="Y49" s="20">
        <f t="shared" si="41"/>
        <v>-0.75191601994603208</v>
      </c>
      <c r="Z49" s="20">
        <v>37.799999999999997</v>
      </c>
      <c r="AA49" s="20">
        <f t="shared" si="36"/>
        <v>-0.66706211132009108</v>
      </c>
      <c r="AB49" s="20">
        <f t="shared" si="37"/>
        <v>3.6323091026255421</v>
      </c>
      <c r="AC49" s="20">
        <f t="shared" si="38"/>
        <v>-0.66748633162199966</v>
      </c>
      <c r="AH49" s="20">
        <v>71.2</v>
      </c>
      <c r="AI49" s="20">
        <f t="shared" si="18"/>
        <v>-0.1510100938848771</v>
      </c>
      <c r="AJ49" s="20">
        <f t="shared" si="19"/>
        <v>4.2654928184179299</v>
      </c>
      <c r="AK49" s="20">
        <f t="shared" si="20"/>
        <v>3.7584679801775663E-2</v>
      </c>
      <c r="AL49" s="20">
        <v>53.5</v>
      </c>
      <c r="AM49" s="20">
        <f t="shared" si="21"/>
        <v>0.579898237801033</v>
      </c>
      <c r="AN49" s="20">
        <f t="shared" si="22"/>
        <v>3.9796816539019608</v>
      </c>
      <c r="AO49" s="20">
        <f t="shared" si="23"/>
        <v>0.68764363223819169</v>
      </c>
      <c r="AQ49" s="28" t="s">
        <v>15</v>
      </c>
      <c r="AR49">
        <v>59.3</v>
      </c>
      <c r="AT49" s="28" t="s">
        <v>14</v>
      </c>
      <c r="AU49">
        <v>57.1</v>
      </c>
    </row>
    <row r="50" spans="10:47">
      <c r="J50" s="20">
        <v>56.7</v>
      </c>
      <c r="K50" s="20">
        <f t="shared" si="45"/>
        <v>-0.91982151132716139</v>
      </c>
      <c r="L50" s="20">
        <f t="shared" si="46"/>
        <v>4.0377742107337067</v>
      </c>
      <c r="M50" s="20">
        <f t="shared" si="47"/>
        <v>-0.35785354149811677</v>
      </c>
      <c r="N50" s="20">
        <v>171</v>
      </c>
      <c r="O50" s="20">
        <f t="shared" si="48"/>
        <v>-0.60534170403261034</v>
      </c>
      <c r="P50" s="20">
        <f t="shared" si="49"/>
        <v>5.1416635565026603</v>
      </c>
      <c r="Q50" s="20">
        <f t="shared" si="50"/>
        <v>-0.81533602337979161</v>
      </c>
      <c r="R50" s="20">
        <v>53.5</v>
      </c>
      <c r="S50" s="20">
        <f t="shared" si="42"/>
        <v>-0.53565918717221717</v>
      </c>
      <c r="T50" s="20">
        <f t="shared" si="43"/>
        <v>3.9796816539019608</v>
      </c>
      <c r="U50" s="20">
        <f t="shared" si="44"/>
        <v>-0.50632227215719317</v>
      </c>
      <c r="V50" s="20">
        <v>52.8</v>
      </c>
      <c r="W50" s="20">
        <f t="shared" si="39"/>
        <v>-0.79312729960778094</v>
      </c>
      <c r="X50" s="20">
        <f t="shared" si="40"/>
        <v>3.9665111907122159</v>
      </c>
      <c r="Y50" s="20">
        <f t="shared" si="41"/>
        <v>-0.83612789028148593</v>
      </c>
      <c r="Z50" s="20">
        <v>37.700000000000003</v>
      </c>
      <c r="AA50" s="20">
        <f t="shared" ref="AA50:AA57" si="51">(Z50-AA$21)/AA$22</f>
        <v>-0.73439961151643707</v>
      </c>
      <c r="AB50" s="20">
        <f t="shared" ref="AB50:AB57" si="52">LN(Z50)</f>
        <v>3.629660094453965</v>
      </c>
      <c r="AC50" s="20">
        <f t="shared" ref="AC50:AC57" si="53">(AB50-AB$21)/AB$22</f>
        <v>-0.73772527759284956</v>
      </c>
      <c r="AH50" s="20">
        <v>67.400000000000006</v>
      </c>
      <c r="AI50" s="20">
        <f t="shared" si="18"/>
        <v>-0.26623109376148868</v>
      </c>
      <c r="AJ50" s="20">
        <f t="shared" si="19"/>
        <v>4.2106450179182611</v>
      </c>
      <c r="AK50" s="20">
        <f t="shared" si="20"/>
        <v>-9.8806813275825592E-2</v>
      </c>
      <c r="AL50" s="20">
        <v>53.5</v>
      </c>
      <c r="AM50" s="20">
        <f t="shared" si="21"/>
        <v>0.579898237801033</v>
      </c>
      <c r="AN50" s="20">
        <f t="shared" si="22"/>
        <v>3.9796816539019608</v>
      </c>
      <c r="AO50" s="20">
        <f t="shared" si="23"/>
        <v>0.68764363223819169</v>
      </c>
      <c r="AQ50" s="5">
        <v>43902</v>
      </c>
      <c r="AT50" s="28" t="s">
        <v>16</v>
      </c>
      <c r="AU50">
        <v>40.9</v>
      </c>
    </row>
    <row r="51" spans="10:47">
      <c r="J51" s="20">
        <v>54.2</v>
      </c>
      <c r="K51" s="20">
        <f t="shared" si="45"/>
        <v>-0.98399125399333742</v>
      </c>
      <c r="L51" s="20">
        <f t="shared" si="46"/>
        <v>3.9926809084456005</v>
      </c>
      <c r="M51" s="20">
        <f t="shared" si="47"/>
        <v>-0.40987258684555533</v>
      </c>
      <c r="N51" s="20">
        <v>167</v>
      </c>
      <c r="O51" s="20">
        <f t="shared" si="48"/>
        <v>-0.60969449366742434</v>
      </c>
      <c r="P51" s="20">
        <f t="shared" si="49"/>
        <v>5.1179938124167554</v>
      </c>
      <c r="Q51" s="20">
        <f t="shared" si="50"/>
        <v>-0.83801361472225921</v>
      </c>
      <c r="R51" s="20">
        <v>53.4</v>
      </c>
      <c r="S51" s="20">
        <f t="shared" si="42"/>
        <v>-0.56154938121887454</v>
      </c>
      <c r="T51" s="20">
        <f t="shared" si="43"/>
        <v>3.9778107459661491</v>
      </c>
      <c r="U51" s="20">
        <f t="shared" si="44"/>
        <v>-0.53294561296811893</v>
      </c>
      <c r="V51" s="20">
        <v>52.7</v>
      </c>
      <c r="W51" s="20">
        <f t="shared" si="39"/>
        <v>-0.81140860261292369</v>
      </c>
      <c r="X51" s="20">
        <f t="shared" si="40"/>
        <v>3.9646154555473165</v>
      </c>
      <c r="Y51" s="20">
        <f t="shared" si="41"/>
        <v>-0.8572805408927836</v>
      </c>
      <c r="Z51" s="20">
        <v>37.700000000000003</v>
      </c>
      <c r="AA51" s="20">
        <f t="shared" si="51"/>
        <v>-0.73439961151643707</v>
      </c>
      <c r="AB51" s="20">
        <f t="shared" si="52"/>
        <v>3.629660094453965</v>
      </c>
      <c r="AC51" s="20">
        <f t="shared" si="53"/>
        <v>-0.73772527759284956</v>
      </c>
      <c r="AH51" s="20">
        <v>66.900000000000006</v>
      </c>
      <c r="AI51" s="20">
        <f t="shared" si="18"/>
        <v>-0.28139175163999025</v>
      </c>
      <c r="AJ51" s="20">
        <f t="shared" si="19"/>
        <v>4.203198967134183</v>
      </c>
      <c r="AK51" s="20">
        <f t="shared" si="20"/>
        <v>-0.11732310699626729</v>
      </c>
      <c r="AL51" s="20">
        <v>53.4</v>
      </c>
      <c r="AM51" s="20">
        <f t="shared" si="21"/>
        <v>0.57029008955312688</v>
      </c>
      <c r="AN51" s="20">
        <f t="shared" si="22"/>
        <v>3.9778107459661491</v>
      </c>
      <c r="AO51" s="20">
        <f t="shared" si="23"/>
        <v>0.67853646418469615</v>
      </c>
      <c r="AQ51" s="28" t="s">
        <v>8</v>
      </c>
      <c r="AR51">
        <v>41.4</v>
      </c>
      <c r="AT51" s="5">
        <v>43902</v>
      </c>
    </row>
    <row r="52" spans="10:47">
      <c r="J52" s="20">
        <v>52</v>
      </c>
      <c r="K52" s="20">
        <f t="shared" si="45"/>
        <v>-1.0404606275395725</v>
      </c>
      <c r="L52" s="20">
        <f t="shared" si="46"/>
        <v>3.9512437185814275</v>
      </c>
      <c r="M52" s="20">
        <f t="shared" si="47"/>
        <v>-0.45767398858905495</v>
      </c>
      <c r="N52" s="20">
        <v>158</v>
      </c>
      <c r="O52" s="20">
        <f t="shared" si="48"/>
        <v>-0.61948827034575582</v>
      </c>
      <c r="P52" s="20">
        <f t="shared" si="49"/>
        <v>5.0625950330269669</v>
      </c>
      <c r="Q52" s="20">
        <f t="shared" si="50"/>
        <v>-0.89109027137361962</v>
      </c>
      <c r="R52" s="20">
        <v>53.4</v>
      </c>
      <c r="S52" s="20">
        <f t="shared" si="42"/>
        <v>-0.56154938121887454</v>
      </c>
      <c r="T52" s="20">
        <f t="shared" si="43"/>
        <v>3.9778107459661491</v>
      </c>
      <c r="U52" s="20">
        <f t="shared" si="44"/>
        <v>-0.53294561296811893</v>
      </c>
      <c r="V52" s="20">
        <v>51.9</v>
      </c>
      <c r="W52" s="20">
        <f t="shared" si="39"/>
        <v>-0.95765902665407543</v>
      </c>
      <c r="X52" s="20">
        <f t="shared" si="40"/>
        <v>3.949318790171843</v>
      </c>
      <c r="Y52" s="20">
        <f t="shared" si="41"/>
        <v>-1.0279610368799437</v>
      </c>
      <c r="Z52" s="20">
        <v>37.4</v>
      </c>
      <c r="AA52" s="20">
        <f t="shared" si="51"/>
        <v>-0.93641211210548936</v>
      </c>
      <c r="AB52" s="20">
        <f t="shared" si="52"/>
        <v>3.6216707044204863</v>
      </c>
      <c r="AC52" s="20">
        <f t="shared" si="53"/>
        <v>-0.94956544514033636</v>
      </c>
      <c r="AH52" s="20">
        <v>66.3</v>
      </c>
      <c r="AI52" s="20">
        <f t="shared" si="18"/>
        <v>-0.29958454109419236</v>
      </c>
      <c r="AJ52" s="20">
        <f t="shared" si="19"/>
        <v>4.1941898971918166</v>
      </c>
      <c r="AK52" s="20">
        <f t="shared" si="20"/>
        <v>-0.1397262022796836</v>
      </c>
      <c r="AL52" s="20">
        <v>53.4</v>
      </c>
      <c r="AM52" s="20">
        <f t="shared" si="21"/>
        <v>0.57029008955312688</v>
      </c>
      <c r="AN52" s="20">
        <f t="shared" si="22"/>
        <v>3.9778107459661491</v>
      </c>
      <c r="AO52" s="20">
        <f t="shared" si="23"/>
        <v>0.67853646418469615</v>
      </c>
      <c r="AQ52" s="28" t="s">
        <v>15</v>
      </c>
      <c r="AR52">
        <v>54.9</v>
      </c>
      <c r="AT52" s="28" t="s">
        <v>14</v>
      </c>
      <c r="AU52">
        <v>45.3</v>
      </c>
    </row>
    <row r="53" spans="10:47">
      <c r="J53" s="20">
        <v>50.2</v>
      </c>
      <c r="K53" s="20">
        <f t="shared" si="45"/>
        <v>-1.0866628422592193</v>
      </c>
      <c r="L53" s="20">
        <f t="shared" si="46"/>
        <v>3.9160150266976834</v>
      </c>
      <c r="M53" s="20">
        <f t="shared" si="47"/>
        <v>-0.49831334804254929</v>
      </c>
      <c r="N53" s="20">
        <v>142</v>
      </c>
      <c r="O53" s="20">
        <f t="shared" si="48"/>
        <v>-0.63689942888501183</v>
      </c>
      <c r="P53" s="20">
        <f t="shared" si="49"/>
        <v>4.9558270576012609</v>
      </c>
      <c r="Q53" s="20">
        <f t="shared" si="50"/>
        <v>-0.9933829073387298</v>
      </c>
      <c r="R53" s="20">
        <v>51.9</v>
      </c>
      <c r="S53" s="20">
        <f t="shared" si="42"/>
        <v>-0.94990229191873043</v>
      </c>
      <c r="T53" s="20">
        <f t="shared" si="43"/>
        <v>3.949318790171843</v>
      </c>
      <c r="U53" s="20">
        <f t="shared" si="44"/>
        <v>-0.9383910306511386</v>
      </c>
      <c r="V53" s="20">
        <v>50.3</v>
      </c>
      <c r="W53" s="20">
        <f t="shared" si="39"/>
        <v>-1.2501598747363774</v>
      </c>
      <c r="X53" s="20">
        <f t="shared" si="40"/>
        <v>3.9180050771056933</v>
      </c>
      <c r="Y53" s="20">
        <f t="shared" si="41"/>
        <v>-1.3773600690310643</v>
      </c>
      <c r="Z53" s="20">
        <v>37.1</v>
      </c>
      <c r="AA53" s="20">
        <f t="shared" si="51"/>
        <v>-1.1384246126945368</v>
      </c>
      <c r="AB53" s="20">
        <f t="shared" si="52"/>
        <v>3.6136169696133895</v>
      </c>
      <c r="AC53" s="20">
        <f t="shared" si="53"/>
        <v>-1.1631117263669599</v>
      </c>
      <c r="AH53" s="20">
        <v>62.9</v>
      </c>
      <c r="AI53" s="20">
        <f t="shared" si="18"/>
        <v>-0.40267701466800276</v>
      </c>
      <c r="AJ53" s="20">
        <f t="shared" si="19"/>
        <v>4.1415461637063951</v>
      </c>
      <c r="AK53" s="20">
        <f t="shared" si="20"/>
        <v>-0.27063678293823346</v>
      </c>
      <c r="AL53" s="20">
        <v>51.9</v>
      </c>
      <c r="AM53" s="20">
        <f t="shared" si="21"/>
        <v>0.42616786583453764</v>
      </c>
      <c r="AN53" s="20">
        <f t="shared" si="22"/>
        <v>3.949318790171843</v>
      </c>
      <c r="AO53" s="20">
        <f t="shared" si="23"/>
        <v>0.53984389432345414</v>
      </c>
      <c r="AQ53" s="5">
        <v>43965</v>
      </c>
      <c r="AT53" s="28" t="s">
        <v>16</v>
      </c>
      <c r="AU53">
        <v>39.299999999999997</v>
      </c>
    </row>
    <row r="54" spans="10:47">
      <c r="J54" s="20">
        <v>46.3</v>
      </c>
      <c r="K54" s="20">
        <f t="shared" si="45"/>
        <v>-1.186767640818454</v>
      </c>
      <c r="L54" s="20">
        <f t="shared" si="46"/>
        <v>3.8351419610921882</v>
      </c>
      <c r="M54" s="20">
        <f t="shared" si="47"/>
        <v>-0.59160746166146372</v>
      </c>
      <c r="N54" s="20">
        <v>126</v>
      </c>
      <c r="O54" s="20">
        <f t="shared" si="48"/>
        <v>-0.65431058742426773</v>
      </c>
      <c r="P54" s="20">
        <f t="shared" si="49"/>
        <v>4.836281906951478</v>
      </c>
      <c r="Q54" s="20">
        <f t="shared" si="50"/>
        <v>-1.1079171441082722</v>
      </c>
      <c r="R54" s="20">
        <v>47.7</v>
      </c>
      <c r="S54" s="20">
        <f t="shared" si="42"/>
        <v>-2.0372904418783255</v>
      </c>
      <c r="T54" s="20">
        <f t="shared" si="43"/>
        <v>3.8649313978942956</v>
      </c>
      <c r="U54" s="20">
        <f t="shared" si="44"/>
        <v>-2.1392380962635453</v>
      </c>
      <c r="Z54" s="20">
        <v>37</v>
      </c>
      <c r="AA54" s="20">
        <f t="shared" si="51"/>
        <v>-1.2057621128908875</v>
      </c>
      <c r="AB54" s="20">
        <f t="shared" si="52"/>
        <v>3.6109179126442243</v>
      </c>
      <c r="AC54" s="20">
        <f t="shared" si="53"/>
        <v>-1.2346777255448984</v>
      </c>
      <c r="AH54" s="20">
        <v>62.1</v>
      </c>
      <c r="AI54" s="20">
        <f t="shared" si="18"/>
        <v>-0.42693406727360517</v>
      </c>
      <c r="AJ54" s="20">
        <f t="shared" si="19"/>
        <v>4.1287459889394329</v>
      </c>
      <c r="AK54" s="20">
        <f t="shared" si="20"/>
        <v>-0.3024673200284263</v>
      </c>
      <c r="AL54" s="20">
        <v>47.7</v>
      </c>
      <c r="AM54" s="20">
        <f t="shared" si="21"/>
        <v>2.262563942248811E-2</v>
      </c>
      <c r="AN54" s="20">
        <f t="shared" si="22"/>
        <v>3.8649313978942956</v>
      </c>
      <c r="AO54" s="20">
        <f t="shared" si="23"/>
        <v>0.12906464198442502</v>
      </c>
      <c r="AQ54" s="28" t="s">
        <v>8</v>
      </c>
      <c r="AR54">
        <v>90.6</v>
      </c>
      <c r="AT54" s="5">
        <v>43965</v>
      </c>
    </row>
    <row r="55" spans="10:47">
      <c r="J55" s="20">
        <v>41.4</v>
      </c>
      <c r="K55" s="20">
        <f t="shared" si="45"/>
        <v>-1.3125403364441592</v>
      </c>
      <c r="L55" s="20">
        <f t="shared" si="46"/>
        <v>3.7232808808312687</v>
      </c>
      <c r="M55" s="20">
        <f t="shared" si="47"/>
        <v>-0.72064894479633335</v>
      </c>
      <c r="N55" s="20">
        <v>97.1</v>
      </c>
      <c r="O55" s="20">
        <f t="shared" si="48"/>
        <v>-0.68575949253579882</v>
      </c>
      <c r="P55" s="20">
        <f t="shared" si="49"/>
        <v>4.5757413752972793</v>
      </c>
      <c r="Q55" s="20">
        <f t="shared" si="50"/>
        <v>-1.3575367294979421</v>
      </c>
      <c r="R55" s="20">
        <v>45.3</v>
      </c>
      <c r="S55" s="20">
        <f t="shared" si="42"/>
        <v>-2.6586550989980964</v>
      </c>
      <c r="T55" s="20">
        <f t="shared" si="43"/>
        <v>3.8133070324889884</v>
      </c>
      <c r="U55" s="20">
        <f t="shared" si="44"/>
        <v>-2.8738616702113342</v>
      </c>
      <c r="Z55" s="20">
        <v>37</v>
      </c>
      <c r="AA55" s="20">
        <f t="shared" si="51"/>
        <v>-1.2057621128908875</v>
      </c>
      <c r="AB55" s="20">
        <f t="shared" si="52"/>
        <v>3.6109179126442243</v>
      </c>
      <c r="AC55" s="20">
        <f t="shared" si="53"/>
        <v>-1.2346777255448984</v>
      </c>
      <c r="AH55" s="20">
        <v>61.4</v>
      </c>
      <c r="AI55" s="20">
        <f t="shared" ref="AI55:AI70" si="54">(AH55-AI$21)/AI$22</f>
        <v>-0.44815898830350737</v>
      </c>
      <c r="AJ55" s="20">
        <f t="shared" ref="AJ55:AJ70" si="55">LN(AH55)</f>
        <v>4.1174098351530963</v>
      </c>
      <c r="AK55" s="20">
        <f t="shared" ref="AK55:AK70" si="56">(AJ55-AJ$21)/AJ$22</f>
        <v>-0.33065723697295502</v>
      </c>
      <c r="AL55" s="20">
        <v>45.3</v>
      </c>
      <c r="AM55" s="20">
        <f t="shared" si="21"/>
        <v>-0.20796991852725524</v>
      </c>
      <c r="AN55" s="20">
        <f t="shared" si="22"/>
        <v>3.8133070324889884</v>
      </c>
      <c r="AO55" s="20">
        <f t="shared" si="23"/>
        <v>-0.12223140652863247</v>
      </c>
      <c r="AQ55" s="28" t="s">
        <v>15</v>
      </c>
      <c r="AR55">
        <v>62.9</v>
      </c>
      <c r="AT55" s="28" t="s">
        <v>14</v>
      </c>
      <c r="AU55">
        <v>53.5</v>
      </c>
    </row>
    <row r="56" spans="10:47">
      <c r="J56" s="19">
        <v>1.2</v>
      </c>
      <c r="K56" s="20">
        <f t="shared" si="45"/>
        <v>-2.3443897985162705</v>
      </c>
      <c r="L56" s="20">
        <f t="shared" si="46"/>
        <v>0.18232155679395459</v>
      </c>
      <c r="M56" s="20">
        <f t="shared" si="47"/>
        <v>-4.8054534346887561</v>
      </c>
      <c r="Z56" s="20">
        <v>36.799999999999997</v>
      </c>
      <c r="AA56" s="20">
        <f t="shared" si="51"/>
        <v>-1.3404371132835891</v>
      </c>
      <c r="AB56" s="20">
        <f t="shared" si="52"/>
        <v>3.6054978451748854</v>
      </c>
      <c r="AC56" s="20">
        <f t="shared" si="53"/>
        <v>-1.3783918258719696</v>
      </c>
      <c r="AH56" s="20">
        <v>59.3</v>
      </c>
      <c r="AI56" s="20">
        <f t="shared" si="54"/>
        <v>-0.51183375139321385</v>
      </c>
      <c r="AJ56" s="20">
        <f t="shared" si="55"/>
        <v>4.0826093060036799</v>
      </c>
      <c r="AK56" s="20">
        <f t="shared" si="56"/>
        <v>-0.41719664397448375</v>
      </c>
      <c r="AL56" s="20">
        <v>42.9</v>
      </c>
      <c r="AM56" s="20">
        <f t="shared" ref="AM56:AM71" si="57">(AL56-AM$21)/AM$22</f>
        <v>-0.43856547647699795</v>
      </c>
      <c r="AN56" s="20">
        <f t="shared" ref="AN56:AN71" si="58">LN(AL56)</f>
        <v>3.7588718259339711</v>
      </c>
      <c r="AO56" s="20">
        <f t="shared" ref="AO56:AO71" si="59">(AN56-AN$21)/AN$22</f>
        <v>-0.38721001110556419</v>
      </c>
      <c r="AQ56" s="5">
        <v>43993</v>
      </c>
      <c r="AT56" s="28" t="s">
        <v>16</v>
      </c>
      <c r="AU56">
        <v>38</v>
      </c>
    </row>
    <row r="57" spans="10:47">
      <c r="Z57" s="20">
        <v>36.700000000000003</v>
      </c>
      <c r="AA57" s="20">
        <f t="shared" si="51"/>
        <v>-1.4077746134799349</v>
      </c>
      <c r="AB57" s="20">
        <f t="shared" si="52"/>
        <v>3.6027767550605247</v>
      </c>
      <c r="AC57" s="20">
        <f t="shared" si="53"/>
        <v>-1.4505420380061214</v>
      </c>
      <c r="AH57" s="20">
        <v>59</v>
      </c>
      <c r="AI57" s="20">
        <f t="shared" si="54"/>
        <v>-0.52093014612031474</v>
      </c>
      <c r="AJ57" s="20">
        <f t="shared" si="55"/>
        <v>4.0775374439057197</v>
      </c>
      <c r="AK57" s="20">
        <f t="shared" si="56"/>
        <v>-0.4298089791624492</v>
      </c>
      <c r="AL57" s="20">
        <v>41.6</v>
      </c>
      <c r="AM57" s="20">
        <f t="shared" si="57"/>
        <v>-0.563471403699775</v>
      </c>
      <c r="AN57" s="20">
        <f t="shared" si="58"/>
        <v>3.7281001672672178</v>
      </c>
      <c r="AO57" s="20">
        <f t="shared" si="59"/>
        <v>-0.5369996727980002</v>
      </c>
      <c r="AQ57" s="28" t="s">
        <v>8</v>
      </c>
      <c r="AR57">
        <v>114</v>
      </c>
      <c r="AT57" s="5">
        <v>43993</v>
      </c>
    </row>
    <row r="58" spans="10:47">
      <c r="AH58" s="20">
        <v>57.6</v>
      </c>
      <c r="AI58" s="20">
        <f t="shared" si="54"/>
        <v>-0.56337998818011903</v>
      </c>
      <c r="AJ58" s="20">
        <f t="shared" si="55"/>
        <v>4.0535225677018456</v>
      </c>
      <c r="AK58" s="20">
        <f t="shared" si="56"/>
        <v>-0.48952741439012837</v>
      </c>
      <c r="AL58" s="20">
        <v>41.5</v>
      </c>
      <c r="AM58" s="20">
        <f t="shared" si="57"/>
        <v>-0.57307955194768112</v>
      </c>
      <c r="AN58" s="20">
        <f t="shared" si="58"/>
        <v>3.7256934272366524</v>
      </c>
      <c r="AO58" s="20">
        <f t="shared" si="59"/>
        <v>-0.54871515355463352</v>
      </c>
      <c r="AQ58" s="28" t="s">
        <v>15</v>
      </c>
      <c r="AR58">
        <v>71.2</v>
      </c>
      <c r="AT58" s="28" t="s">
        <v>14</v>
      </c>
      <c r="AU58">
        <v>56.8</v>
      </c>
    </row>
    <row r="59" spans="10:47">
      <c r="AH59" s="20">
        <v>57.1</v>
      </c>
      <c r="AI59" s="20">
        <f t="shared" si="54"/>
        <v>-0.57854064605862054</v>
      </c>
      <c r="AJ59" s="20">
        <f t="shared" si="55"/>
        <v>4.0448041166619646</v>
      </c>
      <c r="AK59" s="20">
        <f t="shared" si="56"/>
        <v>-0.51120781987257824</v>
      </c>
      <c r="AL59" s="20">
        <v>40.9</v>
      </c>
      <c r="AM59" s="20">
        <f t="shared" si="57"/>
        <v>-0.63072844143511697</v>
      </c>
      <c r="AN59" s="20">
        <f t="shared" si="58"/>
        <v>3.7111300630487558</v>
      </c>
      <c r="AO59" s="20">
        <f t="shared" si="59"/>
        <v>-0.61960640509336429</v>
      </c>
      <c r="AQ59" s="5">
        <v>44021</v>
      </c>
      <c r="AT59" s="28" t="s">
        <v>16</v>
      </c>
      <c r="AU59">
        <v>39.700000000000003</v>
      </c>
    </row>
    <row r="60" spans="10:47">
      <c r="AH60" s="20">
        <v>57.1</v>
      </c>
      <c r="AI60" s="20">
        <f t="shared" si="54"/>
        <v>-0.57854064605862054</v>
      </c>
      <c r="AJ60" s="20">
        <f t="shared" si="55"/>
        <v>4.0448041166619646</v>
      </c>
      <c r="AK60" s="20">
        <f t="shared" si="56"/>
        <v>-0.51120781987257824</v>
      </c>
      <c r="AL60" s="20">
        <v>40.700000000000003</v>
      </c>
      <c r="AM60" s="20">
        <f t="shared" si="57"/>
        <v>-0.64994473793092844</v>
      </c>
      <c r="AN60" s="20">
        <f t="shared" si="58"/>
        <v>3.7062280924485496</v>
      </c>
      <c r="AO60" s="20">
        <f t="shared" si="59"/>
        <v>-0.64346811907449875</v>
      </c>
      <c r="AQ60" s="28" t="s">
        <v>8</v>
      </c>
      <c r="AR60">
        <v>114</v>
      </c>
      <c r="AT60" s="5">
        <v>44021</v>
      </c>
    </row>
    <row r="61" spans="10:47">
      <c r="AH61" s="20">
        <v>57.1</v>
      </c>
      <c r="AI61" s="20">
        <f t="shared" si="54"/>
        <v>-0.57854064605862054</v>
      </c>
      <c r="AJ61" s="20">
        <f t="shared" si="55"/>
        <v>4.0448041166619646</v>
      </c>
      <c r="AK61" s="20">
        <f t="shared" si="56"/>
        <v>-0.51120781987257824</v>
      </c>
      <c r="AL61" s="20">
        <v>39.700000000000003</v>
      </c>
      <c r="AM61" s="20">
        <f t="shared" si="57"/>
        <v>-0.74602622040998789</v>
      </c>
      <c r="AN61" s="20">
        <f t="shared" si="58"/>
        <v>3.6813511876931448</v>
      </c>
      <c r="AO61" s="20">
        <f t="shared" si="59"/>
        <v>-0.7645634161340964</v>
      </c>
      <c r="AQ61" s="28" t="s">
        <v>15</v>
      </c>
      <c r="AR61">
        <v>61.4</v>
      </c>
      <c r="AT61" s="28" t="s">
        <v>14</v>
      </c>
      <c r="AU61">
        <v>54.3</v>
      </c>
    </row>
    <row r="62" spans="10:47">
      <c r="AH62" s="20">
        <v>56.7</v>
      </c>
      <c r="AI62" s="20">
        <f t="shared" si="54"/>
        <v>-0.59066917236142169</v>
      </c>
      <c r="AJ62" s="20">
        <f t="shared" si="55"/>
        <v>4.0377742107337067</v>
      </c>
      <c r="AK62" s="20">
        <f t="shared" si="56"/>
        <v>-0.52868927504516927</v>
      </c>
      <c r="AL62" s="20">
        <v>39.6</v>
      </c>
      <c r="AM62" s="20">
        <f t="shared" si="57"/>
        <v>-0.75563436865789402</v>
      </c>
      <c r="AN62" s="20">
        <f t="shared" si="58"/>
        <v>3.6788291182604347</v>
      </c>
      <c r="AO62" s="20">
        <f t="shared" si="59"/>
        <v>-0.77684029503691143</v>
      </c>
      <c r="AQ62" s="5">
        <v>44103</v>
      </c>
      <c r="AT62" s="28" t="s">
        <v>16</v>
      </c>
      <c r="AU62">
        <v>37.4</v>
      </c>
    </row>
    <row r="63" spans="10:47">
      <c r="AH63" s="20">
        <v>56.4</v>
      </c>
      <c r="AI63" s="20">
        <f t="shared" si="54"/>
        <v>-0.5997655670885228</v>
      </c>
      <c r="AJ63" s="20">
        <f t="shared" si="55"/>
        <v>4.0324691585040133</v>
      </c>
      <c r="AK63" s="20">
        <f t="shared" si="56"/>
        <v>-0.54188149037323696</v>
      </c>
      <c r="AL63" s="20">
        <v>39.5</v>
      </c>
      <c r="AM63" s="20">
        <f t="shared" si="57"/>
        <v>-0.76524251690580014</v>
      </c>
      <c r="AN63" s="20">
        <f t="shared" si="58"/>
        <v>3.6763006719070761</v>
      </c>
      <c r="AO63" s="20">
        <f t="shared" si="59"/>
        <v>-0.78914821538591273</v>
      </c>
      <c r="AQ63" s="28" t="s">
        <v>8</v>
      </c>
      <c r="AR63">
        <v>130</v>
      </c>
      <c r="AT63" s="5">
        <v>44103</v>
      </c>
    </row>
    <row r="64" spans="10:47">
      <c r="AH64" s="20">
        <v>56.3</v>
      </c>
      <c r="AI64" s="20">
        <f t="shared" si="54"/>
        <v>-0.60279769866422317</v>
      </c>
      <c r="AJ64" s="20">
        <f t="shared" si="55"/>
        <v>4.0306945351456447</v>
      </c>
      <c r="AK64" s="20">
        <f t="shared" si="56"/>
        <v>-0.54629449376249317</v>
      </c>
      <c r="AL64" s="20">
        <v>39.4</v>
      </c>
      <c r="AM64" s="20">
        <f t="shared" si="57"/>
        <v>-0.77485066515370626</v>
      </c>
      <c r="AN64" s="20">
        <f t="shared" si="58"/>
        <v>3.673765816303888</v>
      </c>
      <c r="AO64" s="20">
        <f t="shared" si="59"/>
        <v>-0.80148733455243848</v>
      </c>
      <c r="AQ64" s="28" t="s">
        <v>15</v>
      </c>
      <c r="AR64">
        <v>62.1</v>
      </c>
      <c r="AT64" s="28" t="s">
        <v>14</v>
      </c>
      <c r="AU64">
        <v>56.4</v>
      </c>
    </row>
    <row r="65" spans="34:47">
      <c r="AH65" s="20">
        <v>55.4</v>
      </c>
      <c r="AI65" s="20">
        <f t="shared" si="54"/>
        <v>-0.63008688284552583</v>
      </c>
      <c r="AJ65" s="20">
        <f t="shared" si="55"/>
        <v>4.014579593753238</v>
      </c>
      <c r="AK65" s="20">
        <f t="shared" si="56"/>
        <v>-0.58636794971414352</v>
      </c>
      <c r="AL65" s="20">
        <v>39.299999999999997</v>
      </c>
      <c r="AM65" s="20">
        <f t="shared" si="57"/>
        <v>-0.78445881340161228</v>
      </c>
      <c r="AN65" s="20">
        <f t="shared" si="58"/>
        <v>3.6712245188752153</v>
      </c>
      <c r="AO65" s="20">
        <f t="shared" si="59"/>
        <v>-0.8138578111076078</v>
      </c>
      <c r="AQ65" s="5">
        <v>44203</v>
      </c>
      <c r="AT65" s="28" t="s">
        <v>16</v>
      </c>
      <c r="AU65">
        <v>38.700000000000003</v>
      </c>
    </row>
    <row r="66" spans="34:47">
      <c r="AH66" s="20">
        <v>55.2</v>
      </c>
      <c r="AI66" s="20">
        <f t="shared" si="54"/>
        <v>-0.63615114599692635</v>
      </c>
      <c r="AJ66" s="20">
        <f t="shared" si="55"/>
        <v>4.01096295328305</v>
      </c>
      <c r="AK66" s="20">
        <f t="shared" si="56"/>
        <v>-0.59536154634263194</v>
      </c>
      <c r="AL66" s="20">
        <v>39.299999999999997</v>
      </c>
      <c r="AM66" s="20">
        <f t="shared" si="57"/>
        <v>-0.78445881340161228</v>
      </c>
      <c r="AN66" s="20">
        <f t="shared" si="58"/>
        <v>3.6712245188752153</v>
      </c>
      <c r="AO66" s="20">
        <f t="shared" si="59"/>
        <v>-0.8138578111076078</v>
      </c>
      <c r="AQ66" s="28" t="s">
        <v>8</v>
      </c>
      <c r="AR66">
        <v>50.2</v>
      </c>
      <c r="AT66" s="5">
        <v>44203</v>
      </c>
    </row>
    <row r="67" spans="34:47">
      <c r="AH67" s="20">
        <v>54.9</v>
      </c>
      <c r="AI67" s="20">
        <f t="shared" si="54"/>
        <v>-0.64524754072402735</v>
      </c>
      <c r="AJ67" s="20">
        <f t="shared" si="55"/>
        <v>4.0055133485154846</v>
      </c>
      <c r="AK67" s="20">
        <f t="shared" si="56"/>
        <v>-0.60891322433445116</v>
      </c>
      <c r="AL67" s="20">
        <v>39</v>
      </c>
      <c r="AM67" s="20">
        <f t="shared" si="57"/>
        <v>-0.81328325814532987</v>
      </c>
      <c r="AN67" s="20">
        <f t="shared" si="58"/>
        <v>3.6635616461296463</v>
      </c>
      <c r="AO67" s="20">
        <f t="shared" si="59"/>
        <v>-0.85115898907079346</v>
      </c>
      <c r="AQ67" s="28" t="s">
        <v>15</v>
      </c>
      <c r="AR67">
        <v>52.8</v>
      </c>
      <c r="AT67" s="28" t="s">
        <v>14</v>
      </c>
      <c r="AU67">
        <v>51.9</v>
      </c>
    </row>
    <row r="68" spans="34:47">
      <c r="AH68" s="20">
        <v>54.9</v>
      </c>
      <c r="AI68" s="20">
        <f t="shared" si="54"/>
        <v>-0.64524754072402735</v>
      </c>
      <c r="AJ68" s="20">
        <f t="shared" si="55"/>
        <v>4.0055133485154846</v>
      </c>
      <c r="AK68" s="20">
        <f t="shared" si="56"/>
        <v>-0.60891322433445116</v>
      </c>
      <c r="AL68" s="20">
        <v>38.700000000000003</v>
      </c>
      <c r="AM68" s="20">
        <f t="shared" si="57"/>
        <v>-0.84210770288904746</v>
      </c>
      <c r="AN68" s="20">
        <f t="shared" si="58"/>
        <v>3.655839600035736</v>
      </c>
      <c r="AO68" s="20">
        <f t="shared" si="59"/>
        <v>-0.88874820986992875</v>
      </c>
      <c r="AQ68" s="5">
        <v>44280</v>
      </c>
      <c r="AT68" s="28" t="s">
        <v>16</v>
      </c>
      <c r="AU68">
        <v>36.799999999999997</v>
      </c>
    </row>
    <row r="69" spans="34:47">
      <c r="AH69" s="20">
        <v>54.9</v>
      </c>
      <c r="AI69" s="20">
        <f t="shared" si="54"/>
        <v>-0.64524754072402735</v>
      </c>
      <c r="AJ69" s="20">
        <f t="shared" si="55"/>
        <v>4.0055133485154846</v>
      </c>
      <c r="AK69" s="20">
        <f t="shared" si="56"/>
        <v>-0.60891322433445116</v>
      </c>
      <c r="AL69" s="20">
        <v>38.700000000000003</v>
      </c>
      <c r="AM69" s="20">
        <f t="shared" si="57"/>
        <v>-0.84210770288904746</v>
      </c>
      <c r="AN69" s="20">
        <f t="shared" si="58"/>
        <v>3.655839600035736</v>
      </c>
      <c r="AO69" s="20">
        <f t="shared" si="59"/>
        <v>-0.88874820986992875</v>
      </c>
      <c r="AQ69" s="28" t="s">
        <v>8</v>
      </c>
      <c r="AR69">
        <v>57.1</v>
      </c>
      <c r="AT69" s="5">
        <v>44280</v>
      </c>
    </row>
    <row r="70" spans="34:47">
      <c r="AH70" s="20">
        <v>54.4</v>
      </c>
      <c r="AI70" s="20">
        <f t="shared" si="54"/>
        <v>-0.66040819860252897</v>
      </c>
      <c r="AJ70" s="20">
        <f t="shared" si="55"/>
        <v>3.9963641538618968</v>
      </c>
      <c r="AK70" s="20">
        <f t="shared" si="56"/>
        <v>-0.63166477148661049</v>
      </c>
      <c r="AL70" s="20">
        <v>38.700000000000003</v>
      </c>
      <c r="AM70" s="20">
        <f t="shared" si="57"/>
        <v>-0.84210770288904746</v>
      </c>
      <c r="AN70" s="20">
        <f t="shared" si="58"/>
        <v>3.655839600035736</v>
      </c>
      <c r="AO70" s="20">
        <f t="shared" si="59"/>
        <v>-0.88874820986992875</v>
      </c>
      <c r="AQ70" s="28" t="s">
        <v>15</v>
      </c>
      <c r="AR70">
        <v>52.7</v>
      </c>
      <c r="AT70" s="28" t="s">
        <v>14</v>
      </c>
      <c r="AU70">
        <v>53.4</v>
      </c>
    </row>
    <row r="71" spans="34:47">
      <c r="AH71" s="20">
        <v>54.2</v>
      </c>
      <c r="AI71" s="20">
        <f t="shared" ref="AI71" si="60">(AH71-AI$21)/AI$22</f>
        <v>-0.66647246175392938</v>
      </c>
      <c r="AJ71" s="20">
        <f t="shared" ref="AJ71" si="61">LN(AH71)</f>
        <v>3.9926809084456005</v>
      </c>
      <c r="AK71" s="20">
        <f t="shared" ref="AK71" si="62">(AJ71-AJ$21)/AJ$22</f>
        <v>-0.64082399641674992</v>
      </c>
      <c r="AL71" s="20">
        <v>38.700000000000003</v>
      </c>
      <c r="AM71" s="20">
        <f t="shared" si="57"/>
        <v>-0.84210770288904746</v>
      </c>
      <c r="AN71" s="20">
        <f t="shared" si="58"/>
        <v>3.655839600035736</v>
      </c>
      <c r="AO71" s="20">
        <f t="shared" si="59"/>
        <v>-0.88874820986992875</v>
      </c>
      <c r="AQ71" s="5">
        <v>44384</v>
      </c>
      <c r="AT71" s="28" t="s">
        <v>16</v>
      </c>
      <c r="AU71">
        <v>38.4</v>
      </c>
    </row>
    <row r="72" spans="34:47">
      <c r="AH72" s="20">
        <v>53.8</v>
      </c>
      <c r="AI72" s="20">
        <f t="shared" ref="AI72:AI87" si="63">(AH72-AI$21)/AI$22</f>
        <v>-0.67860098805673086</v>
      </c>
      <c r="AJ72" s="20">
        <f t="shared" ref="AJ72:AJ87" si="64">LN(AH72)</f>
        <v>3.9852734671677386</v>
      </c>
      <c r="AK72" s="20">
        <f t="shared" ref="AK72:AK87" si="65">(AJ72-AJ$21)/AJ$22</f>
        <v>-0.65924427884500059</v>
      </c>
      <c r="AL72" s="20">
        <v>38.700000000000003</v>
      </c>
      <c r="AM72" s="20">
        <f t="shared" ref="AM72:AM86" si="66">(AL72-AM$21)/AM$22</f>
        <v>-0.84210770288904746</v>
      </c>
      <c r="AN72" s="20">
        <f t="shared" ref="AN72:AN86" si="67">LN(AL72)</f>
        <v>3.655839600035736</v>
      </c>
      <c r="AO72" s="20">
        <f t="shared" ref="AO72:AO86" si="68">(AN72-AN$21)/AN$22</f>
        <v>-0.88874820986992875</v>
      </c>
      <c r="AQ72" s="28" t="s">
        <v>8</v>
      </c>
      <c r="AR72">
        <v>105</v>
      </c>
      <c r="AT72" s="5">
        <v>44384</v>
      </c>
    </row>
    <row r="73" spans="34:47">
      <c r="AH73" s="20">
        <v>53.7</v>
      </c>
      <c r="AI73" s="20">
        <f t="shared" si="63"/>
        <v>-0.68163311963243101</v>
      </c>
      <c r="AJ73" s="20">
        <f t="shared" si="64"/>
        <v>3.983413001514819</v>
      </c>
      <c r="AK73" s="20">
        <f t="shared" si="65"/>
        <v>-0.66387074856501826</v>
      </c>
      <c r="AL73" s="20">
        <v>38.4</v>
      </c>
      <c r="AM73" s="20">
        <f t="shared" si="66"/>
        <v>-0.87093214763276572</v>
      </c>
      <c r="AN73" s="20">
        <f t="shared" si="67"/>
        <v>3.648057459593681</v>
      </c>
      <c r="AO73" s="20">
        <f t="shared" si="68"/>
        <v>-0.92662995672934956</v>
      </c>
      <c r="AQ73" s="28" t="s">
        <v>15</v>
      </c>
      <c r="AR73">
        <v>53.8</v>
      </c>
      <c r="AT73" s="28" t="s">
        <v>14</v>
      </c>
      <c r="AU73">
        <v>53.4</v>
      </c>
    </row>
    <row r="74" spans="34:47">
      <c r="AH74" s="20">
        <v>53.5</v>
      </c>
      <c r="AI74" s="20">
        <f t="shared" si="63"/>
        <v>-0.68769738278383163</v>
      </c>
      <c r="AJ74" s="20">
        <f t="shared" si="64"/>
        <v>3.9796816539019608</v>
      </c>
      <c r="AK74" s="20">
        <f t="shared" si="65"/>
        <v>-0.67314959051442969</v>
      </c>
      <c r="AL74" s="20">
        <v>38.299999999999997</v>
      </c>
      <c r="AM74" s="20">
        <f t="shared" si="66"/>
        <v>-0.88054029588067184</v>
      </c>
      <c r="AN74" s="20">
        <f t="shared" si="67"/>
        <v>3.6454498961866002</v>
      </c>
      <c r="AO74" s="20">
        <f t="shared" si="68"/>
        <v>-0.9393230014825793</v>
      </c>
      <c r="AQ74" s="5">
        <v>44475</v>
      </c>
      <c r="AT74" s="28" t="s">
        <v>16</v>
      </c>
      <c r="AU74">
        <v>37</v>
      </c>
    </row>
    <row r="75" spans="34:47">
      <c r="AH75" s="20">
        <v>53.2</v>
      </c>
      <c r="AI75" s="20">
        <f t="shared" si="63"/>
        <v>-0.69679377751093252</v>
      </c>
      <c r="AJ75" s="20">
        <f t="shared" si="64"/>
        <v>3.9740583963475986</v>
      </c>
      <c r="AK75" s="20">
        <f t="shared" si="65"/>
        <v>-0.68713309553764368</v>
      </c>
      <c r="AL75" s="20">
        <v>38.299999999999997</v>
      </c>
      <c r="AM75" s="20">
        <f t="shared" si="66"/>
        <v>-0.88054029588067184</v>
      </c>
      <c r="AN75" s="20">
        <f t="shared" si="67"/>
        <v>3.6454498961866002</v>
      </c>
      <c r="AO75" s="20">
        <f t="shared" si="68"/>
        <v>-0.9393230014825793</v>
      </c>
      <c r="AQ75" s="28" t="s">
        <v>8</v>
      </c>
      <c r="AR75">
        <v>146</v>
      </c>
      <c r="AT75" s="5">
        <v>44475</v>
      </c>
    </row>
    <row r="76" spans="34:47">
      <c r="AH76" s="20">
        <v>52.8</v>
      </c>
      <c r="AI76" s="20">
        <f t="shared" si="63"/>
        <v>-0.70892230381373389</v>
      </c>
      <c r="AJ76" s="20">
        <f t="shared" si="64"/>
        <v>3.9665111907122159</v>
      </c>
      <c r="AK76" s="20">
        <f t="shared" si="65"/>
        <v>-0.70590093373344787</v>
      </c>
      <c r="AL76" s="20">
        <v>38.299999999999997</v>
      </c>
      <c r="AM76" s="20">
        <f t="shared" si="66"/>
        <v>-0.88054029588067184</v>
      </c>
      <c r="AN76" s="20">
        <f t="shared" si="67"/>
        <v>3.6454498961866002</v>
      </c>
      <c r="AO76" s="20">
        <f t="shared" si="68"/>
        <v>-0.9393230014825793</v>
      </c>
      <c r="AQ76" s="28" t="s">
        <v>15</v>
      </c>
      <c r="AR76">
        <v>57.1</v>
      </c>
      <c r="AT76" s="28" t="s">
        <v>14</v>
      </c>
      <c r="AU76">
        <v>59.8</v>
      </c>
    </row>
    <row r="77" spans="34:47">
      <c r="AH77" s="20">
        <v>52.7</v>
      </c>
      <c r="AI77" s="20">
        <f t="shared" si="63"/>
        <v>-0.71195443538943404</v>
      </c>
      <c r="AJ77" s="20">
        <f t="shared" si="64"/>
        <v>3.9646154555473165</v>
      </c>
      <c r="AK77" s="20">
        <f t="shared" si="65"/>
        <v>-0.71061510909262027</v>
      </c>
      <c r="AL77" s="20">
        <v>38</v>
      </c>
      <c r="AM77" s="20">
        <f t="shared" si="66"/>
        <v>-0.90936474062438943</v>
      </c>
      <c r="AN77" s="20">
        <f t="shared" si="67"/>
        <v>3.6375861597263857</v>
      </c>
      <c r="AO77" s="20">
        <f t="shared" si="68"/>
        <v>-0.97760193979950083</v>
      </c>
      <c r="AQ77" s="5">
        <v>44574</v>
      </c>
      <c r="AT77" s="28" t="s">
        <v>16</v>
      </c>
      <c r="AU77">
        <v>38.700000000000003</v>
      </c>
    </row>
    <row r="78" spans="34:47">
      <c r="AH78" s="20">
        <v>52</v>
      </c>
      <c r="AI78" s="20">
        <f t="shared" si="63"/>
        <v>-0.73317935641933629</v>
      </c>
      <c r="AJ78" s="20">
        <f t="shared" si="64"/>
        <v>3.9512437185814275</v>
      </c>
      <c r="AK78" s="20">
        <f t="shared" si="65"/>
        <v>-0.74386696519630424</v>
      </c>
      <c r="AL78" s="20">
        <v>37.9</v>
      </c>
      <c r="AM78" s="20">
        <f t="shared" si="66"/>
        <v>-0.91897288887229545</v>
      </c>
      <c r="AN78" s="20">
        <f t="shared" si="67"/>
        <v>3.6349511120883808</v>
      </c>
      <c r="AO78" s="20">
        <f t="shared" si="68"/>
        <v>-0.99042877173971877</v>
      </c>
      <c r="AQ78" s="28" t="s">
        <v>8</v>
      </c>
      <c r="AR78">
        <v>82.2</v>
      </c>
      <c r="AT78" s="5">
        <v>44574</v>
      </c>
    </row>
    <row r="79" spans="34:47">
      <c r="AH79" s="20">
        <v>51.9</v>
      </c>
      <c r="AI79" s="20">
        <f t="shared" si="63"/>
        <v>-0.73621148799503666</v>
      </c>
      <c r="AJ79" s="20">
        <f t="shared" si="64"/>
        <v>3.949318790171843</v>
      </c>
      <c r="AK79" s="20">
        <f t="shared" si="65"/>
        <v>-0.74865373617816555</v>
      </c>
      <c r="AL79" s="20">
        <v>37.799999999999997</v>
      </c>
      <c r="AM79" s="20">
        <f t="shared" si="66"/>
        <v>-0.92858103712020157</v>
      </c>
      <c r="AN79" s="20">
        <f t="shared" si="67"/>
        <v>3.6323091026255421</v>
      </c>
      <c r="AO79" s="20">
        <f t="shared" si="68"/>
        <v>-1.0032894923109634</v>
      </c>
      <c r="AQ79" s="28" t="s">
        <v>15</v>
      </c>
      <c r="AR79">
        <v>54.9</v>
      </c>
      <c r="AT79" s="28" t="s">
        <v>14</v>
      </c>
      <c r="AU79">
        <v>47.7</v>
      </c>
    </row>
    <row r="80" spans="34:47">
      <c r="AH80" s="20">
        <v>50.3</v>
      </c>
      <c r="AI80" s="20">
        <f t="shared" si="63"/>
        <v>-0.78472559320624158</v>
      </c>
      <c r="AJ80" s="20">
        <f t="shared" si="64"/>
        <v>3.9180050771056933</v>
      </c>
      <c r="AK80" s="20">
        <f t="shared" si="65"/>
        <v>-0.82652238432790348</v>
      </c>
      <c r="AL80" s="20">
        <v>37.700000000000003</v>
      </c>
      <c r="AM80" s="20">
        <f t="shared" si="66"/>
        <v>-0.93818918536810691</v>
      </c>
      <c r="AN80" s="20">
        <f t="shared" si="67"/>
        <v>3.629660094453965</v>
      </c>
      <c r="AO80" s="20">
        <f t="shared" si="68"/>
        <v>-1.0161842810559634</v>
      </c>
      <c r="AQ80" s="5">
        <v>44630</v>
      </c>
      <c r="AT80" s="28" t="s">
        <v>16</v>
      </c>
      <c r="AU80">
        <v>38.299999999999997</v>
      </c>
    </row>
    <row r="81" spans="34:47">
      <c r="AH81" s="20">
        <v>50.2</v>
      </c>
      <c r="AI81" s="20">
        <f t="shared" si="63"/>
        <v>-0.78775772478194173</v>
      </c>
      <c r="AJ81" s="20">
        <f t="shared" si="64"/>
        <v>3.9160150266976834</v>
      </c>
      <c r="AK81" s="20">
        <f t="shared" si="65"/>
        <v>-0.83147109592573321</v>
      </c>
      <c r="AL81" s="20">
        <v>37.700000000000003</v>
      </c>
      <c r="AM81" s="20">
        <f t="shared" si="66"/>
        <v>-0.93818918536810691</v>
      </c>
      <c r="AN81" s="20">
        <f t="shared" si="67"/>
        <v>3.629660094453965</v>
      </c>
      <c r="AO81" s="20">
        <f t="shared" si="68"/>
        <v>-1.0161842810559634</v>
      </c>
      <c r="AQ81" s="28" t="s">
        <v>8</v>
      </c>
      <c r="AR81">
        <v>71.400000000000006</v>
      </c>
      <c r="AT81" s="5">
        <v>44630</v>
      </c>
    </row>
    <row r="82" spans="34:47">
      <c r="AH82" s="20">
        <v>46.3</v>
      </c>
      <c r="AI82" s="20">
        <f t="shared" si="63"/>
        <v>-0.90601085623425393</v>
      </c>
      <c r="AJ82" s="20">
        <f t="shared" si="64"/>
        <v>3.8351419610921882</v>
      </c>
      <c r="AK82" s="20">
        <f t="shared" si="65"/>
        <v>-1.0325803121059316</v>
      </c>
      <c r="AL82" s="20">
        <v>37.4</v>
      </c>
      <c r="AM82" s="20">
        <f t="shared" si="66"/>
        <v>-0.96701363011182517</v>
      </c>
      <c r="AN82" s="20">
        <f t="shared" si="67"/>
        <v>3.6216707044204863</v>
      </c>
      <c r="AO82" s="20">
        <f t="shared" si="68"/>
        <v>-1.0550748733117743</v>
      </c>
      <c r="AQ82" s="28" t="s">
        <v>15</v>
      </c>
      <c r="AR82">
        <v>51.9</v>
      </c>
      <c r="AT82" s="28" t="s">
        <v>14</v>
      </c>
      <c r="AU82">
        <v>53.5</v>
      </c>
    </row>
    <row r="83" spans="34:47">
      <c r="AH83" s="20">
        <v>41.4</v>
      </c>
      <c r="AI83" s="20">
        <f t="shared" si="63"/>
        <v>-1.054585303443569</v>
      </c>
      <c r="AJ83" s="20">
        <f t="shared" si="64"/>
        <v>3.7232808808312687</v>
      </c>
      <c r="AK83" s="20">
        <f t="shared" si="65"/>
        <v>-1.3107482534831305</v>
      </c>
      <c r="AL83" s="20">
        <v>37.1</v>
      </c>
      <c r="AM83" s="20">
        <f t="shared" si="66"/>
        <v>-0.99583807485554277</v>
      </c>
      <c r="AN83" s="20">
        <f t="shared" si="67"/>
        <v>3.6136169696133895</v>
      </c>
      <c r="AO83" s="20">
        <f t="shared" si="68"/>
        <v>-1.0942786817635763</v>
      </c>
      <c r="AQ83" s="5">
        <v>44742</v>
      </c>
      <c r="AT83" s="28" t="s">
        <v>16</v>
      </c>
      <c r="AU83">
        <v>37.700000000000003</v>
      </c>
    </row>
    <row r="84" spans="34:47">
      <c r="AH84" s="20">
        <v>33.1</v>
      </c>
      <c r="AI84" s="20">
        <f t="shared" si="63"/>
        <v>-1.3062522242266945</v>
      </c>
      <c r="AJ84" s="20">
        <f t="shared" si="64"/>
        <v>3.4995332823830174</v>
      </c>
      <c r="AK84" s="20">
        <f t="shared" si="65"/>
        <v>-1.8671473934097864</v>
      </c>
      <c r="AL84" s="20">
        <v>37</v>
      </c>
      <c r="AM84" s="20">
        <f t="shared" si="66"/>
        <v>-1.0054462231034489</v>
      </c>
      <c r="AN84" s="20">
        <f t="shared" si="67"/>
        <v>3.6109179126442243</v>
      </c>
      <c r="AO84" s="20">
        <f t="shared" si="68"/>
        <v>-1.1074170970397301</v>
      </c>
      <c r="AQ84" s="28" t="s">
        <v>8</v>
      </c>
      <c r="AR84">
        <v>139</v>
      </c>
      <c r="AT84" s="5">
        <v>44742</v>
      </c>
    </row>
    <row r="85" spans="34:47">
      <c r="AH85" s="20">
        <v>31.9</v>
      </c>
      <c r="AI85" s="20">
        <f t="shared" si="63"/>
        <v>-1.3426378031350983</v>
      </c>
      <c r="AJ85" s="20">
        <f t="shared" si="64"/>
        <v>3.4626060097907989</v>
      </c>
      <c r="AK85" s="20">
        <f t="shared" si="65"/>
        <v>-1.9589754302362892</v>
      </c>
      <c r="AL85" s="20">
        <v>37</v>
      </c>
      <c r="AM85" s="20">
        <f t="shared" si="66"/>
        <v>-1.0054462231034489</v>
      </c>
      <c r="AN85" s="20">
        <f t="shared" si="67"/>
        <v>3.6109179126442243</v>
      </c>
      <c r="AO85" s="20">
        <f t="shared" si="68"/>
        <v>-1.1074170970397301</v>
      </c>
      <c r="AQ85" s="28" t="s">
        <v>15</v>
      </c>
      <c r="AR85">
        <v>57.1</v>
      </c>
      <c r="AT85" s="28" t="s">
        <v>14</v>
      </c>
      <c r="AU85">
        <v>58.7</v>
      </c>
    </row>
    <row r="86" spans="34:47">
      <c r="AH86" s="20">
        <v>31.2</v>
      </c>
      <c r="AI86" s="20">
        <f t="shared" si="63"/>
        <v>-1.3638627241650003</v>
      </c>
      <c r="AJ86" s="20">
        <f t="shared" si="64"/>
        <v>3.4404180948154366</v>
      </c>
      <c r="AK86" s="20">
        <f t="shared" si="65"/>
        <v>-2.014150712092611</v>
      </c>
      <c r="AL86" s="20">
        <v>36.799999999999997</v>
      </c>
      <c r="AM86" s="20">
        <f t="shared" si="66"/>
        <v>-1.0246625195992611</v>
      </c>
      <c r="AN86" s="20">
        <f t="shared" si="67"/>
        <v>3.6054978451748854</v>
      </c>
      <c r="AO86" s="20">
        <f t="shared" si="68"/>
        <v>-1.1338007925491189</v>
      </c>
      <c r="AQ86" s="5">
        <v>44827</v>
      </c>
      <c r="AT86" s="28" t="s">
        <v>16</v>
      </c>
      <c r="AU86">
        <v>39.299999999999997</v>
      </c>
    </row>
    <row r="87" spans="34:47">
      <c r="AH87" s="19">
        <v>1.2</v>
      </c>
      <c r="AI87" s="20">
        <f t="shared" si="63"/>
        <v>-2.2735021968750924</v>
      </c>
      <c r="AJ87" s="20">
        <f t="shared" si="64"/>
        <v>0.18232155679395459</v>
      </c>
      <c r="AK87" s="20">
        <f t="shared" si="65"/>
        <v>-10.116146550820845</v>
      </c>
      <c r="AL87" s="20">
        <v>36.700000000000003</v>
      </c>
      <c r="AM87" s="20">
        <f t="shared" ref="AM87" si="69">(AL87-AM$21)/AM$22</f>
        <v>-1.0342706678471665</v>
      </c>
      <c r="AN87" s="20">
        <f t="shared" ref="AN87" si="70">LN(AL87)</f>
        <v>3.6027767550605247</v>
      </c>
      <c r="AO87" s="20">
        <f t="shared" ref="AO87" si="71">(AN87-AN$21)/AN$22</f>
        <v>-1.1470464603266926</v>
      </c>
      <c r="AQ87" s="28" t="s">
        <v>8</v>
      </c>
      <c r="AR87">
        <v>144</v>
      </c>
      <c r="AT87" s="5">
        <v>44827</v>
      </c>
    </row>
    <row r="88" spans="34:47">
      <c r="AQ88" s="28" t="s">
        <v>15</v>
      </c>
      <c r="AR88">
        <v>55.4</v>
      </c>
      <c r="AT88" s="28" t="s">
        <v>14</v>
      </c>
      <c r="AU88">
        <v>59</v>
      </c>
    </row>
    <row r="89" spans="34:47">
      <c r="AQ89" s="5">
        <v>44938</v>
      </c>
      <c r="AT89" s="28" t="s">
        <v>16</v>
      </c>
      <c r="AU89">
        <v>39.5</v>
      </c>
    </row>
    <row r="90" spans="34:47">
      <c r="AQ90" s="28" t="s">
        <v>8</v>
      </c>
      <c r="AR90">
        <v>66.3</v>
      </c>
      <c r="AT90" s="5">
        <v>44938</v>
      </c>
    </row>
    <row r="91" spans="34:47">
      <c r="AQ91" s="28" t="s">
        <v>15</v>
      </c>
      <c r="AR91">
        <v>101</v>
      </c>
      <c r="AT91" s="28" t="s">
        <v>14</v>
      </c>
      <c r="AU91">
        <v>90</v>
      </c>
    </row>
    <row r="92" spans="34:47">
      <c r="AQ92" s="5">
        <v>45020</v>
      </c>
      <c r="AT92" s="28" t="s">
        <v>16</v>
      </c>
      <c r="AU92">
        <v>41.5</v>
      </c>
    </row>
    <row r="93" spans="34:47">
      <c r="AQ93" s="28" t="s">
        <v>8</v>
      </c>
      <c r="AR93">
        <v>66.900000000000006</v>
      </c>
      <c r="AT93" s="5">
        <v>45020</v>
      </c>
    </row>
    <row r="94" spans="34:47">
      <c r="AQ94" s="28" t="s">
        <v>15</v>
      </c>
      <c r="AR94">
        <v>73.599999999999994</v>
      </c>
      <c r="AT94" s="28" t="s">
        <v>14</v>
      </c>
      <c r="AU94">
        <v>62.8</v>
      </c>
    </row>
    <row r="95" spans="34:47">
      <c r="AQ95" s="5">
        <v>45233</v>
      </c>
      <c r="AT95" s="28" t="s">
        <v>16</v>
      </c>
      <c r="AU95">
        <v>40.700000000000003</v>
      </c>
    </row>
    <row r="96" spans="34:47">
      <c r="AQ96" s="28" t="s">
        <v>8</v>
      </c>
      <c r="AR96">
        <v>67.400000000000006</v>
      </c>
      <c r="AT96" s="5">
        <v>45233</v>
      </c>
    </row>
    <row r="97" spans="43:47">
      <c r="AQ97" s="28" t="s">
        <v>15</v>
      </c>
      <c r="AR97">
        <v>96.8</v>
      </c>
      <c r="AT97" s="28" t="s">
        <v>14</v>
      </c>
      <c r="AU97">
        <v>65.900000000000006</v>
      </c>
    </row>
    <row r="98" spans="43:47">
      <c r="AT98" s="28" t="s">
        <v>16</v>
      </c>
      <c r="AU98">
        <v>42.9</v>
      </c>
    </row>
  </sheetData>
  <sortState xmlns:xlrd2="http://schemas.microsoft.com/office/spreadsheetml/2017/richdata2" ref="AL26:AL118">
    <sortCondition descending="1" ref="AL26:AL118"/>
  </sortState>
  <mergeCells count="9">
    <mergeCell ref="J17:AO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2635E-3EE1-469F-8DDA-CE45C814A55F}">
  <dimension ref="A2:AU98"/>
  <sheetViews>
    <sheetView topLeftCell="AH1" zoomScale="70" zoomScaleNormal="70" workbookViewId="0">
      <selection activeCell="AM23" sqref="AM18:AM23"/>
    </sheetView>
  </sheetViews>
  <sheetFormatPr defaultColWidth="15.7109375" defaultRowHeight="14.45"/>
  <cols>
    <col min="1" max="1" width="28.42578125" bestFit="1" customWidth="1"/>
    <col min="2" max="2" width="22.28515625" bestFit="1" customWidth="1"/>
    <col min="3" max="7" width="10" bestFit="1" customWidth="1"/>
    <col min="14" max="18" width="15.7109375" style="20"/>
    <col min="22" max="22" width="13.5703125" customWidth="1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35</v>
      </c>
      <c r="AQ2" s="4" t="s">
        <v>3</v>
      </c>
      <c r="AR2" t="s">
        <v>35</v>
      </c>
      <c r="AT2" s="4" t="s">
        <v>3</v>
      </c>
      <c r="AU2" t="s">
        <v>35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0.99999000000000005</v>
      </c>
      <c r="E6">
        <v>0.99999000000000005</v>
      </c>
      <c r="F6">
        <v>0.99999000000000005</v>
      </c>
      <c r="G6">
        <v>0.99999000000000005</v>
      </c>
      <c r="AQ6" s="28" t="s">
        <v>8</v>
      </c>
      <c r="AR6">
        <v>0.99999000000000005</v>
      </c>
      <c r="AT6" s="28" t="s">
        <v>16</v>
      </c>
      <c r="AU6">
        <v>0.99999000000000005</v>
      </c>
    </row>
    <row r="7" spans="1:47">
      <c r="A7" s="5">
        <v>43504</v>
      </c>
      <c r="B7">
        <v>0.99999000000000005</v>
      </c>
      <c r="C7">
        <v>0.99999000000000005</v>
      </c>
      <c r="D7">
        <v>0.99999000000000005</v>
      </c>
      <c r="F7">
        <v>0.99999000000000005</v>
      </c>
      <c r="G7">
        <v>0.99999000000000005</v>
      </c>
      <c r="AQ7" s="28" t="s">
        <v>15</v>
      </c>
      <c r="AR7">
        <v>0.99999000000000005</v>
      </c>
      <c r="AT7" s="5">
        <v>43504</v>
      </c>
    </row>
    <row r="8" spans="1:47">
      <c r="A8" s="5">
        <v>43522</v>
      </c>
      <c r="C8">
        <v>0.99999000000000005</v>
      </c>
      <c r="F8">
        <v>0.99999000000000005</v>
      </c>
      <c r="AQ8" s="28" t="s">
        <v>89</v>
      </c>
      <c r="AR8">
        <v>0.99999000000000005</v>
      </c>
      <c r="AT8" s="28" t="s">
        <v>14</v>
      </c>
      <c r="AU8">
        <v>0.99999000000000005</v>
      </c>
    </row>
    <row r="9" spans="1:47">
      <c r="A9" s="5">
        <v>43545</v>
      </c>
      <c r="B9">
        <v>0.99999000000000005</v>
      </c>
      <c r="C9">
        <v>0.99999000000000005</v>
      </c>
      <c r="D9">
        <v>0.99999000000000005</v>
      </c>
      <c r="E9">
        <v>0.99999000000000005</v>
      </c>
      <c r="F9">
        <v>0.99999000000000005</v>
      </c>
      <c r="AQ9" s="5">
        <v>43504</v>
      </c>
      <c r="AT9" s="28" t="s">
        <v>16</v>
      </c>
      <c r="AU9">
        <v>0.99999000000000005</v>
      </c>
    </row>
    <row r="10" spans="1:47">
      <c r="A10" s="5">
        <v>43556</v>
      </c>
      <c r="B10">
        <v>0.99999000000000005</v>
      </c>
      <c r="C10">
        <v>0.99999000000000005</v>
      </c>
      <c r="D10">
        <v>0.99999000000000005</v>
      </c>
      <c r="E10">
        <v>0.99999000000000005</v>
      </c>
      <c r="F10">
        <v>0.99999000000000005</v>
      </c>
      <c r="AQ10" s="28" t="s">
        <v>8</v>
      </c>
      <c r="AR10">
        <v>0.99999000000000005</v>
      </c>
      <c r="AT10" s="5">
        <v>43522</v>
      </c>
    </row>
    <row r="11" spans="1:47">
      <c r="A11" s="5">
        <v>43570</v>
      </c>
      <c r="B11">
        <v>0.99999000000000005</v>
      </c>
      <c r="C11">
        <v>0.99999000000000005</v>
      </c>
      <c r="D11">
        <v>0.99999000000000005</v>
      </c>
      <c r="E11">
        <v>0.99999000000000005</v>
      </c>
      <c r="F11">
        <v>0.99999000000000005</v>
      </c>
      <c r="AQ11" s="28" t="s">
        <v>89</v>
      </c>
      <c r="AR11">
        <v>0.99999000000000005</v>
      </c>
      <c r="AT11" s="28" t="s">
        <v>16</v>
      </c>
      <c r="AU11">
        <v>0.99999000000000005</v>
      </c>
    </row>
    <row r="12" spans="1:47">
      <c r="A12" s="5">
        <v>43587</v>
      </c>
      <c r="B12">
        <v>0.99999000000000005</v>
      </c>
      <c r="C12">
        <v>0.99999000000000005</v>
      </c>
      <c r="D12">
        <v>0.99999000000000005</v>
      </c>
      <c r="F12">
        <v>0.99999000000000005</v>
      </c>
      <c r="AQ12" s="5">
        <v>43545</v>
      </c>
      <c r="AT12" s="5">
        <v>43545</v>
      </c>
    </row>
    <row r="13" spans="1:47">
      <c r="A13" s="5">
        <v>43622</v>
      </c>
      <c r="B13">
        <v>0.99999000000000005</v>
      </c>
      <c r="C13">
        <v>0.99999000000000005</v>
      </c>
      <c r="D13">
        <v>0.99999000000000005</v>
      </c>
      <c r="E13">
        <v>0.99999000000000005</v>
      </c>
      <c r="F13">
        <v>0.99999000000000005</v>
      </c>
      <c r="AQ13" s="28" t="s">
        <v>8</v>
      </c>
      <c r="AR13">
        <v>0.99999000000000005</v>
      </c>
      <c r="AT13" s="28" t="s">
        <v>14</v>
      </c>
      <c r="AU13">
        <v>0.99999000000000005</v>
      </c>
    </row>
    <row r="14" spans="1:47">
      <c r="A14" s="5">
        <v>43649</v>
      </c>
      <c r="B14">
        <v>0.99999000000000005</v>
      </c>
      <c r="C14">
        <v>0.99999000000000005</v>
      </c>
      <c r="D14">
        <v>0.99999000000000005</v>
      </c>
      <c r="E14">
        <v>0.99999000000000005</v>
      </c>
      <c r="F14">
        <v>0.99999000000000005</v>
      </c>
      <c r="AQ14" s="28" t="s">
        <v>15</v>
      </c>
      <c r="AR14">
        <v>0.99999000000000005</v>
      </c>
      <c r="AT14" s="28" t="s">
        <v>16</v>
      </c>
      <c r="AU14">
        <v>0.99999000000000005</v>
      </c>
    </row>
    <row r="15" spans="1:47">
      <c r="A15" s="5">
        <v>43677</v>
      </c>
      <c r="B15">
        <v>0.99999000000000005</v>
      </c>
      <c r="C15">
        <v>0.99999000000000005</v>
      </c>
      <c r="D15">
        <v>0.99999000000000005</v>
      </c>
      <c r="E15">
        <v>0.99999000000000005</v>
      </c>
      <c r="F15">
        <v>0.99999000000000005</v>
      </c>
      <c r="AQ15" s="5">
        <v>43556</v>
      </c>
      <c r="AT15" s="5">
        <v>43556</v>
      </c>
    </row>
    <row r="16" spans="1:47">
      <c r="A16" s="5">
        <v>43719</v>
      </c>
      <c r="B16">
        <v>0.99999000000000005</v>
      </c>
      <c r="C16">
        <v>0.99999000000000005</v>
      </c>
      <c r="D16">
        <v>0.99999000000000005</v>
      </c>
      <c r="E16">
        <v>0.99999000000000005</v>
      </c>
      <c r="F16">
        <v>0.99999000000000005</v>
      </c>
      <c r="AQ16" s="28" t="s">
        <v>8</v>
      </c>
      <c r="AR16">
        <v>0.99999000000000005</v>
      </c>
      <c r="AT16" s="28" t="s">
        <v>14</v>
      </c>
      <c r="AU16">
        <v>0.99999000000000005</v>
      </c>
    </row>
    <row r="17" spans="1:47">
      <c r="A17" s="5">
        <v>43754</v>
      </c>
      <c r="B17">
        <v>0.99999000000000005</v>
      </c>
      <c r="C17">
        <v>1.63</v>
      </c>
      <c r="D17">
        <v>0.99999000000000005</v>
      </c>
      <c r="E17">
        <v>0.99999000000000005</v>
      </c>
      <c r="F17">
        <v>0.99999000000000005</v>
      </c>
      <c r="J17" s="51" t="s">
        <v>112</v>
      </c>
      <c r="K17" s="51"/>
      <c r="L17" s="51"/>
      <c r="M17" s="51"/>
      <c r="N17" s="52" t="s">
        <v>112</v>
      </c>
      <c r="O17" s="52"/>
      <c r="P17" s="52"/>
      <c r="Q17" s="52"/>
      <c r="R17" s="30"/>
      <c r="S17" s="3"/>
      <c r="T17" s="3"/>
      <c r="U17" s="3"/>
      <c r="V17" s="3"/>
      <c r="W17" s="3"/>
      <c r="X17" s="3"/>
      <c r="Y17" s="3"/>
      <c r="Z17" s="51" t="s">
        <v>112</v>
      </c>
      <c r="AA17" s="51"/>
      <c r="AB17" s="51"/>
      <c r="AC17" s="51"/>
      <c r="AD17" s="3"/>
      <c r="AE17" s="3"/>
      <c r="AF17" s="3"/>
      <c r="AG17" s="3"/>
      <c r="AH17" s="2"/>
      <c r="AI17" s="2"/>
      <c r="AJ17" s="2"/>
      <c r="AK17" s="2"/>
      <c r="AL17" s="2"/>
      <c r="AM17" s="2"/>
      <c r="AN17" s="2"/>
      <c r="AO17" s="2"/>
      <c r="AQ17" s="28" t="s">
        <v>15</v>
      </c>
      <c r="AR17">
        <v>0.99999000000000005</v>
      </c>
      <c r="AT17" s="28" t="s">
        <v>16</v>
      </c>
      <c r="AU17">
        <v>0.99999000000000005</v>
      </c>
    </row>
    <row r="18" spans="1:47">
      <c r="A18" s="5">
        <v>43786</v>
      </c>
      <c r="B18">
        <v>1.42</v>
      </c>
      <c r="C18">
        <v>0.99999000000000005</v>
      </c>
      <c r="D18">
        <v>0.99999000000000005</v>
      </c>
      <c r="E18">
        <v>0.99999000000000005</v>
      </c>
      <c r="F18">
        <v>0.99999000000000005</v>
      </c>
      <c r="G18">
        <v>0.99999000000000005</v>
      </c>
      <c r="J18" t="s">
        <v>97</v>
      </c>
      <c r="K18">
        <f>MIN(J$26:J$400)</f>
        <v>0.99999000000000005</v>
      </c>
      <c r="L18">
        <f>MIN(L$26:L$400)</f>
        <v>-1.0000050000287824E-5</v>
      </c>
      <c r="M18" s="3"/>
      <c r="N18" s="20" t="s">
        <v>97</v>
      </c>
      <c r="O18" s="20">
        <f>MIN(N$27:N$400)</f>
        <v>0.99999000000000005</v>
      </c>
      <c r="P18" s="20">
        <f>MIN(P$27:P$400)</f>
        <v>-1.0000050000287824E-5</v>
      </c>
      <c r="Q18" s="30"/>
      <c r="R18" s="20" t="s">
        <v>97</v>
      </c>
      <c r="S18">
        <f>MIN(R$26:R$400)</f>
        <v>0.99999000000000005</v>
      </c>
      <c r="T18">
        <f>MIN(T$26:T$400)</f>
        <v>-1.0000050000287824E-5</v>
      </c>
      <c r="U18" s="3"/>
      <c r="V18" t="s">
        <v>97</v>
      </c>
      <c r="W18">
        <f>MIN(V$26:V$400)</f>
        <v>0.99999000000000005</v>
      </c>
      <c r="X18">
        <f>MIN(X$26:X$400)</f>
        <v>-1.0000050000287824E-5</v>
      </c>
      <c r="Y18" s="3"/>
      <c r="Z18" t="s">
        <v>97</v>
      </c>
      <c r="AA18">
        <f>MIN(Z$26:Z$400)</f>
        <v>0.99999000000000005</v>
      </c>
      <c r="AB18">
        <f>MIN(AB$26:AB$400)</f>
        <v>-1.0000050000287824E-5</v>
      </c>
      <c r="AC18" s="3"/>
      <c r="AD18" t="s">
        <v>97</v>
      </c>
      <c r="AE18">
        <f>MIN(AD$26:AD$400)</f>
        <v>0.99990000000000001</v>
      </c>
      <c r="AF18">
        <f>MIN(AF$26:AF$400)</f>
        <v>-1.0000500033334732E-4</v>
      </c>
      <c r="AG18" s="3"/>
      <c r="AH18" t="s">
        <v>97</v>
      </c>
      <c r="AI18">
        <f>MIN(AH$26:AH$400)</f>
        <v>0.99999000000000005</v>
      </c>
      <c r="AJ18">
        <f>MIN(AJ$26:AJ$400)</f>
        <v>-1.0000050000287824E-5</v>
      </c>
      <c r="AK18" s="3"/>
      <c r="AL18" t="s">
        <v>97</v>
      </c>
      <c r="AM18">
        <f>MIN(AL$26:AL$400)</f>
        <v>0.99999000000000005</v>
      </c>
      <c r="AN18">
        <f>MIN(AN$26:AN$400)</f>
        <v>-1.0000050000287824E-5</v>
      </c>
      <c r="AO18" s="3"/>
      <c r="AQ18" s="5">
        <v>43570</v>
      </c>
      <c r="AT18" s="5">
        <v>43570</v>
      </c>
    </row>
    <row r="19" spans="1:47">
      <c r="A19" s="5">
        <v>43790</v>
      </c>
      <c r="B19">
        <v>0.99999000000000005</v>
      </c>
      <c r="C19">
        <v>0.99999000000000005</v>
      </c>
      <c r="D19">
        <v>0.99999000000000005</v>
      </c>
      <c r="F19">
        <v>0.99999000000000005</v>
      </c>
      <c r="J19" t="s">
        <v>98</v>
      </c>
      <c r="K19">
        <f>MAX(J$26:J$400)</f>
        <v>1.42</v>
      </c>
      <c r="L19">
        <f>MAX(L$26:L$400)</f>
        <v>0.35065687161316933</v>
      </c>
      <c r="M19" s="3"/>
      <c r="N19" s="20" t="s">
        <v>98</v>
      </c>
      <c r="O19" s="20">
        <f>MAX(N$27:N$400)</f>
        <v>13.5</v>
      </c>
      <c r="P19" s="20">
        <f>MAX(P$27:P$400)</f>
        <v>2.6026896854443837</v>
      </c>
      <c r="Q19" s="30"/>
      <c r="R19" s="20" t="s">
        <v>98</v>
      </c>
      <c r="S19">
        <f>MAX(R$26:R$400)</f>
        <v>1.01</v>
      </c>
      <c r="T19">
        <f>MAX(T$26:T$400)</f>
        <v>9.950330853168092E-3</v>
      </c>
      <c r="U19" s="3"/>
      <c r="V19" t="s">
        <v>98</v>
      </c>
      <c r="W19">
        <f>MAX(V$26:V$400)</f>
        <v>1.1499999999999999</v>
      </c>
      <c r="X19">
        <f>MAX(X$26:X$400)</f>
        <v>0.13976194237515863</v>
      </c>
      <c r="Y19" s="3"/>
      <c r="Z19" t="s">
        <v>98</v>
      </c>
      <c r="AA19">
        <f>MAX(Z$26:Z$400)</f>
        <v>1.37</v>
      </c>
      <c r="AB19">
        <f>MAX(AB$26:AB$400)</f>
        <v>0.3148107398400336</v>
      </c>
      <c r="AC19" s="3"/>
      <c r="AD19" t="s">
        <v>98</v>
      </c>
      <c r="AE19">
        <f>MAX(AD$26:AD$400)</f>
        <v>0.99990000000000001</v>
      </c>
      <c r="AF19">
        <f>MAX(AF$26:AF$400)</f>
        <v>-1.0000500033334732E-4</v>
      </c>
      <c r="AG19" s="3"/>
      <c r="AH19" t="s">
        <v>98</v>
      </c>
      <c r="AI19">
        <f>MAX(AH$26:AH$400)</f>
        <v>1.42</v>
      </c>
      <c r="AJ19">
        <f>MAX(AJ$26:AJ$400)</f>
        <v>0.35065687161316933</v>
      </c>
      <c r="AK19" s="3"/>
      <c r="AL19" t="s">
        <v>98</v>
      </c>
      <c r="AM19">
        <f>MAX(AL$26:AL$400)</f>
        <v>1.37</v>
      </c>
      <c r="AN19">
        <f>MAX(AN$26:AN$400)</f>
        <v>0.3148107398400336</v>
      </c>
      <c r="AO19" s="3"/>
      <c r="AQ19" s="28" t="s">
        <v>8</v>
      </c>
      <c r="AR19">
        <v>0.99999000000000005</v>
      </c>
      <c r="AT19" s="28" t="s">
        <v>14</v>
      </c>
      <c r="AU19">
        <v>0.99999000000000005</v>
      </c>
    </row>
    <row r="20" spans="1:47">
      <c r="A20" s="5">
        <v>43838</v>
      </c>
      <c r="B20">
        <v>0.99999000000000005</v>
      </c>
      <c r="C20">
        <v>0.99999000000000005</v>
      </c>
      <c r="D20">
        <v>0.99999000000000005</v>
      </c>
      <c r="E20">
        <v>0.99999000000000005</v>
      </c>
      <c r="F20">
        <v>0.99999000000000005</v>
      </c>
      <c r="J20" t="s">
        <v>99</v>
      </c>
      <c r="K20">
        <f>MEDIAN(J$26:J$400)</f>
        <v>0.99999000000000005</v>
      </c>
      <c r="L20">
        <f>MEDIAN(L$26:L$400)</f>
        <v>-1.0000050000287824E-5</v>
      </c>
      <c r="M20" s="3"/>
      <c r="N20" s="20" t="s">
        <v>99</v>
      </c>
      <c r="O20" s="20">
        <f>MEDIAN(N$27:N$400)</f>
        <v>0.99999000000000005</v>
      </c>
      <c r="P20" s="20">
        <f>MEDIAN(P$27:P$400)</f>
        <v>-1.0000050000287824E-5</v>
      </c>
      <c r="Q20" s="30"/>
      <c r="R20" s="20" t="s">
        <v>99</v>
      </c>
      <c r="S20">
        <f>MEDIAN(R$26:R$400)</f>
        <v>0.99999000000000005</v>
      </c>
      <c r="T20">
        <f>MEDIAN(T$26:T$400)</f>
        <v>-1.0000050000287824E-5</v>
      </c>
      <c r="U20" s="3"/>
      <c r="V20" t="s">
        <v>99</v>
      </c>
      <c r="W20">
        <f>MEDIAN(V$26:V$400)</f>
        <v>0.99999000000000005</v>
      </c>
      <c r="X20">
        <f>MEDIAN(X$26:X$400)</f>
        <v>-1.0000050000287824E-5</v>
      </c>
      <c r="Y20" s="3"/>
      <c r="Z20" t="s">
        <v>99</v>
      </c>
      <c r="AA20">
        <f>MEDIAN(Z$26:Z$400)</f>
        <v>0.99999000000000005</v>
      </c>
      <c r="AB20">
        <f>MEDIAN(AB$26:AB$400)</f>
        <v>-1.0000050000287824E-5</v>
      </c>
      <c r="AC20" s="3"/>
      <c r="AD20" t="s">
        <v>99</v>
      </c>
      <c r="AE20">
        <f>MEDIAN(AD$26:AD$400)</f>
        <v>0.99990000000000001</v>
      </c>
      <c r="AF20">
        <f>MEDIAN(AF$26:AF$400)</f>
        <v>-1.0000500033334732E-4</v>
      </c>
      <c r="AG20" s="3"/>
      <c r="AH20" t="s">
        <v>99</v>
      </c>
      <c r="AI20">
        <f>MEDIAN(AH$26:AH$400)</f>
        <v>0.99999000000000005</v>
      </c>
      <c r="AJ20">
        <f>MEDIAN(AJ$26:AJ$400)</f>
        <v>-1.0000050000287824E-5</v>
      </c>
      <c r="AK20" s="3"/>
      <c r="AL20" t="s">
        <v>99</v>
      </c>
      <c r="AM20">
        <f>MEDIAN(AL$26:AL$400)</f>
        <v>0.99999000000000005</v>
      </c>
      <c r="AN20">
        <f>MEDIAN(AN$26:AN$400)</f>
        <v>-1.0000050000287824E-5</v>
      </c>
      <c r="AO20" s="3"/>
      <c r="AQ20" s="28" t="s">
        <v>15</v>
      </c>
      <c r="AR20">
        <v>0.99999000000000005</v>
      </c>
      <c r="AT20" s="28" t="s">
        <v>16</v>
      </c>
      <c r="AU20">
        <v>0.99999000000000005</v>
      </c>
    </row>
    <row r="21" spans="1:47">
      <c r="A21" s="5">
        <v>43874</v>
      </c>
      <c r="B21">
        <v>0.99999000000000005</v>
      </c>
      <c r="C21">
        <v>0.99999000000000005</v>
      </c>
      <c r="D21">
        <v>0.99999000000000005</v>
      </c>
      <c r="E21">
        <v>0.99999000000000005</v>
      </c>
      <c r="F21">
        <v>0.99999000000000005</v>
      </c>
      <c r="J21" t="s">
        <v>100</v>
      </c>
      <c r="K21" s="13">
        <f>AVERAGE(J$26:J$400)</f>
        <v>1.0135387096774198</v>
      </c>
      <c r="L21">
        <f>AVERAGE(L$26:L$400)</f>
        <v>1.1301834519779374E-2</v>
      </c>
      <c r="M21" s="3"/>
      <c r="N21" s="20" t="s">
        <v>100</v>
      </c>
      <c r="O21" s="29">
        <f>AVERAGE(N$27:N$400)</f>
        <v>1.9065441379310324</v>
      </c>
      <c r="P21" s="20">
        <f>AVERAGE(P$27:P$400)</f>
        <v>0.30397320335618661</v>
      </c>
      <c r="Q21" s="30"/>
      <c r="R21" s="20" t="s">
        <v>100</v>
      </c>
      <c r="S21" s="13">
        <f>AVERAGE(R$26:R$400)</f>
        <v>1.0003236666666671</v>
      </c>
      <c r="T21">
        <f>AVERAGE(T$26:T$400)</f>
        <v>3.2201098010532444E-4</v>
      </c>
      <c r="U21" s="3"/>
      <c r="V21" t="s">
        <v>100</v>
      </c>
      <c r="W21" s="13">
        <f>AVERAGE(V$26:V$400)</f>
        <v>1.0053475000000003</v>
      </c>
      <c r="X21">
        <f>AVERAGE(X$26:X$400)</f>
        <v>4.9818550366125267E-3</v>
      </c>
      <c r="Y21" s="3"/>
      <c r="Z21" t="s">
        <v>100</v>
      </c>
      <c r="AA21" s="13">
        <f>AVERAGE(Z$26:Z$400)</f>
        <v>1.0115528125000002</v>
      </c>
      <c r="AB21">
        <f>AVERAGE(AB$26:AB$400)</f>
        <v>9.8281480715632676E-3</v>
      </c>
      <c r="AC21" s="3"/>
      <c r="AD21" t="s">
        <v>100</v>
      </c>
      <c r="AE21" s="13">
        <f>AVERAGE(AD$26:AD$400)</f>
        <v>0.9998999999999999</v>
      </c>
      <c r="AF21">
        <f>AVERAGE(AF$26:AF$400)</f>
        <v>-1.0000500033334734E-4</v>
      </c>
      <c r="AG21" s="3"/>
      <c r="AH21" t="s">
        <v>100</v>
      </c>
      <c r="AI21" s="13">
        <f>AVERAGE(AH$26:AH$400)</f>
        <v>1.0091838709677405</v>
      </c>
      <c r="AJ21">
        <f>AVERAGE(AJ$26:AJ$400)</f>
        <v>7.9003034030372659E-3</v>
      </c>
      <c r="AK21" s="3"/>
      <c r="AL21" t="s">
        <v>100</v>
      </c>
      <c r="AM21" s="13">
        <f>AVERAGE(AL$26:AL$400)</f>
        <v>1.0061193548387082</v>
      </c>
      <c r="AN21">
        <f>AVERAGE(AN$26:AN$400)</f>
        <v>5.3142797990685985E-3</v>
      </c>
      <c r="AO21" s="3"/>
      <c r="AQ21" s="5">
        <v>43587</v>
      </c>
      <c r="AT21" s="5">
        <v>43587</v>
      </c>
    </row>
    <row r="22" spans="1:47">
      <c r="A22" s="5">
        <v>43902</v>
      </c>
      <c r="B22">
        <v>0.99999000000000005</v>
      </c>
      <c r="C22">
        <v>0.99999000000000005</v>
      </c>
      <c r="D22">
        <v>0.99999000000000005</v>
      </c>
      <c r="E22">
        <v>0.99999000000000005</v>
      </c>
      <c r="F22">
        <v>0.99999000000000005</v>
      </c>
      <c r="J22" t="s">
        <v>101</v>
      </c>
      <c r="K22" s="13">
        <f>STDEV(J$26:J$400)</f>
        <v>7.5436022904265737E-2</v>
      </c>
      <c r="L22">
        <f>STDEV(L$26:L$400)</f>
        <v>6.2981629395847838E-2</v>
      </c>
      <c r="M22" s="3"/>
      <c r="N22" s="20" t="s">
        <v>101</v>
      </c>
      <c r="O22" s="29">
        <f>STDEV(N$27:N$400)</f>
        <v>2.5700406754403664</v>
      </c>
      <c r="P22" s="20">
        <f>STDEV(P$27:P$400)</f>
        <v>0.66748109549940859</v>
      </c>
      <c r="Q22" s="30"/>
      <c r="R22" s="20" t="s">
        <v>101</v>
      </c>
      <c r="S22" s="13">
        <f>STDEV(R$26:R$400)</f>
        <v>1.8275676002088984E-3</v>
      </c>
      <c r="T22">
        <f>STDEV(T$26:T$400)</f>
        <v>1.8184993052937086E-3</v>
      </c>
      <c r="U22" s="3"/>
      <c r="V22" t="s">
        <v>101</v>
      </c>
      <c r="W22" s="13">
        <f>STDEV(V$26:V$400)</f>
        <v>2.8349225298057067E-2</v>
      </c>
      <c r="X22">
        <f>STDEV(X$26:X$400)</f>
        <v>2.6414414280100631E-2</v>
      </c>
      <c r="Y22" s="3"/>
      <c r="Z22" t="s">
        <v>101</v>
      </c>
      <c r="AA22" s="13">
        <f>STDEV(Z$26:Z$400)</f>
        <v>6.5409145026708609E-2</v>
      </c>
      <c r="AB22">
        <f>STDEV(AB$26:AB$400)</f>
        <v>5.565297000860224E-2</v>
      </c>
      <c r="AC22" s="3"/>
      <c r="AD22" t="s">
        <v>101</v>
      </c>
      <c r="AE22" s="13">
        <f>STDEV(AD$26:AD$400)</f>
        <v>1.3597399555105182E-16</v>
      </c>
      <c r="AF22">
        <f>STDEV(AF$26:AF$400)</f>
        <v>1.6598388128790506E-20</v>
      </c>
      <c r="AG22" s="3"/>
      <c r="AH22" t="s">
        <v>101</v>
      </c>
      <c r="AI22" s="13">
        <f>STDEV(AH$26:AH$400)</f>
        <v>5.6346514266774887E-2</v>
      </c>
      <c r="AJ22">
        <f>STDEV(AJ$26:AJ$400)</f>
        <v>4.7670991785524759E-2</v>
      </c>
      <c r="AK22" s="3"/>
      <c r="AL22" t="s">
        <v>101</v>
      </c>
      <c r="AM22" s="13">
        <f>STDEV(AL$26:AL$400)</f>
        <v>4.6987672393447873E-2</v>
      </c>
      <c r="AN22">
        <f>STDEV(AN$26:AN$400)</f>
        <v>4.0307584304120181E-2</v>
      </c>
      <c r="AO22" s="3"/>
      <c r="AQ22" s="28" t="s">
        <v>8</v>
      </c>
      <c r="AR22">
        <v>0.99999000000000005</v>
      </c>
      <c r="AT22" s="28" t="s">
        <v>14</v>
      </c>
      <c r="AU22">
        <v>0.99999000000000005</v>
      </c>
    </row>
    <row r="23" spans="1:47">
      <c r="A23" s="5">
        <v>43965</v>
      </c>
      <c r="B23">
        <v>0.99999000000000005</v>
      </c>
      <c r="C23">
        <v>0.99999000000000005</v>
      </c>
      <c r="D23">
        <v>0.99999000000000005</v>
      </c>
      <c r="E23">
        <v>0.99999000000000005</v>
      </c>
      <c r="F23">
        <v>0.99999000000000005</v>
      </c>
      <c r="J23" t="s">
        <v>102</v>
      </c>
      <c r="K23">
        <f>COUNT(J$26:J$400)</f>
        <v>31</v>
      </c>
      <c r="L23">
        <f>COUNT(L$26:L$400)</f>
        <v>31</v>
      </c>
      <c r="M23" s="3"/>
      <c r="N23" s="20" t="s">
        <v>102</v>
      </c>
      <c r="O23" s="20">
        <f>COUNT(N$27:N$400)</f>
        <v>29</v>
      </c>
      <c r="P23" s="20">
        <f>COUNT(P$27:P$400)</f>
        <v>29</v>
      </c>
      <c r="Q23" s="30"/>
      <c r="R23" s="20" t="s">
        <v>102</v>
      </c>
      <c r="S23">
        <f>COUNT(R$26:R$400)</f>
        <v>30</v>
      </c>
      <c r="T23">
        <f>COUNT(T$26:T$400)</f>
        <v>30</v>
      </c>
      <c r="U23" s="3"/>
      <c r="V23" t="s">
        <v>102</v>
      </c>
      <c r="W23">
        <f>COUNT(V$26:V$400)</f>
        <v>28</v>
      </c>
      <c r="X23">
        <f>COUNT(X$26:X$400)</f>
        <v>28</v>
      </c>
      <c r="Y23" s="3"/>
      <c r="Z23" t="s">
        <v>102</v>
      </c>
      <c r="AA23">
        <f>COUNT(Z$26:Z$400)</f>
        <v>32</v>
      </c>
      <c r="AB23">
        <f>COUNT(AB$26:AB$400)</f>
        <v>32</v>
      </c>
      <c r="AC23" s="3"/>
      <c r="AD23" t="s">
        <v>102</v>
      </c>
      <c r="AE23">
        <f>COUNT(AD$26:AD$400)</f>
        <v>3</v>
      </c>
      <c r="AF23">
        <f>COUNT(AF$26:AF$400)</f>
        <v>3</v>
      </c>
      <c r="AG23" s="3"/>
      <c r="AH23" t="s">
        <v>102</v>
      </c>
      <c r="AI23">
        <f>COUNT(AH$26:AH$400)</f>
        <v>62</v>
      </c>
      <c r="AJ23">
        <f>COUNT(AJ$26:AJ$400)</f>
        <v>62</v>
      </c>
      <c r="AK23" s="3"/>
      <c r="AL23" t="s">
        <v>102</v>
      </c>
      <c r="AM23">
        <f>COUNT(AL$26:AL$400)</f>
        <v>62</v>
      </c>
      <c r="AN23">
        <f>COUNT(AN$26:AN$400)</f>
        <v>61</v>
      </c>
      <c r="AO23" s="3"/>
      <c r="AQ23" s="5">
        <v>43622</v>
      </c>
      <c r="AT23" s="28" t="s">
        <v>16</v>
      </c>
      <c r="AU23">
        <v>0.99999000000000005</v>
      </c>
    </row>
    <row r="24" spans="1:47">
      <c r="A24" s="5">
        <v>43993</v>
      </c>
      <c r="B24">
        <v>0.99999000000000005</v>
      </c>
      <c r="C24">
        <v>0.99999000000000005</v>
      </c>
      <c r="D24">
        <v>0.99999000000000005</v>
      </c>
      <c r="E24">
        <v>0.99999000000000005</v>
      </c>
      <c r="F24">
        <v>0.99999000000000005</v>
      </c>
      <c r="J24" s="45" t="s">
        <v>8</v>
      </c>
      <c r="K24" s="46"/>
      <c r="L24" s="46"/>
      <c r="M24" s="47"/>
      <c r="N24" s="53" t="s">
        <v>13</v>
      </c>
      <c r="O24" s="54"/>
      <c r="P24" s="54"/>
      <c r="Q24" s="55"/>
      <c r="R24" s="45" t="s">
        <v>14</v>
      </c>
      <c r="S24" s="46"/>
      <c r="T24" s="46"/>
      <c r="U24" s="47"/>
      <c r="V24" s="45" t="s">
        <v>15</v>
      </c>
      <c r="W24" s="46"/>
      <c r="X24" s="46"/>
      <c r="Y24" s="47"/>
      <c r="Z24" s="45" t="s">
        <v>16</v>
      </c>
      <c r="AA24" s="46"/>
      <c r="AB24" s="46"/>
      <c r="AC24" s="47"/>
      <c r="AD24" s="45" t="s">
        <v>89</v>
      </c>
      <c r="AE24" s="46"/>
      <c r="AF24" s="46"/>
      <c r="AG24" s="47"/>
      <c r="AH24" s="45" t="s">
        <v>103</v>
      </c>
      <c r="AI24" s="46"/>
      <c r="AJ24" s="46"/>
      <c r="AK24" s="47"/>
      <c r="AL24" s="45" t="s">
        <v>104</v>
      </c>
      <c r="AM24" s="46"/>
      <c r="AN24" s="46"/>
      <c r="AO24" s="47"/>
      <c r="AQ24" s="28" t="s">
        <v>8</v>
      </c>
      <c r="AR24">
        <v>0.99999000000000005</v>
      </c>
      <c r="AT24" s="5">
        <v>43622</v>
      </c>
    </row>
    <row r="25" spans="1:47">
      <c r="A25" s="5">
        <v>44021</v>
      </c>
      <c r="B25">
        <v>0.99999000000000005</v>
      </c>
      <c r="C25">
        <v>1.2</v>
      </c>
      <c r="D25">
        <v>0.99999000000000005</v>
      </c>
      <c r="E25">
        <v>0.99999000000000005</v>
      </c>
      <c r="F25">
        <v>0.99999000000000005</v>
      </c>
      <c r="J25" s="8" t="s">
        <v>105</v>
      </c>
      <c r="K25" s="9" t="s">
        <v>106</v>
      </c>
      <c r="L25" s="9" t="s">
        <v>107</v>
      </c>
      <c r="M25" s="10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9" t="s">
        <v>106</v>
      </c>
      <c r="T25" s="9" t="s">
        <v>107</v>
      </c>
      <c r="U25" s="10" t="s">
        <v>108</v>
      </c>
      <c r="V25" s="8" t="s">
        <v>105</v>
      </c>
      <c r="W25" s="9" t="s">
        <v>106</v>
      </c>
      <c r="X25" s="9" t="s">
        <v>107</v>
      </c>
      <c r="Y25" s="10" t="s">
        <v>108</v>
      </c>
      <c r="Z25" s="8" t="s">
        <v>105</v>
      </c>
      <c r="AA25" s="9" t="s">
        <v>106</v>
      </c>
      <c r="AB25" s="9" t="s">
        <v>107</v>
      </c>
      <c r="AC25" s="10" t="s">
        <v>108</v>
      </c>
      <c r="AD25" s="8" t="s">
        <v>105</v>
      </c>
      <c r="AE25" s="9" t="s">
        <v>106</v>
      </c>
      <c r="AF25" s="9" t="s">
        <v>107</v>
      </c>
      <c r="AG25" s="10" t="s">
        <v>108</v>
      </c>
      <c r="AH25" s="8" t="s">
        <v>105</v>
      </c>
      <c r="AI25" s="9" t="s">
        <v>106</v>
      </c>
      <c r="AJ25" s="9" t="s">
        <v>107</v>
      </c>
      <c r="AK25" s="10" t="s">
        <v>108</v>
      </c>
      <c r="AL25" s="8" t="s">
        <v>105</v>
      </c>
      <c r="AM25" s="9" t="s">
        <v>106</v>
      </c>
      <c r="AN25" s="9" t="s">
        <v>107</v>
      </c>
      <c r="AO25" s="10" t="s">
        <v>108</v>
      </c>
      <c r="AQ25" s="28" t="s">
        <v>15</v>
      </c>
      <c r="AR25">
        <v>0.99999000000000005</v>
      </c>
      <c r="AT25" s="28" t="s">
        <v>14</v>
      </c>
      <c r="AU25">
        <v>0.99999000000000005</v>
      </c>
    </row>
    <row r="26" spans="1:47">
      <c r="A26" s="5">
        <v>44103</v>
      </c>
      <c r="B26">
        <v>0.99999000000000005</v>
      </c>
      <c r="C26">
        <v>0.99999000000000005</v>
      </c>
      <c r="D26">
        <v>0.99999000000000005</v>
      </c>
      <c r="E26">
        <v>0.99999000000000005</v>
      </c>
      <c r="F26">
        <v>0.99999000000000005</v>
      </c>
      <c r="J26">
        <v>1.42</v>
      </c>
      <c r="K26">
        <f>(J26-K$21)/K$22</f>
        <v>5.3881590608032397</v>
      </c>
      <c r="L26" s="18">
        <f>LN(J26)</f>
        <v>0.35065687161316933</v>
      </c>
      <c r="M26" s="18">
        <f>(L26-L$21)/L$22</f>
        <v>5.3881590608032512</v>
      </c>
      <c r="N26" s="42">
        <v>19.9998</v>
      </c>
      <c r="O26" s="20">
        <f>(N26-O$21)/O$22</f>
        <v>7.0400659549751134</v>
      </c>
      <c r="P26" s="20">
        <f>LN(N26)</f>
        <v>2.9957222735039908</v>
      </c>
      <c r="Q26" s="20">
        <f>(P26-P$21)/P$22</f>
        <v>4.0326970880483746</v>
      </c>
      <c r="R26" s="20">
        <v>1.01</v>
      </c>
      <c r="S26">
        <f>(R26-S$21)/S$22</f>
        <v>5.2946513892164146</v>
      </c>
      <c r="T26">
        <f>LN(R26)</f>
        <v>9.950330853168092E-3</v>
      </c>
      <c r="U26">
        <f>(T26-T$21)/T$22</f>
        <v>5.2946513892166065</v>
      </c>
      <c r="V26">
        <v>1.1499999999999999</v>
      </c>
      <c r="W26">
        <f>(V26-W$21)/W$22</f>
        <v>5.1025203856245582</v>
      </c>
      <c r="X26">
        <f>LN(V26)</f>
        <v>0.13976194237515863</v>
      </c>
      <c r="Y26">
        <f>(X26-X$21)/X$22</f>
        <v>5.1025203856245653</v>
      </c>
      <c r="Z26">
        <v>1.37</v>
      </c>
      <c r="AA26">
        <f>(Z26-AA$21)/AA$22</f>
        <v>5.4800775541957423</v>
      </c>
      <c r="AB26">
        <f>LN(Z26)</f>
        <v>0.3148107398400336</v>
      </c>
      <c r="AC26">
        <f>(AB26-AB$21)/AB$22</f>
        <v>5.4800775541957485</v>
      </c>
      <c r="AD26">
        <v>0.99990000000000001</v>
      </c>
      <c r="AE26">
        <f>(AD26-AE$21)/AE$22</f>
        <v>0.81649658092772615</v>
      </c>
      <c r="AF26">
        <f>LN(AD26)</f>
        <v>-1.0000500033334732E-4</v>
      </c>
      <c r="AG26">
        <f>(AF26-AF$21)/AF$22</f>
        <v>0.81649658092772615</v>
      </c>
      <c r="AH26">
        <v>1.42</v>
      </c>
      <c r="AI26">
        <f>(AH26-AI$21)/AI$22</f>
        <v>7.2908880767181721</v>
      </c>
      <c r="AJ26">
        <f>LN(AH26)</f>
        <v>0.35065687161316933</v>
      </c>
      <c r="AK26">
        <f>(AJ26-AJ$21)/AJ$22</f>
        <v>7.190044833810437</v>
      </c>
      <c r="AL26">
        <v>1.37</v>
      </c>
      <c r="AM26">
        <f>(AL26-AM$21)/AM$22</f>
        <v>7.7441726015786374</v>
      </c>
      <c r="AN26">
        <f>LN(AL26)</f>
        <v>0.3148107398400336</v>
      </c>
      <c r="AO26">
        <f>(AN26-AN$21)/AN$22</f>
        <v>7.6783678651099097</v>
      </c>
      <c r="AQ26" s="5">
        <v>43649</v>
      </c>
      <c r="AT26" s="28" t="s">
        <v>16</v>
      </c>
      <c r="AU26">
        <v>0.99999000000000005</v>
      </c>
    </row>
    <row r="27" spans="1:47">
      <c r="A27" s="5">
        <v>44203</v>
      </c>
      <c r="B27">
        <v>0.99999000000000005</v>
      </c>
      <c r="C27">
        <v>0.99999000000000005</v>
      </c>
      <c r="D27">
        <v>0.99999000000000005</v>
      </c>
      <c r="E27">
        <v>0.99999000000000005</v>
      </c>
      <c r="F27">
        <v>0.99999000000000005</v>
      </c>
      <c r="J27">
        <v>0.99999000000000005</v>
      </c>
      <c r="K27">
        <f t="shared" ref="K27:K40" si="0">(J27-K$21)/K$22</f>
        <v>-0.17960530202677977</v>
      </c>
      <c r="L27" s="16">
        <f t="shared" ref="L27:L40" si="1">LN(J27)</f>
        <v>-1.0000050000287824E-5</v>
      </c>
      <c r="M27" s="16">
        <f t="shared" ref="M27:M40" si="2">(L27-L$21)/L$22</f>
        <v>-0.17960530202677502</v>
      </c>
      <c r="N27" s="20">
        <v>13.5</v>
      </c>
      <c r="O27" s="20">
        <f t="shared" ref="O27:O40" si="3">(N27-O$21)/O$22</f>
        <v>4.5110009241711611</v>
      </c>
      <c r="P27" s="20">
        <f t="shared" ref="P27:P40" si="4">LN(N27)</f>
        <v>2.6026896854443837</v>
      </c>
      <c r="Q27" s="20">
        <f t="shared" ref="Q27:Q40" si="5">(P27-P$21)/P$22</f>
        <v>3.4438675455943812</v>
      </c>
      <c r="R27" s="20">
        <v>0.99999000000000005</v>
      </c>
      <c r="S27">
        <f t="shared" ref="S27:S39" si="6">(R27-S$21)/S$22</f>
        <v>-0.1825741858352436</v>
      </c>
      <c r="T27">
        <f t="shared" ref="T27:T39" si="7">LN(R27)</f>
        <v>-1.0000050000287824E-5</v>
      </c>
      <c r="U27">
        <f t="shared" ref="U27:U39" si="8">(T27-T$21)/T$22</f>
        <v>-0.18257418583505516</v>
      </c>
      <c r="V27">
        <v>0.99999000000000005</v>
      </c>
      <c r="W27">
        <f t="shared" ref="W27:W37" si="9">(V27-W$21)/W$22</f>
        <v>-0.18898223650462212</v>
      </c>
      <c r="X27">
        <f t="shared" ref="X27:X37" si="10">LN(V27)</f>
        <v>-1.0000050000287824E-5</v>
      </c>
      <c r="Y27">
        <f t="shared" ref="Y27:Y37" si="11">(X27-X$21)/X$22</f>
        <v>-0.1889822365046134</v>
      </c>
      <c r="Z27">
        <v>0.99999000000000005</v>
      </c>
      <c r="AA27">
        <f t="shared" ref="AA27:AA41" si="12">(Z27-AA$21)/AA$22</f>
        <v>-0.17677669529663889</v>
      </c>
      <c r="AB27">
        <f t="shared" ref="AB27:AB41" si="13">LN(Z27)</f>
        <v>-1.0000050000287824E-5</v>
      </c>
      <c r="AC27">
        <f t="shared" ref="AC27:AC41" si="14">(AB27-AB$21)/AB$22</f>
        <v>-0.176776695296637</v>
      </c>
      <c r="AD27">
        <v>0.99990000000000001</v>
      </c>
      <c r="AE27">
        <f t="shared" ref="AE27:AE28" si="15">(AD27-AE$21)/AE$22</f>
        <v>0.81649658092772615</v>
      </c>
      <c r="AF27">
        <f t="shared" ref="AF27:AF28" si="16">LN(AD27)</f>
        <v>-1.0000500033334732E-4</v>
      </c>
      <c r="AG27">
        <f t="shared" ref="AG27:AG28" si="17">(AF27-AF$21)/AF$22</f>
        <v>0.81649658092772615</v>
      </c>
      <c r="AH27">
        <v>1.1499999999999999</v>
      </c>
      <c r="AI27">
        <f t="shared" ref="AI27:AI55" si="18">(AH27-AI$21)/AI$22</f>
        <v>2.4991098538156171</v>
      </c>
      <c r="AJ27">
        <f t="shared" ref="AJ27:AJ55" si="19">LN(AH27)</f>
        <v>0.13976194237515863</v>
      </c>
      <c r="AK27">
        <f t="shared" ref="AK27:AK55" si="20">(AJ27-AJ$21)/AJ$22</f>
        <v>2.7660771054518105</v>
      </c>
      <c r="AL27">
        <v>1.01</v>
      </c>
      <c r="AM27">
        <f t="shared" ref="AM27:AM55" si="21">(AL27-AM$21)/AM$22</f>
        <v>8.2588580442919751E-2</v>
      </c>
      <c r="AN27">
        <f t="shared" ref="AN27:AN55" si="22">LN(AL27)</f>
        <v>9.950330853168092E-3</v>
      </c>
      <c r="AO27">
        <f t="shared" ref="AO27:AO55" si="23">(AN27-AN$21)/AN$22</f>
        <v>0.11501684197000124</v>
      </c>
      <c r="AQ27" s="28" t="s">
        <v>8</v>
      </c>
      <c r="AR27">
        <v>0.99999000000000005</v>
      </c>
      <c r="AT27" s="5">
        <v>43649</v>
      </c>
    </row>
    <row r="28" spans="1:47">
      <c r="A28" s="5">
        <v>44280</v>
      </c>
      <c r="B28">
        <v>0.99999000000000005</v>
      </c>
      <c r="C28">
        <v>0.99999000000000005</v>
      </c>
      <c r="D28">
        <v>0.99999000000000005</v>
      </c>
      <c r="E28">
        <v>0.99999000000000005</v>
      </c>
      <c r="F28">
        <v>0.99999000000000005</v>
      </c>
      <c r="J28">
        <v>0.99999000000000005</v>
      </c>
      <c r="K28">
        <f t="shared" si="0"/>
        <v>-0.17960530202677977</v>
      </c>
      <c r="L28" s="16">
        <f t="shared" si="1"/>
        <v>-1.0000050000287824E-5</v>
      </c>
      <c r="M28" s="16">
        <f t="shared" si="2"/>
        <v>-0.17960530202677502</v>
      </c>
      <c r="N28" s="20">
        <v>6.96</v>
      </c>
      <c r="O28" s="20">
        <f t="shared" si="3"/>
        <v>1.9662941175835973</v>
      </c>
      <c r="P28" s="20">
        <f t="shared" si="4"/>
        <v>1.9401794743463283</v>
      </c>
      <c r="Q28" s="20">
        <f t="shared" si="5"/>
        <v>2.4513147743396897</v>
      </c>
      <c r="R28" s="20">
        <v>0.99999000000000005</v>
      </c>
      <c r="S28">
        <f t="shared" si="6"/>
        <v>-0.1825741858352436</v>
      </c>
      <c r="T28">
        <f t="shared" si="7"/>
        <v>-1.0000050000287824E-5</v>
      </c>
      <c r="U28">
        <f t="shared" si="8"/>
        <v>-0.18257418583505516</v>
      </c>
      <c r="V28">
        <v>0.99999000000000005</v>
      </c>
      <c r="W28">
        <f t="shared" si="9"/>
        <v>-0.18898223650462212</v>
      </c>
      <c r="X28">
        <f t="shared" si="10"/>
        <v>-1.0000050000287824E-5</v>
      </c>
      <c r="Y28">
        <f t="shared" si="11"/>
        <v>-0.1889822365046134</v>
      </c>
      <c r="Z28">
        <v>0.99999000000000005</v>
      </c>
      <c r="AA28">
        <f t="shared" si="12"/>
        <v>-0.17677669529663889</v>
      </c>
      <c r="AB28">
        <f t="shared" si="13"/>
        <v>-1.0000050000287824E-5</v>
      </c>
      <c r="AC28">
        <f t="shared" si="14"/>
        <v>-0.176776695296637</v>
      </c>
      <c r="AD28">
        <v>0.99990000000000001</v>
      </c>
      <c r="AE28">
        <f t="shared" si="15"/>
        <v>0.81649658092772615</v>
      </c>
      <c r="AF28">
        <f t="shared" si="16"/>
        <v>-1.0000500033334732E-4</v>
      </c>
      <c r="AG28">
        <f t="shared" si="17"/>
        <v>0.81649658092772615</v>
      </c>
      <c r="AH28">
        <v>0.99999000000000005</v>
      </c>
      <c r="AI28">
        <f t="shared" si="18"/>
        <v>-0.16316663217553676</v>
      </c>
      <c r="AJ28">
        <f t="shared" si="19"/>
        <v>-1.0000050000287824E-5</v>
      </c>
      <c r="AK28">
        <f t="shared" si="20"/>
        <v>-0.16593536565437073</v>
      </c>
      <c r="AL28">
        <v>0.99999000000000005</v>
      </c>
      <c r="AM28">
        <f t="shared" si="21"/>
        <v>-0.13044601970032535</v>
      </c>
      <c r="AN28">
        <f t="shared" si="22"/>
        <v>-1.0000050000287824E-5</v>
      </c>
      <c r="AO28">
        <f t="shared" si="23"/>
        <v>-0.13209126622169334</v>
      </c>
      <c r="AQ28" s="28" t="s">
        <v>15</v>
      </c>
      <c r="AR28">
        <v>0.99999000000000005</v>
      </c>
      <c r="AT28" s="28" t="s">
        <v>14</v>
      </c>
      <c r="AU28">
        <v>0.99999000000000005</v>
      </c>
    </row>
    <row r="29" spans="1:47">
      <c r="A29" s="5">
        <v>44384</v>
      </c>
      <c r="B29">
        <v>0.99999000000000005</v>
      </c>
      <c r="C29">
        <v>0.99999000000000005</v>
      </c>
      <c r="D29">
        <v>1.01</v>
      </c>
      <c r="E29">
        <v>1.1499999999999999</v>
      </c>
      <c r="F29">
        <v>1.37</v>
      </c>
      <c r="J29">
        <v>0.99999000000000005</v>
      </c>
      <c r="K29">
        <f t="shared" si="0"/>
        <v>-0.17960530202677977</v>
      </c>
      <c r="L29" s="16">
        <f t="shared" si="1"/>
        <v>-1.0000050000287824E-5</v>
      </c>
      <c r="M29" s="16">
        <f t="shared" si="2"/>
        <v>-0.17960530202677502</v>
      </c>
      <c r="N29" s="20">
        <v>3.72</v>
      </c>
      <c r="O29" s="20">
        <f t="shared" si="3"/>
        <v>0.70561368129251079</v>
      </c>
      <c r="P29" s="20">
        <f t="shared" si="4"/>
        <v>1.3137236682850553</v>
      </c>
      <c r="Q29" s="20">
        <f t="shared" si="5"/>
        <v>1.5127776228229723</v>
      </c>
      <c r="R29" s="20">
        <v>0.99999000000000005</v>
      </c>
      <c r="S29">
        <f t="shared" si="6"/>
        <v>-0.1825741858352436</v>
      </c>
      <c r="T29">
        <f t="shared" si="7"/>
        <v>-1.0000050000287824E-5</v>
      </c>
      <c r="U29">
        <f t="shared" si="8"/>
        <v>-0.18257418583505516</v>
      </c>
      <c r="V29">
        <v>0.99999000000000005</v>
      </c>
      <c r="W29">
        <f t="shared" si="9"/>
        <v>-0.18898223650462212</v>
      </c>
      <c r="X29">
        <f t="shared" si="10"/>
        <v>-1.0000050000287824E-5</v>
      </c>
      <c r="Y29">
        <f t="shared" si="11"/>
        <v>-0.1889822365046134</v>
      </c>
      <c r="Z29">
        <v>0.99999000000000005</v>
      </c>
      <c r="AA29">
        <f t="shared" si="12"/>
        <v>-0.17677669529663889</v>
      </c>
      <c r="AB29">
        <f t="shared" si="13"/>
        <v>-1.0000050000287824E-5</v>
      </c>
      <c r="AC29">
        <f t="shared" si="14"/>
        <v>-0.176776695296637</v>
      </c>
      <c r="AH29">
        <v>0.99999000000000005</v>
      </c>
      <c r="AI29">
        <f t="shared" si="18"/>
        <v>-0.16316663217553676</v>
      </c>
      <c r="AJ29">
        <f t="shared" si="19"/>
        <v>-1.0000050000287824E-5</v>
      </c>
      <c r="AK29">
        <f t="shared" si="20"/>
        <v>-0.16593536565437073</v>
      </c>
      <c r="AL29">
        <v>0.99999000000000005</v>
      </c>
      <c r="AM29">
        <f t="shared" si="21"/>
        <v>-0.13044601970032535</v>
      </c>
      <c r="AN29">
        <f t="shared" si="22"/>
        <v>-1.0000050000287824E-5</v>
      </c>
      <c r="AO29">
        <f t="shared" si="23"/>
        <v>-0.13209126622169334</v>
      </c>
      <c r="AQ29" s="5">
        <v>43677</v>
      </c>
      <c r="AT29" s="28" t="s">
        <v>16</v>
      </c>
      <c r="AU29">
        <v>0.99999000000000005</v>
      </c>
    </row>
    <row r="30" spans="1:47">
      <c r="A30" s="5">
        <v>44475</v>
      </c>
      <c r="B30">
        <v>0.99999000000000005</v>
      </c>
      <c r="C30">
        <v>3.72</v>
      </c>
      <c r="D30">
        <v>0.99999000000000005</v>
      </c>
      <c r="E30">
        <v>0.99999000000000005</v>
      </c>
      <c r="F30">
        <v>0.99999000000000005</v>
      </c>
      <c r="J30">
        <v>0.99999000000000005</v>
      </c>
      <c r="K30">
        <f t="shared" si="0"/>
        <v>-0.17960530202677977</v>
      </c>
      <c r="L30" s="16">
        <f t="shared" si="1"/>
        <v>-1.0000050000287824E-5</v>
      </c>
      <c r="M30" s="16">
        <f t="shared" si="2"/>
        <v>-0.17960530202677502</v>
      </c>
      <c r="N30" s="20">
        <v>3.21</v>
      </c>
      <c r="O30" s="20">
        <f t="shared" si="3"/>
        <v>0.50717324224669147</v>
      </c>
      <c r="P30" s="20">
        <f t="shared" si="4"/>
        <v>1.1662709371419244</v>
      </c>
      <c r="Q30" s="20">
        <f t="shared" si="5"/>
        <v>1.2918683983709944</v>
      </c>
      <c r="R30" s="20">
        <v>0.99999000000000005</v>
      </c>
      <c r="S30">
        <f t="shared" si="6"/>
        <v>-0.1825741858352436</v>
      </c>
      <c r="T30">
        <f t="shared" si="7"/>
        <v>-1.0000050000287824E-5</v>
      </c>
      <c r="U30">
        <f t="shared" si="8"/>
        <v>-0.18257418583505516</v>
      </c>
      <c r="V30">
        <v>0.99999000000000005</v>
      </c>
      <c r="W30">
        <f t="shared" si="9"/>
        <v>-0.18898223650462212</v>
      </c>
      <c r="X30">
        <f t="shared" si="10"/>
        <v>-1.0000050000287824E-5</v>
      </c>
      <c r="Y30">
        <f t="shared" si="11"/>
        <v>-0.1889822365046134</v>
      </c>
      <c r="Z30">
        <v>0.99999000000000005</v>
      </c>
      <c r="AA30">
        <f t="shared" si="12"/>
        <v>-0.17677669529663889</v>
      </c>
      <c r="AB30">
        <f t="shared" si="13"/>
        <v>-1.0000050000287824E-5</v>
      </c>
      <c r="AC30">
        <f t="shared" si="14"/>
        <v>-0.176776695296637</v>
      </c>
      <c r="AH30">
        <v>0.99999000000000005</v>
      </c>
      <c r="AI30">
        <f t="shared" si="18"/>
        <v>-0.16316663217553676</v>
      </c>
      <c r="AJ30">
        <f t="shared" si="19"/>
        <v>-1.0000050000287824E-5</v>
      </c>
      <c r="AK30">
        <f t="shared" si="20"/>
        <v>-0.16593536565437073</v>
      </c>
      <c r="AL30">
        <v>0.99999000000000005</v>
      </c>
      <c r="AM30">
        <f t="shared" si="21"/>
        <v>-0.13044601970032535</v>
      </c>
      <c r="AN30">
        <f t="shared" si="22"/>
        <v>-1.0000050000287824E-5</v>
      </c>
      <c r="AO30">
        <f t="shared" si="23"/>
        <v>-0.13209126622169334</v>
      </c>
      <c r="AQ30" s="28" t="s">
        <v>8</v>
      </c>
      <c r="AR30">
        <v>0.99999000000000005</v>
      </c>
      <c r="AT30" s="5">
        <v>43677</v>
      </c>
    </row>
    <row r="31" spans="1:47">
      <c r="A31" s="5">
        <v>44574</v>
      </c>
      <c r="B31">
        <v>0.99999000000000005</v>
      </c>
      <c r="C31">
        <v>3.07</v>
      </c>
      <c r="D31">
        <v>0.99999000000000005</v>
      </c>
      <c r="E31">
        <v>0.99999000000000005</v>
      </c>
      <c r="F31">
        <v>0.99999000000000005</v>
      </c>
      <c r="J31">
        <v>0.99999000000000005</v>
      </c>
      <c r="K31">
        <f t="shared" si="0"/>
        <v>-0.17960530202677977</v>
      </c>
      <c r="L31" s="16">
        <f t="shared" si="1"/>
        <v>-1.0000050000287824E-5</v>
      </c>
      <c r="M31" s="16">
        <f t="shared" si="2"/>
        <v>-0.17960530202677502</v>
      </c>
      <c r="N31" s="20">
        <v>3.07</v>
      </c>
      <c r="O31" s="20">
        <f t="shared" si="3"/>
        <v>0.45269939623411365</v>
      </c>
      <c r="P31" s="20">
        <f t="shared" si="4"/>
        <v>1.1216775615991057</v>
      </c>
      <c r="Q31" s="20">
        <f t="shared" si="5"/>
        <v>1.2250599511453033</v>
      </c>
      <c r="R31" s="20">
        <v>0.99999000000000005</v>
      </c>
      <c r="S31">
        <f t="shared" si="6"/>
        <v>-0.1825741858352436</v>
      </c>
      <c r="T31">
        <f t="shared" si="7"/>
        <v>-1.0000050000287824E-5</v>
      </c>
      <c r="U31">
        <f t="shared" si="8"/>
        <v>-0.18257418583505516</v>
      </c>
      <c r="V31">
        <v>0.99999000000000005</v>
      </c>
      <c r="W31">
        <f t="shared" si="9"/>
        <v>-0.18898223650462212</v>
      </c>
      <c r="X31">
        <f t="shared" si="10"/>
        <v>-1.0000050000287824E-5</v>
      </c>
      <c r="Y31">
        <f t="shared" si="11"/>
        <v>-0.1889822365046134</v>
      </c>
      <c r="Z31">
        <v>0.99999000000000005</v>
      </c>
      <c r="AA31">
        <f t="shared" si="12"/>
        <v>-0.17677669529663889</v>
      </c>
      <c r="AB31">
        <f t="shared" si="13"/>
        <v>-1.0000050000287824E-5</v>
      </c>
      <c r="AC31">
        <f t="shared" si="14"/>
        <v>-0.176776695296637</v>
      </c>
      <c r="AH31">
        <v>0.99999000000000005</v>
      </c>
      <c r="AI31">
        <f t="shared" si="18"/>
        <v>-0.16316663217553676</v>
      </c>
      <c r="AJ31">
        <f t="shared" si="19"/>
        <v>-1.0000050000287824E-5</v>
      </c>
      <c r="AK31">
        <f t="shared" si="20"/>
        <v>-0.16593536565437073</v>
      </c>
      <c r="AL31">
        <v>0.99999000000000005</v>
      </c>
      <c r="AM31">
        <f t="shared" si="21"/>
        <v>-0.13044601970032535</v>
      </c>
      <c r="AN31">
        <f t="shared" si="22"/>
        <v>-1.0000050000287824E-5</v>
      </c>
      <c r="AO31">
        <f t="shared" si="23"/>
        <v>-0.13209126622169334</v>
      </c>
      <c r="AQ31" s="28" t="s">
        <v>15</v>
      </c>
      <c r="AR31">
        <v>0.99999000000000005</v>
      </c>
      <c r="AT31" s="28" t="s">
        <v>14</v>
      </c>
      <c r="AU31">
        <v>0.99999000000000005</v>
      </c>
    </row>
    <row r="32" spans="1:47">
      <c r="A32" s="5">
        <v>44630</v>
      </c>
      <c r="B32">
        <v>0.99999000000000005</v>
      </c>
      <c r="C32">
        <v>3.21</v>
      </c>
      <c r="D32">
        <v>0.99999000000000005</v>
      </c>
      <c r="E32">
        <v>0.99999000000000005</v>
      </c>
      <c r="F32">
        <v>0.99999000000000005</v>
      </c>
      <c r="J32">
        <v>0.99999000000000005</v>
      </c>
      <c r="K32">
        <f t="shared" si="0"/>
        <v>-0.17960530202677977</v>
      </c>
      <c r="L32" s="16">
        <f t="shared" si="1"/>
        <v>-1.0000050000287824E-5</v>
      </c>
      <c r="M32" s="16">
        <f t="shared" si="2"/>
        <v>-0.17960530202677502</v>
      </c>
      <c r="N32" s="20">
        <v>1.63</v>
      </c>
      <c r="O32" s="20">
        <f t="shared" si="3"/>
        <v>-0.10760301989525817</v>
      </c>
      <c r="P32" s="20">
        <f t="shared" si="4"/>
        <v>0.48858001481867092</v>
      </c>
      <c r="Q32" s="20">
        <f t="shared" si="5"/>
        <v>0.27657234445623019</v>
      </c>
      <c r="R32" s="20">
        <v>0.99999000000000005</v>
      </c>
      <c r="S32">
        <f t="shared" si="6"/>
        <v>-0.1825741858352436</v>
      </c>
      <c r="T32">
        <f t="shared" si="7"/>
        <v>-1.0000050000287824E-5</v>
      </c>
      <c r="U32">
        <f t="shared" si="8"/>
        <v>-0.18257418583505516</v>
      </c>
      <c r="V32">
        <v>0.99999000000000005</v>
      </c>
      <c r="W32">
        <f t="shared" si="9"/>
        <v>-0.18898223650462212</v>
      </c>
      <c r="X32">
        <f t="shared" si="10"/>
        <v>-1.0000050000287824E-5</v>
      </c>
      <c r="Y32">
        <f t="shared" si="11"/>
        <v>-0.1889822365046134</v>
      </c>
      <c r="Z32">
        <v>0.99999000000000005</v>
      </c>
      <c r="AA32">
        <f t="shared" si="12"/>
        <v>-0.17677669529663889</v>
      </c>
      <c r="AB32">
        <f t="shared" si="13"/>
        <v>-1.0000050000287824E-5</v>
      </c>
      <c r="AC32">
        <f t="shared" si="14"/>
        <v>-0.176776695296637</v>
      </c>
      <c r="AH32">
        <v>0.99999000000000005</v>
      </c>
      <c r="AI32">
        <f t="shared" si="18"/>
        <v>-0.16316663217553676</v>
      </c>
      <c r="AJ32">
        <f t="shared" si="19"/>
        <v>-1.0000050000287824E-5</v>
      </c>
      <c r="AK32">
        <f t="shared" si="20"/>
        <v>-0.16593536565437073</v>
      </c>
      <c r="AL32">
        <v>0.99999000000000005</v>
      </c>
      <c r="AM32">
        <f t="shared" si="21"/>
        <v>-0.13044601970032535</v>
      </c>
      <c r="AN32">
        <f t="shared" si="22"/>
        <v>-1.0000050000287824E-5</v>
      </c>
      <c r="AO32">
        <f t="shared" si="23"/>
        <v>-0.13209126622169334</v>
      </c>
      <c r="AQ32" s="5">
        <v>43719</v>
      </c>
      <c r="AT32" s="28" t="s">
        <v>16</v>
      </c>
      <c r="AU32">
        <v>0.99999000000000005</v>
      </c>
    </row>
    <row r="33" spans="1:47">
      <c r="A33" s="5">
        <v>44742</v>
      </c>
      <c r="B33">
        <v>0.99999000000000005</v>
      </c>
      <c r="C33">
        <v>0.99999000000000005</v>
      </c>
      <c r="D33">
        <v>0.99999000000000005</v>
      </c>
      <c r="E33">
        <v>0.99999000000000005</v>
      </c>
      <c r="F33">
        <v>0.99999000000000005</v>
      </c>
      <c r="J33">
        <v>0.99999000000000005</v>
      </c>
      <c r="K33">
        <f t="shared" si="0"/>
        <v>-0.17960530202677977</v>
      </c>
      <c r="L33" s="16">
        <f t="shared" si="1"/>
        <v>-1.0000050000287824E-5</v>
      </c>
      <c r="M33" s="16">
        <f t="shared" si="2"/>
        <v>-0.17960530202677502</v>
      </c>
      <c r="N33" s="20">
        <v>1.2</v>
      </c>
      <c r="O33" s="20">
        <f t="shared" si="3"/>
        <v>-0.27491554693389003</v>
      </c>
      <c r="P33" s="20">
        <f t="shared" si="4"/>
        <v>0.18232155679395459</v>
      </c>
      <c r="Q33" s="20">
        <f t="shared" si="5"/>
        <v>-0.1822548194735199</v>
      </c>
      <c r="R33" s="20">
        <v>0.99999000000000005</v>
      </c>
      <c r="S33">
        <f t="shared" si="6"/>
        <v>-0.1825741858352436</v>
      </c>
      <c r="T33">
        <f t="shared" si="7"/>
        <v>-1.0000050000287824E-5</v>
      </c>
      <c r="U33">
        <f t="shared" si="8"/>
        <v>-0.18257418583505516</v>
      </c>
      <c r="V33">
        <v>0.99999000000000005</v>
      </c>
      <c r="W33">
        <f t="shared" si="9"/>
        <v>-0.18898223650462212</v>
      </c>
      <c r="X33">
        <f t="shared" si="10"/>
        <v>-1.0000050000287824E-5</v>
      </c>
      <c r="Y33">
        <f t="shared" si="11"/>
        <v>-0.1889822365046134</v>
      </c>
      <c r="Z33">
        <v>0.99999000000000005</v>
      </c>
      <c r="AA33">
        <f t="shared" si="12"/>
        <v>-0.17677669529663889</v>
      </c>
      <c r="AB33">
        <f t="shared" si="13"/>
        <v>-1.0000050000287824E-5</v>
      </c>
      <c r="AC33">
        <f t="shared" si="14"/>
        <v>-0.176776695296637</v>
      </c>
      <c r="AH33">
        <v>0.99999000000000005</v>
      </c>
      <c r="AI33">
        <f t="shared" si="18"/>
        <v>-0.16316663217553676</v>
      </c>
      <c r="AJ33">
        <f t="shared" si="19"/>
        <v>-1.0000050000287824E-5</v>
      </c>
      <c r="AK33">
        <f t="shared" si="20"/>
        <v>-0.16593536565437073</v>
      </c>
      <c r="AL33">
        <v>0.99999000000000005</v>
      </c>
      <c r="AM33">
        <f t="shared" si="21"/>
        <v>-0.13044601970032535</v>
      </c>
      <c r="AN33">
        <f t="shared" si="22"/>
        <v>-1.0000050000287824E-5</v>
      </c>
      <c r="AO33">
        <f t="shared" si="23"/>
        <v>-0.13209126622169334</v>
      </c>
      <c r="AQ33" s="28" t="s">
        <v>8</v>
      </c>
      <c r="AR33">
        <v>0.99999000000000005</v>
      </c>
      <c r="AT33" s="5">
        <v>43719</v>
      </c>
    </row>
    <row r="34" spans="1:47">
      <c r="A34" s="5">
        <v>44827</v>
      </c>
      <c r="B34">
        <v>0.99999000000000005</v>
      </c>
      <c r="D34">
        <v>0.99999000000000005</v>
      </c>
      <c r="E34">
        <v>0.99999000000000005</v>
      </c>
      <c r="F34">
        <v>0.99999000000000005</v>
      </c>
      <c r="J34">
        <v>0.99999000000000005</v>
      </c>
      <c r="K34">
        <f t="shared" si="0"/>
        <v>-0.17960530202677977</v>
      </c>
      <c r="L34" s="16">
        <f t="shared" si="1"/>
        <v>-1.0000050000287824E-5</v>
      </c>
      <c r="M34" s="16">
        <f t="shared" si="2"/>
        <v>-0.17960530202677502</v>
      </c>
      <c r="N34" s="20">
        <v>0.99999000000000005</v>
      </c>
      <c r="O34" s="20">
        <f t="shared" si="3"/>
        <v>-0.35273921794085916</v>
      </c>
      <c r="P34" s="20">
        <f t="shared" si="4"/>
        <v>-1.0000050000287824E-5</v>
      </c>
      <c r="Q34" s="20">
        <f t="shared" si="5"/>
        <v>-0.45541844623891109</v>
      </c>
      <c r="R34" s="20">
        <v>0.99999000000000005</v>
      </c>
      <c r="S34">
        <f t="shared" si="6"/>
        <v>-0.1825741858352436</v>
      </c>
      <c r="T34">
        <f t="shared" si="7"/>
        <v>-1.0000050000287824E-5</v>
      </c>
      <c r="U34">
        <f t="shared" si="8"/>
        <v>-0.18257418583505516</v>
      </c>
      <c r="V34">
        <v>0.99999000000000005</v>
      </c>
      <c r="W34">
        <f t="shared" si="9"/>
        <v>-0.18898223650462212</v>
      </c>
      <c r="X34">
        <f t="shared" si="10"/>
        <v>-1.0000050000287824E-5</v>
      </c>
      <c r="Y34">
        <f t="shared" si="11"/>
        <v>-0.1889822365046134</v>
      </c>
      <c r="Z34">
        <v>0.99999000000000005</v>
      </c>
      <c r="AA34">
        <f t="shared" si="12"/>
        <v>-0.17677669529663889</v>
      </c>
      <c r="AB34">
        <f t="shared" si="13"/>
        <v>-1.0000050000287824E-5</v>
      </c>
      <c r="AC34">
        <f t="shared" si="14"/>
        <v>-0.176776695296637</v>
      </c>
      <c r="AH34">
        <v>0.99999000000000005</v>
      </c>
      <c r="AI34">
        <f t="shared" si="18"/>
        <v>-0.16316663217553676</v>
      </c>
      <c r="AJ34">
        <f t="shared" si="19"/>
        <v>-1.0000050000287824E-5</v>
      </c>
      <c r="AK34">
        <f t="shared" si="20"/>
        <v>-0.16593536565437073</v>
      </c>
      <c r="AL34">
        <v>0.99999000000000005</v>
      </c>
      <c r="AM34">
        <f t="shared" si="21"/>
        <v>-0.13044601970032535</v>
      </c>
      <c r="AN34">
        <f t="shared" si="22"/>
        <v>-1.0000050000287824E-5</v>
      </c>
      <c r="AO34">
        <f t="shared" si="23"/>
        <v>-0.13209126622169334</v>
      </c>
      <c r="AQ34" s="28" t="s">
        <v>15</v>
      </c>
      <c r="AR34">
        <v>0.99999000000000005</v>
      </c>
      <c r="AT34" s="28" t="s">
        <v>14</v>
      </c>
      <c r="AU34">
        <v>0.99999000000000005</v>
      </c>
    </row>
    <row r="35" spans="1:47">
      <c r="A35" s="5">
        <v>44938</v>
      </c>
      <c r="B35">
        <v>0.99999000000000005</v>
      </c>
      <c r="C35">
        <v>13.5</v>
      </c>
      <c r="D35">
        <v>0.99999000000000005</v>
      </c>
      <c r="E35">
        <v>0.99999000000000005</v>
      </c>
      <c r="F35">
        <v>0.99999000000000005</v>
      </c>
      <c r="J35">
        <v>0.99999000000000005</v>
      </c>
      <c r="K35">
        <f t="shared" si="0"/>
        <v>-0.17960530202677977</v>
      </c>
      <c r="L35" s="16">
        <f t="shared" si="1"/>
        <v>-1.0000050000287824E-5</v>
      </c>
      <c r="M35" s="16">
        <f t="shared" si="2"/>
        <v>-0.17960530202677502</v>
      </c>
      <c r="N35" s="20">
        <v>0.99999000000000005</v>
      </c>
      <c r="O35" s="20">
        <f t="shared" si="3"/>
        <v>-0.35273921794085916</v>
      </c>
      <c r="P35" s="20">
        <f t="shared" si="4"/>
        <v>-1.0000050000287824E-5</v>
      </c>
      <c r="Q35" s="20">
        <f t="shared" si="5"/>
        <v>-0.45541844623891109</v>
      </c>
      <c r="R35" s="20">
        <v>0.99999000000000005</v>
      </c>
      <c r="S35">
        <f t="shared" si="6"/>
        <v>-0.1825741858352436</v>
      </c>
      <c r="T35">
        <f t="shared" si="7"/>
        <v>-1.0000050000287824E-5</v>
      </c>
      <c r="U35">
        <f t="shared" si="8"/>
        <v>-0.18257418583505516</v>
      </c>
      <c r="V35">
        <v>0.99999000000000005</v>
      </c>
      <c r="W35">
        <f t="shared" si="9"/>
        <v>-0.18898223650462212</v>
      </c>
      <c r="X35">
        <f t="shared" si="10"/>
        <v>-1.0000050000287824E-5</v>
      </c>
      <c r="Y35">
        <f t="shared" si="11"/>
        <v>-0.1889822365046134</v>
      </c>
      <c r="Z35">
        <v>0.99999000000000005</v>
      </c>
      <c r="AA35">
        <f t="shared" si="12"/>
        <v>-0.17677669529663889</v>
      </c>
      <c r="AB35">
        <f t="shared" si="13"/>
        <v>-1.0000050000287824E-5</v>
      </c>
      <c r="AC35">
        <f t="shared" si="14"/>
        <v>-0.176776695296637</v>
      </c>
      <c r="AH35">
        <v>0.99999000000000005</v>
      </c>
      <c r="AI35">
        <f t="shared" si="18"/>
        <v>-0.16316663217553676</v>
      </c>
      <c r="AJ35">
        <f t="shared" si="19"/>
        <v>-1.0000050000287824E-5</v>
      </c>
      <c r="AK35">
        <f t="shared" si="20"/>
        <v>-0.16593536565437073</v>
      </c>
      <c r="AL35">
        <v>0.99999000000000005</v>
      </c>
      <c r="AM35">
        <f t="shared" si="21"/>
        <v>-0.13044601970032535</v>
      </c>
      <c r="AN35">
        <f t="shared" si="22"/>
        <v>-1.0000050000287824E-5</v>
      </c>
      <c r="AO35">
        <f t="shared" si="23"/>
        <v>-0.13209126622169334</v>
      </c>
      <c r="AQ35" s="5">
        <v>43754</v>
      </c>
      <c r="AT35" s="28" t="s">
        <v>16</v>
      </c>
      <c r="AU35">
        <v>0.99999000000000005</v>
      </c>
    </row>
    <row r="36" spans="1:47">
      <c r="A36" s="5">
        <v>45020</v>
      </c>
      <c r="B36">
        <v>0.99999000000000005</v>
      </c>
      <c r="C36">
        <v>19.9998</v>
      </c>
      <c r="D36">
        <v>0.99999000000000005</v>
      </c>
      <c r="E36">
        <v>0.99999000000000005</v>
      </c>
      <c r="F36">
        <v>0.99999000000000005</v>
      </c>
      <c r="J36">
        <v>0.99999000000000005</v>
      </c>
      <c r="K36">
        <f t="shared" si="0"/>
        <v>-0.17960530202677977</v>
      </c>
      <c r="L36" s="16">
        <f t="shared" si="1"/>
        <v>-1.0000050000287824E-5</v>
      </c>
      <c r="M36" s="16">
        <f t="shared" si="2"/>
        <v>-0.17960530202677502</v>
      </c>
      <c r="N36" s="20">
        <v>0.99999000000000005</v>
      </c>
      <c r="O36" s="20">
        <f t="shared" si="3"/>
        <v>-0.35273921794085916</v>
      </c>
      <c r="P36" s="20">
        <f t="shared" si="4"/>
        <v>-1.0000050000287824E-5</v>
      </c>
      <c r="Q36" s="20">
        <f t="shared" si="5"/>
        <v>-0.45541844623891109</v>
      </c>
      <c r="R36" s="20">
        <v>0.99999000000000005</v>
      </c>
      <c r="S36">
        <f t="shared" si="6"/>
        <v>-0.1825741858352436</v>
      </c>
      <c r="T36">
        <f t="shared" si="7"/>
        <v>-1.0000050000287824E-5</v>
      </c>
      <c r="U36">
        <f t="shared" si="8"/>
        <v>-0.18257418583505516</v>
      </c>
      <c r="V36">
        <v>0.99999000000000005</v>
      </c>
      <c r="W36">
        <f t="shared" si="9"/>
        <v>-0.18898223650462212</v>
      </c>
      <c r="X36">
        <f t="shared" si="10"/>
        <v>-1.0000050000287824E-5</v>
      </c>
      <c r="Y36">
        <f t="shared" si="11"/>
        <v>-0.1889822365046134</v>
      </c>
      <c r="Z36">
        <v>0.99999000000000005</v>
      </c>
      <c r="AA36">
        <f t="shared" si="12"/>
        <v>-0.17677669529663889</v>
      </c>
      <c r="AB36">
        <f t="shared" si="13"/>
        <v>-1.0000050000287824E-5</v>
      </c>
      <c r="AC36">
        <f t="shared" si="14"/>
        <v>-0.176776695296637</v>
      </c>
      <c r="AH36">
        <v>0.99999000000000005</v>
      </c>
      <c r="AI36">
        <f t="shared" si="18"/>
        <v>-0.16316663217553676</v>
      </c>
      <c r="AJ36">
        <f t="shared" si="19"/>
        <v>-1.0000050000287824E-5</v>
      </c>
      <c r="AK36">
        <f t="shared" si="20"/>
        <v>-0.16593536565437073</v>
      </c>
      <c r="AL36">
        <v>0.99999000000000005</v>
      </c>
      <c r="AM36">
        <f t="shared" si="21"/>
        <v>-0.13044601970032535</v>
      </c>
      <c r="AN36">
        <f t="shared" si="22"/>
        <v>-1.0000050000287824E-5</v>
      </c>
      <c r="AO36">
        <f t="shared" si="23"/>
        <v>-0.13209126622169334</v>
      </c>
      <c r="AQ36" s="28" t="s">
        <v>8</v>
      </c>
      <c r="AR36">
        <v>0.99999000000000005</v>
      </c>
      <c r="AT36" s="5">
        <v>43754</v>
      </c>
    </row>
    <row r="37" spans="1:47">
      <c r="A37" s="5">
        <v>45233</v>
      </c>
      <c r="B37">
        <v>0.99999000000000005</v>
      </c>
      <c r="C37">
        <v>6.96</v>
      </c>
      <c r="D37">
        <v>0.99999000000000005</v>
      </c>
      <c r="E37">
        <v>0.99999000000000005</v>
      </c>
      <c r="F37">
        <v>0.99999000000000005</v>
      </c>
      <c r="J37">
        <v>0.99999000000000005</v>
      </c>
      <c r="K37">
        <f t="shared" si="0"/>
        <v>-0.17960530202677977</v>
      </c>
      <c r="L37" s="16">
        <f t="shared" si="1"/>
        <v>-1.0000050000287824E-5</v>
      </c>
      <c r="M37" s="16">
        <f t="shared" si="2"/>
        <v>-0.17960530202677502</v>
      </c>
      <c r="N37" s="20">
        <v>0.99999000000000005</v>
      </c>
      <c r="O37" s="20">
        <f t="shared" si="3"/>
        <v>-0.35273921794085916</v>
      </c>
      <c r="P37" s="20">
        <f t="shared" si="4"/>
        <v>-1.0000050000287824E-5</v>
      </c>
      <c r="Q37" s="20">
        <f t="shared" si="5"/>
        <v>-0.45541844623891109</v>
      </c>
      <c r="R37" s="20">
        <v>0.99999000000000005</v>
      </c>
      <c r="S37">
        <f t="shared" si="6"/>
        <v>-0.1825741858352436</v>
      </c>
      <c r="T37">
        <f t="shared" si="7"/>
        <v>-1.0000050000287824E-5</v>
      </c>
      <c r="U37">
        <f t="shared" si="8"/>
        <v>-0.18257418583505516</v>
      </c>
      <c r="V37">
        <v>0.99999000000000005</v>
      </c>
      <c r="W37">
        <f t="shared" si="9"/>
        <v>-0.18898223650462212</v>
      </c>
      <c r="X37">
        <f t="shared" si="10"/>
        <v>-1.0000050000287824E-5</v>
      </c>
      <c r="Y37">
        <f t="shared" si="11"/>
        <v>-0.1889822365046134</v>
      </c>
      <c r="Z37">
        <v>0.99999000000000005</v>
      </c>
      <c r="AA37">
        <f t="shared" si="12"/>
        <v>-0.17677669529663889</v>
      </c>
      <c r="AB37">
        <f t="shared" si="13"/>
        <v>-1.0000050000287824E-5</v>
      </c>
      <c r="AC37">
        <f t="shared" si="14"/>
        <v>-0.176776695296637</v>
      </c>
      <c r="AH37">
        <v>0.99999000000000005</v>
      </c>
      <c r="AI37">
        <f t="shared" si="18"/>
        <v>-0.16316663217553676</v>
      </c>
      <c r="AJ37">
        <f t="shared" si="19"/>
        <v>-1.0000050000287824E-5</v>
      </c>
      <c r="AK37">
        <f t="shared" si="20"/>
        <v>-0.16593536565437073</v>
      </c>
      <c r="AL37">
        <v>0.99999000000000005</v>
      </c>
      <c r="AM37">
        <f t="shared" si="21"/>
        <v>-0.13044601970032535</v>
      </c>
      <c r="AN37">
        <f t="shared" si="22"/>
        <v>-1.0000050000287824E-5</v>
      </c>
      <c r="AO37">
        <f t="shared" si="23"/>
        <v>-0.13209126622169334</v>
      </c>
      <c r="AQ37" s="28" t="s">
        <v>15</v>
      </c>
      <c r="AR37">
        <v>0.99999000000000005</v>
      </c>
      <c r="AT37" s="28" t="s">
        <v>14</v>
      </c>
      <c r="AU37">
        <v>0.99999000000000005</v>
      </c>
    </row>
    <row r="38" spans="1:47">
      <c r="J38">
        <v>0.99999000000000005</v>
      </c>
      <c r="K38">
        <f t="shared" si="0"/>
        <v>-0.17960530202677977</v>
      </c>
      <c r="L38" s="16">
        <f t="shared" si="1"/>
        <v>-1.0000050000287824E-5</v>
      </c>
      <c r="M38" s="16">
        <f t="shared" si="2"/>
        <v>-0.17960530202677502</v>
      </c>
      <c r="N38" s="20">
        <v>0.99999000000000005</v>
      </c>
      <c r="O38" s="20">
        <f t="shared" si="3"/>
        <v>-0.35273921794085916</v>
      </c>
      <c r="P38" s="20">
        <f t="shared" si="4"/>
        <v>-1.0000050000287824E-5</v>
      </c>
      <c r="Q38" s="20">
        <f t="shared" si="5"/>
        <v>-0.45541844623891109</v>
      </c>
      <c r="R38" s="20">
        <v>0.99999000000000005</v>
      </c>
      <c r="S38">
        <f t="shared" si="6"/>
        <v>-0.1825741858352436</v>
      </c>
      <c r="T38">
        <f t="shared" si="7"/>
        <v>-1.0000050000287824E-5</v>
      </c>
      <c r="U38">
        <f t="shared" si="8"/>
        <v>-0.18257418583505516</v>
      </c>
      <c r="V38">
        <v>0.99999000000000005</v>
      </c>
      <c r="W38">
        <f t="shared" ref="W38:W45" si="24">(V38-W$21)/W$22</f>
        <v>-0.18898223650462212</v>
      </c>
      <c r="X38">
        <f t="shared" ref="X38:X45" si="25">LN(V38)</f>
        <v>-1.0000050000287824E-5</v>
      </c>
      <c r="Y38">
        <f t="shared" ref="Y38:Y45" si="26">(X38-X$21)/X$22</f>
        <v>-0.1889822365046134</v>
      </c>
      <c r="Z38">
        <v>0.99999000000000005</v>
      </c>
      <c r="AA38">
        <f t="shared" si="12"/>
        <v>-0.17677669529663889</v>
      </c>
      <c r="AB38">
        <f t="shared" si="13"/>
        <v>-1.0000050000287824E-5</v>
      </c>
      <c r="AC38">
        <f t="shared" si="14"/>
        <v>-0.176776695296637</v>
      </c>
      <c r="AH38">
        <v>0.99999000000000005</v>
      </c>
      <c r="AI38">
        <f t="shared" si="18"/>
        <v>-0.16316663217553676</v>
      </c>
      <c r="AJ38">
        <f t="shared" si="19"/>
        <v>-1.0000050000287824E-5</v>
      </c>
      <c r="AK38">
        <f t="shared" si="20"/>
        <v>-0.16593536565437073</v>
      </c>
      <c r="AL38">
        <v>0.99999000000000005</v>
      </c>
      <c r="AM38">
        <f t="shared" si="21"/>
        <v>-0.13044601970032535</v>
      </c>
      <c r="AN38">
        <f t="shared" si="22"/>
        <v>-1.0000050000287824E-5</v>
      </c>
      <c r="AO38">
        <f t="shared" si="23"/>
        <v>-0.13209126622169334</v>
      </c>
      <c r="AQ38" s="5">
        <v>43786</v>
      </c>
      <c r="AT38" s="28" t="s">
        <v>16</v>
      </c>
      <c r="AU38">
        <v>0.99999000000000005</v>
      </c>
    </row>
    <row r="39" spans="1:47">
      <c r="J39">
        <v>0.99999000000000005</v>
      </c>
      <c r="K39">
        <f t="shared" si="0"/>
        <v>-0.17960530202677977</v>
      </c>
      <c r="L39" s="16">
        <f t="shared" si="1"/>
        <v>-1.0000050000287824E-5</v>
      </c>
      <c r="M39" s="16">
        <f t="shared" si="2"/>
        <v>-0.17960530202677502</v>
      </c>
      <c r="N39" s="20">
        <v>0.99999000000000005</v>
      </c>
      <c r="O39" s="20">
        <f t="shared" si="3"/>
        <v>-0.35273921794085916</v>
      </c>
      <c r="P39" s="20">
        <f t="shared" si="4"/>
        <v>-1.0000050000287824E-5</v>
      </c>
      <c r="Q39" s="20">
        <f t="shared" si="5"/>
        <v>-0.45541844623891109</v>
      </c>
      <c r="R39" s="20">
        <v>0.99999000000000005</v>
      </c>
      <c r="S39">
        <f t="shared" si="6"/>
        <v>-0.1825741858352436</v>
      </c>
      <c r="T39">
        <f t="shared" si="7"/>
        <v>-1.0000050000287824E-5</v>
      </c>
      <c r="U39">
        <f t="shared" si="8"/>
        <v>-0.18257418583505516</v>
      </c>
      <c r="V39">
        <v>0.99999000000000005</v>
      </c>
      <c r="W39">
        <f t="shared" si="24"/>
        <v>-0.18898223650462212</v>
      </c>
      <c r="X39">
        <f t="shared" si="25"/>
        <v>-1.0000050000287824E-5</v>
      </c>
      <c r="Y39">
        <f t="shared" si="26"/>
        <v>-0.1889822365046134</v>
      </c>
      <c r="Z39">
        <v>0.99999000000000005</v>
      </c>
      <c r="AA39">
        <f t="shared" si="12"/>
        <v>-0.17677669529663889</v>
      </c>
      <c r="AB39">
        <f t="shared" si="13"/>
        <v>-1.0000050000287824E-5</v>
      </c>
      <c r="AC39">
        <f t="shared" si="14"/>
        <v>-0.176776695296637</v>
      </c>
      <c r="AH39">
        <v>0.99999000000000005</v>
      </c>
      <c r="AI39">
        <f t="shared" si="18"/>
        <v>-0.16316663217553676</v>
      </c>
      <c r="AJ39">
        <f t="shared" si="19"/>
        <v>-1.0000050000287824E-5</v>
      </c>
      <c r="AK39">
        <f t="shared" si="20"/>
        <v>-0.16593536565437073</v>
      </c>
      <c r="AL39">
        <v>0.99999000000000005</v>
      </c>
      <c r="AM39">
        <f t="shared" si="21"/>
        <v>-0.13044601970032535</v>
      </c>
      <c r="AN39">
        <f t="shared" si="22"/>
        <v>-1.0000050000287824E-5</v>
      </c>
      <c r="AO39">
        <f t="shared" si="23"/>
        <v>-0.13209126622169334</v>
      </c>
      <c r="AQ39" s="28" t="s">
        <v>8</v>
      </c>
      <c r="AR39">
        <v>1.42</v>
      </c>
      <c r="AT39" s="5">
        <v>43786</v>
      </c>
    </row>
    <row r="40" spans="1:47">
      <c r="J40">
        <v>0.99999000000000005</v>
      </c>
      <c r="K40">
        <f t="shared" si="0"/>
        <v>-0.17960530202677977</v>
      </c>
      <c r="L40" s="16">
        <f t="shared" si="1"/>
        <v>-1.0000050000287824E-5</v>
      </c>
      <c r="M40" s="16">
        <f t="shared" si="2"/>
        <v>-0.17960530202677502</v>
      </c>
      <c r="N40" s="20">
        <v>0.99999000000000005</v>
      </c>
      <c r="O40" s="20">
        <f t="shared" si="3"/>
        <v>-0.35273921794085916</v>
      </c>
      <c r="P40" s="20">
        <f t="shared" si="4"/>
        <v>-1.0000050000287824E-5</v>
      </c>
      <c r="Q40" s="20">
        <f t="shared" si="5"/>
        <v>-0.45541844623891109</v>
      </c>
      <c r="R40" s="20">
        <v>0.99999000000000005</v>
      </c>
      <c r="S40">
        <f t="shared" ref="S40:S47" si="27">(R40-S$21)/S$22</f>
        <v>-0.1825741858352436</v>
      </c>
      <c r="T40">
        <f t="shared" ref="T40:T47" si="28">LN(R40)</f>
        <v>-1.0000050000287824E-5</v>
      </c>
      <c r="U40">
        <f t="shared" ref="U40:U47" si="29">(T40-T$21)/T$22</f>
        <v>-0.18257418583505516</v>
      </c>
      <c r="V40">
        <v>0.99999000000000005</v>
      </c>
      <c r="W40">
        <f t="shared" si="24"/>
        <v>-0.18898223650462212</v>
      </c>
      <c r="X40">
        <f t="shared" si="25"/>
        <v>-1.0000050000287824E-5</v>
      </c>
      <c r="Y40">
        <f t="shared" si="26"/>
        <v>-0.1889822365046134</v>
      </c>
      <c r="Z40">
        <v>0.99999000000000005</v>
      </c>
      <c r="AA40">
        <f t="shared" si="12"/>
        <v>-0.17677669529663889</v>
      </c>
      <c r="AB40">
        <f t="shared" si="13"/>
        <v>-1.0000050000287824E-5</v>
      </c>
      <c r="AC40">
        <f t="shared" si="14"/>
        <v>-0.176776695296637</v>
      </c>
      <c r="AH40">
        <v>0.99999000000000005</v>
      </c>
      <c r="AI40">
        <f t="shared" si="18"/>
        <v>-0.16316663217553676</v>
      </c>
      <c r="AJ40">
        <f t="shared" si="19"/>
        <v>-1.0000050000287824E-5</v>
      </c>
      <c r="AK40">
        <f t="shared" si="20"/>
        <v>-0.16593536565437073</v>
      </c>
      <c r="AL40">
        <v>0.99999000000000005</v>
      </c>
      <c r="AM40">
        <f t="shared" si="21"/>
        <v>-0.13044601970032535</v>
      </c>
      <c r="AN40">
        <f t="shared" si="22"/>
        <v>-1.0000050000287824E-5</v>
      </c>
      <c r="AO40">
        <f t="shared" si="23"/>
        <v>-0.13209126622169334</v>
      </c>
      <c r="AQ40" s="28" t="s">
        <v>15</v>
      </c>
      <c r="AR40">
        <v>0.99999000000000005</v>
      </c>
      <c r="AT40" s="28" t="s">
        <v>14</v>
      </c>
      <c r="AU40">
        <v>0.99999000000000005</v>
      </c>
    </row>
    <row r="41" spans="1:47">
      <c r="J41">
        <v>0.99999000000000005</v>
      </c>
      <c r="K41">
        <f t="shared" ref="K41:K48" si="30">(J41-K$21)/K$22</f>
        <v>-0.17960530202677977</v>
      </c>
      <c r="L41" s="16">
        <f t="shared" ref="L41:L48" si="31">LN(J41)</f>
        <v>-1.0000050000287824E-5</v>
      </c>
      <c r="M41" s="16">
        <f t="shared" ref="M41:M48" si="32">(L41-L$21)/L$22</f>
        <v>-0.17960530202677502</v>
      </c>
      <c r="N41" s="20">
        <v>0.99999000000000005</v>
      </c>
      <c r="O41" s="20">
        <f t="shared" ref="O41:O48" si="33">(N41-O$21)/O$22</f>
        <v>-0.35273921794085916</v>
      </c>
      <c r="P41" s="20">
        <f t="shared" ref="P41:P48" si="34">LN(N41)</f>
        <v>-1.0000050000287824E-5</v>
      </c>
      <c r="Q41" s="20">
        <f t="shared" ref="Q41:Q48" si="35">(P41-P$21)/P$22</f>
        <v>-0.45541844623891109</v>
      </c>
      <c r="R41" s="20">
        <v>0.99999000000000005</v>
      </c>
      <c r="S41">
        <f t="shared" si="27"/>
        <v>-0.1825741858352436</v>
      </c>
      <c r="T41">
        <f t="shared" si="28"/>
        <v>-1.0000050000287824E-5</v>
      </c>
      <c r="U41">
        <f t="shared" si="29"/>
        <v>-0.18257418583505516</v>
      </c>
      <c r="V41">
        <v>0.99999000000000005</v>
      </c>
      <c r="W41">
        <f t="shared" si="24"/>
        <v>-0.18898223650462212</v>
      </c>
      <c r="X41">
        <f t="shared" si="25"/>
        <v>-1.0000050000287824E-5</v>
      </c>
      <c r="Y41">
        <f t="shared" si="26"/>
        <v>-0.1889822365046134</v>
      </c>
      <c r="Z41">
        <v>0.99999000000000005</v>
      </c>
      <c r="AA41">
        <f t="shared" si="12"/>
        <v>-0.17677669529663889</v>
      </c>
      <c r="AB41">
        <f t="shared" si="13"/>
        <v>-1.0000050000287824E-5</v>
      </c>
      <c r="AC41">
        <f t="shared" si="14"/>
        <v>-0.176776695296637</v>
      </c>
      <c r="AH41">
        <v>0.99999000000000005</v>
      </c>
      <c r="AI41">
        <f t="shared" si="18"/>
        <v>-0.16316663217553676</v>
      </c>
      <c r="AJ41">
        <f t="shared" si="19"/>
        <v>-1.0000050000287824E-5</v>
      </c>
      <c r="AK41">
        <f t="shared" si="20"/>
        <v>-0.16593536565437073</v>
      </c>
      <c r="AL41">
        <v>0.99999000000000005</v>
      </c>
      <c r="AM41">
        <f t="shared" si="21"/>
        <v>-0.13044601970032535</v>
      </c>
      <c r="AN41">
        <f t="shared" si="22"/>
        <v>-1.0000050000287824E-5</v>
      </c>
      <c r="AO41">
        <f t="shared" si="23"/>
        <v>-0.13209126622169334</v>
      </c>
      <c r="AQ41" s="28" t="s">
        <v>89</v>
      </c>
      <c r="AR41">
        <v>0.99999000000000005</v>
      </c>
      <c r="AT41" s="28" t="s">
        <v>16</v>
      </c>
      <c r="AU41">
        <v>0.99999000000000005</v>
      </c>
    </row>
    <row r="42" spans="1:47">
      <c r="J42">
        <v>0.99999000000000005</v>
      </c>
      <c r="K42">
        <f t="shared" si="30"/>
        <v>-0.17960530202677977</v>
      </c>
      <c r="L42" s="16">
        <f t="shared" si="31"/>
        <v>-1.0000050000287824E-5</v>
      </c>
      <c r="M42" s="16">
        <f t="shared" si="32"/>
        <v>-0.17960530202677502</v>
      </c>
      <c r="N42" s="20">
        <v>0.99999000000000005</v>
      </c>
      <c r="O42" s="20">
        <f t="shared" si="33"/>
        <v>-0.35273921794085916</v>
      </c>
      <c r="P42" s="20">
        <f t="shared" si="34"/>
        <v>-1.0000050000287824E-5</v>
      </c>
      <c r="Q42" s="20">
        <f t="shared" si="35"/>
        <v>-0.45541844623891109</v>
      </c>
      <c r="R42" s="20">
        <v>0.99999000000000005</v>
      </c>
      <c r="S42">
        <f t="shared" si="27"/>
        <v>-0.1825741858352436</v>
      </c>
      <c r="T42">
        <f t="shared" si="28"/>
        <v>-1.0000050000287824E-5</v>
      </c>
      <c r="U42">
        <f t="shared" si="29"/>
        <v>-0.18257418583505516</v>
      </c>
      <c r="V42">
        <v>0.99999000000000005</v>
      </c>
      <c r="W42">
        <f t="shared" si="24"/>
        <v>-0.18898223650462212</v>
      </c>
      <c r="X42">
        <f t="shared" si="25"/>
        <v>-1.0000050000287824E-5</v>
      </c>
      <c r="Y42">
        <f t="shared" si="26"/>
        <v>-0.1889822365046134</v>
      </c>
      <c r="Z42">
        <v>0.99999000000000005</v>
      </c>
      <c r="AA42">
        <f t="shared" ref="AA42:AA49" si="36">(Z42-AA$21)/AA$22</f>
        <v>-0.17677669529663889</v>
      </c>
      <c r="AB42">
        <f t="shared" ref="AB42:AB49" si="37">LN(Z42)</f>
        <v>-1.0000050000287824E-5</v>
      </c>
      <c r="AC42">
        <f t="shared" ref="AC42:AC49" si="38">(AB42-AB$21)/AB$22</f>
        <v>-0.176776695296637</v>
      </c>
      <c r="AH42">
        <v>0.99999000000000005</v>
      </c>
      <c r="AI42">
        <f t="shared" si="18"/>
        <v>-0.16316663217553676</v>
      </c>
      <c r="AJ42">
        <f t="shared" si="19"/>
        <v>-1.0000050000287824E-5</v>
      </c>
      <c r="AK42">
        <f t="shared" si="20"/>
        <v>-0.16593536565437073</v>
      </c>
      <c r="AL42">
        <v>0.99999000000000005</v>
      </c>
      <c r="AM42">
        <f t="shared" si="21"/>
        <v>-0.13044601970032535</v>
      </c>
      <c r="AN42">
        <f t="shared" si="22"/>
        <v>-1.0000050000287824E-5</v>
      </c>
      <c r="AO42">
        <f t="shared" si="23"/>
        <v>-0.13209126622169334</v>
      </c>
      <c r="AQ42" s="5">
        <v>43790</v>
      </c>
      <c r="AT42" s="5">
        <v>43790</v>
      </c>
    </row>
    <row r="43" spans="1:47">
      <c r="J43">
        <v>0.99999000000000005</v>
      </c>
      <c r="K43">
        <f t="shared" si="30"/>
        <v>-0.17960530202677977</v>
      </c>
      <c r="L43" s="16">
        <f t="shared" si="31"/>
        <v>-1.0000050000287824E-5</v>
      </c>
      <c r="M43" s="16">
        <f t="shared" si="32"/>
        <v>-0.17960530202677502</v>
      </c>
      <c r="N43" s="20">
        <v>0.99999000000000005</v>
      </c>
      <c r="O43" s="20">
        <f t="shared" si="33"/>
        <v>-0.35273921794085916</v>
      </c>
      <c r="P43" s="20">
        <f t="shared" si="34"/>
        <v>-1.0000050000287824E-5</v>
      </c>
      <c r="Q43" s="20">
        <f t="shared" si="35"/>
        <v>-0.45541844623891109</v>
      </c>
      <c r="R43" s="20">
        <v>0.99999000000000005</v>
      </c>
      <c r="S43">
        <f t="shared" si="27"/>
        <v>-0.1825741858352436</v>
      </c>
      <c r="T43">
        <f t="shared" si="28"/>
        <v>-1.0000050000287824E-5</v>
      </c>
      <c r="U43">
        <f t="shared" si="29"/>
        <v>-0.18257418583505516</v>
      </c>
      <c r="V43">
        <v>0.99999000000000005</v>
      </c>
      <c r="W43">
        <f t="shared" si="24"/>
        <v>-0.18898223650462212</v>
      </c>
      <c r="X43">
        <f t="shared" si="25"/>
        <v>-1.0000050000287824E-5</v>
      </c>
      <c r="Y43">
        <f t="shared" si="26"/>
        <v>-0.1889822365046134</v>
      </c>
      <c r="Z43">
        <v>0.99999000000000005</v>
      </c>
      <c r="AA43">
        <f t="shared" si="36"/>
        <v>-0.17677669529663889</v>
      </c>
      <c r="AB43">
        <f t="shared" si="37"/>
        <v>-1.0000050000287824E-5</v>
      </c>
      <c r="AC43">
        <f t="shared" si="38"/>
        <v>-0.176776695296637</v>
      </c>
      <c r="AH43">
        <v>0.99999000000000005</v>
      </c>
      <c r="AI43">
        <f t="shared" si="18"/>
        <v>-0.16316663217553676</v>
      </c>
      <c r="AJ43">
        <f t="shared" si="19"/>
        <v>-1.0000050000287824E-5</v>
      </c>
      <c r="AK43">
        <f t="shared" si="20"/>
        <v>-0.16593536565437073</v>
      </c>
      <c r="AL43">
        <v>0.99999000000000005</v>
      </c>
      <c r="AM43">
        <f t="shared" si="21"/>
        <v>-0.13044601970032535</v>
      </c>
      <c r="AN43">
        <f t="shared" si="22"/>
        <v>-1.0000050000287824E-5</v>
      </c>
      <c r="AO43">
        <f t="shared" si="23"/>
        <v>-0.13209126622169334</v>
      </c>
      <c r="AQ43" s="28" t="s">
        <v>8</v>
      </c>
      <c r="AR43">
        <v>0.99999000000000005</v>
      </c>
      <c r="AT43" s="28" t="s">
        <v>14</v>
      </c>
      <c r="AU43">
        <v>0.99999000000000005</v>
      </c>
    </row>
    <row r="44" spans="1:47">
      <c r="J44">
        <v>0.99999000000000005</v>
      </c>
      <c r="K44">
        <f t="shared" si="30"/>
        <v>-0.17960530202677977</v>
      </c>
      <c r="L44" s="16">
        <f t="shared" si="31"/>
        <v>-1.0000050000287824E-5</v>
      </c>
      <c r="M44" s="16">
        <f t="shared" si="32"/>
        <v>-0.17960530202677502</v>
      </c>
      <c r="N44" s="20">
        <v>0.99999000000000005</v>
      </c>
      <c r="O44" s="20">
        <f t="shared" si="33"/>
        <v>-0.35273921794085916</v>
      </c>
      <c r="P44" s="20">
        <f t="shared" si="34"/>
        <v>-1.0000050000287824E-5</v>
      </c>
      <c r="Q44" s="20">
        <f t="shared" si="35"/>
        <v>-0.45541844623891109</v>
      </c>
      <c r="R44" s="20">
        <v>0.99999000000000005</v>
      </c>
      <c r="S44">
        <f t="shared" si="27"/>
        <v>-0.1825741858352436</v>
      </c>
      <c r="T44">
        <f t="shared" si="28"/>
        <v>-1.0000050000287824E-5</v>
      </c>
      <c r="U44">
        <f t="shared" si="29"/>
        <v>-0.18257418583505516</v>
      </c>
      <c r="V44">
        <v>0.99999000000000005</v>
      </c>
      <c r="W44">
        <f t="shared" si="24"/>
        <v>-0.18898223650462212</v>
      </c>
      <c r="X44">
        <f t="shared" si="25"/>
        <v>-1.0000050000287824E-5</v>
      </c>
      <c r="Y44">
        <f t="shared" si="26"/>
        <v>-0.1889822365046134</v>
      </c>
      <c r="Z44">
        <v>0.99999000000000005</v>
      </c>
      <c r="AA44">
        <f t="shared" si="36"/>
        <v>-0.17677669529663889</v>
      </c>
      <c r="AB44">
        <f t="shared" si="37"/>
        <v>-1.0000050000287824E-5</v>
      </c>
      <c r="AC44">
        <f t="shared" si="38"/>
        <v>-0.176776695296637</v>
      </c>
      <c r="AH44">
        <v>0.99999000000000005</v>
      </c>
      <c r="AI44">
        <f t="shared" si="18"/>
        <v>-0.16316663217553676</v>
      </c>
      <c r="AJ44">
        <f t="shared" si="19"/>
        <v>-1.0000050000287824E-5</v>
      </c>
      <c r="AK44">
        <f t="shared" si="20"/>
        <v>-0.16593536565437073</v>
      </c>
      <c r="AL44">
        <v>0.99999000000000005</v>
      </c>
      <c r="AM44">
        <f t="shared" si="21"/>
        <v>-0.13044601970032535</v>
      </c>
      <c r="AN44">
        <f t="shared" si="22"/>
        <v>-1.0000050000287824E-5</v>
      </c>
      <c r="AO44">
        <f t="shared" si="23"/>
        <v>-0.13209126622169334</v>
      </c>
      <c r="AQ44" s="5">
        <v>43838</v>
      </c>
      <c r="AT44" s="28" t="s">
        <v>16</v>
      </c>
      <c r="AU44">
        <v>0.99999000000000005</v>
      </c>
    </row>
    <row r="45" spans="1:47">
      <c r="J45">
        <v>0.99999000000000005</v>
      </c>
      <c r="K45">
        <f t="shared" si="30"/>
        <v>-0.17960530202677977</v>
      </c>
      <c r="L45" s="16">
        <f t="shared" si="31"/>
        <v>-1.0000050000287824E-5</v>
      </c>
      <c r="M45" s="16">
        <f t="shared" si="32"/>
        <v>-0.17960530202677502</v>
      </c>
      <c r="N45" s="20">
        <v>0.99999000000000005</v>
      </c>
      <c r="O45" s="20">
        <f t="shared" si="33"/>
        <v>-0.35273921794085916</v>
      </c>
      <c r="P45" s="20">
        <f t="shared" si="34"/>
        <v>-1.0000050000287824E-5</v>
      </c>
      <c r="Q45" s="20">
        <f t="shared" si="35"/>
        <v>-0.45541844623891109</v>
      </c>
      <c r="R45" s="20">
        <v>0.99999000000000005</v>
      </c>
      <c r="S45">
        <f t="shared" si="27"/>
        <v>-0.1825741858352436</v>
      </c>
      <c r="T45">
        <f t="shared" si="28"/>
        <v>-1.0000050000287824E-5</v>
      </c>
      <c r="U45">
        <f t="shared" si="29"/>
        <v>-0.18257418583505516</v>
      </c>
      <c r="V45">
        <v>0.99999000000000005</v>
      </c>
      <c r="W45">
        <f t="shared" si="24"/>
        <v>-0.18898223650462212</v>
      </c>
      <c r="X45">
        <f t="shared" si="25"/>
        <v>-1.0000050000287824E-5</v>
      </c>
      <c r="Y45">
        <f t="shared" si="26"/>
        <v>-0.1889822365046134</v>
      </c>
      <c r="Z45">
        <v>0.99999000000000005</v>
      </c>
      <c r="AA45">
        <f t="shared" si="36"/>
        <v>-0.17677669529663889</v>
      </c>
      <c r="AB45">
        <f t="shared" si="37"/>
        <v>-1.0000050000287824E-5</v>
      </c>
      <c r="AC45">
        <f t="shared" si="38"/>
        <v>-0.176776695296637</v>
      </c>
      <c r="AH45">
        <v>0.99999000000000005</v>
      </c>
      <c r="AI45">
        <f t="shared" si="18"/>
        <v>-0.16316663217553676</v>
      </c>
      <c r="AJ45">
        <f t="shared" si="19"/>
        <v>-1.0000050000287824E-5</v>
      </c>
      <c r="AK45">
        <f t="shared" si="20"/>
        <v>-0.16593536565437073</v>
      </c>
      <c r="AL45">
        <v>0.99999000000000005</v>
      </c>
      <c r="AM45">
        <f t="shared" si="21"/>
        <v>-0.13044601970032535</v>
      </c>
      <c r="AN45">
        <f t="shared" si="22"/>
        <v>-1.0000050000287824E-5</v>
      </c>
      <c r="AO45">
        <f t="shared" si="23"/>
        <v>-0.13209126622169334</v>
      </c>
      <c r="AQ45" s="28" t="s">
        <v>8</v>
      </c>
      <c r="AR45">
        <v>0.99999000000000005</v>
      </c>
      <c r="AT45" s="5">
        <v>43838</v>
      </c>
    </row>
    <row r="46" spans="1:47">
      <c r="J46">
        <v>0.99999000000000005</v>
      </c>
      <c r="K46">
        <f t="shared" si="30"/>
        <v>-0.17960530202677977</v>
      </c>
      <c r="L46" s="16">
        <f t="shared" si="31"/>
        <v>-1.0000050000287824E-5</v>
      </c>
      <c r="M46" s="16">
        <f t="shared" si="32"/>
        <v>-0.17960530202677502</v>
      </c>
      <c r="N46" s="20">
        <v>0.99999000000000005</v>
      </c>
      <c r="O46" s="20">
        <f t="shared" si="33"/>
        <v>-0.35273921794085916</v>
      </c>
      <c r="P46" s="20">
        <f t="shared" si="34"/>
        <v>-1.0000050000287824E-5</v>
      </c>
      <c r="Q46" s="20">
        <f t="shared" si="35"/>
        <v>-0.45541844623891109</v>
      </c>
      <c r="R46" s="20">
        <v>0.99999000000000005</v>
      </c>
      <c r="S46">
        <f t="shared" si="27"/>
        <v>-0.1825741858352436</v>
      </c>
      <c r="T46">
        <f t="shared" si="28"/>
        <v>-1.0000050000287824E-5</v>
      </c>
      <c r="U46">
        <f t="shared" si="29"/>
        <v>-0.18257418583505516</v>
      </c>
      <c r="V46">
        <v>0.99999000000000005</v>
      </c>
      <c r="W46">
        <f t="shared" ref="W46:W53" si="39">(V46-W$21)/W$22</f>
        <v>-0.18898223650462212</v>
      </c>
      <c r="X46">
        <f t="shared" ref="X46:X53" si="40">LN(V46)</f>
        <v>-1.0000050000287824E-5</v>
      </c>
      <c r="Y46">
        <f t="shared" ref="Y46:Y53" si="41">(X46-X$21)/X$22</f>
        <v>-0.1889822365046134</v>
      </c>
      <c r="Z46">
        <v>0.99999000000000005</v>
      </c>
      <c r="AA46">
        <f t="shared" si="36"/>
        <v>-0.17677669529663889</v>
      </c>
      <c r="AB46">
        <f t="shared" si="37"/>
        <v>-1.0000050000287824E-5</v>
      </c>
      <c r="AC46">
        <f t="shared" si="38"/>
        <v>-0.176776695296637</v>
      </c>
      <c r="AH46">
        <v>0.99999000000000005</v>
      </c>
      <c r="AI46">
        <f t="shared" si="18"/>
        <v>-0.16316663217553676</v>
      </c>
      <c r="AJ46">
        <f t="shared" si="19"/>
        <v>-1.0000050000287824E-5</v>
      </c>
      <c r="AK46">
        <f t="shared" si="20"/>
        <v>-0.16593536565437073</v>
      </c>
      <c r="AL46">
        <v>0.99999000000000005</v>
      </c>
      <c r="AM46">
        <f t="shared" si="21"/>
        <v>-0.13044601970032535</v>
      </c>
      <c r="AN46">
        <f t="shared" si="22"/>
        <v>-1.0000050000287824E-5</v>
      </c>
      <c r="AO46">
        <f t="shared" si="23"/>
        <v>-0.13209126622169334</v>
      </c>
      <c r="AQ46" s="28" t="s">
        <v>15</v>
      </c>
      <c r="AR46">
        <v>0.99999000000000005</v>
      </c>
      <c r="AT46" s="28" t="s">
        <v>14</v>
      </c>
      <c r="AU46">
        <v>0.99999000000000005</v>
      </c>
    </row>
    <row r="47" spans="1:47">
      <c r="J47">
        <v>0.99999000000000005</v>
      </c>
      <c r="K47">
        <f t="shared" si="30"/>
        <v>-0.17960530202677977</v>
      </c>
      <c r="L47" s="16">
        <f t="shared" si="31"/>
        <v>-1.0000050000287824E-5</v>
      </c>
      <c r="M47" s="16">
        <f t="shared" si="32"/>
        <v>-0.17960530202677502</v>
      </c>
      <c r="N47" s="20">
        <v>0.99999000000000005</v>
      </c>
      <c r="O47" s="20">
        <f t="shared" si="33"/>
        <v>-0.35273921794085916</v>
      </c>
      <c r="P47" s="20">
        <f t="shared" si="34"/>
        <v>-1.0000050000287824E-5</v>
      </c>
      <c r="Q47" s="20">
        <f t="shared" si="35"/>
        <v>-0.45541844623891109</v>
      </c>
      <c r="R47" s="20">
        <v>0.99999000000000005</v>
      </c>
      <c r="S47">
        <f t="shared" si="27"/>
        <v>-0.1825741858352436</v>
      </c>
      <c r="T47">
        <f t="shared" si="28"/>
        <v>-1.0000050000287824E-5</v>
      </c>
      <c r="U47">
        <f t="shared" si="29"/>
        <v>-0.18257418583505516</v>
      </c>
      <c r="V47">
        <v>0.99999000000000005</v>
      </c>
      <c r="W47">
        <f t="shared" si="39"/>
        <v>-0.18898223650462212</v>
      </c>
      <c r="X47">
        <f t="shared" si="40"/>
        <v>-1.0000050000287824E-5</v>
      </c>
      <c r="Y47">
        <f t="shared" si="41"/>
        <v>-0.1889822365046134</v>
      </c>
      <c r="Z47">
        <v>0.99999000000000005</v>
      </c>
      <c r="AA47">
        <f t="shared" si="36"/>
        <v>-0.17677669529663889</v>
      </c>
      <c r="AB47">
        <f t="shared" si="37"/>
        <v>-1.0000050000287824E-5</v>
      </c>
      <c r="AC47">
        <f t="shared" si="38"/>
        <v>-0.176776695296637</v>
      </c>
      <c r="AH47">
        <v>0.99999000000000005</v>
      </c>
      <c r="AI47">
        <f t="shared" si="18"/>
        <v>-0.16316663217553676</v>
      </c>
      <c r="AJ47">
        <f t="shared" si="19"/>
        <v>-1.0000050000287824E-5</v>
      </c>
      <c r="AK47">
        <f t="shared" si="20"/>
        <v>-0.16593536565437073</v>
      </c>
      <c r="AL47">
        <v>0.99999000000000005</v>
      </c>
      <c r="AM47">
        <f t="shared" si="21"/>
        <v>-0.13044601970032535</v>
      </c>
      <c r="AN47">
        <f t="shared" si="22"/>
        <v>-1.0000050000287824E-5</v>
      </c>
      <c r="AO47">
        <f t="shared" si="23"/>
        <v>-0.13209126622169334</v>
      </c>
      <c r="AQ47" s="5">
        <v>43874</v>
      </c>
      <c r="AT47" s="28" t="s">
        <v>16</v>
      </c>
      <c r="AU47">
        <v>0.99999000000000005</v>
      </c>
    </row>
    <row r="48" spans="1:47">
      <c r="J48">
        <v>0.99999000000000005</v>
      </c>
      <c r="K48">
        <f t="shared" si="30"/>
        <v>-0.17960530202677977</v>
      </c>
      <c r="L48" s="16">
        <f t="shared" si="31"/>
        <v>-1.0000050000287824E-5</v>
      </c>
      <c r="M48" s="16">
        <f t="shared" si="32"/>
        <v>-0.17960530202677502</v>
      </c>
      <c r="N48" s="20">
        <v>0.99999000000000005</v>
      </c>
      <c r="O48" s="20">
        <f t="shared" si="33"/>
        <v>-0.35273921794085916</v>
      </c>
      <c r="P48" s="20">
        <f t="shared" si="34"/>
        <v>-1.0000050000287824E-5</v>
      </c>
      <c r="Q48" s="20">
        <f t="shared" si="35"/>
        <v>-0.45541844623891109</v>
      </c>
      <c r="R48" s="20">
        <v>0.99999000000000005</v>
      </c>
      <c r="S48">
        <f t="shared" ref="S48:S55" si="42">(R48-S$21)/S$22</f>
        <v>-0.1825741858352436</v>
      </c>
      <c r="T48">
        <f t="shared" ref="T48:T55" si="43">LN(R48)</f>
        <v>-1.0000050000287824E-5</v>
      </c>
      <c r="U48">
        <f t="shared" ref="U48:U55" si="44">(T48-T$21)/T$22</f>
        <v>-0.18257418583505516</v>
      </c>
      <c r="V48">
        <v>0.99999000000000005</v>
      </c>
      <c r="W48">
        <f t="shared" si="39"/>
        <v>-0.18898223650462212</v>
      </c>
      <c r="X48">
        <f t="shared" si="40"/>
        <v>-1.0000050000287824E-5</v>
      </c>
      <c r="Y48">
        <f t="shared" si="41"/>
        <v>-0.1889822365046134</v>
      </c>
      <c r="Z48">
        <v>0.99999000000000005</v>
      </c>
      <c r="AA48">
        <f t="shared" si="36"/>
        <v>-0.17677669529663889</v>
      </c>
      <c r="AB48">
        <f t="shared" si="37"/>
        <v>-1.0000050000287824E-5</v>
      </c>
      <c r="AC48">
        <f t="shared" si="38"/>
        <v>-0.176776695296637</v>
      </c>
      <c r="AH48">
        <v>0.99999000000000005</v>
      </c>
      <c r="AI48">
        <f t="shared" si="18"/>
        <v>-0.16316663217553676</v>
      </c>
      <c r="AJ48">
        <f t="shared" si="19"/>
        <v>-1.0000050000287824E-5</v>
      </c>
      <c r="AK48">
        <f t="shared" si="20"/>
        <v>-0.16593536565437073</v>
      </c>
      <c r="AL48">
        <v>0.99999000000000005</v>
      </c>
      <c r="AM48">
        <f t="shared" si="21"/>
        <v>-0.13044601970032535</v>
      </c>
      <c r="AN48">
        <f t="shared" si="22"/>
        <v>-1.0000050000287824E-5</v>
      </c>
      <c r="AO48">
        <f t="shared" si="23"/>
        <v>-0.13209126622169334</v>
      </c>
      <c r="AQ48" s="28" t="s">
        <v>8</v>
      </c>
      <c r="AR48">
        <v>0.99999000000000005</v>
      </c>
      <c r="AT48" s="5">
        <v>43874</v>
      </c>
    </row>
    <row r="49" spans="10:47">
      <c r="J49">
        <v>0.99999000000000005</v>
      </c>
      <c r="K49">
        <f t="shared" ref="K49:K56" si="45">(J49-K$21)/K$22</f>
        <v>-0.17960530202677977</v>
      </c>
      <c r="L49" s="16">
        <f t="shared" ref="L49:L56" si="46">LN(J49)</f>
        <v>-1.0000050000287824E-5</v>
      </c>
      <c r="M49" s="16">
        <f t="shared" ref="M49:M56" si="47">(L49-L$21)/L$22</f>
        <v>-0.17960530202677502</v>
      </c>
      <c r="N49" s="20">
        <v>0.99999000000000005</v>
      </c>
      <c r="O49" s="20">
        <f t="shared" ref="O49:O55" si="48">(N49-O$21)/O$22</f>
        <v>-0.35273921794085916</v>
      </c>
      <c r="P49" s="20">
        <f t="shared" ref="P49:P55" si="49">LN(N49)</f>
        <v>-1.0000050000287824E-5</v>
      </c>
      <c r="Q49" s="20">
        <f t="shared" ref="Q49:Q55" si="50">(P49-P$21)/P$22</f>
        <v>-0.45541844623891109</v>
      </c>
      <c r="R49" s="20">
        <v>0.99999000000000005</v>
      </c>
      <c r="S49">
        <f t="shared" si="42"/>
        <v>-0.1825741858352436</v>
      </c>
      <c r="T49">
        <f t="shared" si="43"/>
        <v>-1.0000050000287824E-5</v>
      </c>
      <c r="U49">
        <f t="shared" si="44"/>
        <v>-0.18257418583505516</v>
      </c>
      <c r="V49">
        <v>0.99999000000000005</v>
      </c>
      <c r="W49">
        <f t="shared" si="39"/>
        <v>-0.18898223650462212</v>
      </c>
      <c r="X49">
        <f t="shared" si="40"/>
        <v>-1.0000050000287824E-5</v>
      </c>
      <c r="Y49">
        <f t="shared" si="41"/>
        <v>-0.1889822365046134</v>
      </c>
      <c r="Z49">
        <v>0.99999000000000005</v>
      </c>
      <c r="AA49">
        <f t="shared" si="36"/>
        <v>-0.17677669529663889</v>
      </c>
      <c r="AB49">
        <f t="shared" si="37"/>
        <v>-1.0000050000287824E-5</v>
      </c>
      <c r="AC49">
        <f t="shared" si="38"/>
        <v>-0.176776695296637</v>
      </c>
      <c r="AH49">
        <v>0.99999000000000005</v>
      </c>
      <c r="AI49">
        <f t="shared" si="18"/>
        <v>-0.16316663217553676</v>
      </c>
      <c r="AJ49">
        <f t="shared" si="19"/>
        <v>-1.0000050000287824E-5</v>
      </c>
      <c r="AK49">
        <f t="shared" si="20"/>
        <v>-0.16593536565437073</v>
      </c>
      <c r="AL49">
        <v>0.99999000000000005</v>
      </c>
      <c r="AM49">
        <f t="shared" si="21"/>
        <v>-0.13044601970032535</v>
      </c>
      <c r="AN49">
        <f t="shared" si="22"/>
        <v>-1.0000050000287824E-5</v>
      </c>
      <c r="AO49">
        <f t="shared" si="23"/>
        <v>-0.13209126622169334</v>
      </c>
      <c r="AQ49" s="28" t="s">
        <v>15</v>
      </c>
      <c r="AR49">
        <v>0.99999000000000005</v>
      </c>
      <c r="AT49" s="28" t="s">
        <v>14</v>
      </c>
      <c r="AU49">
        <v>0.99999000000000005</v>
      </c>
    </row>
    <row r="50" spans="10:47">
      <c r="J50">
        <v>0.99999000000000005</v>
      </c>
      <c r="K50">
        <f t="shared" si="45"/>
        <v>-0.17960530202677977</v>
      </c>
      <c r="L50" s="16">
        <f t="shared" si="46"/>
        <v>-1.0000050000287824E-5</v>
      </c>
      <c r="M50" s="16">
        <f t="shared" si="47"/>
        <v>-0.17960530202677502</v>
      </c>
      <c r="N50" s="20">
        <v>0.99999000000000005</v>
      </c>
      <c r="O50" s="20">
        <f t="shared" si="48"/>
        <v>-0.35273921794085916</v>
      </c>
      <c r="P50" s="20">
        <f t="shared" si="49"/>
        <v>-1.0000050000287824E-5</v>
      </c>
      <c r="Q50" s="20">
        <f t="shared" si="50"/>
        <v>-0.45541844623891109</v>
      </c>
      <c r="R50" s="20">
        <v>0.99999000000000005</v>
      </c>
      <c r="S50">
        <f t="shared" si="42"/>
        <v>-0.1825741858352436</v>
      </c>
      <c r="T50">
        <f t="shared" si="43"/>
        <v>-1.0000050000287824E-5</v>
      </c>
      <c r="U50">
        <f t="shared" si="44"/>
        <v>-0.18257418583505516</v>
      </c>
      <c r="V50">
        <v>0.99999000000000005</v>
      </c>
      <c r="W50">
        <f t="shared" si="39"/>
        <v>-0.18898223650462212</v>
      </c>
      <c r="X50">
        <f t="shared" si="40"/>
        <v>-1.0000050000287824E-5</v>
      </c>
      <c r="Y50">
        <f t="shared" si="41"/>
        <v>-0.1889822365046134</v>
      </c>
      <c r="Z50">
        <v>0.99999000000000005</v>
      </c>
      <c r="AA50">
        <f t="shared" ref="AA50:AA57" si="51">(Z50-AA$21)/AA$22</f>
        <v>-0.17677669529663889</v>
      </c>
      <c r="AB50">
        <f t="shared" ref="AB50:AB57" si="52">LN(Z50)</f>
        <v>-1.0000050000287824E-5</v>
      </c>
      <c r="AC50">
        <f t="shared" ref="AC50:AC57" si="53">(AB50-AB$21)/AB$22</f>
        <v>-0.176776695296637</v>
      </c>
      <c r="AH50">
        <v>0.99999000000000005</v>
      </c>
      <c r="AI50">
        <f t="shared" si="18"/>
        <v>-0.16316663217553676</v>
      </c>
      <c r="AJ50">
        <f t="shared" si="19"/>
        <v>-1.0000050000287824E-5</v>
      </c>
      <c r="AK50">
        <f t="shared" si="20"/>
        <v>-0.16593536565437073</v>
      </c>
      <c r="AL50">
        <v>0.99999000000000005</v>
      </c>
      <c r="AM50">
        <f t="shared" si="21"/>
        <v>-0.13044601970032535</v>
      </c>
      <c r="AN50">
        <f t="shared" si="22"/>
        <v>-1.0000050000287824E-5</v>
      </c>
      <c r="AO50">
        <f t="shared" si="23"/>
        <v>-0.13209126622169334</v>
      </c>
      <c r="AQ50" s="5">
        <v>43902</v>
      </c>
      <c r="AT50" s="28" t="s">
        <v>16</v>
      </c>
      <c r="AU50">
        <v>0.99999000000000005</v>
      </c>
    </row>
    <row r="51" spans="10:47">
      <c r="J51">
        <v>0.99999000000000005</v>
      </c>
      <c r="K51">
        <f t="shared" si="45"/>
        <v>-0.17960530202677977</v>
      </c>
      <c r="L51" s="16">
        <f t="shared" si="46"/>
        <v>-1.0000050000287824E-5</v>
      </c>
      <c r="M51" s="16">
        <f t="shared" si="47"/>
        <v>-0.17960530202677502</v>
      </c>
      <c r="N51" s="20">
        <v>0.99999000000000005</v>
      </c>
      <c r="O51" s="20">
        <f t="shared" si="48"/>
        <v>-0.35273921794085916</v>
      </c>
      <c r="P51" s="20">
        <f t="shared" si="49"/>
        <v>-1.0000050000287824E-5</v>
      </c>
      <c r="Q51" s="20">
        <f t="shared" si="50"/>
        <v>-0.45541844623891109</v>
      </c>
      <c r="R51" s="20">
        <v>0.99999000000000005</v>
      </c>
      <c r="S51">
        <f t="shared" si="42"/>
        <v>-0.1825741858352436</v>
      </c>
      <c r="T51">
        <f t="shared" si="43"/>
        <v>-1.0000050000287824E-5</v>
      </c>
      <c r="U51">
        <f t="shared" si="44"/>
        <v>-0.18257418583505516</v>
      </c>
      <c r="V51">
        <v>0.99999000000000005</v>
      </c>
      <c r="W51">
        <f t="shared" si="39"/>
        <v>-0.18898223650462212</v>
      </c>
      <c r="X51">
        <f t="shared" si="40"/>
        <v>-1.0000050000287824E-5</v>
      </c>
      <c r="Y51">
        <f t="shared" si="41"/>
        <v>-0.1889822365046134</v>
      </c>
      <c r="Z51">
        <v>0.99999000000000005</v>
      </c>
      <c r="AA51">
        <f t="shared" si="51"/>
        <v>-0.17677669529663889</v>
      </c>
      <c r="AB51">
        <f t="shared" si="52"/>
        <v>-1.0000050000287824E-5</v>
      </c>
      <c r="AC51">
        <f t="shared" si="53"/>
        <v>-0.176776695296637</v>
      </c>
      <c r="AH51">
        <v>0.99999000000000005</v>
      </c>
      <c r="AI51">
        <f t="shared" si="18"/>
        <v>-0.16316663217553676</v>
      </c>
      <c r="AJ51">
        <f t="shared" si="19"/>
        <v>-1.0000050000287824E-5</v>
      </c>
      <c r="AK51">
        <f t="shared" si="20"/>
        <v>-0.16593536565437073</v>
      </c>
      <c r="AL51">
        <v>0.99999000000000005</v>
      </c>
      <c r="AM51">
        <f t="shared" si="21"/>
        <v>-0.13044601970032535</v>
      </c>
      <c r="AN51">
        <f t="shared" si="22"/>
        <v>-1.0000050000287824E-5</v>
      </c>
      <c r="AO51">
        <f t="shared" si="23"/>
        <v>-0.13209126622169334</v>
      </c>
      <c r="AQ51" s="28" t="s">
        <v>8</v>
      </c>
      <c r="AR51">
        <v>0.99999000000000005</v>
      </c>
      <c r="AT51" s="5">
        <v>43902</v>
      </c>
    </row>
    <row r="52" spans="10:47">
      <c r="J52">
        <v>0.99999000000000005</v>
      </c>
      <c r="K52">
        <f t="shared" si="45"/>
        <v>-0.17960530202677977</v>
      </c>
      <c r="L52" s="16">
        <f t="shared" si="46"/>
        <v>-1.0000050000287824E-5</v>
      </c>
      <c r="M52" s="16">
        <f t="shared" si="47"/>
        <v>-0.17960530202677502</v>
      </c>
      <c r="N52" s="20">
        <v>0.99999000000000005</v>
      </c>
      <c r="O52" s="20">
        <f t="shared" si="48"/>
        <v>-0.35273921794085916</v>
      </c>
      <c r="P52" s="20">
        <f t="shared" si="49"/>
        <v>-1.0000050000287824E-5</v>
      </c>
      <c r="Q52" s="20">
        <f t="shared" si="50"/>
        <v>-0.45541844623891109</v>
      </c>
      <c r="R52" s="20">
        <v>0.99999000000000005</v>
      </c>
      <c r="S52">
        <f t="shared" si="42"/>
        <v>-0.1825741858352436</v>
      </c>
      <c r="T52">
        <f t="shared" si="43"/>
        <v>-1.0000050000287824E-5</v>
      </c>
      <c r="U52">
        <f t="shared" si="44"/>
        <v>-0.18257418583505516</v>
      </c>
      <c r="V52">
        <v>0.99999000000000005</v>
      </c>
      <c r="W52">
        <f t="shared" si="39"/>
        <v>-0.18898223650462212</v>
      </c>
      <c r="X52">
        <f t="shared" si="40"/>
        <v>-1.0000050000287824E-5</v>
      </c>
      <c r="Y52">
        <f t="shared" si="41"/>
        <v>-0.1889822365046134</v>
      </c>
      <c r="Z52">
        <v>0.99999000000000005</v>
      </c>
      <c r="AA52">
        <f t="shared" si="51"/>
        <v>-0.17677669529663889</v>
      </c>
      <c r="AB52">
        <f t="shared" si="52"/>
        <v>-1.0000050000287824E-5</v>
      </c>
      <c r="AC52">
        <f t="shared" si="53"/>
        <v>-0.176776695296637</v>
      </c>
      <c r="AH52">
        <v>0.99999000000000005</v>
      </c>
      <c r="AI52">
        <f t="shared" si="18"/>
        <v>-0.16316663217553676</v>
      </c>
      <c r="AJ52">
        <f t="shared" si="19"/>
        <v>-1.0000050000287824E-5</v>
      </c>
      <c r="AK52">
        <f t="shared" si="20"/>
        <v>-0.16593536565437073</v>
      </c>
      <c r="AL52">
        <v>0.99999000000000005</v>
      </c>
      <c r="AM52">
        <f t="shared" si="21"/>
        <v>-0.13044601970032535</v>
      </c>
      <c r="AN52">
        <f t="shared" si="22"/>
        <v>-1.0000050000287824E-5</v>
      </c>
      <c r="AO52">
        <f t="shared" si="23"/>
        <v>-0.13209126622169334</v>
      </c>
      <c r="AQ52" s="28" t="s">
        <v>15</v>
      </c>
      <c r="AR52">
        <v>0.99999000000000005</v>
      </c>
      <c r="AT52" s="28" t="s">
        <v>14</v>
      </c>
      <c r="AU52">
        <v>0.99999000000000005</v>
      </c>
    </row>
    <row r="53" spans="10:47">
      <c r="J53">
        <v>0.99999000000000005</v>
      </c>
      <c r="K53">
        <f t="shared" si="45"/>
        <v>-0.17960530202677977</v>
      </c>
      <c r="L53" s="16">
        <f t="shared" si="46"/>
        <v>-1.0000050000287824E-5</v>
      </c>
      <c r="M53" s="16">
        <f t="shared" si="47"/>
        <v>-0.17960530202677502</v>
      </c>
      <c r="N53" s="20">
        <v>0.99999000000000005</v>
      </c>
      <c r="O53" s="20">
        <f t="shared" si="48"/>
        <v>-0.35273921794085916</v>
      </c>
      <c r="P53" s="20">
        <f t="shared" si="49"/>
        <v>-1.0000050000287824E-5</v>
      </c>
      <c r="Q53" s="20">
        <f t="shared" si="50"/>
        <v>-0.45541844623891109</v>
      </c>
      <c r="R53" s="20">
        <v>0.99999000000000005</v>
      </c>
      <c r="S53">
        <f t="shared" si="42"/>
        <v>-0.1825741858352436</v>
      </c>
      <c r="T53">
        <f t="shared" si="43"/>
        <v>-1.0000050000287824E-5</v>
      </c>
      <c r="U53">
        <f t="shared" si="44"/>
        <v>-0.18257418583505516</v>
      </c>
      <c r="V53">
        <v>0.99999000000000005</v>
      </c>
      <c r="W53">
        <f t="shared" si="39"/>
        <v>-0.18898223650462212</v>
      </c>
      <c r="X53">
        <f t="shared" si="40"/>
        <v>-1.0000050000287824E-5</v>
      </c>
      <c r="Y53">
        <f t="shared" si="41"/>
        <v>-0.1889822365046134</v>
      </c>
      <c r="Z53">
        <v>0.99999000000000005</v>
      </c>
      <c r="AA53">
        <f t="shared" si="51"/>
        <v>-0.17677669529663889</v>
      </c>
      <c r="AB53">
        <f t="shared" si="52"/>
        <v>-1.0000050000287824E-5</v>
      </c>
      <c r="AC53">
        <f t="shared" si="53"/>
        <v>-0.176776695296637</v>
      </c>
      <c r="AH53">
        <v>0.99999000000000005</v>
      </c>
      <c r="AI53">
        <f t="shared" si="18"/>
        <v>-0.16316663217553676</v>
      </c>
      <c r="AJ53">
        <f t="shared" si="19"/>
        <v>-1.0000050000287824E-5</v>
      </c>
      <c r="AK53">
        <f t="shared" si="20"/>
        <v>-0.16593536565437073</v>
      </c>
      <c r="AL53">
        <v>0.99999000000000005</v>
      </c>
      <c r="AM53">
        <f t="shared" si="21"/>
        <v>-0.13044601970032535</v>
      </c>
      <c r="AN53">
        <f t="shared" si="22"/>
        <v>-1.0000050000287824E-5</v>
      </c>
      <c r="AO53">
        <f t="shared" si="23"/>
        <v>-0.13209126622169334</v>
      </c>
      <c r="AQ53" s="5">
        <v>43965</v>
      </c>
      <c r="AT53" s="28" t="s">
        <v>16</v>
      </c>
      <c r="AU53">
        <v>0.99999000000000005</v>
      </c>
    </row>
    <row r="54" spans="10:47">
      <c r="J54">
        <v>0.99999000000000005</v>
      </c>
      <c r="K54">
        <f t="shared" si="45"/>
        <v>-0.17960530202677977</v>
      </c>
      <c r="L54" s="16">
        <f t="shared" si="46"/>
        <v>-1.0000050000287824E-5</v>
      </c>
      <c r="M54" s="16">
        <f t="shared" si="47"/>
        <v>-0.17960530202677502</v>
      </c>
      <c r="N54" s="20">
        <v>0.99999000000000005</v>
      </c>
      <c r="O54" s="20">
        <f t="shared" si="48"/>
        <v>-0.35273921794085916</v>
      </c>
      <c r="P54" s="20">
        <f t="shared" si="49"/>
        <v>-1.0000050000287824E-5</v>
      </c>
      <c r="Q54" s="20">
        <f t="shared" si="50"/>
        <v>-0.45541844623891109</v>
      </c>
      <c r="R54" s="20">
        <v>0.99999000000000005</v>
      </c>
      <c r="S54">
        <f t="shared" si="42"/>
        <v>-0.1825741858352436</v>
      </c>
      <c r="T54">
        <f t="shared" si="43"/>
        <v>-1.0000050000287824E-5</v>
      </c>
      <c r="U54">
        <f t="shared" si="44"/>
        <v>-0.18257418583505516</v>
      </c>
      <c r="Z54">
        <v>0.99999000000000005</v>
      </c>
      <c r="AA54">
        <f t="shared" si="51"/>
        <v>-0.17677669529663889</v>
      </c>
      <c r="AB54">
        <f t="shared" si="52"/>
        <v>-1.0000050000287824E-5</v>
      </c>
      <c r="AC54">
        <f t="shared" si="53"/>
        <v>-0.176776695296637</v>
      </c>
      <c r="AH54">
        <v>0.99999000000000005</v>
      </c>
      <c r="AI54">
        <f t="shared" si="18"/>
        <v>-0.16316663217553676</v>
      </c>
      <c r="AJ54">
        <f t="shared" si="19"/>
        <v>-1.0000050000287824E-5</v>
      </c>
      <c r="AK54">
        <f t="shared" si="20"/>
        <v>-0.16593536565437073</v>
      </c>
      <c r="AL54">
        <v>0.99999000000000005</v>
      </c>
      <c r="AM54">
        <f t="shared" si="21"/>
        <v>-0.13044601970032535</v>
      </c>
      <c r="AN54">
        <f t="shared" si="22"/>
        <v>-1.0000050000287824E-5</v>
      </c>
      <c r="AO54">
        <f t="shared" si="23"/>
        <v>-0.13209126622169334</v>
      </c>
      <c r="AQ54" s="28" t="s">
        <v>8</v>
      </c>
      <c r="AR54">
        <v>0.99999000000000005</v>
      </c>
      <c r="AT54" s="5">
        <v>43965</v>
      </c>
    </row>
    <row r="55" spans="10:47">
      <c r="J55">
        <v>0.99999000000000005</v>
      </c>
      <c r="K55">
        <f t="shared" si="45"/>
        <v>-0.17960530202677977</v>
      </c>
      <c r="L55" s="16">
        <f t="shared" si="46"/>
        <v>-1.0000050000287824E-5</v>
      </c>
      <c r="M55" s="16">
        <f t="shared" si="47"/>
        <v>-0.17960530202677502</v>
      </c>
      <c r="N55" s="20">
        <v>0.99999000000000005</v>
      </c>
      <c r="O55" s="20">
        <f t="shared" si="48"/>
        <v>-0.35273921794085916</v>
      </c>
      <c r="P55" s="20">
        <f t="shared" si="49"/>
        <v>-1.0000050000287824E-5</v>
      </c>
      <c r="Q55" s="20">
        <f t="shared" si="50"/>
        <v>-0.45541844623891109</v>
      </c>
      <c r="R55" s="20">
        <v>0.99999000000000005</v>
      </c>
      <c r="S55">
        <f t="shared" si="42"/>
        <v>-0.1825741858352436</v>
      </c>
      <c r="T55">
        <f t="shared" si="43"/>
        <v>-1.0000050000287824E-5</v>
      </c>
      <c r="U55">
        <f t="shared" si="44"/>
        <v>-0.18257418583505516</v>
      </c>
      <c r="Z55">
        <v>0.99999000000000005</v>
      </c>
      <c r="AA55">
        <f t="shared" si="51"/>
        <v>-0.17677669529663889</v>
      </c>
      <c r="AB55">
        <f t="shared" si="52"/>
        <v>-1.0000050000287824E-5</v>
      </c>
      <c r="AC55">
        <f t="shared" si="53"/>
        <v>-0.176776695296637</v>
      </c>
      <c r="AH55">
        <v>0.99999000000000005</v>
      </c>
      <c r="AI55">
        <f t="shared" si="18"/>
        <v>-0.16316663217553676</v>
      </c>
      <c r="AJ55">
        <f t="shared" si="19"/>
        <v>-1.0000050000287824E-5</v>
      </c>
      <c r="AK55">
        <f t="shared" si="20"/>
        <v>-0.16593536565437073</v>
      </c>
      <c r="AL55">
        <v>0.99999000000000005</v>
      </c>
      <c r="AM55">
        <f t="shared" si="21"/>
        <v>-0.13044601970032535</v>
      </c>
      <c r="AN55">
        <f t="shared" si="22"/>
        <v>-1.0000050000287824E-5</v>
      </c>
      <c r="AO55">
        <f t="shared" si="23"/>
        <v>-0.13209126622169334</v>
      </c>
      <c r="AQ55" s="28" t="s">
        <v>15</v>
      </c>
      <c r="AR55">
        <v>0.99999000000000005</v>
      </c>
      <c r="AT55" s="28" t="s">
        <v>14</v>
      </c>
      <c r="AU55">
        <v>0.99999000000000005</v>
      </c>
    </row>
    <row r="56" spans="10:47">
      <c r="J56">
        <v>0.99999000000000005</v>
      </c>
      <c r="K56">
        <f t="shared" si="45"/>
        <v>-0.17960530202677977</v>
      </c>
      <c r="L56" s="16">
        <f t="shared" si="46"/>
        <v>-1.0000050000287824E-5</v>
      </c>
      <c r="M56" s="16">
        <f t="shared" si="47"/>
        <v>-0.17960530202677502</v>
      </c>
      <c r="Z56">
        <v>0.99999000000000005</v>
      </c>
      <c r="AA56">
        <f t="shared" si="51"/>
        <v>-0.17677669529663889</v>
      </c>
      <c r="AB56">
        <f t="shared" si="52"/>
        <v>-1.0000050000287824E-5</v>
      </c>
      <c r="AC56">
        <f t="shared" si="53"/>
        <v>-0.176776695296637</v>
      </c>
      <c r="AH56">
        <v>0.99999000000000005</v>
      </c>
      <c r="AI56">
        <f t="shared" ref="AI56:AI71" si="54">(AH56-AI$21)/AI$22</f>
        <v>-0.16316663217553676</v>
      </c>
      <c r="AJ56">
        <f t="shared" ref="AJ56:AJ71" si="55">LN(AH56)</f>
        <v>-1.0000050000287824E-5</v>
      </c>
      <c r="AK56">
        <f t="shared" ref="AK56:AK71" si="56">(AJ56-AJ$21)/AJ$22</f>
        <v>-0.16593536565437073</v>
      </c>
      <c r="AL56">
        <v>0.99999000000000005</v>
      </c>
      <c r="AM56">
        <f t="shared" ref="AM56:AM71" si="57">(AL56-AM$21)/AM$22</f>
        <v>-0.13044601970032535</v>
      </c>
      <c r="AN56">
        <f t="shared" ref="AN56:AN71" si="58">LN(AL56)</f>
        <v>-1.0000050000287824E-5</v>
      </c>
      <c r="AO56">
        <f t="shared" ref="AO56:AO71" si="59">(AN56-AN$21)/AN$22</f>
        <v>-0.13209126622169334</v>
      </c>
      <c r="AQ56" s="5">
        <v>43993</v>
      </c>
      <c r="AT56" s="28" t="s">
        <v>16</v>
      </c>
      <c r="AU56">
        <v>0.99999000000000005</v>
      </c>
    </row>
    <row r="57" spans="10:47">
      <c r="Z57">
        <v>0.99999000000000005</v>
      </c>
      <c r="AA57">
        <f t="shared" si="51"/>
        <v>-0.17677669529663889</v>
      </c>
      <c r="AB57">
        <f t="shared" si="52"/>
        <v>-1.0000050000287824E-5</v>
      </c>
      <c r="AC57">
        <f t="shared" si="53"/>
        <v>-0.176776695296637</v>
      </c>
      <c r="AH57">
        <v>0.99999000000000005</v>
      </c>
      <c r="AI57">
        <f t="shared" si="54"/>
        <v>-0.16316663217553676</v>
      </c>
      <c r="AJ57">
        <f t="shared" si="55"/>
        <v>-1.0000050000287824E-5</v>
      </c>
      <c r="AK57">
        <f t="shared" si="56"/>
        <v>-0.16593536565437073</v>
      </c>
      <c r="AL57">
        <v>0.99999000000000005</v>
      </c>
      <c r="AM57">
        <f t="shared" si="57"/>
        <v>-0.13044601970032535</v>
      </c>
      <c r="AN57">
        <f t="shared" si="58"/>
        <v>-1.0000050000287824E-5</v>
      </c>
      <c r="AO57">
        <f t="shared" si="59"/>
        <v>-0.13209126622169334</v>
      </c>
      <c r="AQ57" s="28" t="s">
        <v>8</v>
      </c>
      <c r="AR57">
        <v>0.99999000000000005</v>
      </c>
      <c r="AT57" s="5">
        <v>43993</v>
      </c>
    </row>
    <row r="58" spans="10:47">
      <c r="AH58">
        <v>0.99999000000000005</v>
      </c>
      <c r="AI58">
        <f t="shared" si="54"/>
        <v>-0.16316663217553676</v>
      </c>
      <c r="AJ58">
        <f t="shared" si="55"/>
        <v>-1.0000050000287824E-5</v>
      </c>
      <c r="AK58">
        <f t="shared" si="56"/>
        <v>-0.16593536565437073</v>
      </c>
      <c r="AL58">
        <v>0.99999000000000005</v>
      </c>
      <c r="AM58">
        <f t="shared" si="57"/>
        <v>-0.13044601970032535</v>
      </c>
      <c r="AN58">
        <f t="shared" si="58"/>
        <v>-1.0000050000287824E-5</v>
      </c>
      <c r="AO58">
        <f t="shared" si="59"/>
        <v>-0.13209126622169334</v>
      </c>
      <c r="AQ58" s="28" t="s">
        <v>15</v>
      </c>
      <c r="AR58">
        <v>0.99999000000000005</v>
      </c>
      <c r="AT58" s="28" t="s">
        <v>14</v>
      </c>
      <c r="AU58">
        <v>0.99999000000000005</v>
      </c>
    </row>
    <row r="59" spans="10:47">
      <c r="AH59">
        <v>0.99999000000000005</v>
      </c>
      <c r="AI59">
        <f t="shared" si="54"/>
        <v>-0.16316663217553676</v>
      </c>
      <c r="AJ59">
        <f t="shared" si="55"/>
        <v>-1.0000050000287824E-5</v>
      </c>
      <c r="AK59">
        <f t="shared" si="56"/>
        <v>-0.16593536565437073</v>
      </c>
      <c r="AL59">
        <v>0.99999000000000005</v>
      </c>
      <c r="AM59">
        <f t="shared" si="57"/>
        <v>-0.13044601970032535</v>
      </c>
      <c r="AN59">
        <f t="shared" si="58"/>
        <v>-1.0000050000287824E-5</v>
      </c>
      <c r="AO59">
        <f t="shared" si="59"/>
        <v>-0.13209126622169334</v>
      </c>
      <c r="AQ59" s="5">
        <v>44021</v>
      </c>
      <c r="AT59" s="28" t="s">
        <v>16</v>
      </c>
      <c r="AU59">
        <v>0.99999000000000005</v>
      </c>
    </row>
    <row r="60" spans="10:47">
      <c r="AH60">
        <v>0.99999000000000005</v>
      </c>
      <c r="AI60">
        <f t="shared" si="54"/>
        <v>-0.16316663217553676</v>
      </c>
      <c r="AJ60">
        <f t="shared" si="55"/>
        <v>-1.0000050000287824E-5</v>
      </c>
      <c r="AK60">
        <f t="shared" si="56"/>
        <v>-0.16593536565437073</v>
      </c>
      <c r="AL60">
        <v>0.99999000000000005</v>
      </c>
      <c r="AM60">
        <f t="shared" si="57"/>
        <v>-0.13044601970032535</v>
      </c>
      <c r="AN60">
        <f t="shared" si="58"/>
        <v>-1.0000050000287824E-5</v>
      </c>
      <c r="AO60">
        <f t="shared" si="59"/>
        <v>-0.13209126622169334</v>
      </c>
      <c r="AQ60" s="28" t="s">
        <v>8</v>
      </c>
      <c r="AR60">
        <v>0.99999000000000005</v>
      </c>
      <c r="AT60" s="5">
        <v>44021</v>
      </c>
    </row>
    <row r="61" spans="10:47">
      <c r="AH61">
        <v>0.99999000000000005</v>
      </c>
      <c r="AI61">
        <f t="shared" si="54"/>
        <v>-0.16316663217553676</v>
      </c>
      <c r="AJ61">
        <f t="shared" si="55"/>
        <v>-1.0000050000287824E-5</v>
      </c>
      <c r="AK61">
        <f t="shared" si="56"/>
        <v>-0.16593536565437073</v>
      </c>
      <c r="AL61">
        <v>0.99999000000000005</v>
      </c>
      <c r="AM61">
        <f t="shared" si="57"/>
        <v>-0.13044601970032535</v>
      </c>
      <c r="AN61">
        <f t="shared" si="58"/>
        <v>-1.0000050000287824E-5</v>
      </c>
      <c r="AO61">
        <f t="shared" si="59"/>
        <v>-0.13209126622169334</v>
      </c>
      <c r="AQ61" s="28" t="s">
        <v>15</v>
      </c>
      <c r="AR61">
        <v>0.99999000000000005</v>
      </c>
      <c r="AT61" s="28" t="s">
        <v>14</v>
      </c>
      <c r="AU61">
        <v>0.99999000000000005</v>
      </c>
    </row>
    <row r="62" spans="10:47">
      <c r="AH62">
        <v>0.99999000000000005</v>
      </c>
      <c r="AI62">
        <f t="shared" si="54"/>
        <v>-0.16316663217553676</v>
      </c>
      <c r="AJ62">
        <f t="shared" si="55"/>
        <v>-1.0000050000287824E-5</v>
      </c>
      <c r="AK62">
        <f t="shared" si="56"/>
        <v>-0.16593536565437073</v>
      </c>
      <c r="AL62">
        <v>0.99999000000000005</v>
      </c>
      <c r="AM62">
        <f t="shared" si="57"/>
        <v>-0.13044601970032535</v>
      </c>
      <c r="AN62">
        <f t="shared" si="58"/>
        <v>-1.0000050000287824E-5</v>
      </c>
      <c r="AO62">
        <f t="shared" si="59"/>
        <v>-0.13209126622169334</v>
      </c>
      <c r="AQ62" s="5">
        <v>44103</v>
      </c>
      <c r="AT62" s="28" t="s">
        <v>16</v>
      </c>
      <c r="AU62">
        <v>0.99999000000000005</v>
      </c>
    </row>
    <row r="63" spans="10:47">
      <c r="AH63">
        <v>0.99999000000000005</v>
      </c>
      <c r="AI63">
        <f t="shared" si="54"/>
        <v>-0.16316663217553676</v>
      </c>
      <c r="AJ63">
        <f t="shared" si="55"/>
        <v>-1.0000050000287824E-5</v>
      </c>
      <c r="AK63">
        <f t="shared" si="56"/>
        <v>-0.16593536565437073</v>
      </c>
      <c r="AL63">
        <v>0.99999000000000005</v>
      </c>
      <c r="AM63">
        <f t="shared" si="57"/>
        <v>-0.13044601970032535</v>
      </c>
      <c r="AN63">
        <f t="shared" si="58"/>
        <v>-1.0000050000287824E-5</v>
      </c>
      <c r="AO63">
        <f t="shared" si="59"/>
        <v>-0.13209126622169334</v>
      </c>
      <c r="AQ63" s="28" t="s">
        <v>8</v>
      </c>
      <c r="AR63">
        <v>0.99999000000000005</v>
      </c>
      <c r="AT63" s="5">
        <v>44103</v>
      </c>
    </row>
    <row r="64" spans="10:47">
      <c r="AH64">
        <v>0.99999000000000005</v>
      </c>
      <c r="AI64">
        <f t="shared" si="54"/>
        <v>-0.16316663217553676</v>
      </c>
      <c r="AJ64">
        <f t="shared" si="55"/>
        <v>-1.0000050000287824E-5</v>
      </c>
      <c r="AK64">
        <f t="shared" si="56"/>
        <v>-0.16593536565437073</v>
      </c>
      <c r="AL64">
        <v>0.99999000000000005</v>
      </c>
      <c r="AM64">
        <f t="shared" si="57"/>
        <v>-0.13044601970032535</v>
      </c>
      <c r="AN64">
        <f t="shared" si="58"/>
        <v>-1.0000050000287824E-5</v>
      </c>
      <c r="AO64">
        <f t="shared" si="59"/>
        <v>-0.13209126622169334</v>
      </c>
      <c r="AQ64" s="28" t="s">
        <v>15</v>
      </c>
      <c r="AR64">
        <v>0.99999000000000005</v>
      </c>
      <c r="AT64" s="28" t="s">
        <v>14</v>
      </c>
      <c r="AU64">
        <v>0.99999000000000005</v>
      </c>
    </row>
    <row r="65" spans="34:47">
      <c r="AH65">
        <v>0.99999000000000005</v>
      </c>
      <c r="AI65">
        <f t="shared" si="54"/>
        <v>-0.16316663217553676</v>
      </c>
      <c r="AJ65">
        <f t="shared" si="55"/>
        <v>-1.0000050000287824E-5</v>
      </c>
      <c r="AK65">
        <f t="shared" si="56"/>
        <v>-0.16593536565437073</v>
      </c>
      <c r="AL65">
        <v>0.99999000000000005</v>
      </c>
      <c r="AM65">
        <f t="shared" si="57"/>
        <v>-0.13044601970032535</v>
      </c>
      <c r="AN65">
        <f t="shared" si="58"/>
        <v>-1.0000050000287824E-5</v>
      </c>
      <c r="AO65">
        <f t="shared" si="59"/>
        <v>-0.13209126622169334</v>
      </c>
      <c r="AQ65" s="5">
        <v>44203</v>
      </c>
      <c r="AT65" s="28" t="s">
        <v>16</v>
      </c>
      <c r="AU65">
        <v>0.99999000000000005</v>
      </c>
    </row>
    <row r="66" spans="34:47">
      <c r="AH66">
        <v>0.99999000000000005</v>
      </c>
      <c r="AI66">
        <f t="shared" si="54"/>
        <v>-0.16316663217553676</v>
      </c>
      <c r="AJ66">
        <f t="shared" si="55"/>
        <v>-1.0000050000287824E-5</v>
      </c>
      <c r="AK66">
        <f t="shared" si="56"/>
        <v>-0.16593536565437073</v>
      </c>
      <c r="AL66">
        <v>0.99999000000000005</v>
      </c>
      <c r="AM66">
        <f t="shared" si="57"/>
        <v>-0.13044601970032535</v>
      </c>
      <c r="AN66">
        <f t="shared" si="58"/>
        <v>-1.0000050000287824E-5</v>
      </c>
      <c r="AO66">
        <f t="shared" si="59"/>
        <v>-0.13209126622169334</v>
      </c>
      <c r="AQ66" s="28" t="s">
        <v>8</v>
      </c>
      <c r="AR66">
        <v>0.99999000000000005</v>
      </c>
      <c r="AT66" s="5">
        <v>44203</v>
      </c>
    </row>
    <row r="67" spans="34:47">
      <c r="AH67">
        <v>0.99999000000000005</v>
      </c>
      <c r="AI67">
        <f t="shared" si="54"/>
        <v>-0.16316663217553676</v>
      </c>
      <c r="AJ67">
        <f t="shared" si="55"/>
        <v>-1.0000050000287824E-5</v>
      </c>
      <c r="AK67">
        <f t="shared" si="56"/>
        <v>-0.16593536565437073</v>
      </c>
      <c r="AL67">
        <v>0.99999000000000005</v>
      </c>
      <c r="AM67">
        <f t="shared" si="57"/>
        <v>-0.13044601970032535</v>
      </c>
      <c r="AN67">
        <f t="shared" si="58"/>
        <v>-1.0000050000287824E-5</v>
      </c>
      <c r="AO67">
        <f t="shared" si="59"/>
        <v>-0.13209126622169334</v>
      </c>
      <c r="AQ67" s="28" t="s">
        <v>15</v>
      </c>
      <c r="AR67">
        <v>0.99999000000000005</v>
      </c>
      <c r="AT67" s="28" t="s">
        <v>14</v>
      </c>
      <c r="AU67">
        <v>0.99999000000000005</v>
      </c>
    </row>
    <row r="68" spans="34:47">
      <c r="AH68">
        <v>0.99999000000000005</v>
      </c>
      <c r="AI68">
        <f t="shared" si="54"/>
        <v>-0.16316663217553676</v>
      </c>
      <c r="AJ68">
        <f t="shared" si="55"/>
        <v>-1.0000050000287824E-5</v>
      </c>
      <c r="AK68">
        <f t="shared" si="56"/>
        <v>-0.16593536565437073</v>
      </c>
      <c r="AL68">
        <v>0.99999000000000005</v>
      </c>
      <c r="AM68">
        <f t="shared" si="57"/>
        <v>-0.13044601970032535</v>
      </c>
      <c r="AN68">
        <f t="shared" si="58"/>
        <v>-1.0000050000287824E-5</v>
      </c>
      <c r="AO68">
        <f t="shared" si="59"/>
        <v>-0.13209126622169334</v>
      </c>
      <c r="AQ68" s="5">
        <v>44280</v>
      </c>
      <c r="AT68" s="28" t="s">
        <v>16</v>
      </c>
      <c r="AU68">
        <v>0.99999000000000005</v>
      </c>
    </row>
    <row r="69" spans="34:47">
      <c r="AH69">
        <v>0.99999000000000005</v>
      </c>
      <c r="AI69">
        <f t="shared" si="54"/>
        <v>-0.16316663217553676</v>
      </c>
      <c r="AJ69">
        <f t="shared" si="55"/>
        <v>-1.0000050000287824E-5</v>
      </c>
      <c r="AK69">
        <f t="shared" si="56"/>
        <v>-0.16593536565437073</v>
      </c>
      <c r="AL69">
        <v>0.99999000000000005</v>
      </c>
      <c r="AM69">
        <f t="shared" si="57"/>
        <v>-0.13044601970032535</v>
      </c>
      <c r="AN69">
        <f t="shared" si="58"/>
        <v>-1.0000050000287824E-5</v>
      </c>
      <c r="AO69">
        <f t="shared" si="59"/>
        <v>-0.13209126622169334</v>
      </c>
      <c r="AQ69" s="28" t="s">
        <v>8</v>
      </c>
      <c r="AR69">
        <v>0.99999000000000005</v>
      </c>
      <c r="AT69" s="5">
        <v>44280</v>
      </c>
    </row>
    <row r="70" spans="34:47">
      <c r="AH70">
        <v>0.99999000000000005</v>
      </c>
      <c r="AI70">
        <f t="shared" si="54"/>
        <v>-0.16316663217553676</v>
      </c>
      <c r="AJ70">
        <f t="shared" si="55"/>
        <v>-1.0000050000287824E-5</v>
      </c>
      <c r="AK70">
        <f t="shared" si="56"/>
        <v>-0.16593536565437073</v>
      </c>
      <c r="AL70">
        <v>0.99999000000000005</v>
      </c>
      <c r="AM70">
        <f t="shared" si="57"/>
        <v>-0.13044601970032535</v>
      </c>
      <c r="AN70">
        <f t="shared" si="58"/>
        <v>-1.0000050000287824E-5</v>
      </c>
      <c r="AO70">
        <f t="shared" si="59"/>
        <v>-0.13209126622169334</v>
      </c>
      <c r="AQ70" s="28" t="s">
        <v>15</v>
      </c>
      <c r="AR70">
        <v>0.99999000000000005</v>
      </c>
      <c r="AT70" s="28" t="s">
        <v>14</v>
      </c>
      <c r="AU70">
        <v>0.99999000000000005</v>
      </c>
    </row>
    <row r="71" spans="34:47">
      <c r="AH71">
        <v>0.99999000000000005</v>
      </c>
      <c r="AI71">
        <f t="shared" si="54"/>
        <v>-0.16316663217553676</v>
      </c>
      <c r="AJ71">
        <f t="shared" si="55"/>
        <v>-1.0000050000287824E-5</v>
      </c>
      <c r="AK71">
        <f t="shared" si="56"/>
        <v>-0.16593536565437073</v>
      </c>
      <c r="AL71">
        <v>0.99999000000000005</v>
      </c>
      <c r="AM71">
        <f t="shared" si="57"/>
        <v>-0.13044601970032535</v>
      </c>
      <c r="AN71">
        <f t="shared" si="58"/>
        <v>-1.0000050000287824E-5</v>
      </c>
      <c r="AO71">
        <f t="shared" si="59"/>
        <v>-0.13209126622169334</v>
      </c>
      <c r="AQ71" s="5">
        <v>44384</v>
      </c>
      <c r="AT71" s="28" t="s">
        <v>16</v>
      </c>
      <c r="AU71">
        <v>0.99999000000000005</v>
      </c>
    </row>
    <row r="72" spans="34:47">
      <c r="AH72">
        <v>0.99999000000000005</v>
      </c>
      <c r="AI72">
        <f t="shared" ref="AI72:AI87" si="60">(AH72-AI$21)/AI$22</f>
        <v>-0.16316663217553676</v>
      </c>
      <c r="AJ72">
        <f t="shared" ref="AJ72:AJ87" si="61">LN(AH72)</f>
        <v>-1.0000050000287824E-5</v>
      </c>
      <c r="AK72">
        <f t="shared" ref="AK72:AK87" si="62">(AJ72-AJ$21)/AJ$22</f>
        <v>-0.16593536565437073</v>
      </c>
      <c r="AL72">
        <v>0.99999000000000005</v>
      </c>
      <c r="AM72">
        <f t="shared" ref="AM72:AM86" si="63">(AL72-AM$21)/AM$22</f>
        <v>-0.13044601970032535</v>
      </c>
      <c r="AN72">
        <f t="shared" ref="AN72:AN86" si="64">LN(AL72)</f>
        <v>-1.0000050000287824E-5</v>
      </c>
      <c r="AO72">
        <f t="shared" ref="AO72:AO86" si="65">(AN72-AN$21)/AN$22</f>
        <v>-0.13209126622169334</v>
      </c>
      <c r="AQ72" s="28" t="s">
        <v>8</v>
      </c>
      <c r="AR72">
        <v>0.99999000000000005</v>
      </c>
      <c r="AT72" s="5">
        <v>44384</v>
      </c>
    </row>
    <row r="73" spans="34:47">
      <c r="AH73">
        <v>0.99999000000000005</v>
      </c>
      <c r="AI73">
        <f t="shared" si="60"/>
        <v>-0.16316663217553676</v>
      </c>
      <c r="AJ73">
        <f t="shared" si="61"/>
        <v>-1.0000050000287824E-5</v>
      </c>
      <c r="AK73">
        <f t="shared" si="62"/>
        <v>-0.16593536565437073</v>
      </c>
      <c r="AL73">
        <v>0.99999000000000005</v>
      </c>
      <c r="AM73">
        <f t="shared" si="63"/>
        <v>-0.13044601970032535</v>
      </c>
      <c r="AN73">
        <f t="shared" si="64"/>
        <v>-1.0000050000287824E-5</v>
      </c>
      <c r="AO73">
        <f t="shared" si="65"/>
        <v>-0.13209126622169334</v>
      </c>
      <c r="AQ73" s="28" t="s">
        <v>15</v>
      </c>
      <c r="AR73">
        <v>1.1499999999999999</v>
      </c>
      <c r="AT73" s="28" t="s">
        <v>14</v>
      </c>
      <c r="AU73">
        <v>1.01</v>
      </c>
    </row>
    <row r="74" spans="34:47">
      <c r="AH74">
        <v>0.99999000000000005</v>
      </c>
      <c r="AI74">
        <f t="shared" si="60"/>
        <v>-0.16316663217553676</v>
      </c>
      <c r="AJ74">
        <f t="shared" si="61"/>
        <v>-1.0000050000287824E-5</v>
      </c>
      <c r="AK74">
        <f t="shared" si="62"/>
        <v>-0.16593536565437073</v>
      </c>
      <c r="AL74">
        <v>0.99999000000000005</v>
      </c>
      <c r="AM74">
        <f t="shared" si="63"/>
        <v>-0.13044601970032535</v>
      </c>
      <c r="AN74">
        <f t="shared" si="64"/>
        <v>-1.0000050000287824E-5</v>
      </c>
      <c r="AO74">
        <f t="shared" si="65"/>
        <v>-0.13209126622169334</v>
      </c>
      <c r="AQ74" s="5">
        <v>44475</v>
      </c>
      <c r="AT74" s="28" t="s">
        <v>16</v>
      </c>
      <c r="AU74">
        <v>1.37</v>
      </c>
    </row>
    <row r="75" spans="34:47">
      <c r="AH75">
        <v>0.99999000000000005</v>
      </c>
      <c r="AI75">
        <f t="shared" si="60"/>
        <v>-0.16316663217553676</v>
      </c>
      <c r="AJ75">
        <f t="shared" si="61"/>
        <v>-1.0000050000287824E-5</v>
      </c>
      <c r="AK75">
        <f t="shared" si="62"/>
        <v>-0.16593536565437073</v>
      </c>
      <c r="AL75">
        <v>0.99999000000000005</v>
      </c>
      <c r="AM75">
        <f t="shared" si="63"/>
        <v>-0.13044601970032535</v>
      </c>
      <c r="AN75">
        <f t="shared" si="64"/>
        <v>-1.0000050000287824E-5</v>
      </c>
      <c r="AO75">
        <f t="shared" si="65"/>
        <v>-0.13209126622169334</v>
      </c>
      <c r="AQ75" s="28" t="s">
        <v>8</v>
      </c>
      <c r="AR75">
        <v>0.99999000000000005</v>
      </c>
      <c r="AT75" s="5">
        <v>44475</v>
      </c>
    </row>
    <row r="76" spans="34:47">
      <c r="AH76">
        <v>0.99999000000000005</v>
      </c>
      <c r="AI76">
        <f t="shared" si="60"/>
        <v>-0.16316663217553676</v>
      </c>
      <c r="AJ76">
        <f t="shared" si="61"/>
        <v>-1.0000050000287824E-5</v>
      </c>
      <c r="AK76">
        <f t="shared" si="62"/>
        <v>-0.16593536565437073</v>
      </c>
      <c r="AL76">
        <v>0.99999000000000005</v>
      </c>
      <c r="AM76">
        <f t="shared" si="63"/>
        <v>-0.13044601970032535</v>
      </c>
      <c r="AN76">
        <f t="shared" si="64"/>
        <v>-1.0000050000287824E-5</v>
      </c>
      <c r="AO76">
        <f t="shared" si="65"/>
        <v>-0.13209126622169334</v>
      </c>
      <c r="AQ76" s="28" t="s">
        <v>15</v>
      </c>
      <c r="AR76">
        <v>0.99999000000000005</v>
      </c>
      <c r="AT76" s="28" t="s">
        <v>14</v>
      </c>
      <c r="AU76">
        <v>0.99999000000000005</v>
      </c>
    </row>
    <row r="77" spans="34:47">
      <c r="AH77">
        <v>0.99999000000000005</v>
      </c>
      <c r="AI77">
        <f t="shared" si="60"/>
        <v>-0.16316663217553676</v>
      </c>
      <c r="AJ77">
        <f t="shared" si="61"/>
        <v>-1.0000050000287824E-5</v>
      </c>
      <c r="AK77">
        <f t="shared" si="62"/>
        <v>-0.16593536565437073</v>
      </c>
      <c r="AL77">
        <v>0.99999000000000005</v>
      </c>
      <c r="AM77">
        <f t="shared" si="63"/>
        <v>-0.13044601970032535</v>
      </c>
      <c r="AN77">
        <f t="shared" si="64"/>
        <v>-1.0000050000287824E-5</v>
      </c>
      <c r="AO77">
        <f t="shared" si="65"/>
        <v>-0.13209126622169334</v>
      </c>
      <c r="AQ77" s="5">
        <v>44574</v>
      </c>
      <c r="AT77" s="28" t="s">
        <v>16</v>
      </c>
      <c r="AU77">
        <v>0.99999000000000005</v>
      </c>
    </row>
    <row r="78" spans="34:47">
      <c r="AH78">
        <v>0.99999000000000005</v>
      </c>
      <c r="AI78">
        <f t="shared" si="60"/>
        <v>-0.16316663217553676</v>
      </c>
      <c r="AJ78">
        <f t="shared" si="61"/>
        <v>-1.0000050000287824E-5</v>
      </c>
      <c r="AK78">
        <f t="shared" si="62"/>
        <v>-0.16593536565437073</v>
      </c>
      <c r="AL78">
        <v>0.99999000000000005</v>
      </c>
      <c r="AM78">
        <f t="shared" si="63"/>
        <v>-0.13044601970032535</v>
      </c>
      <c r="AN78">
        <f t="shared" si="64"/>
        <v>-1.0000050000287824E-5</v>
      </c>
      <c r="AO78">
        <f t="shared" si="65"/>
        <v>-0.13209126622169334</v>
      </c>
      <c r="AQ78" s="28" t="s">
        <v>8</v>
      </c>
      <c r="AR78">
        <v>0.99999000000000005</v>
      </c>
      <c r="AT78" s="5">
        <v>44574</v>
      </c>
    </row>
    <row r="79" spans="34:47">
      <c r="AH79">
        <v>0.99999000000000005</v>
      </c>
      <c r="AI79">
        <f t="shared" si="60"/>
        <v>-0.16316663217553676</v>
      </c>
      <c r="AJ79">
        <f t="shared" si="61"/>
        <v>-1.0000050000287824E-5</v>
      </c>
      <c r="AK79">
        <f t="shared" si="62"/>
        <v>-0.16593536565437073</v>
      </c>
      <c r="AL79">
        <v>0.99999000000000005</v>
      </c>
      <c r="AM79">
        <f t="shared" si="63"/>
        <v>-0.13044601970032535</v>
      </c>
      <c r="AN79">
        <f t="shared" si="64"/>
        <v>-1.0000050000287824E-5</v>
      </c>
      <c r="AO79">
        <f t="shared" si="65"/>
        <v>-0.13209126622169334</v>
      </c>
      <c r="AQ79" s="28" t="s">
        <v>15</v>
      </c>
      <c r="AR79">
        <v>0.99999000000000005</v>
      </c>
      <c r="AT79" s="28" t="s">
        <v>14</v>
      </c>
      <c r="AU79">
        <v>0.99999000000000005</v>
      </c>
    </row>
    <row r="80" spans="34:47">
      <c r="AH80">
        <v>0.99999000000000005</v>
      </c>
      <c r="AI80">
        <f t="shared" si="60"/>
        <v>-0.16316663217553676</v>
      </c>
      <c r="AJ80">
        <f t="shared" si="61"/>
        <v>-1.0000050000287824E-5</v>
      </c>
      <c r="AK80">
        <f t="shared" si="62"/>
        <v>-0.16593536565437073</v>
      </c>
      <c r="AL80">
        <v>0.99999000000000005</v>
      </c>
      <c r="AM80">
        <f t="shared" si="63"/>
        <v>-0.13044601970032535</v>
      </c>
      <c r="AN80">
        <f t="shared" si="64"/>
        <v>-1.0000050000287824E-5</v>
      </c>
      <c r="AO80">
        <f t="shared" si="65"/>
        <v>-0.13209126622169334</v>
      </c>
      <c r="AQ80" s="5">
        <v>44630</v>
      </c>
      <c r="AT80" s="28" t="s">
        <v>16</v>
      </c>
      <c r="AU80">
        <v>0.99999000000000005</v>
      </c>
    </row>
    <row r="81" spans="34:47">
      <c r="AH81">
        <v>0.99999000000000005</v>
      </c>
      <c r="AI81">
        <f t="shared" si="60"/>
        <v>-0.16316663217553676</v>
      </c>
      <c r="AJ81">
        <f t="shared" si="61"/>
        <v>-1.0000050000287824E-5</v>
      </c>
      <c r="AK81">
        <f t="shared" si="62"/>
        <v>-0.16593536565437073</v>
      </c>
      <c r="AL81">
        <v>0.99999000000000005</v>
      </c>
      <c r="AM81">
        <f t="shared" si="63"/>
        <v>-0.13044601970032535</v>
      </c>
      <c r="AN81">
        <f t="shared" si="64"/>
        <v>-1.0000050000287824E-5</v>
      </c>
      <c r="AO81">
        <f t="shared" si="65"/>
        <v>-0.13209126622169334</v>
      </c>
      <c r="AQ81" s="28" t="s">
        <v>8</v>
      </c>
      <c r="AR81">
        <v>0.99999000000000005</v>
      </c>
      <c r="AT81" s="5">
        <v>44630</v>
      </c>
    </row>
    <row r="82" spans="34:47">
      <c r="AH82">
        <v>0.99999000000000005</v>
      </c>
      <c r="AI82">
        <f t="shared" si="60"/>
        <v>-0.16316663217553676</v>
      </c>
      <c r="AJ82">
        <f t="shared" si="61"/>
        <v>-1.0000050000287824E-5</v>
      </c>
      <c r="AK82">
        <f t="shared" si="62"/>
        <v>-0.16593536565437073</v>
      </c>
      <c r="AL82">
        <v>0.99999000000000005</v>
      </c>
      <c r="AM82">
        <f t="shared" si="63"/>
        <v>-0.13044601970032535</v>
      </c>
      <c r="AN82">
        <f t="shared" si="64"/>
        <v>-1.0000050000287824E-5</v>
      </c>
      <c r="AO82">
        <f t="shared" si="65"/>
        <v>-0.13209126622169334</v>
      </c>
      <c r="AQ82" s="28" t="s">
        <v>15</v>
      </c>
      <c r="AR82">
        <v>0.99999000000000005</v>
      </c>
      <c r="AT82" s="28" t="s">
        <v>14</v>
      </c>
      <c r="AU82">
        <v>0.99999000000000005</v>
      </c>
    </row>
    <row r="83" spans="34:47">
      <c r="AH83">
        <v>0.99999000000000005</v>
      </c>
      <c r="AI83">
        <f t="shared" si="60"/>
        <v>-0.16316663217553676</v>
      </c>
      <c r="AJ83">
        <f t="shared" si="61"/>
        <v>-1.0000050000287824E-5</v>
      </c>
      <c r="AK83">
        <f t="shared" si="62"/>
        <v>-0.16593536565437073</v>
      </c>
      <c r="AL83">
        <v>0.99999000000000005</v>
      </c>
      <c r="AM83">
        <f t="shared" si="63"/>
        <v>-0.13044601970032535</v>
      </c>
      <c r="AN83">
        <f t="shared" si="64"/>
        <v>-1.0000050000287824E-5</v>
      </c>
      <c r="AO83">
        <f t="shared" si="65"/>
        <v>-0.13209126622169334</v>
      </c>
      <c r="AQ83" s="5">
        <v>44742</v>
      </c>
      <c r="AT83" s="28" t="s">
        <v>16</v>
      </c>
      <c r="AU83">
        <v>0.99999000000000005</v>
      </c>
    </row>
    <row r="84" spans="34:47">
      <c r="AH84">
        <v>0.99999000000000005</v>
      </c>
      <c r="AI84">
        <f t="shared" si="60"/>
        <v>-0.16316663217553676</v>
      </c>
      <c r="AJ84">
        <f t="shared" si="61"/>
        <v>-1.0000050000287824E-5</v>
      </c>
      <c r="AK84">
        <f t="shared" si="62"/>
        <v>-0.16593536565437073</v>
      </c>
      <c r="AL84">
        <v>0.99999000000000005</v>
      </c>
      <c r="AM84">
        <f t="shared" si="63"/>
        <v>-0.13044601970032535</v>
      </c>
      <c r="AN84">
        <f t="shared" si="64"/>
        <v>-1.0000050000287824E-5</v>
      </c>
      <c r="AO84">
        <f t="shared" si="65"/>
        <v>-0.13209126622169334</v>
      </c>
      <c r="AQ84" s="28" t="s">
        <v>8</v>
      </c>
      <c r="AR84">
        <v>0.99999000000000005</v>
      </c>
      <c r="AT84" s="5">
        <v>44742</v>
      </c>
    </row>
    <row r="85" spans="34:47">
      <c r="AH85">
        <v>0.99999000000000005</v>
      </c>
      <c r="AI85">
        <f t="shared" si="60"/>
        <v>-0.16316663217553676</v>
      </c>
      <c r="AJ85">
        <f t="shared" si="61"/>
        <v>-1.0000050000287824E-5</v>
      </c>
      <c r="AK85">
        <f t="shared" si="62"/>
        <v>-0.16593536565437073</v>
      </c>
      <c r="AL85">
        <v>0.99999000000000005</v>
      </c>
      <c r="AM85">
        <f t="shared" si="63"/>
        <v>-0.13044601970032535</v>
      </c>
      <c r="AN85">
        <f t="shared" si="64"/>
        <v>-1.0000050000287824E-5</v>
      </c>
      <c r="AO85">
        <f t="shared" si="65"/>
        <v>-0.13209126622169334</v>
      </c>
      <c r="AQ85" s="28" t="s">
        <v>15</v>
      </c>
      <c r="AR85">
        <v>0.99999000000000005</v>
      </c>
      <c r="AT85" s="28" t="s">
        <v>14</v>
      </c>
      <c r="AU85">
        <v>0.99999000000000005</v>
      </c>
    </row>
    <row r="86" spans="34:47">
      <c r="AH86">
        <v>0.99999000000000005</v>
      </c>
      <c r="AI86">
        <f t="shared" si="60"/>
        <v>-0.16316663217553676</v>
      </c>
      <c r="AJ86">
        <f t="shared" si="61"/>
        <v>-1.0000050000287824E-5</v>
      </c>
      <c r="AK86">
        <f t="shared" si="62"/>
        <v>-0.16593536565437073</v>
      </c>
      <c r="AL86">
        <v>0.99999000000000005</v>
      </c>
      <c r="AM86">
        <f t="shared" si="63"/>
        <v>-0.13044601970032535</v>
      </c>
      <c r="AN86">
        <f t="shared" si="64"/>
        <v>-1.0000050000287824E-5</v>
      </c>
      <c r="AO86">
        <f t="shared" si="65"/>
        <v>-0.13209126622169334</v>
      </c>
      <c r="AQ86" s="5">
        <v>44827</v>
      </c>
      <c r="AT86" s="28" t="s">
        <v>16</v>
      </c>
      <c r="AU86">
        <v>0.99999000000000005</v>
      </c>
    </row>
    <row r="87" spans="34:47">
      <c r="AH87">
        <v>0.99999000000000005</v>
      </c>
      <c r="AI87">
        <f t="shared" si="60"/>
        <v>-0.16316663217553676</v>
      </c>
      <c r="AJ87">
        <f t="shared" si="61"/>
        <v>-1.0000050000287824E-5</v>
      </c>
      <c r="AK87">
        <f t="shared" si="62"/>
        <v>-0.16593536565437073</v>
      </c>
      <c r="AL87">
        <v>0.99999000000000005</v>
      </c>
      <c r="AQ87" s="28" t="s">
        <v>8</v>
      </c>
      <c r="AR87">
        <v>0.99999000000000005</v>
      </c>
      <c r="AT87" s="5">
        <v>44827</v>
      </c>
    </row>
    <row r="88" spans="34:47">
      <c r="AQ88" s="28" t="s">
        <v>15</v>
      </c>
      <c r="AR88">
        <v>0.99999000000000005</v>
      </c>
      <c r="AT88" s="28" t="s">
        <v>14</v>
      </c>
      <c r="AU88">
        <v>0.99999000000000005</v>
      </c>
    </row>
    <row r="89" spans="34:47">
      <c r="AQ89" s="5">
        <v>44938</v>
      </c>
      <c r="AT89" s="28" t="s">
        <v>16</v>
      </c>
      <c r="AU89">
        <v>0.99999000000000005</v>
      </c>
    </row>
    <row r="90" spans="34:47">
      <c r="AQ90" s="28" t="s">
        <v>8</v>
      </c>
      <c r="AR90">
        <v>0.99999000000000005</v>
      </c>
      <c r="AT90" s="5">
        <v>44938</v>
      </c>
    </row>
    <row r="91" spans="34:47">
      <c r="AQ91" s="28" t="s">
        <v>15</v>
      </c>
      <c r="AR91">
        <v>0.99999000000000005</v>
      </c>
      <c r="AT91" s="28" t="s">
        <v>14</v>
      </c>
      <c r="AU91">
        <v>0.99999000000000005</v>
      </c>
    </row>
    <row r="92" spans="34:47">
      <c r="AQ92" s="5">
        <v>45020</v>
      </c>
      <c r="AT92" s="28" t="s">
        <v>16</v>
      </c>
      <c r="AU92">
        <v>0.99999000000000005</v>
      </c>
    </row>
    <row r="93" spans="34:47">
      <c r="AQ93" s="28" t="s">
        <v>8</v>
      </c>
      <c r="AR93">
        <v>0.99999000000000005</v>
      </c>
      <c r="AT93" s="5">
        <v>45020</v>
      </c>
    </row>
    <row r="94" spans="34:47">
      <c r="AQ94" s="28" t="s">
        <v>15</v>
      </c>
      <c r="AR94">
        <v>0.99999000000000005</v>
      </c>
      <c r="AT94" s="28" t="s">
        <v>14</v>
      </c>
      <c r="AU94">
        <v>0.99999000000000005</v>
      </c>
    </row>
    <row r="95" spans="34:47">
      <c r="AQ95" s="5">
        <v>45233</v>
      </c>
      <c r="AT95" s="28" t="s">
        <v>16</v>
      </c>
      <c r="AU95">
        <v>0.99999000000000005</v>
      </c>
    </row>
    <row r="96" spans="34:47">
      <c r="AQ96" s="28" t="s">
        <v>8</v>
      </c>
      <c r="AR96">
        <v>0.99999000000000005</v>
      </c>
      <c r="AT96" s="5">
        <v>45233</v>
      </c>
    </row>
    <row r="97" spans="43:47">
      <c r="AQ97" s="28" t="s">
        <v>15</v>
      </c>
      <c r="AR97">
        <v>0.99999000000000005</v>
      </c>
      <c r="AT97" s="28" t="s">
        <v>14</v>
      </c>
      <c r="AU97">
        <v>0.99999000000000005</v>
      </c>
    </row>
    <row r="98" spans="43:47">
      <c r="AT98" s="28" t="s">
        <v>16</v>
      </c>
      <c r="AU98">
        <v>0.99999000000000005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AB1A7-4904-41C1-B29D-D2A34A601914}">
  <dimension ref="A2:AU98"/>
  <sheetViews>
    <sheetView topLeftCell="V1" zoomScale="70" zoomScaleNormal="70" workbookViewId="0">
      <selection activeCell="AM18" sqref="AM18:AM23"/>
    </sheetView>
  </sheetViews>
  <sheetFormatPr defaultColWidth="15.7109375" defaultRowHeight="14.45"/>
  <cols>
    <col min="1" max="1" width="28.42578125" bestFit="1" customWidth="1"/>
    <col min="2" max="2" width="21.140625" bestFit="1" customWidth="1"/>
    <col min="3" max="7" width="10.7109375" bestFit="1" customWidth="1"/>
    <col min="10" max="41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" t="s">
        <v>3</v>
      </c>
      <c r="B2" t="s">
        <v>39</v>
      </c>
      <c r="AQ2" s="4" t="s">
        <v>3</v>
      </c>
      <c r="AR2" t="s">
        <v>39</v>
      </c>
      <c r="AT2" s="4" t="s">
        <v>3</v>
      </c>
      <c r="AU2" t="s">
        <v>39</v>
      </c>
    </row>
    <row r="4" spans="1:47">
      <c r="A4" s="4" t="s">
        <v>93</v>
      </c>
      <c r="B4" s="4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" t="s">
        <v>95</v>
      </c>
      <c r="B5" t="s">
        <v>8</v>
      </c>
      <c r="C5" t="s">
        <v>13</v>
      </c>
      <c r="D5" t="s">
        <v>14</v>
      </c>
      <c r="E5" t="s">
        <v>15</v>
      </c>
      <c r="F5" t="s">
        <v>16</v>
      </c>
      <c r="G5" t="s">
        <v>89</v>
      </c>
      <c r="AQ5" s="5">
        <v>43427</v>
      </c>
      <c r="AT5" s="5">
        <v>43427</v>
      </c>
    </row>
    <row r="6" spans="1:47">
      <c r="A6" s="5">
        <v>43427</v>
      </c>
      <c r="B6">
        <v>0.70699999999999996</v>
      </c>
      <c r="E6">
        <v>0.29999700000000001</v>
      </c>
      <c r="F6">
        <v>0.29999700000000001</v>
      </c>
      <c r="G6">
        <v>0.29999700000000001</v>
      </c>
      <c r="AQ6" s="28" t="s">
        <v>8</v>
      </c>
      <c r="AR6">
        <v>0.70699999999999996</v>
      </c>
      <c r="AT6" s="28" t="s">
        <v>16</v>
      </c>
      <c r="AU6">
        <v>0.29999700000000001</v>
      </c>
    </row>
    <row r="7" spans="1:47">
      <c r="A7" s="5">
        <v>43504</v>
      </c>
      <c r="B7">
        <v>1.58</v>
      </c>
      <c r="C7">
        <v>2.62</v>
      </c>
      <c r="D7">
        <v>3.29</v>
      </c>
      <c r="F7">
        <v>0.42699999999999999</v>
      </c>
      <c r="G7">
        <v>1.99</v>
      </c>
      <c r="AQ7" s="28" t="s">
        <v>15</v>
      </c>
      <c r="AR7">
        <v>0.29999700000000001</v>
      </c>
      <c r="AT7" s="5">
        <v>43504</v>
      </c>
    </row>
    <row r="8" spans="1:47">
      <c r="A8" s="5">
        <v>43522</v>
      </c>
      <c r="C8">
        <v>2.79</v>
      </c>
      <c r="F8">
        <v>0.29999700000000001</v>
      </c>
      <c r="AQ8" s="28" t="s">
        <v>89</v>
      </c>
      <c r="AR8">
        <v>0.29999700000000001</v>
      </c>
      <c r="AT8" s="28" t="s">
        <v>14</v>
      </c>
      <c r="AU8">
        <v>3.29</v>
      </c>
    </row>
    <row r="9" spans="1:47">
      <c r="A9" s="5">
        <v>43545</v>
      </c>
      <c r="B9">
        <v>0.29999700000000001</v>
      </c>
      <c r="C9">
        <v>0.29999700000000001</v>
      </c>
      <c r="D9">
        <v>0.98</v>
      </c>
      <c r="E9">
        <v>0.29999700000000001</v>
      </c>
      <c r="F9">
        <v>0.29999700000000001</v>
      </c>
      <c r="AQ9" s="5">
        <v>43504</v>
      </c>
      <c r="AT9" s="28" t="s">
        <v>16</v>
      </c>
      <c r="AU9">
        <v>0.42699999999999999</v>
      </c>
    </row>
    <row r="10" spans="1:47">
      <c r="A10" s="5">
        <v>43556</v>
      </c>
      <c r="B10">
        <v>0.29999700000000001</v>
      </c>
      <c r="C10">
        <v>2.3199999999999998</v>
      </c>
      <c r="D10">
        <v>0.29999700000000001</v>
      </c>
      <c r="E10">
        <v>0.34</v>
      </c>
      <c r="F10">
        <v>0.29999700000000001</v>
      </c>
      <c r="AQ10" s="28" t="s">
        <v>8</v>
      </c>
      <c r="AR10">
        <v>1.58</v>
      </c>
      <c r="AT10" s="5">
        <v>43522</v>
      </c>
    </row>
    <row r="11" spans="1:47">
      <c r="A11" s="5">
        <v>43570</v>
      </c>
      <c r="B11">
        <v>0.38600000000000001</v>
      </c>
      <c r="C11">
        <v>0.29999700000000001</v>
      </c>
      <c r="D11">
        <v>1.41</v>
      </c>
      <c r="E11">
        <v>0.29999700000000001</v>
      </c>
      <c r="F11">
        <v>0.29999700000000001</v>
      </c>
      <c r="AQ11" s="28" t="s">
        <v>89</v>
      </c>
      <c r="AR11">
        <v>1.99</v>
      </c>
      <c r="AT11" s="28" t="s">
        <v>16</v>
      </c>
      <c r="AU11">
        <v>0.29999700000000001</v>
      </c>
    </row>
    <row r="12" spans="1:47">
      <c r="A12" s="5">
        <v>43587</v>
      </c>
      <c r="B12">
        <v>1.73</v>
      </c>
      <c r="C12">
        <v>1.52</v>
      </c>
      <c r="D12">
        <v>3.06</v>
      </c>
      <c r="F12">
        <v>0.432</v>
      </c>
      <c r="AQ12" s="5">
        <v>43545</v>
      </c>
      <c r="AT12" s="5">
        <v>43545</v>
      </c>
    </row>
    <row r="13" spans="1:47">
      <c r="A13" s="5">
        <v>43622</v>
      </c>
      <c r="B13">
        <v>1.47</v>
      </c>
      <c r="C13">
        <v>2.2400000000000002</v>
      </c>
      <c r="D13">
        <v>4.9800000000000004</v>
      </c>
      <c r="E13">
        <v>0.377</v>
      </c>
      <c r="F13">
        <v>0.29999700000000001</v>
      </c>
      <c r="AQ13" s="28" t="s">
        <v>8</v>
      </c>
      <c r="AR13">
        <v>0.29999700000000001</v>
      </c>
      <c r="AT13" s="28" t="s">
        <v>14</v>
      </c>
      <c r="AU13">
        <v>0.98</v>
      </c>
    </row>
    <row r="14" spans="1:47">
      <c r="A14" s="5">
        <v>43649</v>
      </c>
      <c r="B14">
        <v>3.5</v>
      </c>
      <c r="C14">
        <v>3.23</v>
      </c>
      <c r="D14">
        <v>4.18</v>
      </c>
      <c r="E14">
        <v>1.45</v>
      </c>
      <c r="F14">
        <v>1.21</v>
      </c>
      <c r="AQ14" s="28" t="s">
        <v>15</v>
      </c>
      <c r="AR14">
        <v>0.29999700000000001</v>
      </c>
      <c r="AT14" s="28" t="s">
        <v>16</v>
      </c>
      <c r="AU14">
        <v>0.29999700000000001</v>
      </c>
    </row>
    <row r="15" spans="1:47">
      <c r="A15" s="5">
        <v>43677</v>
      </c>
      <c r="B15">
        <v>0.47199999999999998</v>
      </c>
      <c r="C15">
        <v>0.94499999999999995</v>
      </c>
      <c r="D15">
        <v>2.2200000000000002</v>
      </c>
      <c r="E15">
        <v>0.29999700000000001</v>
      </c>
      <c r="F15">
        <v>0.29999700000000001</v>
      </c>
      <c r="AQ15" s="5">
        <v>43556</v>
      </c>
      <c r="AT15" s="5">
        <v>43556</v>
      </c>
    </row>
    <row r="16" spans="1:47">
      <c r="A16" s="5">
        <v>43719</v>
      </c>
      <c r="B16">
        <v>3.99</v>
      </c>
      <c r="C16">
        <v>4.22</v>
      </c>
      <c r="D16">
        <v>5.38</v>
      </c>
      <c r="E16">
        <v>2.13</v>
      </c>
      <c r="F16">
        <v>4.25</v>
      </c>
      <c r="AQ16" s="28" t="s">
        <v>8</v>
      </c>
      <c r="AR16">
        <v>0.29999700000000001</v>
      </c>
      <c r="AT16" s="28" t="s">
        <v>14</v>
      </c>
      <c r="AU16">
        <v>0.29999700000000001</v>
      </c>
    </row>
    <row r="17" spans="1:47">
      <c r="A17" s="5">
        <v>43754</v>
      </c>
      <c r="B17">
        <v>2.79</v>
      </c>
      <c r="C17">
        <v>4.3</v>
      </c>
      <c r="D17">
        <v>5.12</v>
      </c>
      <c r="E17">
        <v>0.77400000000000002</v>
      </c>
      <c r="F17">
        <v>0.373</v>
      </c>
      <c r="J17" s="52" t="s">
        <v>113</v>
      </c>
      <c r="K17" s="52"/>
      <c r="L17" s="52"/>
      <c r="M17" s="52"/>
      <c r="N17" s="52" t="s">
        <v>113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113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0.34</v>
      </c>
      <c r="AT17" s="28" t="s">
        <v>16</v>
      </c>
      <c r="AU17">
        <v>0.29999700000000001</v>
      </c>
    </row>
    <row r="18" spans="1:47">
      <c r="A18" s="5">
        <v>43786</v>
      </c>
      <c r="B18">
        <v>0.32500000000000001</v>
      </c>
      <c r="C18">
        <v>0.82399999999999995</v>
      </c>
      <c r="D18">
        <v>0.93200000000000005</v>
      </c>
      <c r="E18">
        <v>0.29999700000000001</v>
      </c>
      <c r="F18">
        <v>0.29999700000000001</v>
      </c>
      <c r="G18">
        <v>0.29999700000000001</v>
      </c>
      <c r="J18" s="20" t="s">
        <v>97</v>
      </c>
      <c r="K18" s="20">
        <f>MIN(J$26:J$400)</f>
        <v>0.29999700000000001</v>
      </c>
      <c r="L18" s="20">
        <f>MIN(L$26:L$400)</f>
        <v>-1.2039828043759362</v>
      </c>
      <c r="M18" s="30"/>
      <c r="N18" s="20" t="s">
        <v>97</v>
      </c>
      <c r="O18" s="20">
        <f>MIN(N$26:N$400)</f>
        <v>0.29999700000000001</v>
      </c>
      <c r="P18" s="20">
        <f>MIN(P$26:P$400)</f>
        <v>-1.2039828043759362</v>
      </c>
      <c r="Q18" s="30"/>
      <c r="R18" s="20" t="s">
        <v>97</v>
      </c>
      <c r="S18" s="20">
        <f>MIN(R$26:R$400)</f>
        <v>0.29999700000000001</v>
      </c>
      <c r="T18" s="20">
        <f>MIN(T$26:T$400)</f>
        <v>-1.2039828043759362</v>
      </c>
      <c r="U18" s="30"/>
      <c r="V18" s="20" t="s">
        <v>97</v>
      </c>
      <c r="W18" s="20">
        <f>MIN(V$26:V$400)</f>
        <v>0.29999700000000001</v>
      </c>
      <c r="X18" s="20">
        <f>MIN(X$26:X$400)</f>
        <v>-1.2039828043759362</v>
      </c>
      <c r="Y18" s="30"/>
      <c r="Z18" s="20" t="s">
        <v>97</v>
      </c>
      <c r="AA18" s="20">
        <f>MIN(Z$27:Z$400)</f>
        <v>0.29999700000000001</v>
      </c>
      <c r="AB18" s="20">
        <f>MIN(AB$27:AB$400)</f>
        <v>-1.2039828043759362</v>
      </c>
      <c r="AC18" s="30"/>
      <c r="AD18" s="20" t="s">
        <v>97</v>
      </c>
      <c r="AE18" s="20">
        <f>MIN(AD$26:AD$400)</f>
        <v>0.22500000000000001</v>
      </c>
      <c r="AF18" s="20">
        <f>MIN(AF$26:AF$400)</f>
        <v>-1.4916548767777169</v>
      </c>
      <c r="AG18" s="30"/>
      <c r="AH18" s="20" t="s">
        <v>97</v>
      </c>
      <c r="AI18" s="20">
        <f>MIN(AH$26:AH$400)</f>
        <v>0.29999700000000001</v>
      </c>
      <c r="AJ18" s="20">
        <f>MIN(AJ$26:AJ$400)</f>
        <v>-1.2039828043759362</v>
      </c>
      <c r="AK18" s="30"/>
      <c r="AL18" s="20" t="s">
        <v>97</v>
      </c>
      <c r="AM18" s="20">
        <f>MIN(AL$26:AL$400)</f>
        <v>0.29999700000000001</v>
      </c>
      <c r="AN18" s="20">
        <f>MIN(AN$26:AN$400)</f>
        <v>-1.2039828043759362</v>
      </c>
      <c r="AO18" s="30"/>
      <c r="AQ18" s="5">
        <v>43570</v>
      </c>
      <c r="AT18" s="5">
        <v>43570</v>
      </c>
    </row>
    <row r="19" spans="1:47">
      <c r="A19" s="5">
        <v>43790</v>
      </c>
      <c r="B19">
        <v>4.54</v>
      </c>
      <c r="C19">
        <v>3.77</v>
      </c>
      <c r="D19">
        <v>4.95</v>
      </c>
      <c r="F19">
        <v>0.57599999999999996</v>
      </c>
      <c r="J19" s="20" t="s">
        <v>98</v>
      </c>
      <c r="K19" s="20">
        <f>MAX(J$26:J$400)</f>
        <v>5.65</v>
      </c>
      <c r="L19" s="20">
        <f>MAX(L$26:L$400)</f>
        <v>1.7316555451583497</v>
      </c>
      <c r="M19" s="30"/>
      <c r="N19" s="20" t="s">
        <v>98</v>
      </c>
      <c r="O19" s="20">
        <f>MAX(N$26:N$400)</f>
        <v>25.1</v>
      </c>
      <c r="P19" s="20">
        <f>MAX(P$26:P$400)</f>
        <v>3.2228678461377385</v>
      </c>
      <c r="Q19" s="30"/>
      <c r="R19" s="20" t="s">
        <v>98</v>
      </c>
      <c r="S19" s="20">
        <f>MAX(R$26:R$400)</f>
        <v>6.48</v>
      </c>
      <c r="T19" s="20">
        <f>MAX(T$26:T$400)</f>
        <v>1.8687205103641833</v>
      </c>
      <c r="U19" s="30"/>
      <c r="V19" s="20" t="s">
        <v>98</v>
      </c>
      <c r="W19" s="20">
        <f>MAX(V$26:V$400)</f>
        <v>2.6</v>
      </c>
      <c r="X19" s="20">
        <f>MAX(X$26:X$400)</f>
        <v>0.95551144502743635</v>
      </c>
      <c r="Y19" s="30"/>
      <c r="Z19" s="20" t="s">
        <v>98</v>
      </c>
      <c r="AA19" s="20">
        <f>MAX(Z$27:Z$400)</f>
        <v>1.21</v>
      </c>
      <c r="AB19" s="20">
        <f>MAX(AB$27:AB$400)</f>
        <v>0.1906203596086497</v>
      </c>
      <c r="AC19" s="30"/>
      <c r="AD19" s="20" t="s">
        <v>98</v>
      </c>
      <c r="AE19" s="20">
        <f>MAX(AD$26:AD$400)</f>
        <v>1.99</v>
      </c>
      <c r="AF19" s="20">
        <f>MAX(AF$26:AF$400)</f>
        <v>0.68813463873640102</v>
      </c>
      <c r="AG19" s="30"/>
      <c r="AH19" s="20" t="s">
        <v>98</v>
      </c>
      <c r="AI19" s="20">
        <f>MAX(AH$26:AH$400)</f>
        <v>5.65</v>
      </c>
      <c r="AJ19" s="20">
        <f>MAX(AJ$26:AJ$400)</f>
        <v>1.7316555451583497</v>
      </c>
      <c r="AK19" s="30"/>
      <c r="AL19" s="20" t="s">
        <v>98</v>
      </c>
      <c r="AM19" s="20">
        <f>MAX(AL$26:AL$400)</f>
        <v>6.48</v>
      </c>
      <c r="AN19" s="20">
        <f>MAX(AN$26:AN$400)</f>
        <v>1.8687205103641833</v>
      </c>
      <c r="AO19" s="30"/>
      <c r="AQ19" s="28" t="s">
        <v>8</v>
      </c>
      <c r="AR19">
        <v>0.38600000000000001</v>
      </c>
      <c r="AT19" s="28" t="s">
        <v>14</v>
      </c>
      <c r="AU19">
        <v>1.41</v>
      </c>
    </row>
    <row r="20" spans="1:47">
      <c r="A20" s="5">
        <v>43838</v>
      </c>
      <c r="B20">
        <v>5.65</v>
      </c>
      <c r="C20">
        <v>3.54</v>
      </c>
      <c r="D20">
        <v>4.66</v>
      </c>
      <c r="E20">
        <v>0.59</v>
      </c>
      <c r="F20">
        <v>0.64300000000000002</v>
      </c>
      <c r="J20" s="20" t="s">
        <v>99</v>
      </c>
      <c r="K20" s="20">
        <f>MEDIAN(J$26:J$400)</f>
        <v>3.03</v>
      </c>
      <c r="L20" s="20">
        <f>MEDIAN(L$26:L$400)</f>
        <v>1.1085626195212777</v>
      </c>
      <c r="M20" s="30"/>
      <c r="N20" s="20" t="s">
        <v>99</v>
      </c>
      <c r="O20" s="20">
        <f>MEDIAN(N$26:N$400)</f>
        <v>3.4450000000000003</v>
      </c>
      <c r="P20" s="20">
        <f>MEDIAN(P$26:P$400)</f>
        <v>1.2365435364913291</v>
      </c>
      <c r="Q20" s="30"/>
      <c r="R20" s="20" t="s">
        <v>99</v>
      </c>
      <c r="S20" s="20">
        <f>MEDIAN(R$26:R$400)</f>
        <v>4.75</v>
      </c>
      <c r="T20" s="20">
        <f>MEDIAN(T$26:T$400)</f>
        <v>1.5579650844330475</v>
      </c>
      <c r="U20" s="30"/>
      <c r="V20" s="20" t="s">
        <v>99</v>
      </c>
      <c r="W20" s="20">
        <f>MEDIAN(V$26:V$400)</f>
        <v>0.60499999999999998</v>
      </c>
      <c r="X20" s="20">
        <f>MEDIAN(X$26:X$400)</f>
        <v>-0.50269213753405473</v>
      </c>
      <c r="Y20" s="30"/>
      <c r="Z20" s="20" t="s">
        <v>99</v>
      </c>
      <c r="AA20" s="20">
        <f>MEDIAN(Z$27:Z$400)</f>
        <v>0.378</v>
      </c>
      <c r="AB20" s="20">
        <f>MEDIAN(AB$27:AB$400)</f>
        <v>-0.97286108336254939</v>
      </c>
      <c r="AC20" s="30"/>
      <c r="AD20" s="20" t="s">
        <v>99</v>
      </c>
      <c r="AE20" s="20">
        <f>MEDIAN(AD$26:AD$400)</f>
        <v>0.22500000000000001</v>
      </c>
      <c r="AF20" s="20">
        <f>MEDIAN(AF$26:AF$400)</f>
        <v>-1.4916548767777169</v>
      </c>
      <c r="AG20" s="30"/>
      <c r="AH20" s="20" t="s">
        <v>99</v>
      </c>
      <c r="AI20" s="20">
        <f>MEDIAN(AH$26:AH$400)</f>
        <v>1.2200000000000002</v>
      </c>
      <c r="AJ20" s="20">
        <f>MEDIAN(AJ$26:AJ$400)</f>
        <v>0.19398989688357249</v>
      </c>
      <c r="AK20" s="30"/>
      <c r="AL20" s="20" t="s">
        <v>99</v>
      </c>
      <c r="AM20" s="20">
        <f>MEDIAN(AL$26:AL$400)</f>
        <v>1.03</v>
      </c>
      <c r="AN20" s="20">
        <f>MEDIAN(AN$26:AN$400)</f>
        <v>2.951167022473053E-2</v>
      </c>
      <c r="AO20" s="30"/>
      <c r="AQ20" s="28" t="s">
        <v>15</v>
      </c>
      <c r="AR20">
        <v>0.29999700000000001</v>
      </c>
      <c r="AT20" s="28" t="s">
        <v>16</v>
      </c>
      <c r="AU20">
        <v>0.29999700000000001</v>
      </c>
    </row>
    <row r="21" spans="1:47">
      <c r="A21" s="5">
        <v>43874</v>
      </c>
      <c r="B21">
        <v>5.18</v>
      </c>
      <c r="C21">
        <v>4.05</v>
      </c>
      <c r="D21">
        <v>4.84</v>
      </c>
      <c r="E21">
        <v>0.77200000000000002</v>
      </c>
      <c r="F21">
        <v>0.32900000000000001</v>
      </c>
      <c r="J21" s="20" t="s">
        <v>100</v>
      </c>
      <c r="K21" s="29">
        <f>AVERAGE(J$26:J$400)</f>
        <v>2.7625804516129033</v>
      </c>
      <c r="L21" s="20">
        <f>AVERAGE(L$26:L$400)</f>
        <v>0.7236442997872633</v>
      </c>
      <c r="M21" s="30"/>
      <c r="N21" s="20" t="s">
        <v>100</v>
      </c>
      <c r="O21" s="29">
        <f>AVERAGE(N$26:N$400)</f>
        <v>5.6992998000000012</v>
      </c>
      <c r="P21" s="20">
        <f>AVERAGE(P$26:P$400)</f>
        <v>1.2746965493843905</v>
      </c>
      <c r="Q21" s="30"/>
      <c r="R21" s="20" t="s">
        <v>100</v>
      </c>
      <c r="S21" s="29">
        <f>AVERAGE(R$26:R$400)</f>
        <v>4.2060665666666681</v>
      </c>
      <c r="T21" s="20">
        <f>AVERAGE(T$26:T$400)</f>
        <v>1.2895971540468354</v>
      </c>
      <c r="U21" s="30"/>
      <c r="V21" s="20" t="s">
        <v>100</v>
      </c>
      <c r="W21" s="29">
        <f>AVERAGE(V$26:V$400)</f>
        <v>0.81135617857142883</v>
      </c>
      <c r="X21" s="20">
        <f>AVERAGE(X$26:X$400)</f>
        <v>-0.45975186853340572</v>
      </c>
      <c r="Y21" s="30"/>
      <c r="Z21" s="20" t="s">
        <v>100</v>
      </c>
      <c r="AA21" s="29">
        <f>AVERAGE(Z$27:Z$400)</f>
        <v>0.49574077419354823</v>
      </c>
      <c r="AB21" s="20">
        <f>AVERAGE(AB$27:AB$400)</f>
        <v>-0.81257312751326594</v>
      </c>
      <c r="AC21" s="30"/>
      <c r="AD21" s="20" t="s">
        <v>100</v>
      </c>
      <c r="AE21" s="29">
        <f>AVERAGE(AD$26:AD$400)</f>
        <v>0.81333333333333335</v>
      </c>
      <c r="AF21" s="20">
        <f>AVERAGE(AF$26:AF$400)</f>
        <v>-0.76505837160634427</v>
      </c>
      <c r="AG21" s="30"/>
      <c r="AH21" s="20" t="s">
        <v>100</v>
      </c>
      <c r="AI21" s="29">
        <f>AVERAGE(AH$26:AH$400)</f>
        <v>1.7894832419354845</v>
      </c>
      <c r="AJ21" s="20">
        <f>AVERAGE(AJ$26:AJ$400)</f>
        <v>0.12645306458797292</v>
      </c>
      <c r="AK21" s="30"/>
      <c r="AL21" s="20" t="s">
        <v>100</v>
      </c>
      <c r="AM21" s="29">
        <f>AVERAGE(AL$26:AL$400)</f>
        <v>2.3516122741935472</v>
      </c>
      <c r="AN21" s="20">
        <f>AVERAGE(AN$26:AN$400)</f>
        <v>0.24104946211984118</v>
      </c>
      <c r="AO21" s="30"/>
      <c r="AQ21" s="5">
        <v>43587</v>
      </c>
      <c r="AT21" s="5">
        <v>43587</v>
      </c>
    </row>
    <row r="22" spans="1:47">
      <c r="A22" s="5">
        <v>43902</v>
      </c>
      <c r="B22">
        <v>4.95</v>
      </c>
      <c r="C22">
        <v>3.35</v>
      </c>
      <c r="D22">
        <v>4.57</v>
      </c>
      <c r="E22">
        <v>0.95199999999999996</v>
      </c>
      <c r="F22">
        <v>0.502</v>
      </c>
      <c r="J22" s="20" t="s">
        <v>101</v>
      </c>
      <c r="K22" s="29">
        <f>STDEV(J$26:J$400)</f>
        <v>1.6121577373132738</v>
      </c>
      <c r="L22" s="20">
        <f>STDEV(L$26:L$400)</f>
        <v>0.92169821678377062</v>
      </c>
      <c r="M22" s="30"/>
      <c r="N22" s="20" t="s">
        <v>101</v>
      </c>
      <c r="O22" s="29">
        <f>STDEV(N$26:N$400)</f>
        <v>5.8725015262299411</v>
      </c>
      <c r="P22" s="20">
        <f>STDEV(P$26:P$400)</f>
        <v>1.0511120303276364</v>
      </c>
      <c r="Q22" s="30"/>
      <c r="R22" s="20" t="s">
        <v>101</v>
      </c>
      <c r="S22" s="29">
        <f>STDEV(R$26:R$400)</f>
        <v>1.6257437905524448</v>
      </c>
      <c r="T22" s="20">
        <f>STDEV(T$26:T$400)</f>
        <v>0.68453467991137062</v>
      </c>
      <c r="U22" s="30"/>
      <c r="V22" s="20" t="s">
        <v>101</v>
      </c>
      <c r="W22" s="29">
        <f>STDEV(V$26:V$400)</f>
        <v>0.62606851009300679</v>
      </c>
      <c r="X22" s="20">
        <f>STDEV(X$26:X$400)</f>
        <v>0.70509203428858869</v>
      </c>
      <c r="Y22" s="30"/>
      <c r="Z22" s="20" t="s">
        <v>101</v>
      </c>
      <c r="AA22" s="29">
        <f>STDEV(Z$27:Z$400)</f>
        <v>0.26882063592473787</v>
      </c>
      <c r="AB22" s="20">
        <f>STDEV(AB$27:AB$400)</f>
        <v>0.45104706523593652</v>
      </c>
      <c r="AC22" s="30"/>
      <c r="AD22" s="20" t="s">
        <v>101</v>
      </c>
      <c r="AE22" s="29">
        <f>STDEV(AD$26:AD$400)</f>
        <v>1.0190232251196896</v>
      </c>
      <c r="AF22" s="20">
        <f>STDEV(AF$26:AF$400)</f>
        <v>1.2585020635588</v>
      </c>
      <c r="AG22" s="30"/>
      <c r="AH22" s="20" t="s">
        <v>101</v>
      </c>
      <c r="AI22" s="29">
        <f>STDEV(AH$26:AH$400)</f>
        <v>1.5638061264249956</v>
      </c>
      <c r="AJ22" s="20">
        <f>STDEV(AJ$26:AJ$400)</f>
        <v>1.0198214664304519</v>
      </c>
      <c r="AK22" s="30"/>
      <c r="AL22" s="20" t="s">
        <v>101</v>
      </c>
      <c r="AM22" s="29">
        <f>STDEV(AL$26:AL$400)</f>
        <v>2.1892513382192309</v>
      </c>
      <c r="AN22" s="20">
        <f>STDEV(AN$26:AN$400)</f>
        <v>1.2047976112963945</v>
      </c>
      <c r="AO22" s="30"/>
      <c r="AQ22" s="28" t="s">
        <v>8</v>
      </c>
      <c r="AR22">
        <v>1.73</v>
      </c>
      <c r="AT22" s="28" t="s">
        <v>14</v>
      </c>
      <c r="AU22">
        <v>3.06</v>
      </c>
    </row>
    <row r="23" spans="1:47">
      <c r="A23" s="5">
        <v>43965</v>
      </c>
      <c r="B23">
        <v>4.33</v>
      </c>
      <c r="C23">
        <v>2.58</v>
      </c>
      <c r="D23">
        <v>4.18</v>
      </c>
      <c r="E23">
        <v>0.61599999999999999</v>
      </c>
      <c r="F23">
        <v>0.46400000000000002</v>
      </c>
      <c r="J23" s="20" t="s">
        <v>102</v>
      </c>
      <c r="K23" s="20">
        <f>COUNT(J$26:J$400)</f>
        <v>31</v>
      </c>
      <c r="L23" s="20">
        <f>COUNT(L$26:L$400)</f>
        <v>31</v>
      </c>
      <c r="M23" s="30"/>
      <c r="N23" s="20" t="s">
        <v>102</v>
      </c>
      <c r="O23" s="20">
        <f>COUNT(N$26:N$400)</f>
        <v>30</v>
      </c>
      <c r="P23" s="20">
        <f>COUNT(P$26:P$400)</f>
        <v>30</v>
      </c>
      <c r="Q23" s="30"/>
      <c r="R23" s="20" t="s">
        <v>102</v>
      </c>
      <c r="S23" s="20">
        <f>COUNT(R$26:R$400)</f>
        <v>30</v>
      </c>
      <c r="T23" s="20">
        <f>COUNT(T$26:T$400)</f>
        <v>30</v>
      </c>
      <c r="U23" s="30"/>
      <c r="V23" s="20" t="s">
        <v>102</v>
      </c>
      <c r="W23" s="20">
        <f>COUNT(V$26:V$400)</f>
        <v>28</v>
      </c>
      <c r="X23" s="20">
        <f>COUNT(X$26:X$400)</f>
        <v>28</v>
      </c>
      <c r="Y23" s="30"/>
      <c r="Z23" s="20" t="s">
        <v>102</v>
      </c>
      <c r="AA23" s="20">
        <f>COUNT(Z$27:Z$400)</f>
        <v>31</v>
      </c>
      <c r="AB23" s="20">
        <f>COUNT(AB$27:AB$400)</f>
        <v>31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62</v>
      </c>
      <c r="AJ23" s="20">
        <f>COUNT(AJ$26:AJ$400)</f>
        <v>62</v>
      </c>
      <c r="AK23" s="30"/>
      <c r="AL23" s="20" t="s">
        <v>102</v>
      </c>
      <c r="AM23" s="20">
        <f>COUNT(AL$26:AL$400)</f>
        <v>62</v>
      </c>
      <c r="AN23" s="20">
        <f>COUNT(AN$26:AN$400)</f>
        <v>62</v>
      </c>
      <c r="AO23" s="30"/>
      <c r="AQ23" s="5">
        <v>43622</v>
      </c>
      <c r="AT23" s="28" t="s">
        <v>16</v>
      </c>
      <c r="AU23">
        <v>0.432</v>
      </c>
    </row>
    <row r="24" spans="1:47">
      <c r="A24" s="5">
        <v>43993</v>
      </c>
      <c r="B24">
        <v>3.27</v>
      </c>
      <c r="C24">
        <v>2.58</v>
      </c>
      <c r="D24">
        <v>4.87</v>
      </c>
      <c r="E24">
        <v>0.59399999999999997</v>
      </c>
      <c r="F24">
        <v>0.59099999999999997</v>
      </c>
      <c r="J24" s="57" t="s">
        <v>8</v>
      </c>
      <c r="K24" s="58"/>
      <c r="L24" s="58"/>
      <c r="M24" s="59"/>
      <c r="N24" s="57" t="s">
        <v>13</v>
      </c>
      <c r="O24" s="58"/>
      <c r="P24" s="58"/>
      <c r="Q24" s="59"/>
      <c r="R24" s="57" t="s">
        <v>14</v>
      </c>
      <c r="S24" s="58"/>
      <c r="T24" s="58"/>
      <c r="U24" s="59"/>
      <c r="V24" s="57" t="s">
        <v>15</v>
      </c>
      <c r="W24" s="58"/>
      <c r="X24" s="58"/>
      <c r="Y24" s="59"/>
      <c r="Z24" s="57" t="s">
        <v>16</v>
      </c>
      <c r="AA24" s="58"/>
      <c r="AB24" s="58"/>
      <c r="AC24" s="59"/>
      <c r="AD24" s="57" t="s">
        <v>89</v>
      </c>
      <c r="AE24" s="58"/>
      <c r="AF24" s="58"/>
      <c r="AG24" s="59"/>
      <c r="AH24" s="57" t="s">
        <v>103</v>
      </c>
      <c r="AI24" s="58"/>
      <c r="AJ24" s="58"/>
      <c r="AK24" s="59"/>
      <c r="AL24" s="57" t="s">
        <v>104</v>
      </c>
      <c r="AM24" s="58"/>
      <c r="AN24" s="58"/>
      <c r="AO24" s="59"/>
      <c r="AQ24" s="28" t="s">
        <v>8</v>
      </c>
      <c r="AR24">
        <v>1.47</v>
      </c>
      <c r="AT24" s="5">
        <v>43622</v>
      </c>
    </row>
    <row r="25" spans="1:47">
      <c r="A25" s="5">
        <v>44021</v>
      </c>
      <c r="B25">
        <v>3.35</v>
      </c>
      <c r="C25">
        <v>3</v>
      </c>
      <c r="D25">
        <v>5.74</v>
      </c>
      <c r="E25">
        <v>0.29999700000000001</v>
      </c>
      <c r="F25">
        <v>0.378</v>
      </c>
      <c r="J25" s="37" t="s">
        <v>105</v>
      </c>
      <c r="K25" s="38" t="s">
        <v>106</v>
      </c>
      <c r="L25" s="38" t="s">
        <v>107</v>
      </c>
      <c r="M25" s="39" t="s">
        <v>108</v>
      </c>
      <c r="N25" s="37" t="s">
        <v>105</v>
      </c>
      <c r="O25" s="38" t="s">
        <v>106</v>
      </c>
      <c r="P25" s="38" t="s">
        <v>107</v>
      </c>
      <c r="Q25" s="39" t="s">
        <v>108</v>
      </c>
      <c r="R25" s="37" t="s">
        <v>105</v>
      </c>
      <c r="S25" s="38" t="s">
        <v>106</v>
      </c>
      <c r="T25" s="38" t="s">
        <v>107</v>
      </c>
      <c r="U25" s="39" t="s">
        <v>108</v>
      </c>
      <c r="V25" s="37" t="s">
        <v>105</v>
      </c>
      <c r="W25" s="38" t="s">
        <v>106</v>
      </c>
      <c r="X25" s="38" t="s">
        <v>107</v>
      </c>
      <c r="Y25" s="39" t="s">
        <v>108</v>
      </c>
      <c r="Z25" s="37" t="s">
        <v>105</v>
      </c>
      <c r="AA25" s="38" t="s">
        <v>106</v>
      </c>
      <c r="AB25" s="38" t="s">
        <v>107</v>
      </c>
      <c r="AC25" s="39" t="s">
        <v>108</v>
      </c>
      <c r="AD25" s="37" t="s">
        <v>105</v>
      </c>
      <c r="AE25" s="38" t="s">
        <v>106</v>
      </c>
      <c r="AF25" s="38" t="s">
        <v>107</v>
      </c>
      <c r="AG25" s="39" t="s">
        <v>108</v>
      </c>
      <c r="AH25" s="37" t="s">
        <v>105</v>
      </c>
      <c r="AI25" s="38" t="s">
        <v>106</v>
      </c>
      <c r="AJ25" s="38" t="s">
        <v>107</v>
      </c>
      <c r="AK25" s="39" t="s">
        <v>108</v>
      </c>
      <c r="AL25" s="37" t="s">
        <v>105</v>
      </c>
      <c r="AM25" s="38" t="s">
        <v>106</v>
      </c>
      <c r="AN25" s="38" t="s">
        <v>107</v>
      </c>
      <c r="AO25" s="39" t="s">
        <v>108</v>
      </c>
      <c r="AQ25" s="28" t="s">
        <v>15</v>
      </c>
      <c r="AR25">
        <v>0.377</v>
      </c>
      <c r="AT25" s="28" t="s">
        <v>14</v>
      </c>
      <c r="AU25">
        <v>4.9800000000000004</v>
      </c>
    </row>
    <row r="26" spans="1:47">
      <c r="A26" s="5">
        <v>44103</v>
      </c>
      <c r="B26">
        <v>2.61</v>
      </c>
      <c r="C26">
        <v>3.22</v>
      </c>
      <c r="D26">
        <v>4.47</v>
      </c>
      <c r="E26">
        <v>1.34</v>
      </c>
      <c r="F26">
        <v>0.34</v>
      </c>
      <c r="J26" s="20">
        <v>5.65</v>
      </c>
      <c r="K26" s="20">
        <f>(J26-K$21)/K$22</f>
        <v>1.7910279382457319</v>
      </c>
      <c r="L26" s="20">
        <f>LN(J26)</f>
        <v>1.7316555451583497</v>
      </c>
      <c r="M26" s="20">
        <f>(L26-L$21)/L$22</f>
        <v>1.0936456499704443</v>
      </c>
      <c r="N26" s="20">
        <v>25.1</v>
      </c>
      <c r="O26" s="20">
        <f>(N26-O$21)/O$22</f>
        <v>3.303651793591778</v>
      </c>
      <c r="P26" s="20">
        <f>LN(N26)</f>
        <v>3.2228678461377385</v>
      </c>
      <c r="Q26" s="20">
        <f>(P26-P$21)/P$22</f>
        <v>1.8534383020486351</v>
      </c>
      <c r="R26" s="20">
        <v>6.48</v>
      </c>
      <c r="S26" s="20">
        <f>(R26-S$21)/S$22</f>
        <v>1.3987034405714236</v>
      </c>
      <c r="T26" s="20">
        <f>LN(R26)</f>
        <v>1.8687205103641833</v>
      </c>
      <c r="U26" s="20">
        <f>(T26-T$21)/T$22</f>
        <v>0.84601025092304927</v>
      </c>
      <c r="V26" s="20">
        <v>2.6</v>
      </c>
      <c r="W26" s="20">
        <f>(V26-W$21)/W$22</f>
        <v>2.8569458335523952</v>
      </c>
      <c r="X26" s="20">
        <f>LN(V26)</f>
        <v>0.95551144502743635</v>
      </c>
      <c r="Y26" s="20">
        <f>(X26-X$21)/X$22</f>
        <v>2.0072036624109497</v>
      </c>
      <c r="Z26" s="20">
        <v>4.25</v>
      </c>
      <c r="AA26" s="20">
        <f>(Z26-AA$21)/AA$22</f>
        <v>13.965666039334636</v>
      </c>
      <c r="AB26" s="20">
        <f>LN(Z26)</f>
        <v>1.4469189829363254</v>
      </c>
      <c r="AC26" s="20">
        <f>(AB26-AB$21)/AB$22</f>
        <v>5.0094375611726516</v>
      </c>
      <c r="AD26" s="20">
        <v>1.99</v>
      </c>
      <c r="AE26" s="20">
        <f>(AD26-AE$21)/AE$22</f>
        <v>1.1547005383792515</v>
      </c>
      <c r="AF26" s="20">
        <f>LN(AD26)</f>
        <v>0.68813463873640102</v>
      </c>
      <c r="AG26" s="20">
        <f>(AF26-AF$21)/AF$22</f>
        <v>1.1547005383792515</v>
      </c>
      <c r="AH26" s="20">
        <v>5.65</v>
      </c>
      <c r="AI26" s="20">
        <f>(AH26-AI$21)/AI$22</f>
        <v>2.4686671146953563</v>
      </c>
      <c r="AJ26" s="20">
        <f>LN(AH26)</f>
        <v>1.7316555451583497</v>
      </c>
      <c r="AK26" s="20">
        <f>(AJ26-AJ$21)/AJ$22</f>
        <v>1.5740034245296461</v>
      </c>
      <c r="AL26" s="20">
        <v>6.48</v>
      </c>
      <c r="AM26" s="20">
        <f>(AL26-AM$21)/AM$22</f>
        <v>1.8857532041819118</v>
      </c>
      <c r="AN26" s="20">
        <f>LN(AL26)</f>
        <v>1.8687205103641833</v>
      </c>
      <c r="AO26" s="20">
        <f>(AN26-AN$21)/AN$22</f>
        <v>1.3509912644107291</v>
      </c>
      <c r="AQ26" s="5">
        <v>43649</v>
      </c>
      <c r="AT26" s="28" t="s">
        <v>16</v>
      </c>
      <c r="AU26">
        <v>0.29999700000000001</v>
      </c>
    </row>
    <row r="27" spans="1:47">
      <c r="A27" s="5">
        <v>44203</v>
      </c>
      <c r="B27">
        <v>3.38</v>
      </c>
      <c r="C27">
        <v>9.73</v>
      </c>
      <c r="D27">
        <v>4.09</v>
      </c>
      <c r="E27">
        <v>0.29999700000000001</v>
      </c>
      <c r="F27">
        <v>0.29999700000000001</v>
      </c>
      <c r="J27" s="20">
        <v>5.18</v>
      </c>
      <c r="K27" s="20">
        <f t="shared" ref="K27:K40" si="0">(J27-K$21)/K$22</f>
        <v>1.4994931900496435</v>
      </c>
      <c r="L27" s="20">
        <f t="shared" ref="L27:L40" si="1">LN(J27)</f>
        <v>1.6448050562713916</v>
      </c>
      <c r="M27" s="20">
        <f t="shared" ref="M27:M40" si="2">(L27-L$21)/L$22</f>
        <v>0.9994168803954967</v>
      </c>
      <c r="N27" s="20">
        <v>17.5</v>
      </c>
      <c r="O27" s="20">
        <f t="shared" ref="O27:O40" si="3">(N27-O$21)/O$22</f>
        <v>2.0094843989893132</v>
      </c>
      <c r="P27" s="20">
        <f t="shared" ref="P27:P40" si="4">LN(N27)</f>
        <v>2.8622008809294686</v>
      </c>
      <c r="Q27" s="20">
        <f t="shared" ref="Q27:Q40" si="5">(P27-P$21)/P$22</f>
        <v>1.5103093540374053</v>
      </c>
      <c r="R27" s="20">
        <v>6.27</v>
      </c>
      <c r="S27" s="20">
        <f t="shared" ref="S27:S39" si="6">(R27-S$21)/S$22</f>
        <v>1.2695317954325296</v>
      </c>
      <c r="T27" s="20">
        <f t="shared" ref="T27:T39" si="7">LN(R27)</f>
        <v>1.8357763546448294</v>
      </c>
      <c r="U27" s="20">
        <f t="shared" ref="U27:U39" si="8">(T27-T$21)/T$22</f>
        <v>0.79788390073781201</v>
      </c>
      <c r="V27" s="20">
        <v>2.13</v>
      </c>
      <c r="W27" s="20">
        <f t="shared" ref="W27:W37" si="9">(V27-W$21)/W$22</f>
        <v>2.1062292707114074</v>
      </c>
      <c r="X27" s="20">
        <f t="shared" ref="X27:X37" si="10">LN(V27)</f>
        <v>0.75612197972133366</v>
      </c>
      <c r="Y27" s="20">
        <f t="shared" ref="Y27:Y37" si="11">(X27-X$21)/X$22</f>
        <v>1.724418642002544</v>
      </c>
      <c r="Z27" s="20">
        <v>1.21</v>
      </c>
      <c r="AA27" s="20">
        <f t="shared" ref="AA27:AA41" si="12">(Z27-AA$21)/AA$22</f>
        <v>2.6570104015616716</v>
      </c>
      <c r="AB27" s="20">
        <f t="shared" ref="AB27:AB41" si="13">LN(Z27)</f>
        <v>0.1906203596086497</v>
      </c>
      <c r="AC27" s="20">
        <f t="shared" ref="AC27:AC41" si="14">(AB27-AB$21)/AB$22</f>
        <v>2.2241436968382868</v>
      </c>
      <c r="AD27" s="20">
        <v>0.22500000000000001</v>
      </c>
      <c r="AE27" s="20">
        <f t="shared" ref="AE27:AE28" si="15">(AD27-AE$21)/AE$22</f>
        <v>-0.57735026918962573</v>
      </c>
      <c r="AF27" s="20">
        <f t="shared" ref="AF27:AF28" si="16">LN(AD27)</f>
        <v>-1.4916548767777169</v>
      </c>
      <c r="AG27" s="20">
        <f t="shared" ref="AG27:AG28" si="17">(AF27-AF$21)/AF$22</f>
        <v>-0.57735026918962573</v>
      </c>
      <c r="AH27" s="20">
        <v>5.18</v>
      </c>
      <c r="AI27" s="20">
        <f t="shared" ref="AI27:AI55" si="18">(AH27-AI$21)/AI$22</f>
        <v>2.1681183496930965</v>
      </c>
      <c r="AJ27" s="20">
        <f t="shared" ref="AJ27:AJ55" si="19">LN(AH27)</f>
        <v>1.6448050562713916</v>
      </c>
      <c r="AK27" s="20">
        <f t="shared" ref="AK27:AK55" si="20">(AJ27-AJ$21)/AJ$22</f>
        <v>1.4888409801746068</v>
      </c>
      <c r="AL27" s="20">
        <v>6.27</v>
      </c>
      <c r="AM27" s="20">
        <f t="shared" ref="AM27:AM55" si="21">(AL27-AM$21)/AM$22</f>
        <v>1.7898300014258419</v>
      </c>
      <c r="AN27" s="20">
        <f t="shared" ref="AN27:AN55" si="22">LN(AL27)</f>
        <v>1.8357763546448294</v>
      </c>
      <c r="AO27" s="20">
        <f t="shared" ref="AO27:AO55" si="23">(AN27-AN$21)/AN$22</f>
        <v>1.3236471234442599</v>
      </c>
      <c r="AQ27" s="28" t="s">
        <v>8</v>
      </c>
      <c r="AR27">
        <v>3.5</v>
      </c>
      <c r="AT27" s="5">
        <v>43649</v>
      </c>
    </row>
    <row r="28" spans="1:47">
      <c r="A28" s="5">
        <v>44280</v>
      </c>
      <c r="B28">
        <v>4.79</v>
      </c>
      <c r="C28">
        <v>25.1</v>
      </c>
      <c r="D28">
        <v>5.91</v>
      </c>
      <c r="E28">
        <v>1.8</v>
      </c>
      <c r="F28">
        <v>1.1299999999999999</v>
      </c>
      <c r="J28" s="20">
        <v>4.95</v>
      </c>
      <c r="K28" s="20">
        <f t="shared" si="0"/>
        <v>1.3568272494430478</v>
      </c>
      <c r="L28" s="20">
        <f t="shared" si="1"/>
        <v>1.5993875765805989</v>
      </c>
      <c r="M28" s="20">
        <f t="shared" si="2"/>
        <v>0.95014101236867643</v>
      </c>
      <c r="N28" s="20">
        <v>16.7</v>
      </c>
      <c r="O28" s="20">
        <f t="shared" si="3"/>
        <v>1.8732562521890537</v>
      </c>
      <c r="P28" s="20">
        <f t="shared" si="4"/>
        <v>2.8154087194227095</v>
      </c>
      <c r="Q28" s="20">
        <f t="shared" si="5"/>
        <v>1.4657925374120893</v>
      </c>
      <c r="R28" s="20">
        <v>5.94</v>
      </c>
      <c r="S28" s="20">
        <f t="shared" si="6"/>
        <v>1.0665477816428401</v>
      </c>
      <c r="T28" s="20">
        <f t="shared" si="7"/>
        <v>1.7817091333745536</v>
      </c>
      <c r="U28" s="20">
        <f t="shared" si="8"/>
        <v>0.71889999698982943</v>
      </c>
      <c r="V28" s="20">
        <v>1.8</v>
      </c>
      <c r="W28" s="20">
        <f t="shared" si="9"/>
        <v>1.579130407440076</v>
      </c>
      <c r="X28" s="20">
        <f t="shared" si="10"/>
        <v>0.58778666490211906</v>
      </c>
      <c r="Y28" s="20">
        <f t="shared" si="11"/>
        <v>1.4856763124440224</v>
      </c>
      <c r="Z28" s="20">
        <v>1.1299999999999999</v>
      </c>
      <c r="AA28" s="20">
        <f t="shared" si="12"/>
        <v>2.3594142005676462</v>
      </c>
      <c r="AB28" s="20">
        <f t="shared" si="13"/>
        <v>0.12221763272424911</v>
      </c>
      <c r="AC28" s="20">
        <f t="shared" si="14"/>
        <v>2.0724905055053156</v>
      </c>
      <c r="AD28" s="20">
        <v>0.22500000000000001</v>
      </c>
      <c r="AE28" s="20">
        <f t="shared" si="15"/>
        <v>-0.57735026918962573</v>
      </c>
      <c r="AF28" s="20">
        <f t="shared" si="16"/>
        <v>-1.4916548767777169</v>
      </c>
      <c r="AG28" s="20">
        <f t="shared" si="17"/>
        <v>-0.57735026918962573</v>
      </c>
      <c r="AH28" s="20">
        <v>4.95</v>
      </c>
      <c r="AI28" s="20">
        <f t="shared" si="18"/>
        <v>2.0210412944792249</v>
      </c>
      <c r="AJ28" s="20">
        <f t="shared" si="19"/>
        <v>1.5993875765805989</v>
      </c>
      <c r="AK28" s="20">
        <f t="shared" si="20"/>
        <v>1.4443062442567978</v>
      </c>
      <c r="AL28" s="20">
        <v>5.94</v>
      </c>
      <c r="AM28" s="20">
        <f t="shared" si="21"/>
        <v>1.6390935399520186</v>
      </c>
      <c r="AN28" s="20">
        <f t="shared" si="22"/>
        <v>1.7817091333745536</v>
      </c>
      <c r="AO28" s="20">
        <f t="shared" si="23"/>
        <v>1.2787705227908954</v>
      </c>
      <c r="AQ28" s="28" t="s">
        <v>15</v>
      </c>
      <c r="AR28">
        <v>1.45</v>
      </c>
      <c r="AT28" s="28" t="s">
        <v>14</v>
      </c>
      <c r="AU28">
        <v>4.18</v>
      </c>
    </row>
    <row r="29" spans="1:47">
      <c r="A29" s="5">
        <v>44384</v>
      </c>
      <c r="B29">
        <v>3.03</v>
      </c>
      <c r="C29">
        <v>10.4</v>
      </c>
      <c r="D29">
        <v>5.25</v>
      </c>
      <c r="E29">
        <v>0.85499999999999998</v>
      </c>
      <c r="F29">
        <v>0.42499999999999999</v>
      </c>
      <c r="J29" s="20">
        <v>4.79</v>
      </c>
      <c r="K29" s="20">
        <f t="shared" si="0"/>
        <v>1.25758137771672</v>
      </c>
      <c r="L29" s="20">
        <f t="shared" si="1"/>
        <v>1.5665304114228238</v>
      </c>
      <c r="M29" s="20">
        <f t="shared" si="2"/>
        <v>0.91449250555868289</v>
      </c>
      <c r="N29" s="20">
        <v>15.4</v>
      </c>
      <c r="O29" s="20">
        <f t="shared" si="3"/>
        <v>1.6518855136386326</v>
      </c>
      <c r="P29" s="20">
        <f t="shared" si="4"/>
        <v>2.7343675094195836</v>
      </c>
      <c r="Q29" s="20">
        <f t="shared" si="5"/>
        <v>1.3886920879215958</v>
      </c>
      <c r="R29" s="20">
        <v>5.91</v>
      </c>
      <c r="S29" s="20">
        <f t="shared" si="6"/>
        <v>1.0480946894801411</v>
      </c>
      <c r="T29" s="20">
        <f t="shared" si="7"/>
        <v>1.7766458314180069</v>
      </c>
      <c r="U29" s="20">
        <f t="shared" si="8"/>
        <v>0.71150329072331531</v>
      </c>
      <c r="V29" s="20">
        <v>1.74</v>
      </c>
      <c r="W29" s="20">
        <f t="shared" si="9"/>
        <v>1.4832942504816522</v>
      </c>
      <c r="X29" s="20">
        <f t="shared" si="10"/>
        <v>0.55388511322643763</v>
      </c>
      <c r="Y29" s="20">
        <f t="shared" si="11"/>
        <v>1.4375952818451068</v>
      </c>
      <c r="Z29" s="20">
        <v>1.04</v>
      </c>
      <c r="AA29" s="20">
        <f t="shared" si="12"/>
        <v>2.024618474449368</v>
      </c>
      <c r="AB29" s="20">
        <f t="shared" si="13"/>
        <v>3.9220713153281329E-2</v>
      </c>
      <c r="AC29" s="20">
        <f t="shared" si="14"/>
        <v>1.8884810617734218</v>
      </c>
      <c r="AH29" s="20">
        <v>4.79</v>
      </c>
      <c r="AI29" s="20">
        <f t="shared" si="18"/>
        <v>1.9187268212869661</v>
      </c>
      <c r="AJ29" s="20">
        <f t="shared" si="19"/>
        <v>1.5665304114228238</v>
      </c>
      <c r="AK29" s="20">
        <f t="shared" si="20"/>
        <v>1.4120876979334096</v>
      </c>
      <c r="AL29" s="20">
        <v>5.91</v>
      </c>
      <c r="AM29" s="20">
        <f t="shared" si="21"/>
        <v>1.62539022527258</v>
      </c>
      <c r="AN29" s="20">
        <f t="shared" si="22"/>
        <v>1.7766458314180069</v>
      </c>
      <c r="AO29" s="20">
        <f t="shared" si="23"/>
        <v>1.2745679065928948</v>
      </c>
      <c r="AQ29" s="5">
        <v>43677</v>
      </c>
      <c r="AT29" s="28" t="s">
        <v>16</v>
      </c>
      <c r="AU29">
        <v>1.21</v>
      </c>
    </row>
    <row r="30" spans="1:47">
      <c r="A30" s="5">
        <v>44475</v>
      </c>
      <c r="B30">
        <v>2.25</v>
      </c>
      <c r="C30">
        <v>15.4</v>
      </c>
      <c r="D30">
        <v>4.87</v>
      </c>
      <c r="E30">
        <v>0.40200000000000002</v>
      </c>
      <c r="F30">
        <v>0.29999700000000001</v>
      </c>
      <c r="J30" s="20">
        <v>4.54</v>
      </c>
      <c r="K30" s="20">
        <f t="shared" si="0"/>
        <v>1.1025097031443327</v>
      </c>
      <c r="L30" s="20">
        <f t="shared" si="1"/>
        <v>1.5129270120532565</v>
      </c>
      <c r="M30" s="20">
        <f t="shared" si="2"/>
        <v>0.85633529271670283</v>
      </c>
      <c r="N30" s="20">
        <v>10.4</v>
      </c>
      <c r="O30" s="20">
        <f t="shared" si="3"/>
        <v>0.8004595961370109</v>
      </c>
      <c r="P30" s="20">
        <f t="shared" si="4"/>
        <v>2.341805806147327</v>
      </c>
      <c r="Q30" s="20">
        <f t="shared" si="5"/>
        <v>1.0152193353074968</v>
      </c>
      <c r="R30" s="20">
        <v>5.74</v>
      </c>
      <c r="S30" s="20">
        <f t="shared" si="6"/>
        <v>0.94352716722484631</v>
      </c>
      <c r="T30" s="20">
        <f t="shared" si="7"/>
        <v>1.747459210331475</v>
      </c>
      <c r="U30" s="20">
        <f t="shared" si="8"/>
        <v>0.66886612135402812</v>
      </c>
      <c r="V30" s="20">
        <v>1.45</v>
      </c>
      <c r="W30" s="20">
        <f t="shared" si="9"/>
        <v>1.0200861585159364</v>
      </c>
      <c r="X30" s="20">
        <f t="shared" si="10"/>
        <v>0.37156355643248301</v>
      </c>
      <c r="Y30" s="20">
        <f t="shared" si="11"/>
        <v>1.1790169006868085</v>
      </c>
      <c r="Z30" s="20">
        <v>1.02</v>
      </c>
      <c r="AA30" s="20">
        <f t="shared" si="12"/>
        <v>1.9502194242008617</v>
      </c>
      <c r="AB30" s="20">
        <f t="shared" si="13"/>
        <v>1.980262729617973E-2</v>
      </c>
      <c r="AC30" s="20">
        <f t="shared" si="14"/>
        <v>1.8454299317390335</v>
      </c>
      <c r="AH30" s="20">
        <v>4.54</v>
      </c>
      <c r="AI30" s="20">
        <f t="shared" si="18"/>
        <v>1.758860456924062</v>
      </c>
      <c r="AJ30" s="20">
        <f t="shared" si="19"/>
        <v>1.5129270120532565</v>
      </c>
      <c r="AK30" s="20">
        <f t="shared" si="20"/>
        <v>1.3595261456087775</v>
      </c>
      <c r="AL30" s="20">
        <v>5.74</v>
      </c>
      <c r="AM30" s="20">
        <f t="shared" si="21"/>
        <v>1.5477381087557618</v>
      </c>
      <c r="AN30" s="20">
        <f t="shared" si="22"/>
        <v>1.747459210331475</v>
      </c>
      <c r="AO30" s="20">
        <f t="shared" si="23"/>
        <v>1.2503425754560524</v>
      </c>
      <c r="AQ30" s="28" t="s">
        <v>8</v>
      </c>
      <c r="AR30">
        <v>0.47199999999999998</v>
      </c>
      <c r="AT30" s="5">
        <v>43677</v>
      </c>
    </row>
    <row r="31" spans="1:47">
      <c r="A31" s="5">
        <v>44574</v>
      </c>
      <c r="B31">
        <v>3.51</v>
      </c>
      <c r="C31">
        <v>17.5</v>
      </c>
      <c r="D31">
        <v>5.16</v>
      </c>
      <c r="E31">
        <v>0.94599999999999995</v>
      </c>
      <c r="F31">
        <v>1.04</v>
      </c>
      <c r="J31" s="20">
        <v>4.33</v>
      </c>
      <c r="K31" s="20">
        <f t="shared" si="0"/>
        <v>0.97224949650352754</v>
      </c>
      <c r="L31" s="20">
        <f t="shared" si="1"/>
        <v>1.4655675420143985</v>
      </c>
      <c r="M31" s="20">
        <f t="shared" si="2"/>
        <v>0.80495245484584632</v>
      </c>
      <c r="N31" s="20">
        <v>9.73</v>
      </c>
      <c r="O31" s="20">
        <f t="shared" si="3"/>
        <v>0.68636852319179364</v>
      </c>
      <c r="P31" s="20">
        <f t="shared" si="4"/>
        <v>2.2752138961979136</v>
      </c>
      <c r="Q31" s="20">
        <f t="shared" si="5"/>
        <v>0.95186556517829712</v>
      </c>
      <c r="R31" s="20">
        <v>5.38</v>
      </c>
      <c r="S31" s="20">
        <f t="shared" si="6"/>
        <v>0.72209006127245723</v>
      </c>
      <c r="T31" s="20">
        <f t="shared" si="7"/>
        <v>1.6826883741736931</v>
      </c>
      <c r="U31" s="20">
        <f t="shared" si="8"/>
        <v>0.57424588068752447</v>
      </c>
      <c r="V31" s="20">
        <v>1.34</v>
      </c>
      <c r="W31" s="20">
        <f t="shared" si="9"/>
        <v>0.84438653742549286</v>
      </c>
      <c r="X31" s="20">
        <f t="shared" si="10"/>
        <v>0.29266961396282004</v>
      </c>
      <c r="Y31" s="20">
        <f t="shared" si="11"/>
        <v>1.0671252062227461</v>
      </c>
      <c r="Z31" s="20">
        <v>0.73399999999999999</v>
      </c>
      <c r="AA31" s="20">
        <f t="shared" si="12"/>
        <v>0.88631300564722104</v>
      </c>
      <c r="AB31" s="20">
        <f t="shared" si="13"/>
        <v>-0.30924625036762149</v>
      </c>
      <c r="AC31" s="20">
        <f t="shared" si="14"/>
        <v>1.1159076644969659</v>
      </c>
      <c r="AH31" s="20">
        <v>4.33</v>
      </c>
      <c r="AI31" s="20">
        <f t="shared" si="18"/>
        <v>1.6245727108592227</v>
      </c>
      <c r="AJ31" s="20">
        <f t="shared" si="19"/>
        <v>1.4655675420143985</v>
      </c>
      <c r="AK31" s="20">
        <f t="shared" si="20"/>
        <v>1.3130871642794042</v>
      </c>
      <c r="AL31" s="20">
        <v>5.38</v>
      </c>
      <c r="AM31" s="20">
        <f t="shared" si="21"/>
        <v>1.3832983326024995</v>
      </c>
      <c r="AN31" s="20">
        <f t="shared" si="22"/>
        <v>1.6826883741736931</v>
      </c>
      <c r="AO31" s="20">
        <f t="shared" si="23"/>
        <v>1.1965818146855469</v>
      </c>
      <c r="AQ31" s="28" t="s">
        <v>15</v>
      </c>
      <c r="AR31">
        <v>0.29999700000000001</v>
      </c>
      <c r="AT31" s="28" t="s">
        <v>14</v>
      </c>
      <c r="AU31">
        <v>2.2200000000000002</v>
      </c>
    </row>
    <row r="32" spans="1:47">
      <c r="A32" s="5">
        <v>44630</v>
      </c>
      <c r="B32">
        <v>3.74</v>
      </c>
      <c r="C32">
        <v>16.7</v>
      </c>
      <c r="D32">
        <v>4.96</v>
      </c>
      <c r="E32">
        <v>0.90100000000000002</v>
      </c>
      <c r="F32">
        <v>0.73399999999999999</v>
      </c>
      <c r="J32" s="20">
        <v>4.17</v>
      </c>
      <c r="K32" s="20">
        <f t="shared" si="0"/>
        <v>0.87300362477719973</v>
      </c>
      <c r="L32" s="20">
        <f t="shared" si="1"/>
        <v>1.4279160358107101</v>
      </c>
      <c r="M32" s="20">
        <f t="shared" si="2"/>
        <v>0.76410230940987944</v>
      </c>
      <c r="N32" s="20">
        <v>8.4</v>
      </c>
      <c r="O32" s="20">
        <f t="shared" si="3"/>
        <v>0.45988922913636238</v>
      </c>
      <c r="P32" s="20">
        <f t="shared" si="4"/>
        <v>2.1282317058492679</v>
      </c>
      <c r="Q32" s="20">
        <f t="shared" si="5"/>
        <v>0.81203062265287418</v>
      </c>
      <c r="R32" s="20">
        <v>5.25</v>
      </c>
      <c r="S32" s="20">
        <f t="shared" si="6"/>
        <v>0.6421266619007614</v>
      </c>
      <c r="T32" s="20">
        <f t="shared" si="7"/>
        <v>1.6582280766035324</v>
      </c>
      <c r="U32" s="20">
        <f t="shared" si="8"/>
        <v>0.538513143854779</v>
      </c>
      <c r="V32" s="20">
        <v>0.95199999999999996</v>
      </c>
      <c r="W32" s="20">
        <f t="shared" si="9"/>
        <v>0.22464605576101809</v>
      </c>
      <c r="X32" s="20">
        <f t="shared" si="10"/>
        <v>-4.9190244190771781E-2</v>
      </c>
      <c r="Y32" s="20">
        <f t="shared" si="11"/>
        <v>0.58228090004856625</v>
      </c>
      <c r="Z32" s="20">
        <v>0.68100000000000005</v>
      </c>
      <c r="AA32" s="20">
        <f t="shared" si="12"/>
        <v>0.68915552248867951</v>
      </c>
      <c r="AB32" s="20">
        <f t="shared" si="13"/>
        <v>-0.3841929728326246</v>
      </c>
      <c r="AC32" s="20">
        <f t="shared" si="14"/>
        <v>0.94974601920214596</v>
      </c>
      <c r="AH32" s="20">
        <v>4.17</v>
      </c>
      <c r="AI32" s="20">
        <f t="shared" si="18"/>
        <v>1.522258237666964</v>
      </c>
      <c r="AJ32" s="20">
        <f t="shared" si="19"/>
        <v>1.4279160358107101</v>
      </c>
      <c r="AK32" s="20">
        <f t="shared" si="20"/>
        <v>1.2761674607400435</v>
      </c>
      <c r="AL32" s="20">
        <v>5.25</v>
      </c>
      <c r="AM32" s="20">
        <f t="shared" si="21"/>
        <v>1.3239173023249327</v>
      </c>
      <c r="AN32" s="20">
        <f t="shared" si="22"/>
        <v>1.6582280766035324</v>
      </c>
      <c r="AO32" s="20">
        <f t="shared" si="23"/>
        <v>1.1762794026116712</v>
      </c>
      <c r="AQ32" s="5">
        <v>43719</v>
      </c>
      <c r="AT32" s="28" t="s">
        <v>16</v>
      </c>
      <c r="AU32">
        <v>0.29999700000000001</v>
      </c>
    </row>
    <row r="33" spans="1:47">
      <c r="A33" s="5">
        <v>44742</v>
      </c>
      <c r="B33">
        <v>1.58</v>
      </c>
      <c r="C33">
        <v>5.59</v>
      </c>
      <c r="D33">
        <v>3.86</v>
      </c>
      <c r="E33">
        <v>0.29999700000000001</v>
      </c>
      <c r="F33">
        <v>0.29999700000000001</v>
      </c>
      <c r="J33" s="20">
        <v>3.99</v>
      </c>
      <c r="K33" s="20">
        <f t="shared" si="0"/>
        <v>0.7613520190850811</v>
      </c>
      <c r="L33" s="20">
        <f t="shared" si="1"/>
        <v>1.3837912309017721</v>
      </c>
      <c r="M33" s="20">
        <f t="shared" si="2"/>
        <v>0.71622893382398567</v>
      </c>
      <c r="N33" s="20">
        <v>5.59</v>
      </c>
      <c r="O33" s="20">
        <f t="shared" si="3"/>
        <v>-1.8612136499548983E-2</v>
      </c>
      <c r="P33" s="20">
        <f t="shared" si="4"/>
        <v>1.7209792871670078</v>
      </c>
      <c r="Q33" s="20">
        <f t="shared" si="5"/>
        <v>0.42458151453514326</v>
      </c>
      <c r="R33" s="20">
        <v>5.16</v>
      </c>
      <c r="S33" s="20">
        <f t="shared" si="6"/>
        <v>0.58676738541266427</v>
      </c>
      <c r="T33" s="20">
        <f t="shared" si="7"/>
        <v>1.6409365794934714</v>
      </c>
      <c r="U33" s="20">
        <f t="shared" si="8"/>
        <v>0.51325292312746706</v>
      </c>
      <c r="V33" s="20">
        <v>0.94599999999999995</v>
      </c>
      <c r="W33" s="20">
        <f t="shared" si="9"/>
        <v>0.21506244006517569</v>
      </c>
      <c r="X33" s="20">
        <f t="shared" si="10"/>
        <v>-5.5512709930258829E-2</v>
      </c>
      <c r="Y33" s="20">
        <f t="shared" si="11"/>
        <v>0.57331403411897708</v>
      </c>
      <c r="Z33" s="20">
        <v>0.64300000000000002</v>
      </c>
      <c r="AA33" s="20">
        <f t="shared" si="12"/>
        <v>0.5477973270165174</v>
      </c>
      <c r="AB33" s="20">
        <f t="shared" si="13"/>
        <v>-0.44161055474451766</v>
      </c>
      <c r="AC33" s="20">
        <f t="shared" si="14"/>
        <v>0.82244759219240871</v>
      </c>
      <c r="AH33" s="20">
        <v>3.99</v>
      </c>
      <c r="AI33" s="20">
        <f t="shared" si="18"/>
        <v>1.4071544553256732</v>
      </c>
      <c r="AJ33" s="20">
        <f t="shared" si="19"/>
        <v>1.3837912309017721</v>
      </c>
      <c r="AK33" s="20">
        <f t="shared" si="20"/>
        <v>1.23290027490272</v>
      </c>
      <c r="AL33" s="20">
        <v>5.16</v>
      </c>
      <c r="AM33" s="20">
        <f t="shared" si="21"/>
        <v>1.2828073582866171</v>
      </c>
      <c r="AN33" s="20">
        <f t="shared" si="22"/>
        <v>1.6409365794934714</v>
      </c>
      <c r="AO33" s="20">
        <f t="shared" si="23"/>
        <v>1.1619272019200919</v>
      </c>
      <c r="AQ33" s="28" t="s">
        <v>8</v>
      </c>
      <c r="AR33">
        <v>3.99</v>
      </c>
      <c r="AT33" s="5">
        <v>43719</v>
      </c>
    </row>
    <row r="34" spans="1:47">
      <c r="A34" s="5">
        <v>44827</v>
      </c>
      <c r="B34">
        <v>1.1000000000000001</v>
      </c>
      <c r="D34">
        <v>3.26</v>
      </c>
      <c r="E34">
        <v>0.29999700000000001</v>
      </c>
      <c r="F34">
        <v>0.29999700000000001</v>
      </c>
      <c r="J34" s="20">
        <v>3.74</v>
      </c>
      <c r="K34" s="20">
        <f t="shared" si="0"/>
        <v>0.60628034451269397</v>
      </c>
      <c r="L34" s="20">
        <f t="shared" si="1"/>
        <v>1.3190856114264407</v>
      </c>
      <c r="M34" s="20">
        <f t="shared" si="2"/>
        <v>0.64602632488207057</v>
      </c>
      <c r="N34" s="20">
        <v>5.31</v>
      </c>
      <c r="O34" s="20">
        <f t="shared" si="3"/>
        <v>-6.629198787963983E-2</v>
      </c>
      <c r="P34" s="20">
        <f t="shared" si="4"/>
        <v>1.6695918352538475</v>
      </c>
      <c r="Q34" s="20">
        <f t="shared" si="5"/>
        <v>0.37569286096589183</v>
      </c>
      <c r="R34" s="20">
        <v>5.12</v>
      </c>
      <c r="S34" s="20">
        <f t="shared" si="6"/>
        <v>0.56216326252906546</v>
      </c>
      <c r="T34" s="20">
        <f t="shared" si="7"/>
        <v>1.6331544390514163</v>
      </c>
      <c r="U34" s="20">
        <f t="shared" si="8"/>
        <v>0.50188441153786778</v>
      </c>
      <c r="V34" s="20">
        <v>0.90100000000000002</v>
      </c>
      <c r="W34" s="20">
        <f t="shared" si="9"/>
        <v>0.14318532234635789</v>
      </c>
      <c r="X34" s="20">
        <f t="shared" si="10"/>
        <v>-0.10425002137379911</v>
      </c>
      <c r="Y34" s="20">
        <f t="shared" si="11"/>
        <v>0.50419211942777731</v>
      </c>
      <c r="Z34" s="20">
        <v>0.59099999999999997</v>
      </c>
      <c r="AA34" s="20">
        <f t="shared" si="12"/>
        <v>0.35435979637040071</v>
      </c>
      <c r="AB34" s="20">
        <f t="shared" si="13"/>
        <v>-0.52593926157603887</v>
      </c>
      <c r="AC34" s="20">
        <f t="shared" si="14"/>
        <v>0.63548549149143185</v>
      </c>
      <c r="AH34" s="20">
        <v>3.74</v>
      </c>
      <c r="AI34" s="20">
        <f t="shared" si="18"/>
        <v>1.2472880909627693</v>
      </c>
      <c r="AJ34" s="20">
        <f t="shared" si="19"/>
        <v>1.3190856114264407</v>
      </c>
      <c r="AK34" s="20">
        <f t="shared" si="20"/>
        <v>1.169452287578221</v>
      </c>
      <c r="AL34" s="20">
        <v>5.12</v>
      </c>
      <c r="AM34" s="20">
        <f t="shared" si="21"/>
        <v>1.2645362720473656</v>
      </c>
      <c r="AN34" s="20">
        <f t="shared" si="22"/>
        <v>1.6331544390514163</v>
      </c>
      <c r="AO34" s="20">
        <f t="shared" si="23"/>
        <v>1.1554679091981539</v>
      </c>
      <c r="AQ34" s="28" t="s">
        <v>15</v>
      </c>
      <c r="AR34">
        <v>2.13</v>
      </c>
      <c r="AT34" s="28" t="s">
        <v>14</v>
      </c>
      <c r="AU34">
        <v>5.38</v>
      </c>
    </row>
    <row r="35" spans="1:47">
      <c r="A35" s="5">
        <v>44938</v>
      </c>
      <c r="B35">
        <v>4.17</v>
      </c>
      <c r="C35">
        <v>8.4</v>
      </c>
      <c r="D35">
        <v>6.48</v>
      </c>
      <c r="E35">
        <v>1.74</v>
      </c>
      <c r="F35">
        <v>0.47299999999999998</v>
      </c>
      <c r="J35" s="20">
        <v>3.69</v>
      </c>
      <c r="K35" s="20">
        <f t="shared" si="0"/>
        <v>0.57526600959821639</v>
      </c>
      <c r="L35" s="20">
        <f t="shared" si="1"/>
        <v>1.3056264580524357</v>
      </c>
      <c r="M35" s="20">
        <f t="shared" si="2"/>
        <v>0.63142376503230746</v>
      </c>
      <c r="N35" s="20">
        <v>5.15</v>
      </c>
      <c r="O35" s="20">
        <f t="shared" si="3"/>
        <v>-9.3537617239691589E-2</v>
      </c>
      <c r="P35" s="20">
        <f t="shared" si="4"/>
        <v>1.6389967146756448</v>
      </c>
      <c r="Q35" s="20">
        <f t="shared" si="5"/>
        <v>0.34658547783693455</v>
      </c>
      <c r="R35" s="20">
        <v>4.9800000000000004</v>
      </c>
      <c r="S35" s="20">
        <f t="shared" si="6"/>
        <v>0.47604883243646995</v>
      </c>
      <c r="T35" s="20">
        <f t="shared" si="7"/>
        <v>1.6054298910365616</v>
      </c>
      <c r="U35" s="20">
        <f t="shared" si="8"/>
        <v>0.46138310630312895</v>
      </c>
      <c r="V35" s="20">
        <v>0.85499999999999998</v>
      </c>
      <c r="W35" s="20">
        <f t="shared" si="9"/>
        <v>6.9710935344899486E-2</v>
      </c>
      <c r="X35" s="20">
        <f t="shared" si="10"/>
        <v>-0.15665381004537685</v>
      </c>
      <c r="Y35" s="20">
        <f t="shared" si="11"/>
        <v>0.42987020665159459</v>
      </c>
      <c r="Z35" s="20">
        <v>0.57599999999999996</v>
      </c>
      <c r="AA35" s="20">
        <f t="shared" si="12"/>
        <v>0.2985605086840209</v>
      </c>
      <c r="AB35" s="20">
        <f t="shared" si="13"/>
        <v>-0.55164761828624587</v>
      </c>
      <c r="AC35" s="20">
        <f t="shared" si="14"/>
        <v>0.57848843133594829</v>
      </c>
      <c r="AH35" s="20">
        <v>3.69</v>
      </c>
      <c r="AI35" s="20">
        <f t="shared" si="18"/>
        <v>1.2153148180901883</v>
      </c>
      <c r="AJ35" s="20">
        <f t="shared" si="19"/>
        <v>1.3056264580524357</v>
      </c>
      <c r="AK35" s="20">
        <f t="shared" si="20"/>
        <v>1.1562547291652623</v>
      </c>
      <c r="AL35" s="20">
        <v>4.9800000000000004</v>
      </c>
      <c r="AM35" s="20">
        <f t="shared" si="21"/>
        <v>1.2005874702099861</v>
      </c>
      <c r="AN35" s="20">
        <f t="shared" si="22"/>
        <v>1.6054298910365616</v>
      </c>
      <c r="AO35" s="20">
        <f t="shared" si="23"/>
        <v>1.1324561205334815</v>
      </c>
      <c r="AQ35" s="5">
        <v>43754</v>
      </c>
      <c r="AT35" s="28" t="s">
        <v>16</v>
      </c>
      <c r="AU35">
        <v>4.25</v>
      </c>
    </row>
    <row r="36" spans="1:47">
      <c r="A36" s="5">
        <v>45020</v>
      </c>
      <c r="B36">
        <v>3.69</v>
      </c>
      <c r="C36">
        <v>5.15</v>
      </c>
      <c r="D36">
        <v>6.27</v>
      </c>
      <c r="E36">
        <v>0.83899999999999997</v>
      </c>
      <c r="F36">
        <v>0.68100000000000005</v>
      </c>
      <c r="J36" s="20">
        <v>3.51</v>
      </c>
      <c r="K36" s="20">
        <f t="shared" si="0"/>
        <v>0.46361440390609754</v>
      </c>
      <c r="L36" s="20">
        <f t="shared" si="1"/>
        <v>1.2556160374777743</v>
      </c>
      <c r="M36" s="20">
        <f t="shared" si="2"/>
        <v>0.57716476825441332</v>
      </c>
      <c r="N36" s="20">
        <v>4.3</v>
      </c>
      <c r="O36" s="20">
        <f t="shared" si="3"/>
        <v>-0.23828002321496733</v>
      </c>
      <c r="P36" s="20">
        <f t="shared" si="4"/>
        <v>1.4586150226995167</v>
      </c>
      <c r="Q36" s="20">
        <f t="shared" si="5"/>
        <v>0.17497513871837048</v>
      </c>
      <c r="R36" s="20">
        <v>4.96</v>
      </c>
      <c r="S36" s="20">
        <f t="shared" si="6"/>
        <v>0.46374677099467032</v>
      </c>
      <c r="T36" s="20">
        <f t="shared" si="7"/>
        <v>1.6014057407368361</v>
      </c>
      <c r="U36" s="20">
        <f t="shared" si="8"/>
        <v>0.45550444095888865</v>
      </c>
      <c r="V36" s="20">
        <v>0.83899999999999997</v>
      </c>
      <c r="W36" s="20">
        <f t="shared" si="9"/>
        <v>4.4154626822653094E-2</v>
      </c>
      <c r="X36" s="20">
        <f t="shared" si="10"/>
        <v>-0.17554457251493091</v>
      </c>
      <c r="Y36" s="20">
        <f t="shared" si="11"/>
        <v>0.40307829644569632</v>
      </c>
      <c r="Z36" s="20">
        <v>0.502</v>
      </c>
      <c r="AA36" s="20">
        <f t="shared" si="12"/>
        <v>2.3284022764547656E-2</v>
      </c>
      <c r="AB36" s="20">
        <f t="shared" si="13"/>
        <v>-0.68915515929040783</v>
      </c>
      <c r="AC36" s="20">
        <f t="shared" si="14"/>
        <v>0.2736254766635049</v>
      </c>
      <c r="AH36" s="20">
        <v>3.51</v>
      </c>
      <c r="AI36" s="20">
        <f t="shared" si="18"/>
        <v>1.1002110357488972</v>
      </c>
      <c r="AJ36" s="20">
        <f t="shared" si="19"/>
        <v>1.2556160374777743</v>
      </c>
      <c r="AK36" s="20">
        <f t="shared" si="20"/>
        <v>1.1072163217372384</v>
      </c>
      <c r="AL36" s="20">
        <v>4.96</v>
      </c>
      <c r="AM36" s="20">
        <f t="shared" si="21"/>
        <v>1.1914519270903603</v>
      </c>
      <c r="AN36" s="20">
        <f t="shared" si="22"/>
        <v>1.6014057407368361</v>
      </c>
      <c r="AO36" s="20">
        <f t="shared" si="23"/>
        <v>1.1291160157208604</v>
      </c>
      <c r="AQ36" s="28" t="s">
        <v>8</v>
      </c>
      <c r="AR36">
        <v>2.79</v>
      </c>
      <c r="AT36" s="5">
        <v>43754</v>
      </c>
    </row>
    <row r="37" spans="1:47">
      <c r="A37" s="5">
        <v>45233</v>
      </c>
      <c r="B37">
        <v>2.97</v>
      </c>
      <c r="C37">
        <v>5.31</v>
      </c>
      <c r="D37">
        <v>5.94</v>
      </c>
      <c r="E37">
        <v>2.6</v>
      </c>
      <c r="F37">
        <v>1.02</v>
      </c>
      <c r="J37" s="20">
        <v>3.5</v>
      </c>
      <c r="K37" s="20">
        <f t="shared" si="0"/>
        <v>0.45741153692320219</v>
      </c>
      <c r="L37" s="20">
        <f t="shared" si="1"/>
        <v>1.2527629684953681</v>
      </c>
      <c r="M37" s="20">
        <f t="shared" si="2"/>
        <v>0.57406932016690171</v>
      </c>
      <c r="N37" s="20">
        <v>4.22</v>
      </c>
      <c r="O37" s="20">
        <f t="shared" si="3"/>
        <v>-0.25190283789499329</v>
      </c>
      <c r="P37" s="20">
        <f t="shared" si="4"/>
        <v>1.4398351280479205</v>
      </c>
      <c r="Q37" s="20">
        <f t="shared" si="5"/>
        <v>0.15710844695789042</v>
      </c>
      <c r="R37" s="20">
        <v>4.95</v>
      </c>
      <c r="S37" s="20">
        <f t="shared" si="6"/>
        <v>0.45759574027377076</v>
      </c>
      <c r="T37" s="20">
        <f t="shared" si="7"/>
        <v>1.5993875765805989</v>
      </c>
      <c r="U37" s="20">
        <f t="shared" si="8"/>
        <v>0.45255621318393002</v>
      </c>
      <c r="V37" s="20">
        <v>0.77400000000000002</v>
      </c>
      <c r="W37" s="20">
        <f t="shared" si="9"/>
        <v>-5.9667876548972723E-2</v>
      </c>
      <c r="X37" s="20">
        <f t="shared" si="10"/>
        <v>-0.25618340539240991</v>
      </c>
      <c r="Y37" s="20">
        <f t="shared" si="11"/>
        <v>0.28871190318635315</v>
      </c>
      <c r="Z37" s="20">
        <v>0.47299999999999998</v>
      </c>
      <c r="AA37" s="20">
        <f t="shared" si="12"/>
        <v>-8.4594600095786621E-2</v>
      </c>
      <c r="AB37" s="20">
        <f t="shared" si="13"/>
        <v>-0.74865989049020409</v>
      </c>
      <c r="AC37" s="20">
        <f t="shared" si="14"/>
        <v>0.14169970707963636</v>
      </c>
      <c r="AH37" s="20">
        <v>3.5</v>
      </c>
      <c r="AI37" s="20">
        <f t="shared" si="18"/>
        <v>1.0938163811743813</v>
      </c>
      <c r="AJ37" s="20">
        <f t="shared" si="19"/>
        <v>1.2527629684953681</v>
      </c>
      <c r="AK37" s="20">
        <f t="shared" si="20"/>
        <v>1.1044187056090031</v>
      </c>
      <c r="AL37" s="20">
        <v>4.95</v>
      </c>
      <c r="AM37" s="20">
        <f t="shared" si="21"/>
        <v>1.1868841555305476</v>
      </c>
      <c r="AN37" s="20">
        <f t="shared" si="22"/>
        <v>1.5993875765805989</v>
      </c>
      <c r="AO37" s="20">
        <f t="shared" si="23"/>
        <v>1.1274409093483757</v>
      </c>
      <c r="AQ37" s="28" t="s">
        <v>15</v>
      </c>
      <c r="AR37">
        <v>0.77400000000000002</v>
      </c>
      <c r="AT37" s="28" t="s">
        <v>14</v>
      </c>
      <c r="AU37">
        <v>5.12</v>
      </c>
    </row>
    <row r="38" spans="1:47">
      <c r="J38" s="20">
        <v>3.38</v>
      </c>
      <c r="K38" s="20">
        <f t="shared" si="0"/>
        <v>0.38297713312845633</v>
      </c>
      <c r="L38" s="20">
        <f t="shared" si="1"/>
        <v>1.2178757094949273</v>
      </c>
      <c r="M38" s="20">
        <f t="shared" si="2"/>
        <v>0.53621825528996347</v>
      </c>
      <c r="N38" s="20">
        <v>4.05</v>
      </c>
      <c r="O38" s="20">
        <f t="shared" si="3"/>
        <v>-0.2808513190900484</v>
      </c>
      <c r="P38" s="20">
        <f t="shared" si="4"/>
        <v>1.3987168811184478</v>
      </c>
      <c r="Q38" s="20">
        <f t="shared" si="5"/>
        <v>0.11798964159453075</v>
      </c>
      <c r="R38" s="20">
        <v>4.87</v>
      </c>
      <c r="S38" s="20">
        <f t="shared" si="6"/>
        <v>0.40838749450657319</v>
      </c>
      <c r="T38" s="20">
        <f t="shared" si="7"/>
        <v>1.5830939370944985</v>
      </c>
      <c r="U38" s="20">
        <f t="shared" si="8"/>
        <v>0.42875370914102306</v>
      </c>
      <c r="V38" s="20">
        <v>0.77200000000000002</v>
      </c>
      <c r="W38" s="20">
        <f t="shared" ref="W38:W45" si="24">(V38-W$21)/W$22</f>
        <v>-6.2862415114253514E-2</v>
      </c>
      <c r="X38" s="20">
        <f t="shared" ref="X38:X45" si="25">LN(V38)</f>
        <v>-0.25877072895736086</v>
      </c>
      <c r="Y38" s="20">
        <f t="shared" ref="Y38:Y45" si="26">(X38-X$21)/X$22</f>
        <v>0.28504241971592725</v>
      </c>
      <c r="Z38" s="20">
        <v>0.46400000000000002</v>
      </c>
      <c r="AA38" s="20">
        <f t="shared" si="12"/>
        <v>-0.11807417270761431</v>
      </c>
      <c r="AB38" s="20">
        <f t="shared" si="13"/>
        <v>-0.76787072675588175</v>
      </c>
      <c r="AC38" s="20">
        <f t="shared" si="14"/>
        <v>9.9108062556622495E-2</v>
      </c>
      <c r="AH38" s="20">
        <v>3.38</v>
      </c>
      <c r="AI38" s="20">
        <f t="shared" si="18"/>
        <v>1.0170805262801872</v>
      </c>
      <c r="AJ38" s="20">
        <f t="shared" si="19"/>
        <v>1.2178757094949273</v>
      </c>
      <c r="AK38" s="20">
        <f t="shared" si="20"/>
        <v>1.0702095227776669</v>
      </c>
      <c r="AL38" s="20">
        <v>4.87</v>
      </c>
      <c r="AM38" s="20">
        <f t="shared" si="21"/>
        <v>1.1503419830520447</v>
      </c>
      <c r="AN38" s="20">
        <f t="shared" si="22"/>
        <v>1.5830939370944985</v>
      </c>
      <c r="AO38" s="20">
        <f t="shared" si="23"/>
        <v>1.1139169453785533</v>
      </c>
      <c r="AQ38" s="5">
        <v>43786</v>
      </c>
      <c r="AT38" s="28" t="s">
        <v>16</v>
      </c>
      <c r="AU38">
        <v>0.373</v>
      </c>
    </row>
    <row r="39" spans="1:47">
      <c r="J39" s="20">
        <v>3.35</v>
      </c>
      <c r="K39" s="20">
        <f t="shared" si="0"/>
        <v>0.36436853217976994</v>
      </c>
      <c r="L39" s="20">
        <f t="shared" si="1"/>
        <v>1.2089603458369751</v>
      </c>
      <c r="M39" s="20">
        <f t="shared" si="2"/>
        <v>0.5265454974440581</v>
      </c>
      <c r="N39" s="20">
        <v>3.77</v>
      </c>
      <c r="O39" s="20">
        <f t="shared" si="3"/>
        <v>-0.32853117047013919</v>
      </c>
      <c r="P39" s="20">
        <f t="shared" si="4"/>
        <v>1.3270750014599193</v>
      </c>
      <c r="Q39" s="20">
        <f t="shared" si="5"/>
        <v>4.9831464738541921E-2</v>
      </c>
      <c r="R39" s="20">
        <v>4.87</v>
      </c>
      <c r="S39" s="20">
        <f t="shared" si="6"/>
        <v>0.40838749450657319</v>
      </c>
      <c r="T39" s="20">
        <f t="shared" si="7"/>
        <v>1.5830939370944985</v>
      </c>
      <c r="U39" s="20">
        <f t="shared" si="8"/>
        <v>0.42875370914102306</v>
      </c>
      <c r="V39" s="20">
        <v>0.61599999999999999</v>
      </c>
      <c r="W39" s="20">
        <f t="shared" si="24"/>
        <v>-0.31203642320615571</v>
      </c>
      <c r="X39" s="20">
        <f t="shared" si="25"/>
        <v>-0.48450831544861728</v>
      </c>
      <c r="Y39" s="20">
        <f t="shared" si="26"/>
        <v>-3.5110943977958685E-2</v>
      </c>
      <c r="Z39" s="20">
        <v>0.432</v>
      </c>
      <c r="AA39" s="20">
        <f t="shared" si="12"/>
        <v>-0.23711265310522453</v>
      </c>
      <c r="AB39" s="20">
        <f t="shared" si="13"/>
        <v>-0.83932969073802677</v>
      </c>
      <c r="AC39" s="20">
        <f t="shared" si="14"/>
        <v>-5.932100059395097E-2</v>
      </c>
      <c r="AH39" s="20">
        <v>3.35</v>
      </c>
      <c r="AI39" s="20">
        <f t="shared" si="18"/>
        <v>0.99789656255663883</v>
      </c>
      <c r="AJ39" s="20">
        <f t="shared" si="19"/>
        <v>1.2089603458369751</v>
      </c>
      <c r="AK39" s="20">
        <f t="shared" si="20"/>
        <v>1.0614674400196353</v>
      </c>
      <c r="AL39" s="20">
        <v>4.87</v>
      </c>
      <c r="AM39" s="20">
        <f t="shared" si="21"/>
        <v>1.1503419830520447</v>
      </c>
      <c r="AN39" s="20">
        <f t="shared" si="22"/>
        <v>1.5830939370944985</v>
      </c>
      <c r="AO39" s="20">
        <f t="shared" si="23"/>
        <v>1.1139169453785533</v>
      </c>
      <c r="AQ39" s="28" t="s">
        <v>8</v>
      </c>
      <c r="AR39">
        <v>0.32500000000000001</v>
      </c>
      <c r="AT39" s="5">
        <v>43786</v>
      </c>
    </row>
    <row r="40" spans="1:47">
      <c r="J40" s="20">
        <v>3.27</v>
      </c>
      <c r="K40" s="20">
        <f t="shared" si="0"/>
        <v>0.31474559631660604</v>
      </c>
      <c r="L40" s="20">
        <f t="shared" si="1"/>
        <v>1.1847899849091621</v>
      </c>
      <c r="M40" s="20">
        <f t="shared" si="2"/>
        <v>0.50032177205576933</v>
      </c>
      <c r="N40" s="20">
        <v>3.54</v>
      </c>
      <c r="O40" s="20">
        <f t="shared" si="3"/>
        <v>-0.36769676267521373</v>
      </c>
      <c r="P40" s="20">
        <f t="shared" si="4"/>
        <v>1.2641267271456831</v>
      </c>
      <c r="Q40" s="20">
        <f t="shared" si="5"/>
        <v>-1.0055847458441448E-2</v>
      </c>
      <c r="R40" s="20">
        <v>4.84</v>
      </c>
      <c r="S40" s="20">
        <f t="shared" ref="S40:S47" si="27">(R40-S$21)/S$22</f>
        <v>0.38993440234387394</v>
      </c>
      <c r="T40" s="20">
        <f t="shared" ref="T40:T47" si="28">LN(R40)</f>
        <v>1.5769147207285403</v>
      </c>
      <c r="U40" s="20">
        <f t="shared" ref="U40:U47" si="29">(T40-T$21)/T$22</f>
        <v>0.41972682336401868</v>
      </c>
      <c r="V40" s="20">
        <v>0.59399999999999997</v>
      </c>
      <c r="W40" s="20">
        <f t="shared" si="24"/>
        <v>-0.34717634742424452</v>
      </c>
      <c r="X40" s="20">
        <f t="shared" si="25"/>
        <v>-0.52087595961949218</v>
      </c>
      <c r="Y40" s="20">
        <f t="shared" si="26"/>
        <v>-8.6689521528573746E-2</v>
      </c>
      <c r="Z40" s="20">
        <v>0.42699999999999999</v>
      </c>
      <c r="AA40" s="20">
        <f t="shared" si="12"/>
        <v>-0.25571241566735115</v>
      </c>
      <c r="AB40" s="20">
        <f t="shared" si="13"/>
        <v>-0.85097126575351256</v>
      </c>
      <c r="AC40" s="20">
        <f t="shared" si="14"/>
        <v>-8.5131112027435743E-2</v>
      </c>
      <c r="AH40" s="20">
        <v>3.27</v>
      </c>
      <c r="AI40" s="20">
        <f t="shared" si="18"/>
        <v>0.94673932596050947</v>
      </c>
      <c r="AJ40" s="20">
        <f t="shared" si="19"/>
        <v>1.1847899849091621</v>
      </c>
      <c r="AK40" s="20">
        <f t="shared" si="20"/>
        <v>1.037766859355832</v>
      </c>
      <c r="AL40" s="20">
        <v>4.84</v>
      </c>
      <c r="AM40" s="20">
        <f t="shared" si="21"/>
        <v>1.1366386683726062</v>
      </c>
      <c r="AN40" s="20">
        <f t="shared" si="22"/>
        <v>1.5769147207285403</v>
      </c>
      <c r="AO40" s="20">
        <f t="shared" si="23"/>
        <v>1.1087881035647742</v>
      </c>
      <c r="AQ40" s="28" t="s">
        <v>15</v>
      </c>
      <c r="AR40">
        <v>0.29999700000000001</v>
      </c>
      <c r="AT40" s="28" t="s">
        <v>14</v>
      </c>
      <c r="AU40">
        <v>0.93200000000000005</v>
      </c>
    </row>
    <row r="41" spans="1:47">
      <c r="J41" s="20">
        <v>3.03</v>
      </c>
      <c r="K41" s="20">
        <f t="shared" ref="K41:K48" si="30">(J41-K$21)/K$22</f>
        <v>0.16587678872711425</v>
      </c>
      <c r="L41" s="20">
        <f t="shared" ref="L41:L48" si="31">LN(J41)</f>
        <v>1.1085626195212777</v>
      </c>
      <c r="M41" s="20">
        <f t="shared" ref="M41:M48" si="32">(L41-L$21)/L$22</f>
        <v>0.41761860088779557</v>
      </c>
      <c r="N41" s="20">
        <v>3.35</v>
      </c>
      <c r="O41" s="20">
        <f t="shared" ref="O41:O48" si="33">(N41-O$21)/O$22</f>
        <v>-0.40005094754027537</v>
      </c>
      <c r="P41" s="20">
        <f t="shared" ref="P41:P48" si="34">LN(N41)</f>
        <v>1.2089603458369751</v>
      </c>
      <c r="Q41" s="20">
        <f t="shared" ref="Q41:Q48" si="35">(P41-P$21)/P$22</f>
        <v>-6.2539673841355531E-2</v>
      </c>
      <c r="R41" s="20">
        <v>4.66</v>
      </c>
      <c r="S41" s="20">
        <f t="shared" si="27"/>
        <v>0.27921584936767968</v>
      </c>
      <c r="T41" s="20">
        <f t="shared" si="28"/>
        <v>1.5390154481375546</v>
      </c>
      <c r="U41" s="20">
        <f t="shared" si="29"/>
        <v>0.36436180870049184</v>
      </c>
      <c r="V41" s="20">
        <v>0.59</v>
      </c>
      <c r="W41" s="20">
        <f t="shared" si="24"/>
        <v>-0.35356542455480611</v>
      </c>
      <c r="X41" s="20">
        <f t="shared" si="25"/>
        <v>-0.52763274208237199</v>
      </c>
      <c r="Y41" s="20">
        <f t="shared" si="26"/>
        <v>-9.6272359136003446E-2</v>
      </c>
      <c r="Z41" s="20">
        <v>0.42499999999999999</v>
      </c>
      <c r="AA41" s="20">
        <f t="shared" si="12"/>
        <v>-0.26315232069220179</v>
      </c>
      <c r="AB41" s="20">
        <f t="shared" si="13"/>
        <v>-0.8556661100577202</v>
      </c>
      <c r="AC41" s="20">
        <f t="shared" si="14"/>
        <v>-9.5539880127394061E-2</v>
      </c>
      <c r="AH41" s="20">
        <v>3.03</v>
      </c>
      <c r="AI41" s="20">
        <f t="shared" si="18"/>
        <v>0.79326761617212138</v>
      </c>
      <c r="AJ41" s="20">
        <f t="shared" si="19"/>
        <v>1.1085626195212777</v>
      </c>
      <c r="AK41" s="20">
        <f t="shared" si="20"/>
        <v>0.96302106521728237</v>
      </c>
      <c r="AL41" s="20">
        <v>4.66</v>
      </c>
      <c r="AM41" s="20">
        <f t="shared" si="21"/>
        <v>1.0544187802959752</v>
      </c>
      <c r="AN41" s="20">
        <f t="shared" si="22"/>
        <v>1.5390154481375546</v>
      </c>
      <c r="AO41" s="20">
        <f t="shared" si="23"/>
        <v>1.0773311416355378</v>
      </c>
      <c r="AQ41" s="28" t="s">
        <v>89</v>
      </c>
      <c r="AR41">
        <v>0.29999700000000001</v>
      </c>
      <c r="AT41" s="28" t="s">
        <v>16</v>
      </c>
      <c r="AU41">
        <v>0.29999700000000001</v>
      </c>
    </row>
    <row r="42" spans="1:47">
      <c r="J42" s="20">
        <v>2.97</v>
      </c>
      <c r="K42" s="20">
        <f t="shared" si="30"/>
        <v>0.12865958682974157</v>
      </c>
      <c r="L42" s="20">
        <f t="shared" si="31"/>
        <v>1.0885619528146082</v>
      </c>
      <c r="M42" s="20">
        <f t="shared" si="32"/>
        <v>0.39591880116759975</v>
      </c>
      <c r="N42" s="20">
        <v>3.23</v>
      </c>
      <c r="O42" s="20">
        <f t="shared" si="33"/>
        <v>-0.42048516956031429</v>
      </c>
      <c r="P42" s="20">
        <f t="shared" si="34"/>
        <v>1.1724821372345651</v>
      </c>
      <c r="Q42" s="20">
        <f t="shared" si="35"/>
        <v>-9.7244070280467346E-2</v>
      </c>
      <c r="R42" s="20">
        <v>4.57</v>
      </c>
      <c r="S42" s="20">
        <f t="shared" si="27"/>
        <v>0.22385657287958258</v>
      </c>
      <c r="T42" s="20">
        <f t="shared" si="28"/>
        <v>1.5195132049061133</v>
      </c>
      <c r="U42" s="20">
        <f t="shared" si="29"/>
        <v>0.33587202753415801</v>
      </c>
      <c r="V42" s="20">
        <v>0.40200000000000002</v>
      </c>
      <c r="W42" s="20">
        <f t="shared" si="24"/>
        <v>-0.65385204969120092</v>
      </c>
      <c r="X42" s="20">
        <f t="shared" si="25"/>
        <v>-0.91130319036311591</v>
      </c>
      <c r="Y42" s="20">
        <f t="shared" si="26"/>
        <v>-0.64041472583832049</v>
      </c>
      <c r="Z42" s="20">
        <v>0.378</v>
      </c>
      <c r="AA42" s="20">
        <f t="shared" ref="AA42:AA49" si="36">(Z42-AA$21)/AA$22</f>
        <v>-0.43799008877619161</v>
      </c>
      <c r="AB42" s="20">
        <f t="shared" ref="AB42:AB49" si="37">LN(Z42)</f>
        <v>-0.97286108336254939</v>
      </c>
      <c r="AC42" s="20">
        <f t="shared" ref="AC42:AC49" si="38">(AB42-AB$21)/AB$22</f>
        <v>-0.35536858169211016</v>
      </c>
      <c r="AH42" s="20">
        <v>2.97</v>
      </c>
      <c r="AI42" s="20">
        <f t="shared" si="18"/>
        <v>0.75489968872502466</v>
      </c>
      <c r="AJ42" s="20">
        <f t="shared" si="19"/>
        <v>1.0885619528146082</v>
      </c>
      <c r="AK42" s="20">
        <f t="shared" si="20"/>
        <v>0.94340913571292007</v>
      </c>
      <c r="AL42" s="20">
        <v>4.57</v>
      </c>
      <c r="AM42" s="20">
        <f t="shared" si="21"/>
        <v>1.0133088362576597</v>
      </c>
      <c r="AN42" s="20">
        <f t="shared" si="22"/>
        <v>1.5195132049061133</v>
      </c>
      <c r="AO42" s="20">
        <f t="shared" si="23"/>
        <v>1.0611439886659559</v>
      </c>
      <c r="AQ42" s="5">
        <v>43790</v>
      </c>
      <c r="AT42" s="5">
        <v>43790</v>
      </c>
    </row>
    <row r="43" spans="1:47">
      <c r="J43" s="20">
        <v>2.79</v>
      </c>
      <c r="K43" s="20">
        <f t="shared" si="30"/>
        <v>1.7007981137622731E-2</v>
      </c>
      <c r="L43" s="20">
        <f t="shared" si="31"/>
        <v>1.0260415958332743</v>
      </c>
      <c r="M43" s="20">
        <f t="shared" si="32"/>
        <v>0.32808710111343636</v>
      </c>
      <c r="N43" s="20">
        <v>3.22</v>
      </c>
      <c r="O43" s="20">
        <f t="shared" si="33"/>
        <v>-0.42218802139531753</v>
      </c>
      <c r="P43" s="20">
        <f t="shared" si="34"/>
        <v>1.1693813595563169</v>
      </c>
      <c r="Q43" s="20">
        <f t="shared" si="35"/>
        <v>-0.10019406760594901</v>
      </c>
      <c r="R43" s="20">
        <v>4.47</v>
      </c>
      <c r="S43" s="20">
        <f t="shared" si="27"/>
        <v>0.16234626567058533</v>
      </c>
      <c r="T43" s="20">
        <f t="shared" si="28"/>
        <v>1.4973884086254774</v>
      </c>
      <c r="U43" s="20">
        <f t="shared" si="29"/>
        <v>0.3035510992745401</v>
      </c>
      <c r="V43" s="20">
        <v>0.377</v>
      </c>
      <c r="W43" s="20">
        <f t="shared" si="24"/>
        <v>-0.69378378175721089</v>
      </c>
      <c r="X43" s="20">
        <f t="shared" si="25"/>
        <v>-0.97551009153412627</v>
      </c>
      <c r="Y43" s="20">
        <f t="shared" si="26"/>
        <v>-0.7314764568587151</v>
      </c>
      <c r="Z43" s="20">
        <v>0.373</v>
      </c>
      <c r="AA43" s="20">
        <f t="shared" si="36"/>
        <v>-0.4565898513383182</v>
      </c>
      <c r="AB43" s="20">
        <f t="shared" si="37"/>
        <v>-0.98617685933832155</v>
      </c>
      <c r="AC43" s="20">
        <f t="shared" si="38"/>
        <v>-0.38489050302155475</v>
      </c>
      <c r="AH43" s="20">
        <v>2.79</v>
      </c>
      <c r="AI43" s="20">
        <f t="shared" si="18"/>
        <v>0.63979590638373363</v>
      </c>
      <c r="AJ43" s="20">
        <f t="shared" si="19"/>
        <v>1.0260415958332743</v>
      </c>
      <c r="AK43" s="20">
        <f t="shared" si="20"/>
        <v>0.88210393765686634</v>
      </c>
      <c r="AL43" s="20">
        <v>4.47</v>
      </c>
      <c r="AM43" s="20">
        <f t="shared" si="21"/>
        <v>0.96763112065953105</v>
      </c>
      <c r="AN43" s="20">
        <f t="shared" si="22"/>
        <v>1.4973884086254774</v>
      </c>
      <c r="AO43" s="20">
        <f t="shared" si="23"/>
        <v>1.0427800775217191</v>
      </c>
      <c r="AQ43" s="28" t="s">
        <v>8</v>
      </c>
      <c r="AR43">
        <v>4.54</v>
      </c>
      <c r="AT43" s="28" t="s">
        <v>14</v>
      </c>
      <c r="AU43">
        <v>4.95</v>
      </c>
    </row>
    <row r="44" spans="1:47">
      <c r="J44" s="20">
        <v>2.61</v>
      </c>
      <c r="K44" s="20">
        <f t="shared" si="30"/>
        <v>-9.4643624554496111E-2</v>
      </c>
      <c r="L44" s="20">
        <f t="shared" si="31"/>
        <v>0.95935022133460202</v>
      </c>
      <c r="M44" s="20">
        <f t="shared" si="32"/>
        <v>0.2557300396759204</v>
      </c>
      <c r="N44" s="20">
        <v>3</v>
      </c>
      <c r="O44" s="20">
        <f t="shared" si="33"/>
        <v>-0.45965076176538888</v>
      </c>
      <c r="P44" s="20">
        <f t="shared" si="34"/>
        <v>1.0986122886681098</v>
      </c>
      <c r="Q44" s="20">
        <f t="shared" si="35"/>
        <v>-0.16752187743621813</v>
      </c>
      <c r="R44" s="20">
        <v>4.18</v>
      </c>
      <c r="S44" s="20">
        <f t="shared" si="27"/>
        <v>-1.6033625235505718E-2</v>
      </c>
      <c r="T44" s="20">
        <f t="shared" si="28"/>
        <v>1.430311246536665</v>
      </c>
      <c r="U44" s="20">
        <f t="shared" si="29"/>
        <v>0.20556167075136117</v>
      </c>
      <c r="V44" s="20">
        <v>0.34</v>
      </c>
      <c r="W44" s="20">
        <f t="shared" si="24"/>
        <v>-0.75288274521490561</v>
      </c>
      <c r="X44" s="20">
        <f t="shared" si="25"/>
        <v>-1.0788096613719298</v>
      </c>
      <c r="Y44" s="20">
        <f t="shared" si="26"/>
        <v>-0.87798154387480798</v>
      </c>
      <c r="Z44" s="20">
        <v>0.34</v>
      </c>
      <c r="AA44" s="20">
        <f t="shared" si="36"/>
        <v>-0.57934828424835361</v>
      </c>
      <c r="AB44" s="20">
        <f t="shared" si="37"/>
        <v>-1.0788096613719298</v>
      </c>
      <c r="AC44" s="20">
        <f t="shared" si="38"/>
        <v>-0.59026331036961566</v>
      </c>
      <c r="AH44" s="20">
        <v>2.61</v>
      </c>
      <c r="AI44" s="20">
        <f t="shared" si="18"/>
        <v>0.52469212404244259</v>
      </c>
      <c r="AJ44" s="20">
        <f t="shared" si="19"/>
        <v>0.95935022133460202</v>
      </c>
      <c r="AK44" s="20">
        <f t="shared" si="20"/>
        <v>0.81670879086504267</v>
      </c>
      <c r="AL44" s="20">
        <v>4.25</v>
      </c>
      <c r="AM44" s="20">
        <f t="shared" si="21"/>
        <v>0.86714014634364878</v>
      </c>
      <c r="AN44" s="20">
        <f t="shared" si="22"/>
        <v>1.4469189829363254</v>
      </c>
      <c r="AO44" s="20">
        <f t="shared" si="23"/>
        <v>1.0008897009008313</v>
      </c>
      <c r="AQ44" s="5">
        <v>43838</v>
      </c>
      <c r="AT44" s="28" t="s">
        <v>16</v>
      </c>
      <c r="AU44">
        <v>0.57599999999999996</v>
      </c>
    </row>
    <row r="45" spans="1:47">
      <c r="J45" s="20">
        <v>2.25</v>
      </c>
      <c r="K45" s="20">
        <f t="shared" si="30"/>
        <v>-0.31794683593873352</v>
      </c>
      <c r="L45" s="20">
        <f t="shared" si="31"/>
        <v>0.81093021621632877</v>
      </c>
      <c r="M45" s="20">
        <f t="shared" si="32"/>
        <v>9.4701188349529647E-2</v>
      </c>
      <c r="N45" s="20">
        <v>2.79</v>
      </c>
      <c r="O45" s="20">
        <f t="shared" si="33"/>
        <v>-0.49541065030045695</v>
      </c>
      <c r="P45" s="20">
        <f t="shared" si="34"/>
        <v>1.0260415958332743</v>
      </c>
      <c r="Q45" s="20">
        <f t="shared" si="35"/>
        <v>-0.23656370241867494</v>
      </c>
      <c r="R45" s="20">
        <v>4.18</v>
      </c>
      <c r="S45" s="20">
        <f t="shared" si="27"/>
        <v>-1.6033625235505718E-2</v>
      </c>
      <c r="T45" s="20">
        <f t="shared" si="28"/>
        <v>1.430311246536665</v>
      </c>
      <c r="U45" s="20">
        <f t="shared" si="29"/>
        <v>0.20556167075136117</v>
      </c>
      <c r="V45" s="20">
        <v>0.29999700000000001</v>
      </c>
      <c r="W45" s="20">
        <f t="shared" si="24"/>
        <v>-0.81677830832836962</v>
      </c>
      <c r="X45" s="20">
        <f t="shared" si="25"/>
        <v>-1.2039828043759362</v>
      </c>
      <c r="Y45" s="20">
        <f t="shared" si="26"/>
        <v>-1.0555089259991874</v>
      </c>
      <c r="Z45" s="20">
        <v>0.32900000000000001</v>
      </c>
      <c r="AA45" s="20">
        <f t="shared" si="36"/>
        <v>-0.62026776188503208</v>
      </c>
      <c r="AB45" s="20">
        <f t="shared" si="37"/>
        <v>-1.1116975282167652</v>
      </c>
      <c r="AC45" s="20">
        <f t="shared" si="38"/>
        <v>-0.66317780062936749</v>
      </c>
      <c r="AH45" s="20">
        <v>2.6</v>
      </c>
      <c r="AI45" s="20">
        <f t="shared" si="18"/>
        <v>0.51829746946792654</v>
      </c>
      <c r="AJ45" s="20">
        <f t="shared" si="19"/>
        <v>0.95551144502743635</v>
      </c>
      <c r="AK45" s="20">
        <f t="shared" si="20"/>
        <v>0.81294462582878191</v>
      </c>
      <c r="AL45" s="20">
        <v>4.18</v>
      </c>
      <c r="AM45" s="20">
        <f t="shared" si="21"/>
        <v>0.83516574542495881</v>
      </c>
      <c r="AN45" s="20">
        <f t="shared" si="22"/>
        <v>1.430311246536665</v>
      </c>
      <c r="AO45" s="20">
        <f t="shared" si="23"/>
        <v>0.98710503180459186</v>
      </c>
      <c r="AQ45" s="28" t="s">
        <v>8</v>
      </c>
      <c r="AR45">
        <v>5.65</v>
      </c>
      <c r="AT45" s="5">
        <v>43838</v>
      </c>
    </row>
    <row r="46" spans="1:47">
      <c r="J46" s="20">
        <v>1.73</v>
      </c>
      <c r="K46" s="20">
        <f t="shared" si="30"/>
        <v>-0.64049591904929881</v>
      </c>
      <c r="L46" s="20">
        <f t="shared" si="31"/>
        <v>0.5481214085096876</v>
      </c>
      <c r="M46" s="20">
        <f t="shared" si="32"/>
        <v>-0.1904342311630545</v>
      </c>
      <c r="N46" s="20">
        <v>2.62</v>
      </c>
      <c r="O46" s="20">
        <f t="shared" si="33"/>
        <v>-0.52435913149551205</v>
      </c>
      <c r="P46" s="20">
        <f t="shared" si="34"/>
        <v>0.96317431777300555</v>
      </c>
      <c r="Q46" s="20">
        <f t="shared" si="35"/>
        <v>-0.29637395693614316</v>
      </c>
      <c r="R46" s="20">
        <v>4.09</v>
      </c>
      <c r="S46" s="20">
        <f t="shared" si="27"/>
        <v>-7.1392901723602839E-2</v>
      </c>
      <c r="T46" s="20">
        <f t="shared" si="28"/>
        <v>1.4085449700547104</v>
      </c>
      <c r="U46" s="20">
        <f t="shared" si="29"/>
        <v>0.17376448483702184</v>
      </c>
      <c r="V46" s="20">
        <v>0.29999700000000001</v>
      </c>
      <c r="W46" s="20">
        <f t="shared" ref="W46:W53" si="39">(V46-W$21)/W$22</f>
        <v>-0.81677830832836962</v>
      </c>
      <c r="X46" s="20">
        <f t="shared" ref="X46:X53" si="40">LN(V46)</f>
        <v>-1.2039828043759362</v>
      </c>
      <c r="Y46" s="20">
        <f t="shared" ref="Y46:Y53" si="41">(X46-X$21)/X$22</f>
        <v>-1.0555089259991874</v>
      </c>
      <c r="Z46" s="20">
        <v>0.29999700000000001</v>
      </c>
      <c r="AA46" s="20">
        <f t="shared" si="36"/>
        <v>-0.72815754460290361</v>
      </c>
      <c r="AB46" s="20">
        <f t="shared" si="37"/>
        <v>-1.2039828043759362</v>
      </c>
      <c r="AC46" s="20">
        <f t="shared" si="38"/>
        <v>-0.86778012103444069</v>
      </c>
      <c r="AH46" s="20">
        <v>2.25</v>
      </c>
      <c r="AI46" s="20">
        <f t="shared" si="18"/>
        <v>0.29448455935986073</v>
      </c>
      <c r="AJ46" s="20">
        <f t="shared" si="19"/>
        <v>0.81093021621632877</v>
      </c>
      <c r="AK46" s="20">
        <f t="shared" si="20"/>
        <v>0.67117350846138002</v>
      </c>
      <c r="AL46" s="20">
        <v>4.18</v>
      </c>
      <c r="AM46" s="20">
        <f t="shared" si="21"/>
        <v>0.83516574542495881</v>
      </c>
      <c r="AN46" s="20">
        <f t="shared" si="22"/>
        <v>1.430311246536665</v>
      </c>
      <c r="AO46" s="20">
        <f t="shared" si="23"/>
        <v>0.98710503180459186</v>
      </c>
      <c r="AQ46" s="28" t="s">
        <v>15</v>
      </c>
      <c r="AR46">
        <v>0.59</v>
      </c>
      <c r="AT46" s="28" t="s">
        <v>14</v>
      </c>
      <c r="AU46">
        <v>4.66</v>
      </c>
    </row>
    <row r="47" spans="1:47">
      <c r="J47" s="20">
        <v>1.58</v>
      </c>
      <c r="K47" s="20">
        <f t="shared" si="30"/>
        <v>-0.733538923792731</v>
      </c>
      <c r="L47" s="20">
        <f t="shared" si="31"/>
        <v>0.45742484703887548</v>
      </c>
      <c r="M47" s="20">
        <f t="shared" si="32"/>
        <v>-0.28883581187489982</v>
      </c>
      <c r="N47" s="20">
        <v>2.58</v>
      </c>
      <c r="O47" s="20">
        <f t="shared" si="33"/>
        <v>-0.53117053883552512</v>
      </c>
      <c r="P47" s="20">
        <f t="shared" si="34"/>
        <v>0.94778939893352609</v>
      </c>
      <c r="Q47" s="20">
        <f t="shared" si="35"/>
        <v>-0.31101075909954712</v>
      </c>
      <c r="R47" s="20">
        <v>3.86</v>
      </c>
      <c r="S47" s="20">
        <f t="shared" si="27"/>
        <v>-0.21286660830429571</v>
      </c>
      <c r="T47" s="20">
        <f t="shared" si="28"/>
        <v>1.3506671834767394</v>
      </c>
      <c r="U47" s="20">
        <f t="shared" si="29"/>
        <v>8.9213930604379321E-2</v>
      </c>
      <c r="V47" s="20">
        <v>0.29999700000000001</v>
      </c>
      <c r="W47" s="20">
        <f t="shared" si="39"/>
        <v>-0.81677830832836962</v>
      </c>
      <c r="X47" s="20">
        <f t="shared" si="40"/>
        <v>-1.2039828043759362</v>
      </c>
      <c r="Y47" s="20">
        <f t="shared" si="41"/>
        <v>-1.0555089259991874</v>
      </c>
      <c r="Z47" s="20">
        <v>0.29999700000000001</v>
      </c>
      <c r="AA47" s="20">
        <f t="shared" si="36"/>
        <v>-0.72815754460290361</v>
      </c>
      <c r="AB47" s="20">
        <f t="shared" si="37"/>
        <v>-1.2039828043759362</v>
      </c>
      <c r="AC47" s="20">
        <f t="shared" si="38"/>
        <v>-0.86778012103444069</v>
      </c>
      <c r="AH47" s="20">
        <v>2.13</v>
      </c>
      <c r="AI47" s="20">
        <f t="shared" si="18"/>
        <v>0.21774870446566671</v>
      </c>
      <c r="AJ47" s="20">
        <f t="shared" si="19"/>
        <v>0.75612197972133366</v>
      </c>
      <c r="AK47" s="20">
        <f t="shared" si="20"/>
        <v>0.61743053648135959</v>
      </c>
      <c r="AL47" s="20">
        <v>4.09</v>
      </c>
      <c r="AM47" s="20">
        <f t="shared" si="21"/>
        <v>0.79405580138664322</v>
      </c>
      <c r="AN47" s="20">
        <f t="shared" si="22"/>
        <v>1.4085449700547104</v>
      </c>
      <c r="AO47" s="20">
        <f t="shared" si="23"/>
        <v>0.9690386974444718</v>
      </c>
      <c r="AQ47" s="5">
        <v>43874</v>
      </c>
      <c r="AT47" s="28" t="s">
        <v>16</v>
      </c>
      <c r="AU47">
        <v>0.64300000000000002</v>
      </c>
    </row>
    <row r="48" spans="1:47">
      <c r="J48" s="20">
        <v>1.58</v>
      </c>
      <c r="K48" s="20">
        <f t="shared" si="30"/>
        <v>-0.733538923792731</v>
      </c>
      <c r="L48" s="20">
        <f t="shared" si="31"/>
        <v>0.45742484703887548</v>
      </c>
      <c r="M48" s="20">
        <f t="shared" si="32"/>
        <v>-0.28883581187489982</v>
      </c>
      <c r="N48" s="20">
        <v>2.58</v>
      </c>
      <c r="O48" s="20">
        <f t="shared" si="33"/>
        <v>-0.53117053883552512</v>
      </c>
      <c r="P48" s="20">
        <f t="shared" si="34"/>
        <v>0.94778939893352609</v>
      </c>
      <c r="Q48" s="20">
        <f t="shared" si="35"/>
        <v>-0.31101075909954712</v>
      </c>
      <c r="R48" s="20">
        <v>3.29</v>
      </c>
      <c r="S48" s="20">
        <f t="shared" ref="S48:S55" si="42">(R48-S$21)/S$22</f>
        <v>-0.56347535939557802</v>
      </c>
      <c r="T48" s="20">
        <f t="shared" ref="T48:T55" si="43">LN(R48)</f>
        <v>1.1908875647772805</v>
      </c>
      <c r="U48" s="20">
        <f t="shared" ref="U48:U55" si="44">(T48-T$21)/T$22</f>
        <v>-0.14419954483874386</v>
      </c>
      <c r="V48" s="20">
        <v>0.29999700000000001</v>
      </c>
      <c r="W48" s="20">
        <f t="shared" si="39"/>
        <v>-0.81677830832836962</v>
      </c>
      <c r="X48" s="20">
        <f t="shared" si="40"/>
        <v>-1.2039828043759362</v>
      </c>
      <c r="Y48" s="20">
        <f t="shared" si="41"/>
        <v>-1.0555089259991874</v>
      </c>
      <c r="Z48" s="20">
        <v>0.29999700000000001</v>
      </c>
      <c r="AA48" s="20">
        <f t="shared" si="36"/>
        <v>-0.72815754460290361</v>
      </c>
      <c r="AB48" s="20">
        <f t="shared" si="37"/>
        <v>-1.2039828043759362</v>
      </c>
      <c r="AC48" s="20">
        <f t="shared" si="38"/>
        <v>-0.86778012103444069</v>
      </c>
      <c r="AH48" s="20">
        <v>1.99</v>
      </c>
      <c r="AI48" s="20">
        <f t="shared" si="18"/>
        <v>0.1282235404224405</v>
      </c>
      <c r="AJ48" s="20">
        <f t="shared" si="19"/>
        <v>0.68813463873640102</v>
      </c>
      <c r="AK48" s="20">
        <f t="shared" si="20"/>
        <v>0.55076461188291015</v>
      </c>
      <c r="AL48" s="20">
        <v>3.86</v>
      </c>
      <c r="AM48" s="20">
        <f t="shared" si="21"/>
        <v>0.68899705551094803</v>
      </c>
      <c r="AN48" s="20">
        <f t="shared" si="22"/>
        <v>1.3506671834767394</v>
      </c>
      <c r="AO48" s="20">
        <f t="shared" si="23"/>
        <v>0.92099927070980814</v>
      </c>
      <c r="AQ48" s="28" t="s">
        <v>8</v>
      </c>
      <c r="AR48">
        <v>5.18</v>
      </c>
      <c r="AT48" s="5">
        <v>43874</v>
      </c>
    </row>
    <row r="49" spans="10:47">
      <c r="J49" s="20">
        <v>1.47</v>
      </c>
      <c r="K49" s="20">
        <f t="shared" ref="K49:K56" si="45">(J49-K$21)/K$22</f>
        <v>-0.80177046060458146</v>
      </c>
      <c r="L49" s="20">
        <f t="shared" ref="L49:L56" si="46">LN(J49)</f>
        <v>0.38526240079064489</v>
      </c>
      <c r="M49" s="20">
        <f t="shared" ref="M49:M56" si="47">(L49-L$21)/L$22</f>
        <v>-0.36712873349954894</v>
      </c>
      <c r="N49" s="20">
        <v>2.3199999999999998</v>
      </c>
      <c r="O49" s="20">
        <f t="shared" ref="O49:O55" si="48">(N49-O$21)/O$22</f>
        <v>-0.57544468654560943</v>
      </c>
      <c r="P49" s="20">
        <f t="shared" ref="P49:P55" si="49">LN(N49)</f>
        <v>0.84156718567821853</v>
      </c>
      <c r="Q49" s="20">
        <f t="shared" ref="Q49:Q55" si="50">(P49-P$21)/P$22</f>
        <v>-0.41206774464484391</v>
      </c>
      <c r="R49" s="20">
        <v>3.26</v>
      </c>
      <c r="S49" s="20">
        <f t="shared" si="42"/>
        <v>-0.58192845155827722</v>
      </c>
      <c r="T49" s="20">
        <f t="shared" si="43"/>
        <v>1.1817271953786161</v>
      </c>
      <c r="U49" s="20">
        <f t="shared" si="44"/>
        <v>-0.15758143719202888</v>
      </c>
      <c r="V49" s="20">
        <v>0.29999700000000001</v>
      </c>
      <c r="W49" s="20">
        <f t="shared" si="39"/>
        <v>-0.81677830832836962</v>
      </c>
      <c r="X49" s="20">
        <f t="shared" si="40"/>
        <v>-1.2039828043759362</v>
      </c>
      <c r="Y49" s="20">
        <f t="shared" si="41"/>
        <v>-1.0555089259991874</v>
      </c>
      <c r="Z49" s="20">
        <v>0.29999700000000001</v>
      </c>
      <c r="AA49" s="20">
        <f t="shared" si="36"/>
        <v>-0.72815754460290361</v>
      </c>
      <c r="AB49" s="20">
        <f t="shared" si="37"/>
        <v>-1.2039828043759362</v>
      </c>
      <c r="AC49" s="20">
        <f t="shared" si="38"/>
        <v>-0.86778012103444069</v>
      </c>
      <c r="AH49" s="20">
        <v>1.8</v>
      </c>
      <c r="AI49" s="20">
        <f t="shared" si="18"/>
        <v>6.7251035066334276E-3</v>
      </c>
      <c r="AJ49" s="20">
        <f t="shared" si="19"/>
        <v>0.58778666490211906</v>
      </c>
      <c r="AK49" s="20">
        <f t="shared" si="20"/>
        <v>0.45236702256218631</v>
      </c>
      <c r="AL49" s="20">
        <v>3.29</v>
      </c>
      <c r="AM49" s="20">
        <f t="shared" si="21"/>
        <v>0.42863407660161629</v>
      </c>
      <c r="AN49" s="20">
        <f t="shared" si="22"/>
        <v>1.1908875647772805</v>
      </c>
      <c r="AO49" s="20">
        <f t="shared" si="23"/>
        <v>0.78837980234322358</v>
      </c>
      <c r="AQ49" s="28" t="s">
        <v>15</v>
      </c>
      <c r="AR49">
        <v>0.77200000000000002</v>
      </c>
      <c r="AT49" s="28" t="s">
        <v>14</v>
      </c>
      <c r="AU49">
        <v>4.84</v>
      </c>
    </row>
    <row r="50" spans="10:47">
      <c r="J50" s="20">
        <v>1.1000000000000001</v>
      </c>
      <c r="K50" s="20">
        <f t="shared" si="45"/>
        <v>-1.0312765389717142</v>
      </c>
      <c r="L50" s="20">
        <f t="shared" si="46"/>
        <v>9.5310179804324935E-2</v>
      </c>
      <c r="M50" s="20">
        <f t="shared" si="47"/>
        <v>-0.68171350290281063</v>
      </c>
      <c r="N50" s="20">
        <v>2.2400000000000002</v>
      </c>
      <c r="O50" s="20">
        <f t="shared" si="48"/>
        <v>-0.58906750122563534</v>
      </c>
      <c r="P50" s="20">
        <f t="shared" si="49"/>
        <v>0.80647586586694853</v>
      </c>
      <c r="Q50" s="20">
        <f t="shared" si="50"/>
        <v>-0.44545269201370991</v>
      </c>
      <c r="R50" s="20">
        <v>3.06</v>
      </c>
      <c r="S50" s="20">
        <f t="shared" si="42"/>
        <v>-0.70494906597627083</v>
      </c>
      <c r="T50" s="20">
        <f t="shared" si="43"/>
        <v>1.1184149159642893</v>
      </c>
      <c r="U50" s="20">
        <f t="shared" si="44"/>
        <v>-0.25007095053929146</v>
      </c>
      <c r="V50" s="20">
        <v>0.29999700000000001</v>
      </c>
      <c r="W50" s="20">
        <f t="shared" si="39"/>
        <v>-0.81677830832836962</v>
      </c>
      <c r="X50" s="20">
        <f t="shared" si="40"/>
        <v>-1.2039828043759362</v>
      </c>
      <c r="Y50" s="20">
        <f t="shared" si="41"/>
        <v>-1.0555089259991874</v>
      </c>
      <c r="Z50" s="20">
        <v>0.29999700000000001</v>
      </c>
      <c r="AA50" s="20">
        <f t="shared" ref="AA50:AA57" si="51">(Z50-AA$21)/AA$22</f>
        <v>-0.72815754460290361</v>
      </c>
      <c r="AB50" s="20">
        <f t="shared" ref="AB50:AB57" si="52">LN(Z50)</f>
        <v>-1.2039828043759362</v>
      </c>
      <c r="AC50" s="20">
        <f t="shared" ref="AC50:AC57" si="53">(AB50-AB$21)/AB$22</f>
        <v>-0.86778012103444069</v>
      </c>
      <c r="AH50" s="20">
        <v>1.74</v>
      </c>
      <c r="AI50" s="20">
        <f t="shared" si="18"/>
        <v>-3.1642823940463589E-2</v>
      </c>
      <c r="AJ50" s="20">
        <f t="shared" si="19"/>
        <v>0.55388511322643763</v>
      </c>
      <c r="AK50" s="20">
        <f t="shared" si="20"/>
        <v>0.41912438863887558</v>
      </c>
      <c r="AL50" s="20">
        <v>3.26</v>
      </c>
      <c r="AM50" s="20">
        <f t="shared" si="21"/>
        <v>0.41493076192217765</v>
      </c>
      <c r="AN50" s="20">
        <f t="shared" si="22"/>
        <v>1.1817271953786161</v>
      </c>
      <c r="AO50" s="20">
        <f t="shared" si="23"/>
        <v>0.78077655901606624</v>
      </c>
      <c r="AQ50" s="5">
        <v>43902</v>
      </c>
      <c r="AT50" s="28" t="s">
        <v>16</v>
      </c>
      <c r="AU50">
        <v>0.32900000000000001</v>
      </c>
    </row>
    <row r="51" spans="10:47">
      <c r="J51" s="20">
        <v>0.70699999999999996</v>
      </c>
      <c r="K51" s="20">
        <f t="shared" si="45"/>
        <v>-1.2750492113995071</v>
      </c>
      <c r="L51" s="20">
        <f t="shared" si="46"/>
        <v>-0.34672461308556435</v>
      </c>
      <c r="M51" s="20">
        <f t="shared" si="47"/>
        <v>-1.1613008394524595</v>
      </c>
      <c r="N51" s="20">
        <v>1.52</v>
      </c>
      <c r="O51" s="20">
        <f t="shared" si="48"/>
        <v>-0.71167283334586873</v>
      </c>
      <c r="P51" s="20">
        <f t="shared" si="49"/>
        <v>0.41871033485818504</v>
      </c>
      <c r="Q51" s="20">
        <f t="shared" si="50"/>
        <v>-0.81436249403347671</v>
      </c>
      <c r="R51" s="20">
        <v>2.2200000000000002</v>
      </c>
      <c r="S51" s="20">
        <f t="shared" si="42"/>
        <v>-1.2216356465318448</v>
      </c>
      <c r="T51" s="20">
        <f t="shared" si="43"/>
        <v>0.79750719588418817</v>
      </c>
      <c r="U51" s="20">
        <f t="shared" si="44"/>
        <v>-0.71886782745084588</v>
      </c>
      <c r="V51" s="20">
        <v>0.29999700000000001</v>
      </c>
      <c r="W51" s="20">
        <f t="shared" si="39"/>
        <v>-0.81677830832836962</v>
      </c>
      <c r="X51" s="20">
        <f t="shared" si="40"/>
        <v>-1.2039828043759362</v>
      </c>
      <c r="Y51" s="20">
        <f t="shared" si="41"/>
        <v>-1.0555089259991874</v>
      </c>
      <c r="Z51" s="20">
        <v>0.29999700000000001</v>
      </c>
      <c r="AA51" s="20">
        <f t="shared" si="51"/>
        <v>-0.72815754460290361</v>
      </c>
      <c r="AB51" s="20">
        <f t="shared" si="52"/>
        <v>-1.2039828043759362</v>
      </c>
      <c r="AC51" s="20">
        <f t="shared" si="53"/>
        <v>-0.86778012103444069</v>
      </c>
      <c r="AH51" s="20">
        <v>1.73</v>
      </c>
      <c r="AI51" s="20">
        <f t="shared" si="18"/>
        <v>-3.803747851497976E-2</v>
      </c>
      <c r="AJ51" s="20">
        <f t="shared" si="19"/>
        <v>0.5481214085096876</v>
      </c>
      <c r="AK51" s="20">
        <f t="shared" si="20"/>
        <v>0.41347270851007423</v>
      </c>
      <c r="AL51" s="20">
        <v>3.06</v>
      </c>
      <c r="AM51" s="20">
        <f t="shared" si="21"/>
        <v>0.32357533072592104</v>
      </c>
      <c r="AN51" s="20">
        <f t="shared" si="22"/>
        <v>1.1184149159642893</v>
      </c>
      <c r="AO51" s="20">
        <f t="shared" si="23"/>
        <v>0.72822642211282229</v>
      </c>
      <c r="AQ51" s="28" t="s">
        <v>8</v>
      </c>
      <c r="AR51">
        <v>4.95</v>
      </c>
      <c r="AT51" s="5">
        <v>43902</v>
      </c>
    </row>
    <row r="52" spans="10:47">
      <c r="J52" s="20">
        <v>0.47199999999999998</v>
      </c>
      <c r="K52" s="20">
        <f t="shared" si="45"/>
        <v>-1.420816585497551</v>
      </c>
      <c r="L52" s="20">
        <f t="shared" si="46"/>
        <v>-0.7507762933965817</v>
      </c>
      <c r="M52" s="20">
        <f t="shared" si="47"/>
        <v>-1.5996782529630764</v>
      </c>
      <c r="N52" s="20">
        <v>0.94499999999999995</v>
      </c>
      <c r="O52" s="20">
        <f t="shared" si="48"/>
        <v>-0.80958681385855524</v>
      </c>
      <c r="P52" s="20">
        <f t="shared" si="49"/>
        <v>-5.6570351488394351E-2</v>
      </c>
      <c r="Q52" s="20">
        <f t="shared" si="50"/>
        <v>-1.2665318847676235</v>
      </c>
      <c r="R52" s="20">
        <v>1.41</v>
      </c>
      <c r="S52" s="20">
        <f t="shared" si="42"/>
        <v>-1.7198691349247197</v>
      </c>
      <c r="T52" s="20">
        <f t="shared" si="43"/>
        <v>0.34358970439007686</v>
      </c>
      <c r="U52" s="20">
        <f t="shared" si="44"/>
        <v>-1.3819715456625832</v>
      </c>
      <c r="V52" s="20">
        <v>0.29999700000000001</v>
      </c>
      <c r="W52" s="20">
        <f t="shared" si="39"/>
        <v>-0.81677830832836962</v>
      </c>
      <c r="X52" s="20">
        <f t="shared" si="40"/>
        <v>-1.2039828043759362</v>
      </c>
      <c r="Y52" s="20">
        <f t="shared" si="41"/>
        <v>-1.0555089259991874</v>
      </c>
      <c r="Z52" s="20">
        <v>0.29999700000000001</v>
      </c>
      <c r="AA52" s="20">
        <f t="shared" si="51"/>
        <v>-0.72815754460290361</v>
      </c>
      <c r="AB52" s="20">
        <f t="shared" si="52"/>
        <v>-1.2039828043759362</v>
      </c>
      <c r="AC52" s="20">
        <f t="shared" si="53"/>
        <v>-0.86778012103444069</v>
      </c>
      <c r="AH52" s="20">
        <v>1.58</v>
      </c>
      <c r="AI52" s="20">
        <f t="shared" si="18"/>
        <v>-0.13395729713272214</v>
      </c>
      <c r="AJ52" s="20">
        <f t="shared" si="19"/>
        <v>0.45742484703887548</v>
      </c>
      <c r="AK52" s="20">
        <f t="shared" si="20"/>
        <v>0.32453894465406763</v>
      </c>
      <c r="AL52" s="20">
        <v>2.2200000000000002</v>
      </c>
      <c r="AM52" s="20">
        <f t="shared" si="21"/>
        <v>-6.0117480298357333E-2</v>
      </c>
      <c r="AN52" s="20">
        <f t="shared" si="22"/>
        <v>0.79750719588418817</v>
      </c>
      <c r="AO52" s="20">
        <f t="shared" si="23"/>
        <v>0.46186822462702565</v>
      </c>
      <c r="AQ52" s="28" t="s">
        <v>15</v>
      </c>
      <c r="AR52">
        <v>0.95199999999999996</v>
      </c>
      <c r="AT52" s="28" t="s">
        <v>14</v>
      </c>
      <c r="AU52">
        <v>4.57</v>
      </c>
    </row>
    <row r="53" spans="10:47">
      <c r="J53" s="20">
        <v>0.38600000000000001</v>
      </c>
      <c r="K53" s="20">
        <f t="shared" si="45"/>
        <v>-1.4741612415504519</v>
      </c>
      <c r="L53" s="20">
        <f t="shared" si="46"/>
        <v>-0.95191790951730615</v>
      </c>
      <c r="M53" s="20">
        <f t="shared" si="47"/>
        <v>-1.8179076174752484</v>
      </c>
      <c r="N53" s="20">
        <v>0.82399999999999995</v>
      </c>
      <c r="O53" s="20">
        <f t="shared" si="48"/>
        <v>-0.83019132106209459</v>
      </c>
      <c r="P53" s="20">
        <f t="shared" si="49"/>
        <v>-0.1935847490726654</v>
      </c>
      <c r="Q53" s="20">
        <f t="shared" si="50"/>
        <v>-1.3968837346475673</v>
      </c>
      <c r="R53" s="20">
        <v>0.98</v>
      </c>
      <c r="S53" s="20">
        <f t="shared" si="42"/>
        <v>-1.9843634559234065</v>
      </c>
      <c r="T53" s="20">
        <f t="shared" si="43"/>
        <v>-2.0202707317519466E-2</v>
      </c>
      <c r="U53" s="20">
        <f t="shared" si="44"/>
        <v>-1.9134163685234176</v>
      </c>
      <c r="V53" s="20">
        <v>0.29999700000000001</v>
      </c>
      <c r="W53" s="20">
        <f t="shared" si="39"/>
        <v>-0.81677830832836962</v>
      </c>
      <c r="X53" s="20">
        <f t="shared" si="40"/>
        <v>-1.2039828043759362</v>
      </c>
      <c r="Y53" s="20">
        <f t="shared" si="41"/>
        <v>-1.0555089259991874</v>
      </c>
      <c r="Z53" s="20">
        <v>0.29999700000000001</v>
      </c>
      <c r="AA53" s="20">
        <f t="shared" si="51"/>
        <v>-0.72815754460290361</v>
      </c>
      <c r="AB53" s="20">
        <f t="shared" si="52"/>
        <v>-1.2039828043759362</v>
      </c>
      <c r="AC53" s="20">
        <f t="shared" si="53"/>
        <v>-0.86778012103444069</v>
      </c>
      <c r="AH53" s="20">
        <v>1.58</v>
      </c>
      <c r="AI53" s="20">
        <f t="shared" si="18"/>
        <v>-0.13395729713272214</v>
      </c>
      <c r="AJ53" s="20">
        <f t="shared" si="19"/>
        <v>0.45742484703887548</v>
      </c>
      <c r="AK53" s="20">
        <f t="shared" si="20"/>
        <v>0.32453894465406763</v>
      </c>
      <c r="AL53" s="20">
        <v>1.41</v>
      </c>
      <c r="AM53" s="20">
        <f t="shared" si="21"/>
        <v>-0.43010697664319736</v>
      </c>
      <c r="AN53" s="20">
        <f t="shared" si="22"/>
        <v>0.34358970439007686</v>
      </c>
      <c r="AO53" s="20">
        <f t="shared" si="23"/>
        <v>8.5109931584193318E-2</v>
      </c>
      <c r="AQ53" s="5">
        <v>43965</v>
      </c>
      <c r="AT53" s="28" t="s">
        <v>16</v>
      </c>
      <c r="AU53">
        <v>0.502</v>
      </c>
    </row>
    <row r="54" spans="10:47">
      <c r="J54" s="20">
        <v>0.32500000000000001</v>
      </c>
      <c r="K54" s="20">
        <f t="shared" si="45"/>
        <v>-1.5119987301461144</v>
      </c>
      <c r="L54" s="20">
        <f t="shared" si="46"/>
        <v>-1.1239300966523995</v>
      </c>
      <c r="M54" s="20">
        <f t="shared" si="47"/>
        <v>-2.0045328967725471</v>
      </c>
      <c r="N54" s="20">
        <v>0.29999700000000001</v>
      </c>
      <c r="O54" s="20">
        <f t="shared" si="48"/>
        <v>-0.9194212680718149</v>
      </c>
      <c r="P54" s="20">
        <f t="shared" si="49"/>
        <v>-1.2039828043759362</v>
      </c>
      <c r="Q54" s="20">
        <f t="shared" si="50"/>
        <v>-2.358149542811065</v>
      </c>
      <c r="R54" s="20">
        <v>0.93200000000000005</v>
      </c>
      <c r="S54" s="20">
        <f t="shared" si="42"/>
        <v>-2.0138884033837252</v>
      </c>
      <c r="T54" s="20">
        <f t="shared" si="43"/>
        <v>-7.042246429654582E-2</v>
      </c>
      <c r="U54" s="20">
        <f t="shared" si="44"/>
        <v>-1.9867797180406817</v>
      </c>
      <c r="Z54" s="20">
        <v>0.29999700000000001</v>
      </c>
      <c r="AA54" s="20">
        <f t="shared" si="51"/>
        <v>-0.72815754460290361</v>
      </c>
      <c r="AB54" s="20">
        <f t="shared" si="52"/>
        <v>-1.2039828043759362</v>
      </c>
      <c r="AC54" s="20">
        <f t="shared" si="53"/>
        <v>-0.86778012103444069</v>
      </c>
      <c r="AH54" s="20">
        <v>1.47</v>
      </c>
      <c r="AI54" s="20">
        <f t="shared" si="18"/>
        <v>-0.2042984974524</v>
      </c>
      <c r="AJ54" s="20">
        <f t="shared" si="19"/>
        <v>0.38526240079064489</v>
      </c>
      <c r="AK54" s="20">
        <f t="shared" si="20"/>
        <v>0.25377906302418651</v>
      </c>
      <c r="AL54" s="20">
        <v>1.21</v>
      </c>
      <c r="AM54" s="20">
        <f t="shared" si="21"/>
        <v>-0.52146240783945408</v>
      </c>
      <c r="AN54" s="20">
        <f t="shared" si="22"/>
        <v>0.1906203596086497</v>
      </c>
      <c r="AO54" s="20">
        <f t="shared" si="23"/>
        <v>-4.1856907781323054E-2</v>
      </c>
      <c r="AQ54" s="28" t="s">
        <v>8</v>
      </c>
      <c r="AR54">
        <v>4.33</v>
      </c>
      <c r="AT54" s="5">
        <v>43965</v>
      </c>
    </row>
    <row r="55" spans="10:47">
      <c r="J55" s="20">
        <v>0.29999700000000001</v>
      </c>
      <c r="K55" s="20">
        <f t="shared" si="45"/>
        <v>-1.5275077584634482</v>
      </c>
      <c r="L55" s="20">
        <f t="shared" si="46"/>
        <v>-1.2039828043759362</v>
      </c>
      <c r="M55" s="20">
        <f t="shared" si="47"/>
        <v>-2.0913863877154695</v>
      </c>
      <c r="N55" s="20">
        <v>0.29999700000000001</v>
      </c>
      <c r="O55" s="20">
        <f t="shared" si="48"/>
        <v>-0.9194212680718149</v>
      </c>
      <c r="P55" s="20">
        <f t="shared" si="49"/>
        <v>-1.2039828043759362</v>
      </c>
      <c r="Q55" s="20">
        <f t="shared" si="50"/>
        <v>-2.358149542811065</v>
      </c>
      <c r="R55" s="20">
        <v>0.29999700000000001</v>
      </c>
      <c r="S55" s="20">
        <f t="shared" si="42"/>
        <v>-2.4026353902538018</v>
      </c>
      <c r="T55" s="20">
        <f t="shared" si="43"/>
        <v>-1.2039828043759362</v>
      </c>
      <c r="U55" s="20">
        <f t="shared" si="44"/>
        <v>-3.6427372222333942</v>
      </c>
      <c r="Z55" s="20">
        <v>0.29999700000000001</v>
      </c>
      <c r="AA55" s="20">
        <f t="shared" si="51"/>
        <v>-0.72815754460290361</v>
      </c>
      <c r="AB55" s="20">
        <f t="shared" si="52"/>
        <v>-1.2039828043759362</v>
      </c>
      <c r="AC55" s="20">
        <f t="shared" si="53"/>
        <v>-0.86778012103444069</v>
      </c>
      <c r="AH55" s="20">
        <v>1.45</v>
      </c>
      <c r="AI55" s="20">
        <f t="shared" si="18"/>
        <v>-0.21708780660143234</v>
      </c>
      <c r="AJ55" s="20">
        <f t="shared" si="19"/>
        <v>0.37156355643248301</v>
      </c>
      <c r="AK55" s="20">
        <f t="shared" si="20"/>
        <v>0.24034647231190218</v>
      </c>
      <c r="AL55" s="20">
        <v>1.1299999999999999</v>
      </c>
      <c r="AM55" s="20">
        <f t="shared" si="21"/>
        <v>-0.55800458031795686</v>
      </c>
      <c r="AN55" s="20">
        <f t="shared" si="22"/>
        <v>0.12221763272424911</v>
      </c>
      <c r="AO55" s="20">
        <f t="shared" si="23"/>
        <v>-9.8632192063964869E-2</v>
      </c>
      <c r="AQ55" s="28" t="s">
        <v>15</v>
      </c>
      <c r="AR55">
        <v>0.61599999999999999</v>
      </c>
      <c r="AT55" s="28" t="s">
        <v>14</v>
      </c>
      <c r="AU55">
        <v>4.18</v>
      </c>
    </row>
    <row r="56" spans="10:47">
      <c r="J56" s="20">
        <v>0.29999700000000001</v>
      </c>
      <c r="K56" s="20">
        <f t="shared" si="45"/>
        <v>-1.5275077584634482</v>
      </c>
      <c r="L56" s="20">
        <f t="shared" si="46"/>
        <v>-1.2039828043759362</v>
      </c>
      <c r="M56" s="20">
        <f t="shared" si="47"/>
        <v>-2.0913863877154695</v>
      </c>
      <c r="Z56" s="20">
        <v>0.29999700000000001</v>
      </c>
      <c r="AA56" s="20">
        <f t="shared" si="51"/>
        <v>-0.72815754460290361</v>
      </c>
      <c r="AB56" s="20">
        <f t="shared" si="52"/>
        <v>-1.2039828043759362</v>
      </c>
      <c r="AC56" s="20">
        <f t="shared" si="53"/>
        <v>-0.86778012103444069</v>
      </c>
      <c r="AH56" s="20">
        <v>1.34</v>
      </c>
      <c r="AI56" s="20">
        <f t="shared" ref="AI56:AI71" si="54">(AH56-AI$21)/AI$22</f>
        <v>-0.28742900692111006</v>
      </c>
      <c r="AJ56" s="20">
        <f t="shared" ref="AJ56:AJ71" si="55">LN(AH56)</f>
        <v>0.29266961396282004</v>
      </c>
      <c r="AK56" s="20">
        <f t="shared" ref="AK56:AK71" si="56">(AJ56-AJ$21)/AJ$22</f>
        <v>0.16298592924959035</v>
      </c>
      <c r="AL56" s="20">
        <v>1.04</v>
      </c>
      <c r="AM56" s="20">
        <f t="shared" ref="AM56:AM71" si="57">(AL56-AM$21)/AM$22</f>
        <v>-0.59911452435627233</v>
      </c>
      <c r="AN56" s="20">
        <f t="shared" ref="AN56:AN71" si="58">LN(AL56)</f>
        <v>3.9220713153281329E-2</v>
      </c>
      <c r="AO56" s="20">
        <f t="shared" ref="AO56:AO71" si="59">(AN56-AN$21)/AN$22</f>
        <v>-0.16752087410713465</v>
      </c>
      <c r="AQ56" s="5">
        <v>43993</v>
      </c>
      <c r="AT56" s="28" t="s">
        <v>16</v>
      </c>
      <c r="AU56">
        <v>0.46400000000000002</v>
      </c>
    </row>
    <row r="57" spans="10:47">
      <c r="Z57" s="20">
        <v>0.29999700000000001</v>
      </c>
      <c r="AA57" s="20">
        <f t="shared" si="51"/>
        <v>-0.72815754460290361</v>
      </c>
      <c r="AB57" s="20">
        <f t="shared" si="52"/>
        <v>-1.2039828043759362</v>
      </c>
      <c r="AC57" s="20">
        <f t="shared" si="53"/>
        <v>-0.86778012103444069</v>
      </c>
      <c r="AH57" s="20">
        <v>1.1000000000000001</v>
      </c>
      <c r="AI57" s="20">
        <f t="shared" si="54"/>
        <v>-0.44090071670949799</v>
      </c>
      <c r="AJ57" s="20">
        <f t="shared" si="55"/>
        <v>9.5310179804324935E-2</v>
      </c>
      <c r="AK57" s="20">
        <f t="shared" si="56"/>
        <v>-3.053758506638752E-2</v>
      </c>
      <c r="AL57" s="20">
        <v>1.02</v>
      </c>
      <c r="AM57" s="20">
        <f t="shared" si="57"/>
        <v>-0.60825006747589805</v>
      </c>
      <c r="AN57" s="20">
        <f t="shared" si="58"/>
        <v>1.980262729617973E-2</v>
      </c>
      <c r="AO57" s="20">
        <f t="shared" si="59"/>
        <v>-0.18363817519989431</v>
      </c>
      <c r="AQ57" s="28" t="s">
        <v>8</v>
      </c>
      <c r="AR57">
        <v>3.27</v>
      </c>
      <c r="AT57" s="5">
        <v>43993</v>
      </c>
    </row>
    <row r="58" spans="10:47">
      <c r="AH58" s="20">
        <v>0.95199999999999996</v>
      </c>
      <c r="AI58" s="20">
        <f t="shared" si="54"/>
        <v>-0.53554160441233734</v>
      </c>
      <c r="AJ58" s="20">
        <f t="shared" si="55"/>
        <v>-4.9190244190771781E-2</v>
      </c>
      <c r="AK58" s="20">
        <f t="shared" si="56"/>
        <v>-0.17222946815732962</v>
      </c>
      <c r="AL58" s="20">
        <v>0.98</v>
      </c>
      <c r="AM58" s="20">
        <f t="shared" si="57"/>
        <v>-0.62652115371514938</v>
      </c>
      <c r="AN58" s="20">
        <f t="shared" si="58"/>
        <v>-2.0202707317519466E-2</v>
      </c>
      <c r="AO58" s="20">
        <f t="shared" si="59"/>
        <v>-0.21684320004274102</v>
      </c>
      <c r="AQ58" s="28" t="s">
        <v>15</v>
      </c>
      <c r="AR58">
        <v>0.59399999999999997</v>
      </c>
      <c r="AT58" s="28" t="s">
        <v>14</v>
      </c>
      <c r="AU58">
        <v>4.87</v>
      </c>
    </row>
    <row r="59" spans="10:47">
      <c r="AH59" s="20">
        <v>0.94599999999999995</v>
      </c>
      <c r="AI59" s="20">
        <f t="shared" si="54"/>
        <v>-0.53937839715704694</v>
      </c>
      <c r="AJ59" s="20">
        <f t="shared" si="55"/>
        <v>-5.5512709930258829E-2</v>
      </c>
      <c r="AK59" s="20">
        <f t="shared" si="56"/>
        <v>-0.17842904911105945</v>
      </c>
      <c r="AL59" s="20">
        <v>0.93200000000000005</v>
      </c>
      <c r="AM59" s="20">
        <f t="shared" si="57"/>
        <v>-0.64844645720225103</v>
      </c>
      <c r="AN59" s="20">
        <f t="shared" si="58"/>
        <v>-7.042246429654582E-2</v>
      </c>
      <c r="AO59" s="20">
        <f t="shared" si="59"/>
        <v>-0.25852634790770779</v>
      </c>
      <c r="AQ59" s="5">
        <v>44021</v>
      </c>
      <c r="AT59" s="28" t="s">
        <v>16</v>
      </c>
      <c r="AU59">
        <v>0.59099999999999997</v>
      </c>
    </row>
    <row r="60" spans="10:47">
      <c r="AH60" s="20">
        <v>0.90100000000000002</v>
      </c>
      <c r="AI60" s="20">
        <f t="shared" si="54"/>
        <v>-0.56815434274236964</v>
      </c>
      <c r="AJ60" s="20">
        <f t="shared" si="55"/>
        <v>-0.10425002137379911</v>
      </c>
      <c r="AK60" s="20">
        <f t="shared" si="56"/>
        <v>-0.22621909182719202</v>
      </c>
      <c r="AL60" s="20">
        <v>0.73399999999999999</v>
      </c>
      <c r="AM60" s="20">
        <f t="shared" si="57"/>
        <v>-0.7388883340865452</v>
      </c>
      <c r="AN60" s="20">
        <f t="shared" si="58"/>
        <v>-0.30924625036762149</v>
      </c>
      <c r="AO60" s="20">
        <f t="shared" si="59"/>
        <v>-0.45675365499382897</v>
      </c>
      <c r="AQ60" s="28" t="s">
        <v>8</v>
      </c>
      <c r="AR60">
        <v>3.35</v>
      </c>
      <c r="AT60" s="5">
        <v>44021</v>
      </c>
    </row>
    <row r="61" spans="10:47">
      <c r="AH61" s="20">
        <v>0.85499999999999998</v>
      </c>
      <c r="AI61" s="20">
        <f t="shared" si="54"/>
        <v>-0.5975697537851441</v>
      </c>
      <c r="AJ61" s="20">
        <f t="shared" si="55"/>
        <v>-0.15665381004537685</v>
      </c>
      <c r="AK61" s="20">
        <f t="shared" si="56"/>
        <v>-0.27760434934192141</v>
      </c>
      <c r="AL61" s="20">
        <v>0.68100000000000005</v>
      </c>
      <c r="AM61" s="20">
        <f t="shared" si="57"/>
        <v>-0.76309752335355319</v>
      </c>
      <c r="AN61" s="20">
        <f t="shared" si="58"/>
        <v>-0.3841929728326246</v>
      </c>
      <c r="AO61" s="20">
        <f t="shared" si="59"/>
        <v>-0.51896055328304325</v>
      </c>
      <c r="AQ61" s="28" t="s">
        <v>15</v>
      </c>
      <c r="AR61">
        <v>0.29999700000000001</v>
      </c>
      <c r="AT61" s="28" t="s">
        <v>14</v>
      </c>
      <c r="AU61">
        <v>5.74</v>
      </c>
    </row>
    <row r="62" spans="10:47">
      <c r="AH62" s="20">
        <v>0.83899999999999997</v>
      </c>
      <c r="AI62" s="20">
        <f t="shared" si="54"/>
        <v>-0.60780120110436997</v>
      </c>
      <c r="AJ62" s="20">
        <f t="shared" si="55"/>
        <v>-0.17554457251493091</v>
      </c>
      <c r="AK62" s="20">
        <f t="shared" si="56"/>
        <v>-0.29612794694344569</v>
      </c>
      <c r="AL62" s="20">
        <v>0.64300000000000002</v>
      </c>
      <c r="AM62" s="20">
        <f t="shared" si="57"/>
        <v>-0.78045505528084202</v>
      </c>
      <c r="AN62" s="20">
        <f t="shared" si="58"/>
        <v>-0.44161055474451766</v>
      </c>
      <c r="AO62" s="20">
        <f t="shared" si="59"/>
        <v>-0.56661800327591816</v>
      </c>
      <c r="AQ62" s="5">
        <v>44103</v>
      </c>
      <c r="AT62" s="28" t="s">
        <v>16</v>
      </c>
      <c r="AU62">
        <v>0.378</v>
      </c>
    </row>
    <row r="63" spans="10:47">
      <c r="AH63" s="20">
        <v>0.77400000000000002</v>
      </c>
      <c r="AI63" s="20">
        <f t="shared" si="54"/>
        <v>-0.64936645583872499</v>
      </c>
      <c r="AJ63" s="20">
        <f t="shared" si="55"/>
        <v>-0.25618340539240991</v>
      </c>
      <c r="AK63" s="20">
        <f t="shared" si="56"/>
        <v>-0.37519946635333667</v>
      </c>
      <c r="AL63" s="20">
        <v>0.59099999999999997</v>
      </c>
      <c r="AM63" s="20">
        <f t="shared" si="57"/>
        <v>-0.80420746739186877</v>
      </c>
      <c r="AN63" s="20">
        <f t="shared" si="58"/>
        <v>-0.52593926157603887</v>
      </c>
      <c r="AO63" s="20">
        <f t="shared" si="59"/>
        <v>-0.63661208862339935</v>
      </c>
      <c r="AQ63" s="28" t="s">
        <v>8</v>
      </c>
      <c r="AR63">
        <v>2.61</v>
      </c>
      <c r="AT63" s="5">
        <v>44103</v>
      </c>
    </row>
    <row r="64" spans="10:47">
      <c r="AH64" s="20">
        <v>0.77200000000000002</v>
      </c>
      <c r="AI64" s="20">
        <f t="shared" si="54"/>
        <v>-0.65064538675362815</v>
      </c>
      <c r="AJ64" s="20">
        <f t="shared" si="55"/>
        <v>-0.25877072895736086</v>
      </c>
      <c r="AK64" s="20">
        <f t="shared" si="56"/>
        <v>-0.37773650214844207</v>
      </c>
      <c r="AL64" s="20">
        <v>0.57599999999999996</v>
      </c>
      <c r="AM64" s="20">
        <f t="shared" si="57"/>
        <v>-0.81105912473158803</v>
      </c>
      <c r="AN64" s="20">
        <f t="shared" si="58"/>
        <v>-0.55164761828624587</v>
      </c>
      <c r="AO64" s="20">
        <f t="shared" si="59"/>
        <v>-0.65795040841185248</v>
      </c>
      <c r="AQ64" s="28" t="s">
        <v>15</v>
      </c>
      <c r="AR64">
        <v>1.34</v>
      </c>
      <c r="AT64" s="28" t="s">
        <v>14</v>
      </c>
      <c r="AU64">
        <v>4.47</v>
      </c>
    </row>
    <row r="65" spans="34:47">
      <c r="AH65" s="20">
        <v>0.70699999999999996</v>
      </c>
      <c r="AI65" s="20">
        <f t="shared" si="54"/>
        <v>-0.69221064148798317</v>
      </c>
      <c r="AJ65" s="20">
        <f t="shared" si="55"/>
        <v>-0.34672461308556435</v>
      </c>
      <c r="AK65" s="20">
        <f t="shared" si="56"/>
        <v>-0.4639808959206746</v>
      </c>
      <c r="AL65" s="20">
        <v>0.502</v>
      </c>
      <c r="AM65" s="20">
        <f t="shared" si="57"/>
        <v>-0.84486063427420299</v>
      </c>
      <c r="AN65" s="20">
        <f t="shared" si="58"/>
        <v>-0.68915515929040783</v>
      </c>
      <c r="AO65" s="20">
        <f t="shared" si="59"/>
        <v>-0.77208371986173174</v>
      </c>
      <c r="AQ65" s="5">
        <v>44203</v>
      </c>
      <c r="AT65" s="28" t="s">
        <v>16</v>
      </c>
      <c r="AU65">
        <v>0.34</v>
      </c>
    </row>
    <row r="66" spans="34:47">
      <c r="AH66" s="20">
        <v>0.61599999999999999</v>
      </c>
      <c r="AI66" s="20">
        <f t="shared" si="54"/>
        <v>-0.75040199811608044</v>
      </c>
      <c r="AJ66" s="20">
        <f t="shared" si="55"/>
        <v>-0.48450831544861728</v>
      </c>
      <c r="AK66" s="20">
        <f t="shared" si="56"/>
        <v>-0.59908660500652</v>
      </c>
      <c r="AL66" s="20">
        <v>0.47299999999999998</v>
      </c>
      <c r="AM66" s="20">
        <f t="shared" si="57"/>
        <v>-0.85810717179766038</v>
      </c>
      <c r="AN66" s="20">
        <f t="shared" si="58"/>
        <v>-0.74865989049020409</v>
      </c>
      <c r="AO66" s="20">
        <f t="shared" si="59"/>
        <v>-0.82147353491603581</v>
      </c>
      <c r="AQ66" s="28" t="s">
        <v>8</v>
      </c>
      <c r="AR66">
        <v>3.38</v>
      </c>
      <c r="AT66" s="5">
        <v>44203</v>
      </c>
    </row>
    <row r="67" spans="34:47">
      <c r="AH67" s="20">
        <v>0.59399999999999997</v>
      </c>
      <c r="AI67" s="20">
        <f t="shared" si="54"/>
        <v>-0.7644702381800158</v>
      </c>
      <c r="AJ67" s="20">
        <f t="shared" si="55"/>
        <v>-0.52087595961949218</v>
      </c>
      <c r="AK67" s="20">
        <f t="shared" si="56"/>
        <v>-0.63474739992797602</v>
      </c>
      <c r="AL67" s="20">
        <v>0.46400000000000002</v>
      </c>
      <c r="AM67" s="20">
        <f t="shared" si="57"/>
        <v>-0.86221816620149183</v>
      </c>
      <c r="AN67" s="20">
        <f t="shared" si="58"/>
        <v>-0.76787072675588175</v>
      </c>
      <c r="AO67" s="20">
        <f t="shared" si="59"/>
        <v>-0.83741881575453803</v>
      </c>
      <c r="AQ67" s="28" t="s">
        <v>15</v>
      </c>
      <c r="AR67">
        <v>0.29999700000000001</v>
      </c>
      <c r="AT67" s="28" t="s">
        <v>14</v>
      </c>
      <c r="AU67">
        <v>4.09</v>
      </c>
    </row>
    <row r="68" spans="34:47">
      <c r="AH68" s="20">
        <v>0.59</v>
      </c>
      <c r="AI68" s="20">
        <f t="shared" si="54"/>
        <v>-0.76702810000982236</v>
      </c>
      <c r="AJ68" s="20">
        <f t="shared" si="55"/>
        <v>-0.52763274208237199</v>
      </c>
      <c r="AK68" s="20">
        <f t="shared" si="56"/>
        <v>-0.64137285613309958</v>
      </c>
      <c r="AL68" s="20">
        <v>0.432</v>
      </c>
      <c r="AM68" s="20">
        <f t="shared" si="57"/>
        <v>-0.87683503519289296</v>
      </c>
      <c r="AN68" s="20">
        <f t="shared" si="58"/>
        <v>-0.83932969073802677</v>
      </c>
      <c r="AO68" s="20">
        <f t="shared" si="59"/>
        <v>-0.89673082244523294</v>
      </c>
      <c r="AQ68" s="5">
        <v>44280</v>
      </c>
      <c r="AT68" s="28" t="s">
        <v>16</v>
      </c>
      <c r="AU68">
        <v>0.29999700000000001</v>
      </c>
    </row>
    <row r="69" spans="34:47">
      <c r="AH69" s="20">
        <v>0.47199999999999998</v>
      </c>
      <c r="AI69" s="20">
        <f t="shared" si="54"/>
        <v>-0.84248502398911307</v>
      </c>
      <c r="AJ69" s="20">
        <f t="shared" si="55"/>
        <v>-0.7507762933965817</v>
      </c>
      <c r="AK69" s="20">
        <f t="shared" si="56"/>
        <v>-0.86017934203229329</v>
      </c>
      <c r="AL69" s="20">
        <v>0.42699999999999999</v>
      </c>
      <c r="AM69" s="20">
        <f t="shared" si="57"/>
        <v>-0.87911892097279931</v>
      </c>
      <c r="AN69" s="20">
        <f t="shared" si="58"/>
        <v>-0.85097126575351256</v>
      </c>
      <c r="AO69" s="20">
        <f t="shared" si="59"/>
        <v>-0.90639350346844583</v>
      </c>
      <c r="AQ69" s="28" t="s">
        <v>8</v>
      </c>
      <c r="AR69">
        <v>4.79</v>
      </c>
      <c r="AT69" s="5">
        <v>44280</v>
      </c>
    </row>
    <row r="70" spans="34:47">
      <c r="AH70" s="20">
        <v>0.40200000000000002</v>
      </c>
      <c r="AI70" s="20">
        <f t="shared" si="54"/>
        <v>-0.88724760601072628</v>
      </c>
      <c r="AJ70" s="20">
        <f t="shared" si="55"/>
        <v>-0.91130319036311591</v>
      </c>
      <c r="AK70" s="20">
        <f t="shared" si="56"/>
        <v>-1.0175862041651385</v>
      </c>
      <c r="AL70" s="20">
        <v>0.42499999999999999</v>
      </c>
      <c r="AM70" s="20">
        <f t="shared" si="57"/>
        <v>-0.88003247528476192</v>
      </c>
      <c r="AN70" s="20">
        <f t="shared" si="58"/>
        <v>-0.8556661100577202</v>
      </c>
      <c r="AO70" s="20">
        <f t="shared" si="59"/>
        <v>-0.91029029431546271</v>
      </c>
      <c r="AQ70" s="28" t="s">
        <v>15</v>
      </c>
      <c r="AR70">
        <v>1.8</v>
      </c>
      <c r="AT70" s="28" t="s">
        <v>14</v>
      </c>
      <c r="AU70">
        <v>5.91</v>
      </c>
    </row>
    <row r="71" spans="34:47">
      <c r="AH71" s="20">
        <v>0.38600000000000001</v>
      </c>
      <c r="AI71" s="20">
        <f t="shared" si="54"/>
        <v>-0.89747905332995215</v>
      </c>
      <c r="AJ71" s="20">
        <f t="shared" si="55"/>
        <v>-0.95191790951730615</v>
      </c>
      <c r="AK71" s="20">
        <f t="shared" si="56"/>
        <v>-1.0574115270192934</v>
      </c>
      <c r="AL71" s="20">
        <v>0.378</v>
      </c>
      <c r="AM71" s="20">
        <f t="shared" si="57"/>
        <v>-0.9015010016158822</v>
      </c>
      <c r="AN71" s="20">
        <f t="shared" si="58"/>
        <v>-0.97286108336254939</v>
      </c>
      <c r="AO71" s="20">
        <f t="shared" si="59"/>
        <v>-1.007563871392632</v>
      </c>
      <c r="AQ71" s="5">
        <v>44384</v>
      </c>
      <c r="AT71" s="28" t="s">
        <v>16</v>
      </c>
      <c r="AU71">
        <v>1.1299999999999999</v>
      </c>
    </row>
    <row r="72" spans="34:47">
      <c r="AH72" s="20">
        <v>0.377</v>
      </c>
      <c r="AI72" s="20">
        <f t="shared" ref="AI72:AI87" si="60">(AH72-AI$21)/AI$22</f>
        <v>-0.90323424244701667</v>
      </c>
      <c r="AJ72" s="20">
        <f t="shared" ref="AJ72:AJ87" si="61">LN(AH72)</f>
        <v>-0.97551009153412627</v>
      </c>
      <c r="AK72" s="20">
        <f t="shared" ref="AK72:AK87" si="62">(AJ72-AJ$21)/AJ$22</f>
        <v>-1.0805451663801089</v>
      </c>
      <c r="AL72" s="20">
        <v>0.373</v>
      </c>
      <c r="AM72" s="20">
        <f t="shared" ref="AM72:AM87" si="63">(AL72-AM$21)/AM$22</f>
        <v>-0.90378488739578866</v>
      </c>
      <c r="AN72" s="20">
        <f t="shared" ref="AN72:AN87" si="64">LN(AL72)</f>
        <v>-0.98617685933832155</v>
      </c>
      <c r="AO72" s="20">
        <f t="shared" ref="AO72:AO87" si="65">(AN72-AN$21)/AN$22</f>
        <v>-1.0186161642017486</v>
      </c>
      <c r="AQ72" s="28" t="s">
        <v>8</v>
      </c>
      <c r="AR72">
        <v>3.03</v>
      </c>
      <c r="AT72" s="5">
        <v>44384</v>
      </c>
    </row>
    <row r="73" spans="34:47">
      <c r="AH73" s="20">
        <v>0.34</v>
      </c>
      <c r="AI73" s="20">
        <f t="shared" si="60"/>
        <v>-0.92689446437272638</v>
      </c>
      <c r="AJ73" s="20">
        <f t="shared" si="61"/>
        <v>-1.0788096613719298</v>
      </c>
      <c r="AK73" s="20">
        <f t="shared" si="62"/>
        <v>-1.1818369838580929</v>
      </c>
      <c r="AL73" s="20">
        <v>0.34</v>
      </c>
      <c r="AM73" s="20">
        <f t="shared" si="63"/>
        <v>-0.91885853354317104</v>
      </c>
      <c r="AN73" s="20">
        <f t="shared" si="64"/>
        <v>-1.0788096613719298</v>
      </c>
      <c r="AO73" s="20">
        <f t="shared" si="65"/>
        <v>-1.0955027725126107</v>
      </c>
      <c r="AQ73" s="28" t="s">
        <v>15</v>
      </c>
      <c r="AR73">
        <v>0.85499999999999998</v>
      </c>
      <c r="AT73" s="28" t="s">
        <v>14</v>
      </c>
      <c r="AU73">
        <v>5.25</v>
      </c>
    </row>
    <row r="74" spans="34:47">
      <c r="AH74" s="20">
        <v>0.32500000000000001</v>
      </c>
      <c r="AI74" s="20">
        <f t="shared" si="60"/>
        <v>-0.93648644623450072</v>
      </c>
      <c r="AJ74" s="20">
        <f t="shared" si="61"/>
        <v>-1.1239300966523995</v>
      </c>
      <c r="AK74" s="20">
        <f t="shared" si="62"/>
        <v>-1.2260804487837715</v>
      </c>
      <c r="AL74" s="20">
        <v>0.32900000000000001</v>
      </c>
      <c r="AM74" s="20">
        <f t="shared" si="63"/>
        <v>-0.92388308225896509</v>
      </c>
      <c r="AN74" s="20">
        <f t="shared" si="64"/>
        <v>-1.1116975282167652</v>
      </c>
      <c r="AO74" s="20">
        <f t="shared" si="65"/>
        <v>-1.1228001928730704</v>
      </c>
      <c r="AQ74" s="5">
        <v>44475</v>
      </c>
      <c r="AT74" s="28" t="s">
        <v>16</v>
      </c>
      <c r="AU74">
        <v>0.42499999999999999</v>
      </c>
    </row>
    <row r="75" spans="34:47">
      <c r="AH75" s="20">
        <v>0.29999700000000001</v>
      </c>
      <c r="AI75" s="20">
        <f t="shared" si="60"/>
        <v>-0.95247500106716343</v>
      </c>
      <c r="AJ75" s="20">
        <f t="shared" si="61"/>
        <v>-1.2039828043759362</v>
      </c>
      <c r="AK75" s="20">
        <f t="shared" si="62"/>
        <v>-1.3045772350925895</v>
      </c>
      <c r="AL75" s="20">
        <v>0.29999700000000001</v>
      </c>
      <c r="AM75" s="20">
        <f t="shared" si="63"/>
        <v>-0.93713099011389034</v>
      </c>
      <c r="AN75" s="20">
        <f t="shared" si="64"/>
        <v>-1.2039828043759362</v>
      </c>
      <c r="AO75" s="20">
        <f t="shared" si="65"/>
        <v>-1.1993983495210319</v>
      </c>
      <c r="AQ75" s="28" t="s">
        <v>8</v>
      </c>
      <c r="AR75">
        <v>2.25</v>
      </c>
      <c r="AT75" s="5">
        <v>44475</v>
      </c>
    </row>
    <row r="76" spans="34:47">
      <c r="AH76" s="20">
        <v>0.29999700000000001</v>
      </c>
      <c r="AI76" s="20">
        <f t="shared" si="60"/>
        <v>-0.95247500106716343</v>
      </c>
      <c r="AJ76" s="20">
        <f t="shared" si="61"/>
        <v>-1.2039828043759362</v>
      </c>
      <c r="AK76" s="20">
        <f t="shared" si="62"/>
        <v>-1.3045772350925895</v>
      </c>
      <c r="AL76" s="20">
        <v>0.29999700000000001</v>
      </c>
      <c r="AM76" s="20">
        <f t="shared" si="63"/>
        <v>-0.93713099011389034</v>
      </c>
      <c r="AN76" s="20">
        <f t="shared" si="64"/>
        <v>-1.2039828043759362</v>
      </c>
      <c r="AO76" s="20">
        <f t="shared" si="65"/>
        <v>-1.1993983495210319</v>
      </c>
      <c r="AQ76" s="28" t="s">
        <v>15</v>
      </c>
      <c r="AR76">
        <v>0.40200000000000002</v>
      </c>
      <c r="AT76" s="28" t="s">
        <v>14</v>
      </c>
      <c r="AU76">
        <v>4.87</v>
      </c>
    </row>
    <row r="77" spans="34:47">
      <c r="AH77" s="20">
        <v>0.29999700000000001</v>
      </c>
      <c r="AI77" s="20">
        <f t="shared" si="60"/>
        <v>-0.95247500106716343</v>
      </c>
      <c r="AJ77" s="20">
        <f t="shared" si="61"/>
        <v>-1.2039828043759362</v>
      </c>
      <c r="AK77" s="20">
        <f t="shared" si="62"/>
        <v>-1.3045772350925895</v>
      </c>
      <c r="AL77" s="20">
        <v>0.29999700000000001</v>
      </c>
      <c r="AM77" s="20">
        <f t="shared" si="63"/>
        <v>-0.93713099011389034</v>
      </c>
      <c r="AN77" s="20">
        <f t="shared" si="64"/>
        <v>-1.2039828043759362</v>
      </c>
      <c r="AO77" s="20">
        <f t="shared" si="65"/>
        <v>-1.1993983495210319</v>
      </c>
      <c r="AQ77" s="5">
        <v>44574</v>
      </c>
      <c r="AT77" s="28" t="s">
        <v>16</v>
      </c>
      <c r="AU77">
        <v>0.29999700000000001</v>
      </c>
    </row>
    <row r="78" spans="34:47">
      <c r="AH78" s="20">
        <v>0.29999700000000001</v>
      </c>
      <c r="AI78" s="20">
        <f t="shared" si="60"/>
        <v>-0.95247500106716343</v>
      </c>
      <c r="AJ78" s="20">
        <f t="shared" si="61"/>
        <v>-1.2039828043759362</v>
      </c>
      <c r="AK78" s="20">
        <f t="shared" si="62"/>
        <v>-1.3045772350925895</v>
      </c>
      <c r="AL78" s="20">
        <v>0.29999700000000001</v>
      </c>
      <c r="AM78" s="20">
        <f t="shared" si="63"/>
        <v>-0.93713099011389034</v>
      </c>
      <c r="AN78" s="20">
        <f t="shared" si="64"/>
        <v>-1.2039828043759362</v>
      </c>
      <c r="AO78" s="20">
        <f t="shared" si="65"/>
        <v>-1.1993983495210319</v>
      </c>
      <c r="AQ78" s="28" t="s">
        <v>8</v>
      </c>
      <c r="AR78">
        <v>3.51</v>
      </c>
      <c r="AT78" s="5">
        <v>44574</v>
      </c>
    </row>
    <row r="79" spans="34:47">
      <c r="AH79" s="20">
        <v>0.29999700000000001</v>
      </c>
      <c r="AI79" s="20">
        <f t="shared" si="60"/>
        <v>-0.95247500106716343</v>
      </c>
      <c r="AJ79" s="20">
        <f t="shared" si="61"/>
        <v>-1.2039828043759362</v>
      </c>
      <c r="AK79" s="20">
        <f t="shared" si="62"/>
        <v>-1.3045772350925895</v>
      </c>
      <c r="AL79" s="20">
        <v>0.29999700000000001</v>
      </c>
      <c r="AM79" s="20">
        <f t="shared" si="63"/>
        <v>-0.93713099011389034</v>
      </c>
      <c r="AN79" s="20">
        <f t="shared" si="64"/>
        <v>-1.2039828043759362</v>
      </c>
      <c r="AO79" s="20">
        <f t="shared" si="65"/>
        <v>-1.1993983495210319</v>
      </c>
      <c r="AQ79" s="28" t="s">
        <v>15</v>
      </c>
      <c r="AR79">
        <v>0.94599999999999995</v>
      </c>
      <c r="AT79" s="28" t="s">
        <v>14</v>
      </c>
      <c r="AU79">
        <v>5.16</v>
      </c>
    </row>
    <row r="80" spans="34:47">
      <c r="AH80" s="20">
        <v>0.29999700000000001</v>
      </c>
      <c r="AI80" s="20">
        <f t="shared" si="60"/>
        <v>-0.95247500106716343</v>
      </c>
      <c r="AJ80" s="20">
        <f t="shared" si="61"/>
        <v>-1.2039828043759362</v>
      </c>
      <c r="AK80" s="20">
        <f t="shared" si="62"/>
        <v>-1.3045772350925895</v>
      </c>
      <c r="AL80" s="20">
        <v>0.29999700000000001</v>
      </c>
      <c r="AM80" s="20">
        <f t="shared" si="63"/>
        <v>-0.93713099011389034</v>
      </c>
      <c r="AN80" s="20">
        <f t="shared" si="64"/>
        <v>-1.2039828043759362</v>
      </c>
      <c r="AO80" s="20">
        <f t="shared" si="65"/>
        <v>-1.1993983495210319</v>
      </c>
      <c r="AQ80" s="5">
        <v>44630</v>
      </c>
      <c r="AT80" s="28" t="s">
        <v>16</v>
      </c>
      <c r="AU80">
        <v>1.04</v>
      </c>
    </row>
    <row r="81" spans="34:47">
      <c r="AH81" s="20">
        <v>0.29999700000000001</v>
      </c>
      <c r="AI81" s="20">
        <f t="shared" si="60"/>
        <v>-0.95247500106716343</v>
      </c>
      <c r="AJ81" s="20">
        <f t="shared" si="61"/>
        <v>-1.2039828043759362</v>
      </c>
      <c r="AK81" s="20">
        <f t="shared" si="62"/>
        <v>-1.3045772350925895</v>
      </c>
      <c r="AL81" s="20">
        <v>0.29999700000000001</v>
      </c>
      <c r="AM81" s="20">
        <f t="shared" si="63"/>
        <v>-0.93713099011389034</v>
      </c>
      <c r="AN81" s="20">
        <f t="shared" si="64"/>
        <v>-1.2039828043759362</v>
      </c>
      <c r="AO81" s="20">
        <f t="shared" si="65"/>
        <v>-1.1993983495210319</v>
      </c>
      <c r="AQ81" s="28" t="s">
        <v>8</v>
      </c>
      <c r="AR81">
        <v>3.74</v>
      </c>
      <c r="AT81" s="5">
        <v>44630</v>
      </c>
    </row>
    <row r="82" spans="34:47">
      <c r="AH82" s="20">
        <v>0.29999700000000001</v>
      </c>
      <c r="AI82" s="20">
        <f t="shared" si="60"/>
        <v>-0.95247500106716343</v>
      </c>
      <c r="AJ82" s="20">
        <f t="shared" si="61"/>
        <v>-1.2039828043759362</v>
      </c>
      <c r="AK82" s="20">
        <f t="shared" si="62"/>
        <v>-1.3045772350925895</v>
      </c>
      <c r="AL82" s="20">
        <v>0.29999700000000001</v>
      </c>
      <c r="AM82" s="20">
        <f t="shared" si="63"/>
        <v>-0.93713099011389034</v>
      </c>
      <c r="AN82" s="20">
        <f t="shared" si="64"/>
        <v>-1.2039828043759362</v>
      </c>
      <c r="AO82" s="20">
        <f t="shared" si="65"/>
        <v>-1.1993983495210319</v>
      </c>
      <c r="AQ82" s="28" t="s">
        <v>15</v>
      </c>
      <c r="AR82">
        <v>0.90100000000000002</v>
      </c>
      <c r="AT82" s="28" t="s">
        <v>14</v>
      </c>
      <c r="AU82">
        <v>4.96</v>
      </c>
    </row>
    <row r="83" spans="34:47">
      <c r="AH83" s="20">
        <v>0.29999700000000001</v>
      </c>
      <c r="AI83" s="20">
        <f t="shared" si="60"/>
        <v>-0.95247500106716343</v>
      </c>
      <c r="AJ83" s="20">
        <f t="shared" si="61"/>
        <v>-1.2039828043759362</v>
      </c>
      <c r="AK83" s="20">
        <f t="shared" si="62"/>
        <v>-1.3045772350925895</v>
      </c>
      <c r="AL83" s="20">
        <v>0.29999700000000001</v>
      </c>
      <c r="AM83" s="20">
        <f t="shared" si="63"/>
        <v>-0.93713099011389034</v>
      </c>
      <c r="AN83" s="20">
        <f t="shared" si="64"/>
        <v>-1.2039828043759362</v>
      </c>
      <c r="AO83" s="20">
        <f t="shared" si="65"/>
        <v>-1.1993983495210319</v>
      </c>
      <c r="AQ83" s="5">
        <v>44742</v>
      </c>
      <c r="AT83" s="28" t="s">
        <v>16</v>
      </c>
      <c r="AU83">
        <v>0.73399999999999999</v>
      </c>
    </row>
    <row r="84" spans="34:47">
      <c r="AH84" s="20">
        <v>0.29999700000000001</v>
      </c>
      <c r="AI84" s="20">
        <f t="shared" si="60"/>
        <v>-0.95247500106716343</v>
      </c>
      <c r="AJ84" s="20">
        <f t="shared" si="61"/>
        <v>-1.2039828043759362</v>
      </c>
      <c r="AK84" s="20">
        <f t="shared" si="62"/>
        <v>-1.3045772350925895</v>
      </c>
      <c r="AL84" s="20">
        <v>0.29999700000000001</v>
      </c>
      <c r="AM84" s="20">
        <f t="shared" si="63"/>
        <v>-0.93713099011389034</v>
      </c>
      <c r="AN84" s="20">
        <f t="shared" si="64"/>
        <v>-1.2039828043759362</v>
      </c>
      <c r="AO84" s="20">
        <f t="shared" si="65"/>
        <v>-1.1993983495210319</v>
      </c>
      <c r="AQ84" s="28" t="s">
        <v>8</v>
      </c>
      <c r="AR84">
        <v>1.58</v>
      </c>
      <c r="AT84" s="5">
        <v>44742</v>
      </c>
    </row>
    <row r="85" spans="34:47">
      <c r="AH85" s="20">
        <v>0.29999700000000001</v>
      </c>
      <c r="AI85" s="20">
        <f t="shared" si="60"/>
        <v>-0.95247500106716343</v>
      </c>
      <c r="AJ85" s="20">
        <f t="shared" si="61"/>
        <v>-1.2039828043759362</v>
      </c>
      <c r="AK85" s="20">
        <f t="shared" si="62"/>
        <v>-1.3045772350925895</v>
      </c>
      <c r="AL85" s="20">
        <v>0.29999700000000001</v>
      </c>
      <c r="AM85" s="20">
        <f t="shared" si="63"/>
        <v>-0.93713099011389034</v>
      </c>
      <c r="AN85" s="20">
        <f t="shared" si="64"/>
        <v>-1.2039828043759362</v>
      </c>
      <c r="AO85" s="20">
        <f t="shared" si="65"/>
        <v>-1.1993983495210319</v>
      </c>
      <c r="AQ85" s="28" t="s">
        <v>15</v>
      </c>
      <c r="AR85">
        <v>0.29999700000000001</v>
      </c>
      <c r="AT85" s="28" t="s">
        <v>14</v>
      </c>
      <c r="AU85">
        <v>3.86</v>
      </c>
    </row>
    <row r="86" spans="34:47">
      <c r="AH86" s="20">
        <v>0.29999700000000001</v>
      </c>
      <c r="AI86" s="20">
        <f t="shared" si="60"/>
        <v>-0.95247500106716343</v>
      </c>
      <c r="AJ86" s="20">
        <f t="shared" si="61"/>
        <v>-1.2039828043759362</v>
      </c>
      <c r="AK86" s="20">
        <f t="shared" si="62"/>
        <v>-1.3045772350925895</v>
      </c>
      <c r="AL86" s="20">
        <v>0.29999700000000001</v>
      </c>
      <c r="AM86" s="20">
        <f t="shared" si="63"/>
        <v>-0.93713099011389034</v>
      </c>
      <c r="AN86" s="20">
        <f t="shared" si="64"/>
        <v>-1.2039828043759362</v>
      </c>
      <c r="AO86" s="20">
        <f t="shared" si="65"/>
        <v>-1.1993983495210319</v>
      </c>
      <c r="AQ86" s="5">
        <v>44827</v>
      </c>
      <c r="AT86" s="28" t="s">
        <v>16</v>
      </c>
      <c r="AU86">
        <v>0.29999700000000001</v>
      </c>
    </row>
    <row r="87" spans="34:47">
      <c r="AH87" s="20">
        <v>0.29999700000000001</v>
      </c>
      <c r="AI87" s="20">
        <f t="shared" si="60"/>
        <v>-0.95247500106716343</v>
      </c>
      <c r="AJ87" s="20">
        <f t="shared" si="61"/>
        <v>-1.2039828043759362</v>
      </c>
      <c r="AK87" s="20">
        <f t="shared" si="62"/>
        <v>-1.3045772350925895</v>
      </c>
      <c r="AL87" s="20">
        <v>0.29999700000000001</v>
      </c>
      <c r="AM87" s="20">
        <f t="shared" si="63"/>
        <v>-0.93713099011389034</v>
      </c>
      <c r="AN87" s="20">
        <f t="shared" si="64"/>
        <v>-1.2039828043759362</v>
      </c>
      <c r="AO87" s="20">
        <f t="shared" si="65"/>
        <v>-1.1993983495210319</v>
      </c>
      <c r="AQ87" s="28" t="s">
        <v>8</v>
      </c>
      <c r="AR87">
        <v>1.1000000000000001</v>
      </c>
      <c r="AT87" s="5">
        <v>44827</v>
      </c>
    </row>
    <row r="88" spans="34:47">
      <c r="AQ88" s="28" t="s">
        <v>15</v>
      </c>
      <c r="AR88">
        <v>0.29999700000000001</v>
      </c>
      <c r="AT88" s="28" t="s">
        <v>14</v>
      </c>
      <c r="AU88">
        <v>3.26</v>
      </c>
    </row>
    <row r="89" spans="34:47">
      <c r="AQ89" s="5">
        <v>44938</v>
      </c>
      <c r="AT89" s="28" t="s">
        <v>16</v>
      </c>
      <c r="AU89">
        <v>0.29999700000000001</v>
      </c>
    </row>
    <row r="90" spans="34:47">
      <c r="AQ90" s="28" t="s">
        <v>8</v>
      </c>
      <c r="AR90">
        <v>4.17</v>
      </c>
      <c r="AT90" s="5">
        <v>44938</v>
      </c>
    </row>
    <row r="91" spans="34:47">
      <c r="AQ91" s="28" t="s">
        <v>15</v>
      </c>
      <c r="AR91">
        <v>1.74</v>
      </c>
      <c r="AT91" s="28" t="s">
        <v>14</v>
      </c>
      <c r="AU91">
        <v>6.48</v>
      </c>
    </row>
    <row r="92" spans="34:47">
      <c r="AQ92" s="5">
        <v>45020</v>
      </c>
      <c r="AT92" s="28" t="s">
        <v>16</v>
      </c>
      <c r="AU92">
        <v>0.47299999999999998</v>
      </c>
    </row>
    <row r="93" spans="34:47">
      <c r="AQ93" s="28" t="s">
        <v>8</v>
      </c>
      <c r="AR93">
        <v>3.69</v>
      </c>
      <c r="AT93" s="5">
        <v>45020</v>
      </c>
    </row>
    <row r="94" spans="34:47">
      <c r="AQ94" s="28" t="s">
        <v>15</v>
      </c>
      <c r="AR94">
        <v>0.83899999999999997</v>
      </c>
      <c r="AT94" s="28" t="s">
        <v>14</v>
      </c>
      <c r="AU94">
        <v>6.27</v>
      </c>
    </row>
    <row r="95" spans="34:47">
      <c r="AQ95" s="5">
        <v>45233</v>
      </c>
      <c r="AT95" s="28" t="s">
        <v>16</v>
      </c>
      <c r="AU95">
        <v>0.68100000000000005</v>
      </c>
    </row>
    <row r="96" spans="34:47">
      <c r="AQ96" s="28" t="s">
        <v>8</v>
      </c>
      <c r="AR96">
        <v>2.97</v>
      </c>
      <c r="AT96" s="5">
        <v>45233</v>
      </c>
    </row>
    <row r="97" spans="43:47">
      <c r="AQ97" s="28" t="s">
        <v>15</v>
      </c>
      <c r="AR97">
        <v>2.6</v>
      </c>
      <c r="AT97" s="28" t="s">
        <v>14</v>
      </c>
      <c r="AU97">
        <v>5.94</v>
      </c>
    </row>
    <row r="98" spans="43:47">
      <c r="AT98" s="28" t="s">
        <v>16</v>
      </c>
      <c r="AU98">
        <v>1.02</v>
      </c>
    </row>
  </sheetData>
  <sortState xmlns:xlrd2="http://schemas.microsoft.com/office/spreadsheetml/2017/richdata2" ref="AL26:AL118">
    <sortCondition descending="1" ref="AL26:AL118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3F20E-4E2F-4991-8781-E74B0D85A29B}">
  <dimension ref="A2:AU95"/>
  <sheetViews>
    <sheetView topLeftCell="U1" zoomScale="70" zoomScaleNormal="70" workbookViewId="0">
      <selection activeCell="AM18" sqref="AM18:AM23"/>
    </sheetView>
  </sheetViews>
  <sheetFormatPr defaultColWidth="15.7109375" defaultRowHeight="14.45"/>
  <cols>
    <col min="1" max="1" width="28.42578125" style="20" bestFit="1" customWidth="1"/>
    <col min="2" max="2" width="21.140625" style="20" bestFit="1" customWidth="1"/>
    <col min="3" max="7" width="10.7109375" style="20" bestFit="1" customWidth="1"/>
    <col min="8" max="41" width="15.7109375" style="20"/>
    <col min="43" max="43" width="17.28515625" bestFit="1" customWidth="1"/>
    <col min="44" max="44" width="28.42578125" bestFit="1" customWidth="1"/>
    <col min="45" max="45" width="10.7109375" bestFit="1" customWidth="1"/>
    <col min="46" max="46" width="17.28515625" bestFit="1" customWidth="1"/>
    <col min="47" max="47" width="28.42578125" bestFit="1" customWidth="1"/>
  </cols>
  <sheetData>
    <row r="2" spans="1:47">
      <c r="A2" s="40" t="s">
        <v>3</v>
      </c>
      <c r="B2" s="20" t="s">
        <v>45</v>
      </c>
      <c r="AQ2" s="4" t="s">
        <v>3</v>
      </c>
      <c r="AR2" t="s">
        <v>45</v>
      </c>
      <c r="AT2" s="4" t="s">
        <v>3</v>
      </c>
      <c r="AU2" t="s">
        <v>45</v>
      </c>
    </row>
    <row r="4" spans="1:47">
      <c r="A4" s="40" t="s">
        <v>93</v>
      </c>
      <c r="B4" s="40" t="s">
        <v>94</v>
      </c>
      <c r="AQ4" s="4" t="s">
        <v>95</v>
      </c>
      <c r="AR4" t="s">
        <v>93</v>
      </c>
      <c r="AT4" s="4" t="s">
        <v>95</v>
      </c>
      <c r="AU4" t="s">
        <v>93</v>
      </c>
    </row>
    <row r="5" spans="1:47">
      <c r="A5" s="40" t="s">
        <v>95</v>
      </c>
      <c r="B5" s="20" t="s">
        <v>8</v>
      </c>
      <c r="C5" s="20" t="s">
        <v>13</v>
      </c>
      <c r="D5" s="20" t="s">
        <v>14</v>
      </c>
      <c r="E5" s="20" t="s">
        <v>15</v>
      </c>
      <c r="F5" s="20" t="s">
        <v>16</v>
      </c>
      <c r="G5" s="20" t="s">
        <v>89</v>
      </c>
      <c r="AQ5" s="5">
        <v>43427</v>
      </c>
      <c r="AT5" s="5">
        <v>43427</v>
      </c>
    </row>
    <row r="6" spans="1:47">
      <c r="A6" s="41">
        <v>43427</v>
      </c>
      <c r="B6" s="20">
        <v>0.49999500000000002</v>
      </c>
      <c r="E6" s="20">
        <v>0.74</v>
      </c>
      <c r="F6" s="20">
        <v>0.49999500000000002</v>
      </c>
      <c r="G6" s="20">
        <v>0.49999500000000002</v>
      </c>
      <c r="AQ6" s="28" t="s">
        <v>8</v>
      </c>
      <c r="AR6">
        <v>0.49999500000000002</v>
      </c>
      <c r="AT6" s="28" t="s">
        <v>16</v>
      </c>
      <c r="AU6">
        <v>0.49999500000000002</v>
      </c>
    </row>
    <row r="7" spans="1:47">
      <c r="A7" s="41">
        <v>43504</v>
      </c>
      <c r="B7" s="20">
        <v>0.49999500000000002</v>
      </c>
      <c r="C7" s="20">
        <v>0.49999500000000002</v>
      </c>
      <c r="D7" s="20">
        <v>0.49999500000000002</v>
      </c>
      <c r="F7" s="20">
        <v>0.49999500000000002</v>
      </c>
      <c r="G7" s="20">
        <v>0.49999500000000002</v>
      </c>
      <c r="AQ7" s="28" t="s">
        <v>15</v>
      </c>
      <c r="AR7">
        <v>0.74</v>
      </c>
      <c r="AT7" s="5">
        <v>43504</v>
      </c>
    </row>
    <row r="8" spans="1:47">
      <c r="A8" s="41">
        <v>43522</v>
      </c>
      <c r="C8" s="20">
        <v>0.49999500000000002</v>
      </c>
      <c r="F8" s="20">
        <v>0.49999500000000002</v>
      </c>
      <c r="AQ8" s="28" t="s">
        <v>89</v>
      </c>
      <c r="AR8">
        <v>0.49999500000000002</v>
      </c>
      <c r="AT8" s="28" t="s">
        <v>14</v>
      </c>
      <c r="AU8">
        <v>0.49999500000000002</v>
      </c>
    </row>
    <row r="9" spans="1:47">
      <c r="A9" s="41">
        <v>43545</v>
      </c>
      <c r="B9" s="20">
        <v>0.49999500000000002</v>
      </c>
      <c r="C9" s="20">
        <v>0.49999500000000002</v>
      </c>
      <c r="D9" s="20">
        <v>0.49999500000000002</v>
      </c>
      <c r="E9" s="20">
        <v>0.55600000000000005</v>
      </c>
      <c r="F9" s="20">
        <v>0.49999500000000002</v>
      </c>
      <c r="AQ9" s="5">
        <v>43504</v>
      </c>
      <c r="AT9" s="28" t="s">
        <v>16</v>
      </c>
      <c r="AU9">
        <v>0.49999500000000002</v>
      </c>
    </row>
    <row r="10" spans="1:47">
      <c r="A10" s="41">
        <v>43556</v>
      </c>
      <c r="B10" s="20">
        <v>0.51100000000000001</v>
      </c>
      <c r="C10" s="20">
        <v>0.49999500000000002</v>
      </c>
      <c r="D10" s="20">
        <v>0.49999500000000002</v>
      </c>
      <c r="E10" s="20">
        <v>0.67500000000000004</v>
      </c>
      <c r="F10" s="20">
        <v>0.49999500000000002</v>
      </c>
      <c r="AQ10" s="28" t="s">
        <v>8</v>
      </c>
      <c r="AR10">
        <v>0.49999500000000002</v>
      </c>
      <c r="AT10" s="5">
        <v>43522</v>
      </c>
    </row>
    <row r="11" spans="1:47">
      <c r="A11" s="41">
        <v>43570</v>
      </c>
      <c r="B11" s="20">
        <v>0.49999500000000002</v>
      </c>
      <c r="C11" s="20">
        <v>0.49999500000000002</v>
      </c>
      <c r="D11" s="20">
        <v>0.49999500000000002</v>
      </c>
      <c r="E11" s="20">
        <v>0.64700000000000002</v>
      </c>
      <c r="F11" s="20">
        <v>0.49999500000000002</v>
      </c>
      <c r="AQ11" s="28" t="s">
        <v>89</v>
      </c>
      <c r="AR11">
        <v>0.49999500000000002</v>
      </c>
      <c r="AT11" s="28" t="s">
        <v>16</v>
      </c>
      <c r="AU11">
        <v>0.49999500000000002</v>
      </c>
    </row>
    <row r="12" spans="1:47">
      <c r="A12" s="41">
        <v>43587</v>
      </c>
      <c r="B12" s="20">
        <v>0.49999500000000002</v>
      </c>
      <c r="C12" s="20">
        <v>0.49999500000000002</v>
      </c>
      <c r="D12" s="20">
        <v>0.49999500000000002</v>
      </c>
      <c r="F12" s="20">
        <v>0.49999500000000002</v>
      </c>
      <c r="AQ12" s="5">
        <v>43545</v>
      </c>
      <c r="AT12" s="5">
        <v>43545</v>
      </c>
    </row>
    <row r="13" spans="1:47">
      <c r="A13" s="41">
        <v>43622</v>
      </c>
      <c r="B13" s="20">
        <v>0.49999500000000002</v>
      </c>
      <c r="C13" s="20">
        <v>0.49999500000000002</v>
      </c>
      <c r="D13" s="20">
        <v>0.49999500000000002</v>
      </c>
      <c r="E13" s="20">
        <v>0.49999500000000002</v>
      </c>
      <c r="F13" s="20">
        <v>0.49999500000000002</v>
      </c>
      <c r="AQ13" s="28" t="s">
        <v>8</v>
      </c>
      <c r="AR13">
        <v>0.49999500000000002</v>
      </c>
      <c r="AT13" s="28" t="s">
        <v>14</v>
      </c>
      <c r="AU13">
        <v>0.49999500000000002</v>
      </c>
    </row>
    <row r="14" spans="1:47">
      <c r="A14" s="41">
        <v>43649</v>
      </c>
      <c r="B14" s="20">
        <v>0.49999500000000002</v>
      </c>
      <c r="C14" s="20">
        <v>0.49999500000000002</v>
      </c>
      <c r="D14" s="20">
        <v>0.49999500000000002</v>
      </c>
      <c r="E14" s="20">
        <v>0.61699999999999999</v>
      </c>
      <c r="F14" s="20">
        <v>0.49999500000000002</v>
      </c>
      <c r="AQ14" s="28" t="s">
        <v>15</v>
      </c>
      <c r="AR14">
        <v>0.55600000000000005</v>
      </c>
      <c r="AT14" s="28" t="s">
        <v>16</v>
      </c>
      <c r="AU14">
        <v>0.49999500000000002</v>
      </c>
    </row>
    <row r="15" spans="1:47">
      <c r="A15" s="41">
        <v>43677</v>
      </c>
      <c r="B15" s="20">
        <v>0.49999500000000002</v>
      </c>
      <c r="C15" s="20">
        <v>0.49999500000000002</v>
      </c>
      <c r="D15" s="20">
        <v>0.49999500000000002</v>
      </c>
      <c r="E15" s="20">
        <v>0.68200000000000005</v>
      </c>
      <c r="F15" s="20">
        <v>0.49999500000000002</v>
      </c>
      <c r="AQ15" s="5">
        <v>43556</v>
      </c>
      <c r="AT15" s="5">
        <v>43556</v>
      </c>
    </row>
    <row r="16" spans="1:47">
      <c r="A16" s="41">
        <v>43719</v>
      </c>
      <c r="B16" s="20">
        <v>0.49999500000000002</v>
      </c>
      <c r="C16" s="20">
        <v>0.49999500000000002</v>
      </c>
      <c r="D16" s="20">
        <v>0.49999500000000002</v>
      </c>
      <c r="E16" s="20">
        <v>0.65800000000000003</v>
      </c>
      <c r="F16" s="20">
        <v>0.49999500000000002</v>
      </c>
      <c r="AQ16" s="28" t="s">
        <v>8</v>
      </c>
      <c r="AR16">
        <v>0.51100000000000001</v>
      </c>
      <c r="AT16" s="28" t="s">
        <v>14</v>
      </c>
      <c r="AU16">
        <v>0.49999500000000002</v>
      </c>
    </row>
    <row r="17" spans="1:47">
      <c r="A17" s="41">
        <v>43754</v>
      </c>
      <c r="B17" s="20">
        <v>0.49999500000000002</v>
      </c>
      <c r="C17" s="20">
        <v>0.49999500000000002</v>
      </c>
      <c r="D17" s="20">
        <v>0.49999500000000002</v>
      </c>
      <c r="E17" s="20">
        <v>0.61099999999999999</v>
      </c>
      <c r="F17" s="20">
        <v>0.49999500000000002</v>
      </c>
      <c r="J17" s="52" t="s">
        <v>114</v>
      </c>
      <c r="K17" s="52"/>
      <c r="L17" s="52"/>
      <c r="M17" s="52"/>
      <c r="N17" s="52" t="s">
        <v>114</v>
      </c>
      <c r="O17" s="52"/>
      <c r="P17" s="52"/>
      <c r="Q17" s="52"/>
      <c r="R17" s="30"/>
      <c r="S17" s="30"/>
      <c r="T17" s="30"/>
      <c r="U17" s="30"/>
      <c r="V17" s="30"/>
      <c r="W17" s="30"/>
      <c r="X17" s="30"/>
      <c r="Y17" s="30"/>
      <c r="Z17" s="52" t="s">
        <v>114</v>
      </c>
      <c r="AA17" s="52"/>
      <c r="AB17" s="52"/>
      <c r="AC17" s="52"/>
      <c r="AD17" s="30"/>
      <c r="AE17" s="30"/>
      <c r="AF17" s="30"/>
      <c r="AG17" s="30"/>
      <c r="AH17" s="36"/>
      <c r="AI17" s="36"/>
      <c r="AJ17" s="36"/>
      <c r="AK17" s="36"/>
      <c r="AL17" s="36"/>
      <c r="AM17" s="36"/>
      <c r="AN17" s="36"/>
      <c r="AO17" s="36"/>
      <c r="AQ17" s="28" t="s">
        <v>15</v>
      </c>
      <c r="AR17">
        <v>0.67500000000000004</v>
      </c>
      <c r="AT17" s="28" t="s">
        <v>16</v>
      </c>
      <c r="AU17">
        <v>0.49999500000000002</v>
      </c>
    </row>
    <row r="18" spans="1:47">
      <c r="A18" s="41">
        <v>43786</v>
      </c>
      <c r="B18" s="20">
        <v>0.49999500000000002</v>
      </c>
      <c r="C18" s="20">
        <v>0.49999500000000002</v>
      </c>
      <c r="D18" s="20">
        <v>0.49999500000000002</v>
      </c>
      <c r="E18" s="20">
        <v>0.49999500000000002</v>
      </c>
      <c r="F18" s="20">
        <v>0.49999500000000002</v>
      </c>
      <c r="G18" s="20">
        <v>0.49999500000000002</v>
      </c>
      <c r="J18" s="20" t="s">
        <v>97</v>
      </c>
      <c r="K18" s="20">
        <f>MIN(J$26:J$400)</f>
        <v>0.49999500000000002</v>
      </c>
      <c r="L18" s="20">
        <f>MIN(L$26:L$400)</f>
        <v>-0.69315718060994558</v>
      </c>
      <c r="M18" s="30"/>
      <c r="N18" s="20" t="s">
        <v>97</v>
      </c>
      <c r="O18" s="20">
        <f>MIN(N$26:N$400)</f>
        <v>0.49999500000000002</v>
      </c>
      <c r="P18" s="20">
        <f>MIN(P$26:P$400)</f>
        <v>-0.69315718060994558</v>
      </c>
      <c r="Q18" s="30"/>
      <c r="R18" s="20" t="s">
        <v>97</v>
      </c>
      <c r="S18" s="20">
        <f>MIN(R$26:R$400)</f>
        <v>0.49999500000000002</v>
      </c>
      <c r="T18" s="20">
        <f>MIN(T$26:T$400)</f>
        <v>-0.69315718060994558</v>
      </c>
      <c r="U18" s="30"/>
      <c r="V18" s="20" t="s">
        <v>97</v>
      </c>
      <c r="W18" s="20">
        <f>MIN(V$26:V$400)</f>
        <v>0.49999500000000002</v>
      </c>
      <c r="X18" s="20">
        <f>MIN(X$26:X$400)</f>
        <v>-0.69315718060994558</v>
      </c>
      <c r="Y18" s="30"/>
      <c r="Z18" s="20" t="s">
        <v>97</v>
      </c>
      <c r="AA18" s="20">
        <f>MIN(Z$26:Z$400)</f>
        <v>0.49999500000000002</v>
      </c>
      <c r="AB18" s="20">
        <f>MIN(AB$26:AB$400)</f>
        <v>-0.69315718060994558</v>
      </c>
      <c r="AC18" s="30"/>
      <c r="AD18" s="20" t="s">
        <v>97</v>
      </c>
      <c r="AE18" s="20">
        <f>MIN(AD$26:AD$400)</f>
        <v>0.375</v>
      </c>
      <c r="AF18" s="20">
        <f>MIN(AF$26:AF$400)</f>
        <v>-0.98082925301172619</v>
      </c>
      <c r="AG18" s="30"/>
      <c r="AH18" s="20" t="s">
        <v>97</v>
      </c>
      <c r="AI18" s="20">
        <f>MIN(AH$26:AH$400)</f>
        <v>0.49999500000000002</v>
      </c>
      <c r="AJ18" s="20">
        <f>MIN(AJ$26:AJ$400)</f>
        <v>-0.69315718060994558</v>
      </c>
      <c r="AK18" s="30"/>
      <c r="AL18" s="20" t="s">
        <v>97</v>
      </c>
      <c r="AM18" s="20">
        <f>MIN(AL$26:AL$400)</f>
        <v>0.49999500000000002</v>
      </c>
      <c r="AN18" s="20">
        <f>MIN(AN$26:AN$400)</f>
        <v>-0.69315718060994558</v>
      </c>
      <c r="AO18" s="30"/>
      <c r="AQ18" s="5">
        <v>43570</v>
      </c>
      <c r="AT18" s="5">
        <v>43570</v>
      </c>
    </row>
    <row r="19" spans="1:47">
      <c r="A19" s="41">
        <v>43790</v>
      </c>
      <c r="B19" s="20">
        <v>0.49999500000000002</v>
      </c>
      <c r="C19" s="20">
        <v>0.49999500000000002</v>
      </c>
      <c r="D19" s="20">
        <v>0.49999500000000002</v>
      </c>
      <c r="F19" s="20">
        <v>0.49999500000000002</v>
      </c>
      <c r="J19" s="20" t="s">
        <v>98</v>
      </c>
      <c r="K19" s="20">
        <f>MAX(J$26:J$400)</f>
        <v>0.51100000000000001</v>
      </c>
      <c r="L19" s="20">
        <f>MAX(L$26:L$400)</f>
        <v>-0.67138568877843263</v>
      </c>
      <c r="M19" s="30"/>
      <c r="N19" s="20" t="s">
        <v>98</v>
      </c>
      <c r="O19" s="20">
        <f>MAX(N$26:N$400)</f>
        <v>0.66</v>
      </c>
      <c r="P19" s="20">
        <f>MAX(P$26:P$400)</f>
        <v>-0.41551544396166579</v>
      </c>
      <c r="Q19" s="30"/>
      <c r="R19" s="20" t="s">
        <v>98</v>
      </c>
      <c r="S19" s="20">
        <f>MAX(R$26:R$400)</f>
        <v>0.49999500000000002</v>
      </c>
      <c r="T19" s="20">
        <f>MAX(T$26:T$400)</f>
        <v>-0.69315718060994558</v>
      </c>
      <c r="U19" s="30"/>
      <c r="V19" s="20" t="s">
        <v>98</v>
      </c>
      <c r="W19" s="20">
        <f>MAX(V$26:V$400)</f>
        <v>0.74</v>
      </c>
      <c r="X19" s="20">
        <f>MAX(X$26:X$400)</f>
        <v>-0.30110509278392161</v>
      </c>
      <c r="Y19" s="30"/>
      <c r="Z19" s="20" t="s">
        <v>98</v>
      </c>
      <c r="AA19" s="20">
        <f>MAX(Z$26:Z$400)</f>
        <v>0.49999500000000002</v>
      </c>
      <c r="AB19" s="20">
        <f>MAX(AB$26:AB$400)</f>
        <v>-0.69315718060994558</v>
      </c>
      <c r="AC19" s="30"/>
      <c r="AD19" s="20" t="s">
        <v>98</v>
      </c>
      <c r="AE19" s="20">
        <f>MAX(AD$26:AD$400)</f>
        <v>0.375</v>
      </c>
      <c r="AF19" s="20">
        <f>MAX(AF$26:AF$400)</f>
        <v>-0.98082925301172619</v>
      </c>
      <c r="AG19" s="30"/>
      <c r="AH19" s="20" t="s">
        <v>98</v>
      </c>
      <c r="AI19" s="20">
        <f>MAX(AH$26:AH$400)</f>
        <v>0.74</v>
      </c>
      <c r="AJ19" s="20">
        <f>MAX(AJ$26:AJ$400)</f>
        <v>-0.30110509278392161</v>
      </c>
      <c r="AK19" s="30"/>
      <c r="AL19" s="20" t="s">
        <v>98</v>
      </c>
      <c r="AM19" s="20">
        <f>MAX(AL$26:AL$400)</f>
        <v>0.49999500000000002</v>
      </c>
      <c r="AN19" s="20">
        <f>MAX(AN$26:AN$400)</f>
        <v>-0.69315718060994558</v>
      </c>
      <c r="AO19" s="30"/>
      <c r="AQ19" s="28" t="s">
        <v>8</v>
      </c>
      <c r="AR19">
        <v>0.49999500000000002</v>
      </c>
      <c r="AT19" s="28" t="s">
        <v>14</v>
      </c>
      <c r="AU19">
        <v>0.49999500000000002</v>
      </c>
    </row>
    <row r="20" spans="1:47">
      <c r="A20" s="41">
        <v>43838</v>
      </c>
      <c r="B20" s="20">
        <v>0.49999500000000002</v>
      </c>
      <c r="C20" s="20">
        <v>0.49999500000000002</v>
      </c>
      <c r="D20" s="20">
        <v>0.49999500000000002</v>
      </c>
      <c r="E20" s="20">
        <v>0.49999500000000002</v>
      </c>
      <c r="F20" s="20">
        <v>0.49999500000000002</v>
      </c>
      <c r="J20" s="20" t="s">
        <v>99</v>
      </c>
      <c r="K20" s="20">
        <f>MEDIAN(J$26:J$400)</f>
        <v>0.49999500000000002</v>
      </c>
      <c r="L20" s="20">
        <f>MEDIAN(L$26:L$400)</f>
        <v>-0.69315718060994558</v>
      </c>
      <c r="M20" s="30"/>
      <c r="N20" s="20" t="s">
        <v>99</v>
      </c>
      <c r="O20" s="20">
        <f>MEDIAN(N$26:N$400)</f>
        <v>0.49999500000000002</v>
      </c>
      <c r="P20" s="20">
        <f>MEDIAN(P$26:P$400)</f>
        <v>-0.69315718060994558</v>
      </c>
      <c r="Q20" s="30"/>
      <c r="R20" s="20" t="s">
        <v>99</v>
      </c>
      <c r="S20" s="20">
        <f>MEDIAN(R$26:R$400)</f>
        <v>0.49999500000000002</v>
      </c>
      <c r="T20" s="20">
        <f>MEDIAN(T$26:T$400)</f>
        <v>-0.69315718060994558</v>
      </c>
      <c r="U20" s="30"/>
      <c r="V20" s="20" t="s">
        <v>99</v>
      </c>
      <c r="W20" s="20">
        <f>MEDIAN(V$26:V$400)</f>
        <v>0.61699999999999999</v>
      </c>
      <c r="X20" s="20">
        <f>MEDIAN(X$26:X$400)</f>
        <v>-0.48288625507674926</v>
      </c>
      <c r="Y20" s="30"/>
      <c r="Z20" s="20" t="s">
        <v>99</v>
      </c>
      <c r="AA20" s="20">
        <f>MEDIAN(Z$26:Z$400)</f>
        <v>0.49999500000000002</v>
      </c>
      <c r="AB20" s="20">
        <f>MEDIAN(AB$26:AB$400)</f>
        <v>-0.69315718060994558</v>
      </c>
      <c r="AC20" s="30"/>
      <c r="AD20" s="20" t="s">
        <v>99</v>
      </c>
      <c r="AE20" s="20">
        <f>MEDIAN(AD$26:AD$400)</f>
        <v>0.375</v>
      </c>
      <c r="AF20" s="20">
        <f>MEDIAN(AF$26:AF$400)</f>
        <v>-0.98082925301172619</v>
      </c>
      <c r="AG20" s="30"/>
      <c r="AH20" s="20" t="s">
        <v>99</v>
      </c>
      <c r="AI20" s="20">
        <f>MEDIAN(AH$26:AH$400)</f>
        <v>0.49999500000000002</v>
      </c>
      <c r="AJ20" s="20">
        <f>MEDIAN(AJ$26:AJ$400)</f>
        <v>-0.69315718060994558</v>
      </c>
      <c r="AK20" s="30"/>
      <c r="AL20" s="20" t="s">
        <v>99</v>
      </c>
      <c r="AM20" s="20">
        <f>MEDIAN(AL$26:AL$400)</f>
        <v>0.49999500000000002</v>
      </c>
      <c r="AN20" s="20">
        <f>MEDIAN(AN$26:AN$400)</f>
        <v>-0.69315718060994558</v>
      </c>
      <c r="AO20" s="30"/>
      <c r="AQ20" s="28" t="s">
        <v>15</v>
      </c>
      <c r="AR20">
        <v>0.64700000000000002</v>
      </c>
      <c r="AT20" s="28" t="s">
        <v>16</v>
      </c>
      <c r="AU20">
        <v>0.49999500000000002</v>
      </c>
    </row>
    <row r="21" spans="1:47">
      <c r="A21" s="41">
        <v>43874</v>
      </c>
      <c r="B21" s="20">
        <v>0.49999500000000002</v>
      </c>
      <c r="C21" s="20">
        <v>0.49999500000000002</v>
      </c>
      <c r="D21" s="20">
        <v>0.49999500000000002</v>
      </c>
      <c r="E21" s="20">
        <v>0.54500000000000004</v>
      </c>
      <c r="F21" s="20">
        <v>0.49999500000000002</v>
      </c>
      <c r="J21" s="20" t="s">
        <v>100</v>
      </c>
      <c r="K21" s="29">
        <f>AVERAGE(J$26:J$400)</f>
        <v>0.50036183333333351</v>
      </c>
      <c r="L21" s="20">
        <f>AVERAGE(L$26:L$400)</f>
        <v>-0.69243146421556168</v>
      </c>
      <c r="M21" s="30"/>
      <c r="N21" s="20" t="s">
        <v>100</v>
      </c>
      <c r="O21" s="29">
        <f>AVERAGE(N$26:N$400)</f>
        <v>0.50716775862068975</v>
      </c>
      <c r="P21" s="20">
        <f>AVERAGE(P$26:P$400)</f>
        <v>-0.68042204525739014</v>
      </c>
      <c r="Q21" s="30"/>
      <c r="R21" s="20" t="s">
        <v>100</v>
      </c>
      <c r="S21" s="29">
        <f>AVERAGE(R$26:R$400)</f>
        <v>0.49999500000000013</v>
      </c>
      <c r="T21" s="20">
        <f>AVERAGE(T$26:T$400)</f>
        <v>-0.69315718060994547</v>
      </c>
      <c r="U21" s="30"/>
      <c r="V21" s="20" t="s">
        <v>100</v>
      </c>
      <c r="W21" s="29">
        <f>AVERAGE(V$26:V$400)</f>
        <v>0.61496240740740749</v>
      </c>
      <c r="X21" s="20">
        <f>AVERAGE(X$26:X$400)</f>
        <v>-0.49202284260485107</v>
      </c>
      <c r="Y21" s="30"/>
      <c r="Z21" s="20" t="s">
        <v>100</v>
      </c>
      <c r="AA21" s="29">
        <f>AVERAGE(Z$26:Z$400)</f>
        <v>0.49999500000000013</v>
      </c>
      <c r="AB21" s="20">
        <f>AVERAGE(AB$26:AB$400)</f>
        <v>-0.69315718060994536</v>
      </c>
      <c r="AC21" s="30"/>
      <c r="AD21" s="20" t="s">
        <v>100</v>
      </c>
      <c r="AE21" s="29">
        <f>AVERAGE(AD$26:AD$400)</f>
        <v>0.375</v>
      </c>
      <c r="AF21" s="20">
        <f>AVERAGE(AF$26:AF$400)</f>
        <v>-0.98082925301172619</v>
      </c>
      <c r="AG21" s="30"/>
      <c r="AH21" s="20" t="s">
        <v>100</v>
      </c>
      <c r="AI21" s="29">
        <f>AVERAGE(AH$26:AH$400)</f>
        <v>0.55191374999999909</v>
      </c>
      <c r="AJ21" s="20">
        <f>AVERAGE(AJ$26:AJ$400)</f>
        <v>-0.60228387031046049</v>
      </c>
      <c r="AK21" s="30"/>
      <c r="AL21" s="20" t="s">
        <v>100</v>
      </c>
      <c r="AM21" s="29">
        <f>AVERAGE(AL$26:AL$400)</f>
        <v>0.49999499999999936</v>
      </c>
      <c r="AN21" s="20">
        <f>AVERAGE(AN$26:AN$400)</f>
        <v>-0.6931571806099448</v>
      </c>
      <c r="AO21" s="30"/>
      <c r="AQ21" s="5">
        <v>43587</v>
      </c>
      <c r="AT21" s="5">
        <v>43587</v>
      </c>
    </row>
    <row r="22" spans="1:47">
      <c r="A22" s="41">
        <v>43902</v>
      </c>
      <c r="B22" s="20">
        <v>0.49999500000000002</v>
      </c>
      <c r="C22" s="20">
        <v>0.49999500000000002</v>
      </c>
      <c r="D22" s="20">
        <v>0.49999500000000002</v>
      </c>
      <c r="E22" s="20">
        <v>0.53400000000000003</v>
      </c>
      <c r="F22" s="20">
        <v>0.49999500000000002</v>
      </c>
      <c r="J22" s="20" t="s">
        <v>101</v>
      </c>
      <c r="K22" s="29">
        <f>STDEV(J$26:J$400)</f>
        <v>2.0092289151147818E-3</v>
      </c>
      <c r="L22" s="20">
        <f>STDEV(L$26:L$400)</f>
        <v>3.9749123955530336E-3</v>
      </c>
      <c r="M22" s="30"/>
      <c r="N22" s="20" t="s">
        <v>101</v>
      </c>
      <c r="O22" s="29">
        <f>STDEV(N$26:N$400)</f>
        <v>3.0714162932077869E-2</v>
      </c>
      <c r="P22" s="20">
        <f>STDEV(P$26:P$400)</f>
        <v>5.3714295228568514E-2</v>
      </c>
      <c r="Q22" s="30"/>
      <c r="R22" s="20" t="s">
        <v>101</v>
      </c>
      <c r="S22" s="29">
        <f>STDEV(R$26:R$400)</f>
        <v>1.1298745152801436E-16</v>
      </c>
      <c r="T22" s="20">
        <f>STDEV(T$26:T$400)</f>
        <v>1.1298745152801436E-16</v>
      </c>
      <c r="U22" s="30"/>
      <c r="V22" s="20" t="s">
        <v>101</v>
      </c>
      <c r="W22" s="29">
        <f>STDEV(V$26:V$400)</f>
        <v>6.6904182897437089E-2</v>
      </c>
      <c r="X22" s="20">
        <f>STDEV(X$26:X$400)</f>
        <v>0.11071528789898606</v>
      </c>
      <c r="Y22" s="30"/>
      <c r="Z22" s="20" t="s">
        <v>101</v>
      </c>
      <c r="AA22" s="29">
        <f>STDEV(Z$26:Z$400)</f>
        <v>1.1285750616986414E-16</v>
      </c>
      <c r="AB22" s="20">
        <f>STDEV(AB$26:AB$400)</f>
        <v>2.2571501233972827E-16</v>
      </c>
      <c r="AC22" s="30"/>
      <c r="AD22" s="20" t="s">
        <v>101</v>
      </c>
      <c r="AE22" s="29">
        <f>STDEV(AD$26:AD$400)</f>
        <v>0</v>
      </c>
      <c r="AF22" s="20">
        <f>STDEV(AF$26:AF$400)</f>
        <v>0</v>
      </c>
      <c r="AG22" s="30"/>
      <c r="AH22" s="20" t="s">
        <v>101</v>
      </c>
      <c r="AI22" s="29">
        <f>STDEV(AH$26:AH$400)</f>
        <v>7.2677690435039077E-2</v>
      </c>
      <c r="AJ22" s="20">
        <f>STDEV(AJ$26:AJ$400)</f>
        <v>0.12460016239590574</v>
      </c>
      <c r="AK22" s="30"/>
      <c r="AL22" s="20" t="s">
        <v>101</v>
      </c>
      <c r="AM22" s="29">
        <f>STDEV(AL$26:AL$400)</f>
        <v>6.7175529684108436E-16</v>
      </c>
      <c r="AN22" s="20">
        <f>STDEV(AN$26:AN$400)</f>
        <v>7.8371451298126505E-16</v>
      </c>
      <c r="AO22" s="30"/>
      <c r="AQ22" s="28" t="s">
        <v>8</v>
      </c>
      <c r="AR22">
        <v>0.49999500000000002</v>
      </c>
      <c r="AT22" s="28" t="s">
        <v>14</v>
      </c>
      <c r="AU22">
        <v>0.49999500000000002</v>
      </c>
    </row>
    <row r="23" spans="1:47">
      <c r="A23" s="41">
        <v>43965</v>
      </c>
      <c r="B23" s="20">
        <v>0.49999500000000002</v>
      </c>
      <c r="C23" s="20">
        <v>0.49999500000000002</v>
      </c>
      <c r="D23" s="20">
        <v>0.49999500000000002</v>
      </c>
      <c r="E23" s="20">
        <v>0.629</v>
      </c>
      <c r="F23" s="20">
        <v>0.49999500000000002</v>
      </c>
      <c r="J23" s="20" t="s">
        <v>102</v>
      </c>
      <c r="K23" s="20">
        <f>COUNT(J$26:J$400)</f>
        <v>30</v>
      </c>
      <c r="L23" s="20">
        <f>COUNT(L$26:L$400)</f>
        <v>30</v>
      </c>
      <c r="M23" s="30"/>
      <c r="N23" s="20" t="s">
        <v>102</v>
      </c>
      <c r="O23" s="20">
        <f>COUNT(N$26:N$400)</f>
        <v>29</v>
      </c>
      <c r="P23" s="20">
        <f>COUNT(P$26:P$400)</f>
        <v>29</v>
      </c>
      <c r="Q23" s="30"/>
      <c r="R23" s="20" t="s">
        <v>102</v>
      </c>
      <c r="S23" s="20">
        <f>COUNT(R$26:R$400)</f>
        <v>29</v>
      </c>
      <c r="T23" s="20">
        <f>COUNT(T$26:T$400)</f>
        <v>29</v>
      </c>
      <c r="U23" s="30"/>
      <c r="V23" s="20" t="s">
        <v>102</v>
      </c>
      <c r="W23" s="20">
        <f>COUNT(V$26:V$400)</f>
        <v>27</v>
      </c>
      <c r="X23" s="20">
        <f>COUNT(X$26:X$400)</f>
        <v>27</v>
      </c>
      <c r="Y23" s="30"/>
      <c r="Z23" s="20" t="s">
        <v>102</v>
      </c>
      <c r="AA23" s="20">
        <f>COUNT(Z$26:Z$400)</f>
        <v>31</v>
      </c>
      <c r="AB23" s="20">
        <f>COUNT(AB$26:AB$400)</f>
        <v>31</v>
      </c>
      <c r="AC23" s="30"/>
      <c r="AD23" s="20" t="s">
        <v>102</v>
      </c>
      <c r="AE23" s="20">
        <f>COUNT(AD$26:AD$400)</f>
        <v>3</v>
      </c>
      <c r="AF23" s="20">
        <f>COUNT(AF$26:AF$400)</f>
        <v>3</v>
      </c>
      <c r="AG23" s="30"/>
      <c r="AH23" s="20" t="s">
        <v>102</v>
      </c>
      <c r="AI23" s="20">
        <f>COUNT(AH$26:AH$400)</f>
        <v>60</v>
      </c>
      <c r="AJ23" s="20">
        <f>COUNT(AJ$26:AJ$400)</f>
        <v>60</v>
      </c>
      <c r="AK23" s="30"/>
      <c r="AL23" s="20" t="s">
        <v>102</v>
      </c>
      <c r="AM23" s="20">
        <f>COUNT(AL$26:AL$400)</f>
        <v>60</v>
      </c>
      <c r="AN23" s="20">
        <f>COUNT(AN$26:AN$400)</f>
        <v>60</v>
      </c>
      <c r="AO23" s="30"/>
      <c r="AQ23" s="5">
        <v>43622</v>
      </c>
      <c r="AT23" s="28" t="s">
        <v>16</v>
      </c>
      <c r="AU23">
        <v>0.49999500000000002</v>
      </c>
    </row>
    <row r="24" spans="1:47">
      <c r="A24" s="41">
        <v>43993</v>
      </c>
      <c r="B24" s="20">
        <v>0.49999500000000002</v>
      </c>
      <c r="C24" s="20">
        <v>0.49999500000000002</v>
      </c>
      <c r="D24" s="20">
        <v>0.49999500000000002</v>
      </c>
      <c r="E24" s="20">
        <v>0.63800000000000001</v>
      </c>
      <c r="F24" s="20">
        <v>0.49999500000000002</v>
      </c>
      <c r="J24" s="53" t="s">
        <v>8</v>
      </c>
      <c r="K24" s="54"/>
      <c r="L24" s="54"/>
      <c r="M24" s="55"/>
      <c r="N24" s="53" t="s">
        <v>13</v>
      </c>
      <c r="O24" s="54"/>
      <c r="P24" s="54"/>
      <c r="Q24" s="55"/>
      <c r="R24" s="53" t="s">
        <v>14</v>
      </c>
      <c r="S24" s="54"/>
      <c r="T24" s="54"/>
      <c r="U24" s="55"/>
      <c r="V24" s="53" t="s">
        <v>15</v>
      </c>
      <c r="W24" s="54"/>
      <c r="X24" s="54"/>
      <c r="Y24" s="55"/>
      <c r="Z24" s="53" t="s">
        <v>16</v>
      </c>
      <c r="AA24" s="54"/>
      <c r="AB24" s="54"/>
      <c r="AC24" s="55"/>
      <c r="AD24" s="53" t="s">
        <v>89</v>
      </c>
      <c r="AE24" s="54"/>
      <c r="AF24" s="54"/>
      <c r="AG24" s="55"/>
      <c r="AH24" s="53" t="s">
        <v>103</v>
      </c>
      <c r="AI24" s="54"/>
      <c r="AJ24" s="54"/>
      <c r="AK24" s="55"/>
      <c r="AL24" s="53" t="s">
        <v>104</v>
      </c>
      <c r="AM24" s="54"/>
      <c r="AN24" s="54"/>
      <c r="AO24" s="55"/>
      <c r="AQ24" s="28" t="s">
        <v>8</v>
      </c>
      <c r="AR24">
        <v>0.49999500000000002</v>
      </c>
      <c r="AT24" s="5">
        <v>43622</v>
      </c>
    </row>
    <row r="25" spans="1:47">
      <c r="A25" s="41">
        <v>44021</v>
      </c>
      <c r="B25" s="20">
        <v>0.49999500000000002</v>
      </c>
      <c r="C25" s="20">
        <v>0.49999500000000002</v>
      </c>
      <c r="D25" s="20">
        <v>0.49999500000000002</v>
      </c>
      <c r="E25" s="20">
        <v>0.65200000000000002</v>
      </c>
      <c r="F25" s="20">
        <v>0.49999500000000002</v>
      </c>
      <c r="J25" s="31" t="s">
        <v>105</v>
      </c>
      <c r="K25" s="32" t="s">
        <v>106</v>
      </c>
      <c r="L25" s="32" t="s">
        <v>107</v>
      </c>
      <c r="M25" s="33" t="s">
        <v>108</v>
      </c>
      <c r="N25" s="31" t="s">
        <v>105</v>
      </c>
      <c r="O25" s="32" t="s">
        <v>106</v>
      </c>
      <c r="P25" s="32" t="s">
        <v>107</v>
      </c>
      <c r="Q25" s="33" t="s">
        <v>108</v>
      </c>
      <c r="R25" s="31" t="s">
        <v>105</v>
      </c>
      <c r="S25" s="32" t="s">
        <v>106</v>
      </c>
      <c r="T25" s="32" t="s">
        <v>107</v>
      </c>
      <c r="U25" s="33" t="s">
        <v>108</v>
      </c>
      <c r="V25" s="31" t="s">
        <v>105</v>
      </c>
      <c r="W25" s="32" t="s">
        <v>106</v>
      </c>
      <c r="X25" s="32" t="s">
        <v>107</v>
      </c>
      <c r="Y25" s="33" t="s">
        <v>108</v>
      </c>
      <c r="Z25" s="31" t="s">
        <v>105</v>
      </c>
      <c r="AA25" s="32" t="s">
        <v>106</v>
      </c>
      <c r="AB25" s="32" t="s">
        <v>107</v>
      </c>
      <c r="AC25" s="33" t="s">
        <v>108</v>
      </c>
      <c r="AD25" s="31" t="s">
        <v>105</v>
      </c>
      <c r="AE25" s="32" t="s">
        <v>106</v>
      </c>
      <c r="AF25" s="32" t="s">
        <v>107</v>
      </c>
      <c r="AG25" s="33" t="s">
        <v>108</v>
      </c>
      <c r="AH25" s="31" t="s">
        <v>105</v>
      </c>
      <c r="AI25" s="32" t="s">
        <v>106</v>
      </c>
      <c r="AJ25" s="32" t="s">
        <v>107</v>
      </c>
      <c r="AK25" s="33" t="s">
        <v>108</v>
      </c>
      <c r="AL25" s="31" t="s">
        <v>105</v>
      </c>
      <c r="AM25" s="32" t="s">
        <v>106</v>
      </c>
      <c r="AN25" s="32" t="s">
        <v>107</v>
      </c>
      <c r="AO25" s="33" t="s">
        <v>108</v>
      </c>
      <c r="AQ25" s="28" t="s">
        <v>15</v>
      </c>
      <c r="AR25">
        <v>0.49999500000000002</v>
      </c>
      <c r="AT25" s="28" t="s">
        <v>14</v>
      </c>
      <c r="AU25">
        <v>0.49999500000000002</v>
      </c>
    </row>
    <row r="26" spans="1:47">
      <c r="A26" s="41">
        <v>44103</v>
      </c>
      <c r="B26" s="20">
        <v>0.49999500000000002</v>
      </c>
      <c r="C26" s="20">
        <v>0.49999500000000002</v>
      </c>
      <c r="D26" s="20">
        <v>0.49999500000000002</v>
      </c>
      <c r="E26" s="20">
        <v>0.65400000000000003</v>
      </c>
      <c r="F26" s="20">
        <v>0.49999500000000002</v>
      </c>
      <c r="J26" s="20">
        <v>0.51100000000000001</v>
      </c>
      <c r="K26" s="20">
        <f>(J26-K$21)/K$22</f>
        <v>5.2946513892165319</v>
      </c>
      <c r="L26" s="20">
        <f>LN(J26)</f>
        <v>-0.67138568877843263</v>
      </c>
      <c r="M26" s="20">
        <f>(L26-L$21)/L$22</f>
        <v>5.2946513892165727</v>
      </c>
      <c r="N26" s="20">
        <v>0.66</v>
      </c>
      <c r="O26" s="20">
        <f>(N26-O$21)/O$22</f>
        <v>4.9759533319298868</v>
      </c>
      <c r="P26" s="20">
        <f>LN(N26)</f>
        <v>-0.41551544396166579</v>
      </c>
      <c r="Q26" s="20">
        <f>(P26-P$21)/P$22</f>
        <v>4.931770959080386</v>
      </c>
      <c r="R26" s="20">
        <v>0.49999500000000002</v>
      </c>
      <c r="S26" s="20">
        <f>(R26-S$21)/S$22</f>
        <v>-0.98260736888103495</v>
      </c>
      <c r="T26" s="20">
        <f>LN(R26)</f>
        <v>-0.69315718060994558</v>
      </c>
      <c r="U26" s="20">
        <f>(T26-T$21)/T$22</f>
        <v>-0.98260736888103495</v>
      </c>
      <c r="V26" s="20">
        <v>0.74</v>
      </c>
      <c r="W26" s="20">
        <f>(V26-W$21)/W$22</f>
        <v>1.8689054581874633</v>
      </c>
      <c r="X26" s="20">
        <f>LN(V26)</f>
        <v>-0.30110509278392161</v>
      </c>
      <c r="Y26" s="20">
        <f>(X26-X$21)/X$22</f>
        <v>1.7244027762012251</v>
      </c>
      <c r="Z26" s="20">
        <v>0.49999500000000002</v>
      </c>
      <c r="AA26" s="20">
        <f>(Z26-AA$21)/AA$22</f>
        <v>-0.98373875367592933</v>
      </c>
      <c r="AB26" s="20">
        <f>LN(Z26)</f>
        <v>-0.69315718060994558</v>
      </c>
      <c r="AC26" s="20">
        <f>(AB26-AB$21)/AB$22</f>
        <v>-0.98373875367592933</v>
      </c>
      <c r="AD26" s="20">
        <v>0.375</v>
      </c>
      <c r="AE26" s="20" t="e">
        <f>(AD26-AE$21)/AE$22</f>
        <v>#DIV/0!</v>
      </c>
      <c r="AF26" s="20">
        <f>LN(AD26)</f>
        <v>-0.98082925301172619</v>
      </c>
      <c r="AG26" s="20" t="e">
        <f>(AF26-AF$21)/AF$22</f>
        <v>#DIV/0!</v>
      </c>
      <c r="AH26" s="20">
        <v>0.74</v>
      </c>
      <c r="AI26" s="20">
        <f>(AH26-AI$21)/AI$22</f>
        <v>2.587950289478675</v>
      </c>
      <c r="AJ26" s="20">
        <f>LN(AH26)</f>
        <v>-0.30110509278392161</v>
      </c>
      <c r="AK26" s="20">
        <f>(AJ26-AJ$21)/AJ$22</f>
        <v>2.4171619983092043</v>
      </c>
      <c r="AL26" s="20">
        <v>0.49999500000000002</v>
      </c>
      <c r="AM26" s="20">
        <f>(AL26-AM$21)/AM$22</f>
        <v>0.99163165204290116</v>
      </c>
      <c r="AN26" s="20">
        <f>LN(AL26)</f>
        <v>-0.69315718060994558</v>
      </c>
      <c r="AO26" s="20">
        <f>(AN26-AN$21)/AN$22</f>
        <v>-0.99163165204290116</v>
      </c>
      <c r="AQ26" s="5">
        <v>43649</v>
      </c>
      <c r="AT26" s="28" t="s">
        <v>16</v>
      </c>
      <c r="AU26">
        <v>0.49999500000000002</v>
      </c>
    </row>
    <row r="27" spans="1:47">
      <c r="A27" s="41">
        <v>44203</v>
      </c>
      <c r="B27" s="20">
        <v>0.49999500000000002</v>
      </c>
      <c r="C27" s="20">
        <v>0.49999500000000002</v>
      </c>
      <c r="D27" s="20">
        <v>0.49999500000000002</v>
      </c>
      <c r="E27" s="20">
        <v>0.56999999999999995</v>
      </c>
      <c r="F27" s="20">
        <v>0.49999500000000002</v>
      </c>
      <c r="J27" s="20">
        <v>0.49999500000000002</v>
      </c>
      <c r="K27" s="20">
        <f t="shared" ref="K27:K40" si="0">(J27-K$21)/K$22</f>
        <v>-0.18257418583512999</v>
      </c>
      <c r="L27" s="20">
        <f t="shared" ref="L27:L40" si="1">LN(J27)</f>
        <v>-0.69315718060994558</v>
      </c>
      <c r="M27" s="20">
        <f t="shared" ref="M27:M40" si="2">(L27-L$21)/L$22</f>
        <v>-0.18257418583508986</v>
      </c>
      <c r="N27" s="20">
        <v>0.54800000000000004</v>
      </c>
      <c r="O27" s="20">
        <f t="shared" ref="O27:O40" si="3">(N27-O$21)/O$22</f>
        <v>1.3294271268146822</v>
      </c>
      <c r="P27" s="20">
        <f t="shared" ref="P27:P40" si="4">LN(N27)</f>
        <v>-0.60147999203412139</v>
      </c>
      <c r="Q27" s="20">
        <f t="shared" ref="Q27:Q40" si="5">(P27-P$21)/P$22</f>
        <v>1.4696656241573953</v>
      </c>
      <c r="R27" s="20">
        <v>0.49999500000000002</v>
      </c>
      <c r="S27" s="20">
        <f t="shared" ref="S27:S39" si="6">(R27-S$21)/S$22</f>
        <v>-0.98260736888103495</v>
      </c>
      <c r="T27" s="20">
        <f t="shared" ref="T27:T39" si="7">LN(R27)</f>
        <v>-0.69315718060994558</v>
      </c>
      <c r="U27" s="20">
        <f t="shared" ref="U27:U39" si="8">(T27-T$21)/T$22</f>
        <v>-0.98260736888103495</v>
      </c>
      <c r="V27" s="20">
        <v>0.71499999999999997</v>
      </c>
      <c r="W27" s="20">
        <f t="shared" ref="W27:W37" si="9">(V27-W$21)/W$22</f>
        <v>1.4952367439558796</v>
      </c>
      <c r="X27" s="20">
        <f t="shared" ref="X27:X37" si="10">LN(V27)</f>
        <v>-0.33547273628812946</v>
      </c>
      <c r="Y27" s="20">
        <f t="shared" ref="Y27:Y37" si="11">(X27-X$21)/X$22</f>
        <v>1.4139881608721836</v>
      </c>
      <c r="Z27" s="20">
        <v>0.49999500000000002</v>
      </c>
      <c r="AA27" s="20">
        <f t="shared" ref="AA27:AA41" si="12">(Z27-AA$21)/AA$22</f>
        <v>-0.98373875367592933</v>
      </c>
      <c r="AB27" s="20">
        <f t="shared" ref="AB27:AB41" si="13">LN(Z27)</f>
        <v>-0.69315718060994558</v>
      </c>
      <c r="AC27" s="20">
        <f t="shared" ref="AC27:AC41" si="14">(AB27-AB$21)/AB$22</f>
        <v>-0.98373875367592933</v>
      </c>
      <c r="AD27" s="20">
        <v>0.375</v>
      </c>
      <c r="AE27" s="20" t="e">
        <f t="shared" ref="AE27:AE28" si="15">(AD27-AE$21)/AE$22</f>
        <v>#DIV/0!</v>
      </c>
      <c r="AF27" s="20">
        <f t="shared" ref="AF27:AF28" si="16">LN(AD27)</f>
        <v>-0.98082925301172619</v>
      </c>
      <c r="AG27" s="20" t="e">
        <f t="shared" ref="AG27:AG28" si="17">(AF27-AF$21)/AF$22</f>
        <v>#DIV/0!</v>
      </c>
      <c r="AH27" s="20">
        <v>0.71499999999999997</v>
      </c>
      <c r="AI27" s="20">
        <f t="shared" ref="AI27:AI55" si="18">(AH27-AI$21)/AI$22</f>
        <v>2.2439657757943059</v>
      </c>
      <c r="AJ27" s="20">
        <f t="shared" ref="AJ27:AJ55" si="19">LN(AH27)</f>
        <v>-0.33547273628812946</v>
      </c>
      <c r="AK27" s="20">
        <f t="shared" ref="AK27:AK55" si="20">(AJ27-AJ$21)/AJ$22</f>
        <v>2.1413385736574146</v>
      </c>
      <c r="AL27" s="20">
        <v>0.49999500000000002</v>
      </c>
      <c r="AM27" s="20">
        <f t="shared" ref="AM27:AM55" si="21">(AL27-AM$21)/AM$22</f>
        <v>0.99163165204290116</v>
      </c>
      <c r="AN27" s="20">
        <f t="shared" ref="AN27:AN55" si="22">LN(AL27)</f>
        <v>-0.69315718060994558</v>
      </c>
      <c r="AO27" s="20">
        <f t="shared" ref="AO27:AO55" si="23">(AN27-AN$21)/AN$22</f>
        <v>-0.99163165204290116</v>
      </c>
      <c r="AQ27" s="28" t="s">
        <v>8</v>
      </c>
      <c r="AR27">
        <v>0.49999500000000002</v>
      </c>
      <c r="AT27" s="5">
        <v>43649</v>
      </c>
    </row>
    <row r="28" spans="1:47">
      <c r="A28" s="41">
        <v>44280</v>
      </c>
      <c r="B28" s="20">
        <v>0.49999500000000002</v>
      </c>
      <c r="C28" s="20">
        <v>0.49999500000000002</v>
      </c>
      <c r="D28" s="20">
        <v>0.49999500000000002</v>
      </c>
      <c r="E28" s="20">
        <v>0.58699999999999997</v>
      </c>
      <c r="F28" s="20">
        <v>0.49999500000000002</v>
      </c>
      <c r="J28" s="20">
        <v>0.49999500000000002</v>
      </c>
      <c r="K28" s="20">
        <f t="shared" si="0"/>
        <v>-0.18257418583512999</v>
      </c>
      <c r="L28" s="20">
        <f t="shared" si="1"/>
        <v>-0.69315718060994558</v>
      </c>
      <c r="M28" s="20">
        <f t="shared" si="2"/>
        <v>-0.18257418583508986</v>
      </c>
      <c r="N28" s="20">
        <v>0.49999500000000002</v>
      </c>
      <c r="O28" s="20">
        <f t="shared" si="3"/>
        <v>-0.23353260958313452</v>
      </c>
      <c r="P28" s="20">
        <f t="shared" si="4"/>
        <v>-0.69315718060994558</v>
      </c>
      <c r="Q28" s="20">
        <f t="shared" si="5"/>
        <v>-0.23709024382362412</v>
      </c>
      <c r="R28" s="20">
        <v>0.49999500000000002</v>
      </c>
      <c r="S28" s="20">
        <f t="shared" si="6"/>
        <v>-0.98260736888103495</v>
      </c>
      <c r="T28" s="20">
        <f t="shared" si="7"/>
        <v>-0.69315718060994558</v>
      </c>
      <c r="U28" s="20">
        <f t="shared" si="8"/>
        <v>-0.98260736888103495</v>
      </c>
      <c r="V28" s="20">
        <v>0.69299999999999995</v>
      </c>
      <c r="W28" s="20">
        <f t="shared" si="9"/>
        <v>1.1664082754320861</v>
      </c>
      <c r="X28" s="20">
        <f t="shared" si="10"/>
        <v>-0.3667252797922339</v>
      </c>
      <c r="Y28" s="20">
        <f t="shared" si="11"/>
        <v>1.1317096779528373</v>
      </c>
      <c r="Z28" s="20">
        <v>0.49999500000000002</v>
      </c>
      <c r="AA28" s="20">
        <f t="shared" si="12"/>
        <v>-0.98373875367592933</v>
      </c>
      <c r="AB28" s="20">
        <f t="shared" si="13"/>
        <v>-0.69315718060994558</v>
      </c>
      <c r="AC28" s="20">
        <f t="shared" si="14"/>
        <v>-0.98373875367592933</v>
      </c>
      <c r="AD28" s="20">
        <v>0.375</v>
      </c>
      <c r="AE28" s="20" t="e">
        <f t="shared" si="15"/>
        <v>#DIV/0!</v>
      </c>
      <c r="AF28" s="20">
        <f t="shared" si="16"/>
        <v>-0.98082925301172619</v>
      </c>
      <c r="AG28" s="20" t="e">
        <f t="shared" si="17"/>
        <v>#DIV/0!</v>
      </c>
      <c r="AH28" s="20">
        <v>0.69299999999999995</v>
      </c>
      <c r="AI28" s="20">
        <f t="shared" si="18"/>
        <v>1.9412594037520614</v>
      </c>
      <c r="AJ28" s="20">
        <f t="shared" si="19"/>
        <v>-0.3667252797922339</v>
      </c>
      <c r="AK28" s="20">
        <f t="shared" si="20"/>
        <v>1.8905159189902216</v>
      </c>
      <c r="AL28" s="20">
        <v>0.49999500000000002</v>
      </c>
      <c r="AM28" s="20">
        <f t="shared" si="21"/>
        <v>0.99163165204290116</v>
      </c>
      <c r="AN28" s="20">
        <f t="shared" si="22"/>
        <v>-0.69315718060994558</v>
      </c>
      <c r="AO28" s="20">
        <f t="shared" si="23"/>
        <v>-0.99163165204290116</v>
      </c>
      <c r="AQ28" s="28" t="s">
        <v>15</v>
      </c>
      <c r="AR28">
        <v>0.61699999999999999</v>
      </c>
      <c r="AT28" s="28" t="s">
        <v>14</v>
      </c>
      <c r="AU28">
        <v>0.49999500000000002</v>
      </c>
    </row>
    <row r="29" spans="1:47">
      <c r="A29" s="41">
        <v>44384</v>
      </c>
      <c r="B29" s="20">
        <v>0.49999500000000002</v>
      </c>
      <c r="C29" s="20">
        <v>0.49999500000000002</v>
      </c>
      <c r="D29" s="20">
        <v>0.49999500000000002</v>
      </c>
      <c r="E29" s="20">
        <v>0.58499999999999996</v>
      </c>
      <c r="F29" s="20">
        <v>0.49999500000000002</v>
      </c>
      <c r="J29" s="20">
        <v>0.49999500000000002</v>
      </c>
      <c r="K29" s="20">
        <f t="shared" si="0"/>
        <v>-0.18257418583512999</v>
      </c>
      <c r="L29" s="20">
        <f t="shared" si="1"/>
        <v>-0.69315718060994558</v>
      </c>
      <c r="M29" s="20">
        <f t="shared" si="2"/>
        <v>-0.18257418583508986</v>
      </c>
      <c r="N29" s="20">
        <v>0.49999500000000002</v>
      </c>
      <c r="O29" s="20">
        <f t="shared" si="3"/>
        <v>-0.23353260958313452</v>
      </c>
      <c r="P29" s="20">
        <f t="shared" si="4"/>
        <v>-0.69315718060994558</v>
      </c>
      <c r="Q29" s="20">
        <f t="shared" si="5"/>
        <v>-0.23709024382362412</v>
      </c>
      <c r="R29" s="20">
        <v>0.49999500000000002</v>
      </c>
      <c r="S29" s="20">
        <f t="shared" si="6"/>
        <v>-0.98260736888103495</v>
      </c>
      <c r="T29" s="20">
        <f t="shared" si="7"/>
        <v>-0.69315718060994558</v>
      </c>
      <c r="U29" s="20">
        <f t="shared" si="8"/>
        <v>-0.98260736888103495</v>
      </c>
      <c r="V29" s="20">
        <v>0.68700000000000006</v>
      </c>
      <c r="W29" s="20">
        <f t="shared" si="9"/>
        <v>1.0767277840165077</v>
      </c>
      <c r="X29" s="20">
        <f t="shared" si="10"/>
        <v>-0.37542098675978763</v>
      </c>
      <c r="Y29" s="20">
        <f t="shared" si="11"/>
        <v>1.0531685195223277</v>
      </c>
      <c r="Z29" s="20">
        <v>0.49999500000000002</v>
      </c>
      <c r="AA29" s="20">
        <f t="shared" si="12"/>
        <v>-0.98373875367592933</v>
      </c>
      <c r="AB29" s="20">
        <f t="shared" si="13"/>
        <v>-0.69315718060994558</v>
      </c>
      <c r="AC29" s="20">
        <f t="shared" si="14"/>
        <v>-0.98373875367592933</v>
      </c>
      <c r="AH29" s="20">
        <v>0.68700000000000006</v>
      </c>
      <c r="AI29" s="20">
        <f t="shared" si="18"/>
        <v>1.8587031204678144</v>
      </c>
      <c r="AJ29" s="20">
        <f t="shared" si="19"/>
        <v>-0.37542098675978763</v>
      </c>
      <c r="AK29" s="20">
        <f t="shared" si="20"/>
        <v>1.8207270294707689</v>
      </c>
      <c r="AL29" s="20">
        <v>0.49999500000000002</v>
      </c>
      <c r="AM29" s="20">
        <f t="shared" si="21"/>
        <v>0.99163165204290116</v>
      </c>
      <c r="AN29" s="20">
        <f t="shared" si="22"/>
        <v>-0.69315718060994558</v>
      </c>
      <c r="AO29" s="20">
        <f t="shared" si="23"/>
        <v>-0.99163165204290116</v>
      </c>
      <c r="AQ29" s="5">
        <v>43677</v>
      </c>
      <c r="AT29" s="28" t="s">
        <v>16</v>
      </c>
      <c r="AU29">
        <v>0.49999500000000002</v>
      </c>
    </row>
    <row r="30" spans="1:47">
      <c r="A30" s="41">
        <v>44475</v>
      </c>
      <c r="B30" s="20">
        <v>0.49999500000000002</v>
      </c>
      <c r="C30" s="20">
        <v>0.49999500000000002</v>
      </c>
      <c r="D30" s="20">
        <v>0.49999500000000002</v>
      </c>
      <c r="E30" s="20">
        <v>0.68700000000000006</v>
      </c>
      <c r="F30" s="20">
        <v>0.49999500000000002</v>
      </c>
      <c r="J30" s="20">
        <v>0.49999500000000002</v>
      </c>
      <c r="K30" s="20">
        <f t="shared" si="0"/>
        <v>-0.18257418583512999</v>
      </c>
      <c r="L30" s="20">
        <f t="shared" si="1"/>
        <v>-0.69315718060994558</v>
      </c>
      <c r="M30" s="20">
        <f t="shared" si="2"/>
        <v>-0.18257418583508986</v>
      </c>
      <c r="N30" s="20">
        <v>0.49999500000000002</v>
      </c>
      <c r="O30" s="20">
        <f t="shared" si="3"/>
        <v>-0.23353260958313452</v>
      </c>
      <c r="P30" s="20">
        <f t="shared" si="4"/>
        <v>-0.69315718060994558</v>
      </c>
      <c r="Q30" s="20">
        <f t="shared" si="5"/>
        <v>-0.23709024382362412</v>
      </c>
      <c r="R30" s="20">
        <v>0.49999500000000002</v>
      </c>
      <c r="S30" s="20">
        <f t="shared" si="6"/>
        <v>-0.98260736888103495</v>
      </c>
      <c r="T30" s="20">
        <f t="shared" si="7"/>
        <v>-0.69315718060994558</v>
      </c>
      <c r="U30" s="20">
        <f t="shared" si="8"/>
        <v>-0.98260736888103495</v>
      </c>
      <c r="V30" s="20">
        <v>0.68200000000000005</v>
      </c>
      <c r="W30" s="20">
        <f t="shared" si="9"/>
        <v>1.0019940411701909</v>
      </c>
      <c r="X30" s="20">
        <f t="shared" si="10"/>
        <v>-0.38272562113867487</v>
      </c>
      <c r="Y30" s="20">
        <f t="shared" si="11"/>
        <v>0.9871917739661783</v>
      </c>
      <c r="Z30" s="20">
        <v>0.49999500000000002</v>
      </c>
      <c r="AA30" s="20">
        <f t="shared" si="12"/>
        <v>-0.98373875367592933</v>
      </c>
      <c r="AB30" s="20">
        <f t="shared" si="13"/>
        <v>-0.69315718060994558</v>
      </c>
      <c r="AC30" s="20">
        <f t="shared" si="14"/>
        <v>-0.98373875367592933</v>
      </c>
      <c r="AH30" s="20">
        <v>0.68200000000000005</v>
      </c>
      <c r="AI30" s="20">
        <f t="shared" si="18"/>
        <v>1.7899062177309406</v>
      </c>
      <c r="AJ30" s="20">
        <f t="shared" si="19"/>
        <v>-0.38272562113867487</v>
      </c>
      <c r="AK30" s="20">
        <f t="shared" si="20"/>
        <v>1.7621024318905714</v>
      </c>
      <c r="AL30" s="20">
        <v>0.49999500000000002</v>
      </c>
      <c r="AM30" s="20">
        <f t="shared" si="21"/>
        <v>0.99163165204290116</v>
      </c>
      <c r="AN30" s="20">
        <f t="shared" si="22"/>
        <v>-0.69315718060994558</v>
      </c>
      <c r="AO30" s="20">
        <f t="shared" si="23"/>
        <v>-0.99163165204290116</v>
      </c>
      <c r="AQ30" s="28" t="s">
        <v>8</v>
      </c>
      <c r="AR30">
        <v>0.49999500000000002</v>
      </c>
      <c r="AT30" s="5">
        <v>43677</v>
      </c>
    </row>
    <row r="31" spans="1:47">
      <c r="A31" s="41">
        <v>44574</v>
      </c>
      <c r="B31" s="20">
        <v>0.49999500000000002</v>
      </c>
      <c r="C31" s="20">
        <v>0.49999500000000002</v>
      </c>
      <c r="D31" s="20">
        <v>0.49999500000000002</v>
      </c>
      <c r="E31" s="20">
        <v>0.58499999999999996</v>
      </c>
      <c r="F31" s="20">
        <v>0.49999500000000002</v>
      </c>
      <c r="J31" s="20">
        <v>0.49999500000000002</v>
      </c>
      <c r="K31" s="20">
        <f t="shared" si="0"/>
        <v>-0.18257418583512999</v>
      </c>
      <c r="L31" s="20">
        <f t="shared" si="1"/>
        <v>-0.69315718060994558</v>
      </c>
      <c r="M31" s="20">
        <f t="shared" si="2"/>
        <v>-0.18257418583508986</v>
      </c>
      <c r="N31" s="20">
        <v>0.49999500000000002</v>
      </c>
      <c r="O31" s="20">
        <f t="shared" si="3"/>
        <v>-0.23353260958313452</v>
      </c>
      <c r="P31" s="20">
        <f t="shared" si="4"/>
        <v>-0.69315718060994558</v>
      </c>
      <c r="Q31" s="20">
        <f t="shared" si="5"/>
        <v>-0.23709024382362412</v>
      </c>
      <c r="R31" s="20">
        <v>0.49999500000000002</v>
      </c>
      <c r="S31" s="20">
        <f t="shared" si="6"/>
        <v>-0.98260736888103495</v>
      </c>
      <c r="T31" s="20">
        <f t="shared" si="7"/>
        <v>-0.69315718060994558</v>
      </c>
      <c r="U31" s="20">
        <f t="shared" si="8"/>
        <v>-0.98260736888103495</v>
      </c>
      <c r="V31" s="20">
        <v>0.67600000000000005</v>
      </c>
      <c r="W31" s="20">
        <f t="shared" si="9"/>
        <v>0.91231354975461088</v>
      </c>
      <c r="X31" s="20">
        <f t="shared" si="10"/>
        <v>-0.39156220293917288</v>
      </c>
      <c r="Y31" s="20">
        <f t="shared" si="11"/>
        <v>0.90737820920753098</v>
      </c>
      <c r="Z31" s="20">
        <v>0.49999500000000002</v>
      </c>
      <c r="AA31" s="20">
        <f t="shared" si="12"/>
        <v>-0.98373875367592933</v>
      </c>
      <c r="AB31" s="20">
        <f t="shared" si="13"/>
        <v>-0.69315718060994558</v>
      </c>
      <c r="AC31" s="20">
        <f t="shared" si="14"/>
        <v>-0.98373875367592933</v>
      </c>
      <c r="AH31" s="20">
        <v>0.67600000000000005</v>
      </c>
      <c r="AI31" s="20">
        <f t="shared" si="18"/>
        <v>1.707349934446692</v>
      </c>
      <c r="AJ31" s="20">
        <f t="shared" si="19"/>
        <v>-0.39156220293917288</v>
      </c>
      <c r="AK31" s="20">
        <f t="shared" si="20"/>
        <v>1.6911829272079002</v>
      </c>
      <c r="AL31" s="20">
        <v>0.49999500000000002</v>
      </c>
      <c r="AM31" s="20">
        <f t="shared" si="21"/>
        <v>0.99163165204290116</v>
      </c>
      <c r="AN31" s="20">
        <f t="shared" si="22"/>
        <v>-0.69315718060994558</v>
      </c>
      <c r="AO31" s="20">
        <f t="shared" si="23"/>
        <v>-0.99163165204290116</v>
      </c>
      <c r="AQ31" s="28" t="s">
        <v>15</v>
      </c>
      <c r="AR31">
        <v>0.68200000000000005</v>
      </c>
      <c r="AT31" s="28" t="s">
        <v>14</v>
      </c>
      <c r="AU31">
        <v>0.49999500000000002</v>
      </c>
    </row>
    <row r="32" spans="1:47">
      <c r="A32" s="41">
        <v>44630</v>
      </c>
      <c r="B32" s="20">
        <v>0.49999500000000002</v>
      </c>
      <c r="C32" s="20">
        <v>0.49999500000000002</v>
      </c>
      <c r="D32" s="20">
        <v>0.49999500000000002</v>
      </c>
      <c r="E32" s="20">
        <v>0.69299999999999995</v>
      </c>
      <c r="F32" s="20">
        <v>0.49999500000000002</v>
      </c>
      <c r="J32" s="20">
        <v>0.49999500000000002</v>
      </c>
      <c r="K32" s="20">
        <f t="shared" si="0"/>
        <v>-0.18257418583512999</v>
      </c>
      <c r="L32" s="20">
        <f t="shared" si="1"/>
        <v>-0.69315718060994558</v>
      </c>
      <c r="M32" s="20">
        <f t="shared" si="2"/>
        <v>-0.18257418583508986</v>
      </c>
      <c r="N32" s="20">
        <v>0.49999500000000002</v>
      </c>
      <c r="O32" s="20">
        <f t="shared" si="3"/>
        <v>-0.23353260958313452</v>
      </c>
      <c r="P32" s="20">
        <f t="shared" si="4"/>
        <v>-0.69315718060994558</v>
      </c>
      <c r="Q32" s="20">
        <f t="shared" si="5"/>
        <v>-0.23709024382362412</v>
      </c>
      <c r="R32" s="20">
        <v>0.49999500000000002</v>
      </c>
      <c r="S32" s="20">
        <f t="shared" si="6"/>
        <v>-0.98260736888103495</v>
      </c>
      <c r="T32" s="20">
        <f t="shared" si="7"/>
        <v>-0.69315718060994558</v>
      </c>
      <c r="U32" s="20">
        <f t="shared" si="8"/>
        <v>-0.98260736888103495</v>
      </c>
      <c r="V32" s="20">
        <v>0.67500000000000004</v>
      </c>
      <c r="W32" s="20">
        <f t="shared" si="9"/>
        <v>0.89736680118534751</v>
      </c>
      <c r="X32" s="20">
        <f t="shared" si="10"/>
        <v>-0.39304258810960718</v>
      </c>
      <c r="Y32" s="20">
        <f t="shared" si="11"/>
        <v>0.89400710934835914</v>
      </c>
      <c r="Z32" s="20">
        <v>0.49999500000000002</v>
      </c>
      <c r="AA32" s="20">
        <f t="shared" si="12"/>
        <v>-0.98373875367592933</v>
      </c>
      <c r="AB32" s="20">
        <f t="shared" si="13"/>
        <v>-0.69315718060994558</v>
      </c>
      <c r="AC32" s="20">
        <f t="shared" si="14"/>
        <v>-0.98373875367592933</v>
      </c>
      <c r="AH32" s="20">
        <v>0.67500000000000004</v>
      </c>
      <c r="AI32" s="20">
        <f t="shared" si="18"/>
        <v>1.6935905538993175</v>
      </c>
      <c r="AJ32" s="20">
        <f t="shared" si="19"/>
        <v>-0.39304258810960718</v>
      </c>
      <c r="AK32" s="20">
        <f t="shared" si="20"/>
        <v>1.679301841806659</v>
      </c>
      <c r="AL32" s="20">
        <v>0.49999500000000002</v>
      </c>
      <c r="AM32" s="20">
        <f t="shared" si="21"/>
        <v>0.99163165204290116</v>
      </c>
      <c r="AN32" s="20">
        <f t="shared" si="22"/>
        <v>-0.69315718060994558</v>
      </c>
      <c r="AO32" s="20">
        <f t="shared" si="23"/>
        <v>-0.99163165204290116</v>
      </c>
      <c r="AQ32" s="5">
        <v>43719</v>
      </c>
      <c r="AT32" s="28" t="s">
        <v>16</v>
      </c>
      <c r="AU32">
        <v>0.49999500000000002</v>
      </c>
    </row>
    <row r="33" spans="1:47">
      <c r="A33" s="41">
        <v>44827</v>
      </c>
      <c r="B33" s="20">
        <v>0.49999500000000002</v>
      </c>
      <c r="D33" s="20">
        <v>0.49999500000000002</v>
      </c>
      <c r="E33" s="20">
        <v>0.71499999999999997</v>
      </c>
      <c r="F33" s="20">
        <v>0.49999500000000002</v>
      </c>
      <c r="J33" s="20">
        <v>0.49999500000000002</v>
      </c>
      <c r="K33" s="20">
        <f t="shared" si="0"/>
        <v>-0.18257418583512999</v>
      </c>
      <c r="L33" s="20">
        <f t="shared" si="1"/>
        <v>-0.69315718060994558</v>
      </c>
      <c r="M33" s="20">
        <f t="shared" si="2"/>
        <v>-0.18257418583508986</v>
      </c>
      <c r="N33" s="20">
        <v>0.49999500000000002</v>
      </c>
      <c r="O33" s="20">
        <f t="shared" si="3"/>
        <v>-0.23353260958313452</v>
      </c>
      <c r="P33" s="20">
        <f t="shared" si="4"/>
        <v>-0.69315718060994558</v>
      </c>
      <c r="Q33" s="20">
        <f t="shared" si="5"/>
        <v>-0.23709024382362412</v>
      </c>
      <c r="R33" s="20">
        <v>0.49999500000000002</v>
      </c>
      <c r="S33" s="20">
        <f t="shared" si="6"/>
        <v>-0.98260736888103495</v>
      </c>
      <c r="T33" s="20">
        <f t="shared" si="7"/>
        <v>-0.69315718060994558</v>
      </c>
      <c r="U33" s="20">
        <f t="shared" si="8"/>
        <v>-0.98260736888103495</v>
      </c>
      <c r="V33" s="20">
        <v>0.65800000000000003</v>
      </c>
      <c r="W33" s="20">
        <f t="shared" si="9"/>
        <v>0.64327207550787069</v>
      </c>
      <c r="X33" s="20">
        <f t="shared" si="10"/>
        <v>-0.41855034765681981</v>
      </c>
      <c r="Y33" s="20">
        <f t="shared" si="11"/>
        <v>0.66361652796374226</v>
      </c>
      <c r="Z33" s="20">
        <v>0.49999500000000002</v>
      </c>
      <c r="AA33" s="20">
        <f t="shared" si="12"/>
        <v>-0.98373875367592933</v>
      </c>
      <c r="AB33" s="20">
        <f t="shared" si="13"/>
        <v>-0.69315718060994558</v>
      </c>
      <c r="AC33" s="20">
        <f t="shared" si="14"/>
        <v>-0.98373875367592933</v>
      </c>
      <c r="AH33" s="20">
        <v>0.65800000000000003</v>
      </c>
      <c r="AI33" s="20">
        <f t="shared" si="18"/>
        <v>1.4596810845939465</v>
      </c>
      <c r="AJ33" s="20">
        <f t="shared" si="19"/>
        <v>-0.41855034765681981</v>
      </c>
      <c r="AK33" s="20">
        <f t="shared" si="20"/>
        <v>1.4745849372960209</v>
      </c>
      <c r="AL33" s="20">
        <v>0.49999500000000002</v>
      </c>
      <c r="AM33" s="20">
        <f t="shared" si="21"/>
        <v>0.99163165204290116</v>
      </c>
      <c r="AN33" s="20">
        <f t="shared" si="22"/>
        <v>-0.69315718060994558</v>
      </c>
      <c r="AO33" s="20">
        <f t="shared" si="23"/>
        <v>-0.99163165204290116</v>
      </c>
      <c r="AQ33" s="28" t="s">
        <v>8</v>
      </c>
      <c r="AR33">
        <v>0.49999500000000002</v>
      </c>
      <c r="AT33" s="5">
        <v>43719</v>
      </c>
    </row>
    <row r="34" spans="1:47">
      <c r="A34" s="41">
        <v>44938</v>
      </c>
      <c r="B34" s="20">
        <v>0.49999500000000002</v>
      </c>
      <c r="C34" s="20">
        <v>0.66</v>
      </c>
      <c r="D34" s="20">
        <v>0.49999500000000002</v>
      </c>
      <c r="E34" s="20">
        <v>0.67600000000000005</v>
      </c>
      <c r="F34" s="20">
        <v>0.49999500000000002</v>
      </c>
      <c r="J34" s="20">
        <v>0.49999500000000002</v>
      </c>
      <c r="K34" s="20">
        <f t="shared" si="0"/>
        <v>-0.18257418583512999</v>
      </c>
      <c r="L34" s="20">
        <f t="shared" si="1"/>
        <v>-0.69315718060994558</v>
      </c>
      <c r="M34" s="20">
        <f t="shared" si="2"/>
        <v>-0.18257418583508986</v>
      </c>
      <c r="N34" s="20">
        <v>0.49999500000000002</v>
      </c>
      <c r="O34" s="20">
        <f t="shared" si="3"/>
        <v>-0.23353260958313452</v>
      </c>
      <c r="P34" s="20">
        <f t="shared" si="4"/>
        <v>-0.69315718060994558</v>
      </c>
      <c r="Q34" s="20">
        <f t="shared" si="5"/>
        <v>-0.23709024382362412</v>
      </c>
      <c r="R34" s="20">
        <v>0.49999500000000002</v>
      </c>
      <c r="S34" s="20">
        <f t="shared" si="6"/>
        <v>-0.98260736888103495</v>
      </c>
      <c r="T34" s="20">
        <f t="shared" si="7"/>
        <v>-0.69315718060994558</v>
      </c>
      <c r="U34" s="20">
        <f t="shared" si="8"/>
        <v>-0.98260736888103495</v>
      </c>
      <c r="V34" s="20">
        <v>0.65400000000000003</v>
      </c>
      <c r="W34" s="20">
        <f t="shared" si="9"/>
        <v>0.58348508123081733</v>
      </c>
      <c r="X34" s="20">
        <f t="shared" si="10"/>
        <v>-0.4246479275249383</v>
      </c>
      <c r="Y34" s="20">
        <f t="shared" si="11"/>
        <v>0.60854211155901083</v>
      </c>
      <c r="Z34" s="20">
        <v>0.49999500000000002</v>
      </c>
      <c r="AA34" s="20">
        <f t="shared" si="12"/>
        <v>-0.98373875367592933</v>
      </c>
      <c r="AB34" s="20">
        <f t="shared" si="13"/>
        <v>-0.69315718060994558</v>
      </c>
      <c r="AC34" s="20">
        <f t="shared" si="14"/>
        <v>-0.98373875367592933</v>
      </c>
      <c r="AH34" s="20">
        <v>0.65400000000000003</v>
      </c>
      <c r="AI34" s="20">
        <f t="shared" si="18"/>
        <v>1.4046435624044475</v>
      </c>
      <c r="AJ34" s="20">
        <f t="shared" si="19"/>
        <v>-0.4246479275249383</v>
      </c>
      <c r="AK34" s="20">
        <f t="shared" si="20"/>
        <v>1.4256477629708062</v>
      </c>
      <c r="AL34" s="20">
        <v>0.49999500000000002</v>
      </c>
      <c r="AM34" s="20">
        <f t="shared" si="21"/>
        <v>0.99163165204290116</v>
      </c>
      <c r="AN34" s="20">
        <f t="shared" si="22"/>
        <v>-0.69315718060994558</v>
      </c>
      <c r="AO34" s="20">
        <f t="shared" si="23"/>
        <v>-0.99163165204290116</v>
      </c>
      <c r="AQ34" s="28" t="s">
        <v>15</v>
      </c>
      <c r="AR34">
        <v>0.65800000000000003</v>
      </c>
      <c r="AT34" s="28" t="s">
        <v>14</v>
      </c>
      <c r="AU34">
        <v>0.49999500000000002</v>
      </c>
    </row>
    <row r="35" spans="1:47">
      <c r="A35" s="41">
        <v>45020</v>
      </c>
      <c r="B35" s="20">
        <v>0.49999500000000002</v>
      </c>
      <c r="C35" s="20">
        <v>0.49999500000000002</v>
      </c>
      <c r="D35" s="20">
        <v>0.49999500000000002</v>
      </c>
      <c r="E35" s="20">
        <v>0.58099999999999996</v>
      </c>
      <c r="F35" s="20">
        <v>0.49999500000000002</v>
      </c>
      <c r="J35" s="20">
        <v>0.49999500000000002</v>
      </c>
      <c r="K35" s="20">
        <f t="shared" si="0"/>
        <v>-0.18257418583512999</v>
      </c>
      <c r="L35" s="20">
        <f t="shared" si="1"/>
        <v>-0.69315718060994558</v>
      </c>
      <c r="M35" s="20">
        <f t="shared" si="2"/>
        <v>-0.18257418583508986</v>
      </c>
      <c r="N35" s="20">
        <v>0.49999500000000002</v>
      </c>
      <c r="O35" s="20">
        <f t="shared" si="3"/>
        <v>-0.23353260958313452</v>
      </c>
      <c r="P35" s="20">
        <f t="shared" si="4"/>
        <v>-0.69315718060994558</v>
      </c>
      <c r="Q35" s="20">
        <f t="shared" si="5"/>
        <v>-0.23709024382362412</v>
      </c>
      <c r="R35" s="20">
        <v>0.49999500000000002</v>
      </c>
      <c r="S35" s="20">
        <f t="shared" si="6"/>
        <v>-0.98260736888103495</v>
      </c>
      <c r="T35" s="20">
        <f t="shared" si="7"/>
        <v>-0.69315718060994558</v>
      </c>
      <c r="U35" s="20">
        <f t="shared" si="8"/>
        <v>-0.98260736888103495</v>
      </c>
      <c r="V35" s="20">
        <v>0.65200000000000002</v>
      </c>
      <c r="W35" s="20">
        <f t="shared" si="9"/>
        <v>0.5535915840922907</v>
      </c>
      <c r="X35" s="20">
        <f t="shared" si="10"/>
        <v>-0.42771071705548408</v>
      </c>
      <c r="Y35" s="20">
        <f t="shared" si="11"/>
        <v>0.5808784565329751</v>
      </c>
      <c r="Z35" s="20">
        <v>0.49999500000000002</v>
      </c>
      <c r="AA35" s="20">
        <f t="shared" si="12"/>
        <v>-0.98373875367592933</v>
      </c>
      <c r="AB35" s="20">
        <f t="shared" si="13"/>
        <v>-0.69315718060994558</v>
      </c>
      <c r="AC35" s="20">
        <f t="shared" si="14"/>
        <v>-0.98373875367592933</v>
      </c>
      <c r="AH35" s="20">
        <v>0.65200000000000002</v>
      </c>
      <c r="AI35" s="20">
        <f t="shared" si="18"/>
        <v>1.3771248013096979</v>
      </c>
      <c r="AJ35" s="20">
        <f t="shared" si="19"/>
        <v>-0.42771071705548408</v>
      </c>
      <c r="AK35" s="20">
        <f t="shared" si="20"/>
        <v>1.401066819642546</v>
      </c>
      <c r="AL35" s="20">
        <v>0.49999500000000002</v>
      </c>
      <c r="AM35" s="20">
        <f t="shared" si="21"/>
        <v>0.99163165204290116</v>
      </c>
      <c r="AN35" s="20">
        <f t="shared" si="22"/>
        <v>-0.69315718060994558</v>
      </c>
      <c r="AO35" s="20">
        <f t="shared" si="23"/>
        <v>-0.99163165204290116</v>
      </c>
      <c r="AQ35" s="5">
        <v>43754</v>
      </c>
      <c r="AT35" s="28" t="s">
        <v>16</v>
      </c>
      <c r="AU35">
        <v>0.49999500000000002</v>
      </c>
    </row>
    <row r="36" spans="1:47">
      <c r="A36" s="41">
        <v>45233</v>
      </c>
      <c r="B36" s="20">
        <v>0.49999500000000002</v>
      </c>
      <c r="C36" s="20">
        <v>0.54800000000000004</v>
      </c>
      <c r="D36" s="20">
        <v>0.49999500000000002</v>
      </c>
      <c r="E36" s="20">
        <v>0.58699999999999997</v>
      </c>
      <c r="F36" s="20">
        <v>0.49999500000000002</v>
      </c>
      <c r="J36" s="20">
        <v>0.49999500000000002</v>
      </c>
      <c r="K36" s="20">
        <f t="shared" si="0"/>
        <v>-0.18257418583512999</v>
      </c>
      <c r="L36" s="20">
        <f t="shared" si="1"/>
        <v>-0.69315718060994558</v>
      </c>
      <c r="M36" s="20">
        <f t="shared" si="2"/>
        <v>-0.18257418583508986</v>
      </c>
      <c r="N36" s="20">
        <v>0.49999500000000002</v>
      </c>
      <c r="O36" s="20">
        <f t="shared" si="3"/>
        <v>-0.23353260958313452</v>
      </c>
      <c r="P36" s="20">
        <f t="shared" si="4"/>
        <v>-0.69315718060994558</v>
      </c>
      <c r="Q36" s="20">
        <f t="shared" si="5"/>
        <v>-0.23709024382362412</v>
      </c>
      <c r="R36" s="20">
        <v>0.49999500000000002</v>
      </c>
      <c r="S36" s="20">
        <f t="shared" si="6"/>
        <v>-0.98260736888103495</v>
      </c>
      <c r="T36" s="20">
        <f t="shared" si="7"/>
        <v>-0.69315718060994558</v>
      </c>
      <c r="U36" s="20">
        <f t="shared" si="8"/>
        <v>-0.98260736888103495</v>
      </c>
      <c r="V36" s="20">
        <v>0.64700000000000002</v>
      </c>
      <c r="W36" s="20">
        <f t="shared" si="9"/>
        <v>0.47885784124597391</v>
      </c>
      <c r="X36" s="20">
        <f t="shared" si="10"/>
        <v>-0.43540898448123644</v>
      </c>
      <c r="Y36" s="20">
        <f t="shared" si="11"/>
        <v>0.5113463478979321</v>
      </c>
      <c r="Z36" s="20">
        <v>0.49999500000000002</v>
      </c>
      <c r="AA36" s="20">
        <f t="shared" si="12"/>
        <v>-0.98373875367592933</v>
      </c>
      <c r="AB36" s="20">
        <f t="shared" si="13"/>
        <v>-0.69315718060994558</v>
      </c>
      <c r="AC36" s="20">
        <f t="shared" si="14"/>
        <v>-0.98373875367592933</v>
      </c>
      <c r="AH36" s="20">
        <v>0.64700000000000002</v>
      </c>
      <c r="AI36" s="20">
        <f t="shared" si="18"/>
        <v>1.3083278985728242</v>
      </c>
      <c r="AJ36" s="20">
        <f t="shared" si="19"/>
        <v>-0.43540898448123644</v>
      </c>
      <c r="AK36" s="20">
        <f t="shared" si="20"/>
        <v>1.3392830524489543</v>
      </c>
      <c r="AL36" s="20">
        <v>0.49999500000000002</v>
      </c>
      <c r="AM36" s="20">
        <f t="shared" si="21"/>
        <v>0.99163165204290116</v>
      </c>
      <c r="AN36" s="20">
        <f t="shared" si="22"/>
        <v>-0.69315718060994558</v>
      </c>
      <c r="AO36" s="20">
        <f t="shared" si="23"/>
        <v>-0.99163165204290116</v>
      </c>
      <c r="AQ36" s="28" t="s">
        <v>8</v>
      </c>
      <c r="AR36">
        <v>0.49999500000000002</v>
      </c>
      <c r="AT36" s="5">
        <v>43754</v>
      </c>
    </row>
    <row r="37" spans="1:47">
      <c r="J37" s="20">
        <v>0.49999500000000002</v>
      </c>
      <c r="K37" s="20">
        <f t="shared" si="0"/>
        <v>-0.18257418583512999</v>
      </c>
      <c r="L37" s="20">
        <f t="shared" si="1"/>
        <v>-0.69315718060994558</v>
      </c>
      <c r="M37" s="20">
        <f t="shared" si="2"/>
        <v>-0.18257418583508986</v>
      </c>
      <c r="N37" s="20">
        <v>0.49999500000000002</v>
      </c>
      <c r="O37" s="20">
        <f t="shared" si="3"/>
        <v>-0.23353260958313452</v>
      </c>
      <c r="P37" s="20">
        <f t="shared" si="4"/>
        <v>-0.69315718060994558</v>
      </c>
      <c r="Q37" s="20">
        <f t="shared" si="5"/>
        <v>-0.23709024382362412</v>
      </c>
      <c r="R37" s="20">
        <v>0.49999500000000002</v>
      </c>
      <c r="S37" s="20">
        <f t="shared" si="6"/>
        <v>-0.98260736888103495</v>
      </c>
      <c r="T37" s="20">
        <f t="shared" si="7"/>
        <v>-0.69315718060994558</v>
      </c>
      <c r="U37" s="20">
        <f t="shared" si="8"/>
        <v>-0.98260736888103495</v>
      </c>
      <c r="V37" s="20">
        <v>0.63800000000000001</v>
      </c>
      <c r="W37" s="20">
        <f t="shared" si="9"/>
        <v>0.34433710412260382</v>
      </c>
      <c r="X37" s="20">
        <f t="shared" si="10"/>
        <v>-0.44941699563734716</v>
      </c>
      <c r="Y37" s="20">
        <f t="shared" si="11"/>
        <v>0.3848235214487854</v>
      </c>
      <c r="Z37" s="20">
        <v>0.49999500000000002</v>
      </c>
      <c r="AA37" s="20">
        <f t="shared" si="12"/>
        <v>-0.98373875367592933</v>
      </c>
      <c r="AB37" s="20">
        <f t="shared" si="13"/>
        <v>-0.69315718060994558</v>
      </c>
      <c r="AC37" s="20">
        <f t="shared" si="14"/>
        <v>-0.98373875367592933</v>
      </c>
      <c r="AH37" s="20">
        <v>0.63800000000000001</v>
      </c>
      <c r="AI37" s="20">
        <f t="shared" si="18"/>
        <v>1.1844934736464514</v>
      </c>
      <c r="AJ37" s="20">
        <f t="shared" si="19"/>
        <v>-0.44941699563734716</v>
      </c>
      <c r="AK37" s="20">
        <f t="shared" si="20"/>
        <v>1.2268593534203645</v>
      </c>
      <c r="AL37" s="20">
        <v>0.49999500000000002</v>
      </c>
      <c r="AM37" s="20">
        <f t="shared" si="21"/>
        <v>0.99163165204290116</v>
      </c>
      <c r="AN37" s="20">
        <f t="shared" si="22"/>
        <v>-0.69315718060994558</v>
      </c>
      <c r="AO37" s="20">
        <f t="shared" si="23"/>
        <v>-0.99163165204290116</v>
      </c>
      <c r="AQ37" s="28" t="s">
        <v>15</v>
      </c>
      <c r="AR37">
        <v>0.61099999999999999</v>
      </c>
      <c r="AT37" s="28" t="s">
        <v>14</v>
      </c>
      <c r="AU37">
        <v>0.49999500000000002</v>
      </c>
    </row>
    <row r="38" spans="1:47">
      <c r="J38" s="20">
        <v>0.49999500000000002</v>
      </c>
      <c r="K38" s="20">
        <f t="shared" si="0"/>
        <v>-0.18257418583512999</v>
      </c>
      <c r="L38" s="20">
        <f t="shared" si="1"/>
        <v>-0.69315718060994558</v>
      </c>
      <c r="M38" s="20">
        <f t="shared" si="2"/>
        <v>-0.18257418583508986</v>
      </c>
      <c r="N38" s="20">
        <v>0.49999500000000002</v>
      </c>
      <c r="O38" s="20">
        <f t="shared" si="3"/>
        <v>-0.23353260958313452</v>
      </c>
      <c r="P38" s="20">
        <f t="shared" si="4"/>
        <v>-0.69315718060994558</v>
      </c>
      <c r="Q38" s="20">
        <f t="shared" si="5"/>
        <v>-0.23709024382362412</v>
      </c>
      <c r="R38" s="20">
        <v>0.49999500000000002</v>
      </c>
      <c r="S38" s="20">
        <f t="shared" si="6"/>
        <v>-0.98260736888103495</v>
      </c>
      <c r="T38" s="20">
        <f t="shared" si="7"/>
        <v>-0.69315718060994558</v>
      </c>
      <c r="U38" s="20">
        <f t="shared" si="8"/>
        <v>-0.98260736888103495</v>
      </c>
      <c r="V38" s="20">
        <v>0.629</v>
      </c>
      <c r="W38" s="20">
        <f t="shared" ref="W38:W45" si="24">(V38-W$21)/W$22</f>
        <v>0.20981636699923376</v>
      </c>
      <c r="X38" s="20">
        <f t="shared" ref="X38:X45" si="25">LN(V38)</f>
        <v>-0.46362402228169652</v>
      </c>
      <c r="Y38" s="20">
        <f t="shared" ref="Y38:Y45" si="26">(X38-X$21)/X$22</f>
        <v>0.25650315202237423</v>
      </c>
      <c r="Z38" s="20">
        <v>0.49999500000000002</v>
      </c>
      <c r="AA38" s="20">
        <f t="shared" si="12"/>
        <v>-0.98373875367592933</v>
      </c>
      <c r="AB38" s="20">
        <f t="shared" si="13"/>
        <v>-0.69315718060994558</v>
      </c>
      <c r="AC38" s="20">
        <f t="shared" si="14"/>
        <v>-0.98373875367592933</v>
      </c>
      <c r="AH38" s="20">
        <v>0.629</v>
      </c>
      <c r="AI38" s="20">
        <f t="shared" si="18"/>
        <v>1.0606590487200787</v>
      </c>
      <c r="AJ38" s="20">
        <f t="shared" si="19"/>
        <v>-0.46362402228169652</v>
      </c>
      <c r="AK38" s="20">
        <f t="shared" si="20"/>
        <v>1.1128384214154139</v>
      </c>
      <c r="AL38" s="20">
        <v>0.49999500000000002</v>
      </c>
      <c r="AM38" s="20">
        <f t="shared" si="21"/>
        <v>0.99163165204290116</v>
      </c>
      <c r="AN38" s="20">
        <f t="shared" si="22"/>
        <v>-0.69315718060994558</v>
      </c>
      <c r="AO38" s="20">
        <f t="shared" si="23"/>
        <v>-0.99163165204290116</v>
      </c>
      <c r="AQ38" s="5">
        <v>43786</v>
      </c>
      <c r="AT38" s="28" t="s">
        <v>16</v>
      </c>
      <c r="AU38">
        <v>0.49999500000000002</v>
      </c>
    </row>
    <row r="39" spans="1:47">
      <c r="J39" s="20">
        <v>0.49999500000000002</v>
      </c>
      <c r="K39" s="20">
        <f t="shared" si="0"/>
        <v>-0.18257418583512999</v>
      </c>
      <c r="L39" s="20">
        <f t="shared" si="1"/>
        <v>-0.69315718060994558</v>
      </c>
      <c r="M39" s="20">
        <f t="shared" si="2"/>
        <v>-0.18257418583508986</v>
      </c>
      <c r="N39" s="20">
        <v>0.49999500000000002</v>
      </c>
      <c r="O39" s="20">
        <f t="shared" si="3"/>
        <v>-0.23353260958313452</v>
      </c>
      <c r="P39" s="20">
        <f t="shared" si="4"/>
        <v>-0.69315718060994558</v>
      </c>
      <c r="Q39" s="20">
        <f t="shared" si="5"/>
        <v>-0.23709024382362412</v>
      </c>
      <c r="R39" s="20">
        <v>0.49999500000000002</v>
      </c>
      <c r="S39" s="20">
        <f t="shared" si="6"/>
        <v>-0.98260736888103495</v>
      </c>
      <c r="T39" s="20">
        <f t="shared" si="7"/>
        <v>-0.69315718060994558</v>
      </c>
      <c r="U39" s="20">
        <f t="shared" si="8"/>
        <v>-0.98260736888103495</v>
      </c>
      <c r="V39" s="20">
        <v>0.61699999999999999</v>
      </c>
      <c r="W39" s="20">
        <f t="shared" si="24"/>
        <v>3.0455384168073623E-2</v>
      </c>
      <c r="X39" s="20">
        <f t="shared" si="25"/>
        <v>-0.48288625507674926</v>
      </c>
      <c r="Y39" s="20">
        <f t="shared" si="26"/>
        <v>8.2523269382976397E-2</v>
      </c>
      <c r="Z39" s="20">
        <v>0.49999500000000002</v>
      </c>
      <c r="AA39" s="20">
        <f t="shared" si="12"/>
        <v>-0.98373875367592933</v>
      </c>
      <c r="AB39" s="20">
        <f t="shared" si="13"/>
        <v>-0.69315718060994558</v>
      </c>
      <c r="AC39" s="20">
        <f t="shared" si="14"/>
        <v>-0.98373875367592933</v>
      </c>
      <c r="AH39" s="20">
        <v>0.61699999999999999</v>
      </c>
      <c r="AI39" s="20">
        <f t="shared" si="18"/>
        <v>0.89554648215158161</v>
      </c>
      <c r="AJ39" s="20">
        <f t="shared" si="19"/>
        <v>-0.48288625507674926</v>
      </c>
      <c r="AK39" s="20">
        <f t="shared" si="20"/>
        <v>0.95824606435372139</v>
      </c>
      <c r="AL39" s="20">
        <v>0.49999500000000002</v>
      </c>
      <c r="AM39" s="20">
        <f t="shared" si="21"/>
        <v>0.99163165204290116</v>
      </c>
      <c r="AN39" s="20">
        <f t="shared" si="22"/>
        <v>-0.69315718060994558</v>
      </c>
      <c r="AO39" s="20">
        <f t="shared" si="23"/>
        <v>-0.99163165204290116</v>
      </c>
      <c r="AQ39" s="28" t="s">
        <v>8</v>
      </c>
      <c r="AR39">
        <v>0.49999500000000002</v>
      </c>
      <c r="AT39" s="5">
        <v>43786</v>
      </c>
    </row>
    <row r="40" spans="1:47">
      <c r="J40" s="20">
        <v>0.49999500000000002</v>
      </c>
      <c r="K40" s="20">
        <f t="shared" si="0"/>
        <v>-0.18257418583512999</v>
      </c>
      <c r="L40" s="20">
        <f t="shared" si="1"/>
        <v>-0.69315718060994558</v>
      </c>
      <c r="M40" s="20">
        <f t="shared" si="2"/>
        <v>-0.18257418583508986</v>
      </c>
      <c r="N40" s="20">
        <v>0.49999500000000002</v>
      </c>
      <c r="O40" s="20">
        <f t="shared" si="3"/>
        <v>-0.23353260958313452</v>
      </c>
      <c r="P40" s="20">
        <f t="shared" si="4"/>
        <v>-0.69315718060994558</v>
      </c>
      <c r="Q40" s="20">
        <f t="shared" si="5"/>
        <v>-0.23709024382362412</v>
      </c>
      <c r="R40" s="20">
        <v>0.49999500000000002</v>
      </c>
      <c r="S40" s="20">
        <f t="shared" ref="S40:S47" si="27">(R40-S$21)/S$22</f>
        <v>-0.98260736888103495</v>
      </c>
      <c r="T40" s="20">
        <f t="shared" ref="T40:T47" si="28">LN(R40)</f>
        <v>-0.69315718060994558</v>
      </c>
      <c r="U40" s="20">
        <f t="shared" ref="U40:U47" si="29">(T40-T$21)/T$22</f>
        <v>-0.98260736888103495</v>
      </c>
      <c r="V40" s="20">
        <v>0.61099999999999999</v>
      </c>
      <c r="W40" s="20">
        <f t="shared" si="24"/>
        <v>-5.9225107247506438E-2</v>
      </c>
      <c r="X40" s="20">
        <f t="shared" si="25"/>
        <v>-0.49265831981054176</v>
      </c>
      <c r="Y40" s="20">
        <f t="shared" si="26"/>
        <v>-5.7397421598223732E-3</v>
      </c>
      <c r="Z40" s="20">
        <v>0.49999500000000002</v>
      </c>
      <c r="AA40" s="20">
        <f t="shared" si="12"/>
        <v>-0.98373875367592933</v>
      </c>
      <c r="AB40" s="20">
        <f t="shared" si="13"/>
        <v>-0.69315718060994558</v>
      </c>
      <c r="AC40" s="20">
        <f t="shared" si="14"/>
        <v>-0.98373875367592933</v>
      </c>
      <c r="AH40" s="20">
        <v>0.61099999999999999</v>
      </c>
      <c r="AI40" s="20">
        <f t="shared" si="18"/>
        <v>0.81299019886733315</v>
      </c>
      <c r="AJ40" s="20">
        <f t="shared" si="19"/>
        <v>-0.49265831981054176</v>
      </c>
      <c r="AK40" s="20">
        <f t="shared" si="20"/>
        <v>0.87981868074612513</v>
      </c>
      <c r="AL40" s="20">
        <v>0.49999500000000002</v>
      </c>
      <c r="AM40" s="20">
        <f t="shared" si="21"/>
        <v>0.99163165204290116</v>
      </c>
      <c r="AN40" s="20">
        <f t="shared" si="22"/>
        <v>-0.69315718060994558</v>
      </c>
      <c r="AO40" s="20">
        <f t="shared" si="23"/>
        <v>-0.99163165204290116</v>
      </c>
      <c r="AQ40" s="28" t="s">
        <v>15</v>
      </c>
      <c r="AR40">
        <v>0.49999500000000002</v>
      </c>
      <c r="AT40" s="28" t="s">
        <v>14</v>
      </c>
      <c r="AU40">
        <v>0.49999500000000002</v>
      </c>
    </row>
    <row r="41" spans="1:47">
      <c r="J41" s="20">
        <v>0.49999500000000002</v>
      </c>
      <c r="K41" s="20">
        <f t="shared" ref="K41:K48" si="30">(J41-K$21)/K$22</f>
        <v>-0.18257418583512999</v>
      </c>
      <c r="L41" s="20">
        <f t="shared" ref="L41:L48" si="31">LN(J41)</f>
        <v>-0.69315718060994558</v>
      </c>
      <c r="M41" s="20">
        <f t="shared" ref="M41:M48" si="32">(L41-L$21)/L$22</f>
        <v>-0.18257418583508986</v>
      </c>
      <c r="N41" s="20">
        <v>0.49999500000000002</v>
      </c>
      <c r="O41" s="20">
        <f t="shared" ref="O41:O48" si="33">(N41-O$21)/O$22</f>
        <v>-0.23353260958313452</v>
      </c>
      <c r="P41" s="20">
        <f t="shared" ref="P41:P48" si="34">LN(N41)</f>
        <v>-0.69315718060994558</v>
      </c>
      <c r="Q41" s="20">
        <f t="shared" ref="Q41:Q48" si="35">(P41-P$21)/P$22</f>
        <v>-0.23709024382362412</v>
      </c>
      <c r="R41" s="20">
        <v>0.49999500000000002</v>
      </c>
      <c r="S41" s="20">
        <f t="shared" si="27"/>
        <v>-0.98260736888103495</v>
      </c>
      <c r="T41" s="20">
        <f t="shared" si="28"/>
        <v>-0.69315718060994558</v>
      </c>
      <c r="U41" s="20">
        <f t="shared" si="29"/>
        <v>-0.98260736888103495</v>
      </c>
      <c r="V41" s="20">
        <v>0.58699999999999997</v>
      </c>
      <c r="W41" s="20">
        <f t="shared" si="24"/>
        <v>-0.41794707290982669</v>
      </c>
      <c r="X41" s="20">
        <f t="shared" si="25"/>
        <v>-0.53273045915404071</v>
      </c>
      <c r="Y41" s="20">
        <f t="shared" si="26"/>
        <v>-0.36767836964241363</v>
      </c>
      <c r="Z41" s="20">
        <v>0.49999500000000002</v>
      </c>
      <c r="AA41" s="20">
        <f t="shared" si="12"/>
        <v>-0.98373875367592933</v>
      </c>
      <c r="AB41" s="20">
        <f t="shared" si="13"/>
        <v>-0.69315718060994558</v>
      </c>
      <c r="AC41" s="20">
        <f t="shared" si="14"/>
        <v>-0.98373875367592933</v>
      </c>
      <c r="AH41" s="20">
        <v>0.58699999999999997</v>
      </c>
      <c r="AI41" s="20">
        <f t="shared" si="18"/>
        <v>0.48276506573033906</v>
      </c>
      <c r="AJ41" s="20">
        <f t="shared" si="19"/>
        <v>-0.53273045915404071</v>
      </c>
      <c r="AK41" s="20">
        <f t="shared" si="20"/>
        <v>0.55821284514397429</v>
      </c>
      <c r="AL41" s="20">
        <v>0.49999500000000002</v>
      </c>
      <c r="AM41" s="20">
        <f t="shared" si="21"/>
        <v>0.99163165204290116</v>
      </c>
      <c r="AN41" s="20">
        <f t="shared" si="22"/>
        <v>-0.69315718060994558</v>
      </c>
      <c r="AO41" s="20">
        <f t="shared" si="23"/>
        <v>-0.99163165204290116</v>
      </c>
      <c r="AQ41" s="28" t="s">
        <v>89</v>
      </c>
      <c r="AR41">
        <v>0.49999500000000002</v>
      </c>
      <c r="AT41" s="28" t="s">
        <v>16</v>
      </c>
      <c r="AU41">
        <v>0.49999500000000002</v>
      </c>
    </row>
    <row r="42" spans="1:47">
      <c r="J42" s="20">
        <v>0.49999500000000002</v>
      </c>
      <c r="K42" s="20">
        <f t="shared" si="30"/>
        <v>-0.18257418583512999</v>
      </c>
      <c r="L42" s="20">
        <f t="shared" si="31"/>
        <v>-0.69315718060994558</v>
      </c>
      <c r="M42" s="20">
        <f t="shared" si="32"/>
        <v>-0.18257418583508986</v>
      </c>
      <c r="N42" s="20">
        <v>0.49999500000000002</v>
      </c>
      <c r="O42" s="20">
        <f t="shared" si="33"/>
        <v>-0.23353260958313452</v>
      </c>
      <c r="P42" s="20">
        <f t="shared" si="34"/>
        <v>-0.69315718060994558</v>
      </c>
      <c r="Q42" s="20">
        <f t="shared" si="35"/>
        <v>-0.23709024382362412</v>
      </c>
      <c r="R42" s="20">
        <v>0.49999500000000002</v>
      </c>
      <c r="S42" s="20">
        <f t="shared" si="27"/>
        <v>-0.98260736888103495</v>
      </c>
      <c r="T42" s="20">
        <f t="shared" si="28"/>
        <v>-0.69315718060994558</v>
      </c>
      <c r="U42" s="20">
        <f t="shared" si="29"/>
        <v>-0.98260736888103495</v>
      </c>
      <c r="V42" s="20">
        <v>0.58699999999999997</v>
      </c>
      <c r="W42" s="20">
        <f t="shared" si="24"/>
        <v>-0.41794707290982669</v>
      </c>
      <c r="X42" s="20">
        <f t="shared" si="25"/>
        <v>-0.53273045915404071</v>
      </c>
      <c r="Y42" s="20">
        <f t="shared" si="26"/>
        <v>-0.36767836964241363</v>
      </c>
      <c r="Z42" s="20">
        <v>0.49999500000000002</v>
      </c>
      <c r="AA42" s="20">
        <f t="shared" ref="AA42:AA49" si="36">(Z42-AA$21)/AA$22</f>
        <v>-0.98373875367592933</v>
      </c>
      <c r="AB42" s="20">
        <f t="shared" ref="AB42:AB49" si="37">LN(Z42)</f>
        <v>-0.69315718060994558</v>
      </c>
      <c r="AC42" s="20">
        <f t="shared" ref="AC42:AC49" si="38">(AB42-AB$21)/AB$22</f>
        <v>-0.98373875367592933</v>
      </c>
      <c r="AH42" s="20">
        <v>0.58699999999999997</v>
      </c>
      <c r="AI42" s="20">
        <f t="shared" si="18"/>
        <v>0.48276506573033906</v>
      </c>
      <c r="AJ42" s="20">
        <f t="shared" si="19"/>
        <v>-0.53273045915404071</v>
      </c>
      <c r="AK42" s="20">
        <f t="shared" si="20"/>
        <v>0.55821284514397429</v>
      </c>
      <c r="AL42" s="20">
        <v>0.49999500000000002</v>
      </c>
      <c r="AM42" s="20">
        <f t="shared" si="21"/>
        <v>0.99163165204290116</v>
      </c>
      <c r="AN42" s="20">
        <f t="shared" si="22"/>
        <v>-0.69315718060994558</v>
      </c>
      <c r="AO42" s="20">
        <f t="shared" si="23"/>
        <v>-0.99163165204290116</v>
      </c>
      <c r="AQ42" s="5">
        <v>43790</v>
      </c>
      <c r="AT42" s="5">
        <v>43790</v>
      </c>
    </row>
    <row r="43" spans="1:47">
      <c r="J43" s="20">
        <v>0.49999500000000002</v>
      </c>
      <c r="K43" s="20">
        <f t="shared" si="30"/>
        <v>-0.18257418583512999</v>
      </c>
      <c r="L43" s="20">
        <f t="shared" si="31"/>
        <v>-0.69315718060994558</v>
      </c>
      <c r="M43" s="20">
        <f t="shared" si="32"/>
        <v>-0.18257418583508986</v>
      </c>
      <c r="N43" s="20">
        <v>0.49999500000000002</v>
      </c>
      <c r="O43" s="20">
        <f t="shared" si="33"/>
        <v>-0.23353260958313452</v>
      </c>
      <c r="P43" s="20">
        <f t="shared" si="34"/>
        <v>-0.69315718060994558</v>
      </c>
      <c r="Q43" s="20">
        <f t="shared" si="35"/>
        <v>-0.23709024382362412</v>
      </c>
      <c r="R43" s="20">
        <v>0.49999500000000002</v>
      </c>
      <c r="S43" s="20">
        <f t="shared" si="27"/>
        <v>-0.98260736888103495</v>
      </c>
      <c r="T43" s="20">
        <f t="shared" si="28"/>
        <v>-0.69315718060994558</v>
      </c>
      <c r="U43" s="20">
        <f t="shared" si="29"/>
        <v>-0.98260736888103495</v>
      </c>
      <c r="V43" s="20">
        <v>0.58499999999999996</v>
      </c>
      <c r="W43" s="20">
        <f t="shared" si="24"/>
        <v>-0.44784057004835337</v>
      </c>
      <c r="X43" s="20">
        <f t="shared" si="25"/>
        <v>-0.53614343175028067</v>
      </c>
      <c r="Y43" s="20">
        <f t="shared" si="26"/>
        <v>-0.3985049398569433</v>
      </c>
      <c r="Z43" s="20">
        <v>0.49999500000000002</v>
      </c>
      <c r="AA43" s="20">
        <f t="shared" si="36"/>
        <v>-0.98373875367592933</v>
      </c>
      <c r="AB43" s="20">
        <f t="shared" si="37"/>
        <v>-0.69315718060994558</v>
      </c>
      <c r="AC43" s="20">
        <f t="shared" si="38"/>
        <v>-0.98373875367592933</v>
      </c>
      <c r="AH43" s="20">
        <v>0.58499999999999996</v>
      </c>
      <c r="AI43" s="20">
        <f t="shared" si="18"/>
        <v>0.45524630463558952</v>
      </c>
      <c r="AJ43" s="20">
        <f t="shared" si="19"/>
        <v>-0.53614343175028067</v>
      </c>
      <c r="AK43" s="20">
        <f t="shared" si="20"/>
        <v>0.53082144748756066</v>
      </c>
      <c r="AL43" s="20">
        <v>0.49999500000000002</v>
      </c>
      <c r="AM43" s="20">
        <f t="shared" si="21"/>
        <v>0.99163165204290116</v>
      </c>
      <c r="AN43" s="20">
        <f t="shared" si="22"/>
        <v>-0.69315718060994558</v>
      </c>
      <c r="AO43" s="20">
        <f t="shared" si="23"/>
        <v>-0.99163165204290116</v>
      </c>
      <c r="AQ43" s="28" t="s">
        <v>8</v>
      </c>
      <c r="AR43">
        <v>0.49999500000000002</v>
      </c>
      <c r="AT43" s="28" t="s">
        <v>14</v>
      </c>
      <c r="AU43">
        <v>0.49999500000000002</v>
      </c>
    </row>
    <row r="44" spans="1:47">
      <c r="J44" s="20">
        <v>0.49999500000000002</v>
      </c>
      <c r="K44" s="20">
        <f t="shared" si="30"/>
        <v>-0.18257418583512999</v>
      </c>
      <c r="L44" s="20">
        <f t="shared" si="31"/>
        <v>-0.69315718060994558</v>
      </c>
      <c r="M44" s="20">
        <f t="shared" si="32"/>
        <v>-0.18257418583508986</v>
      </c>
      <c r="N44" s="20">
        <v>0.49999500000000002</v>
      </c>
      <c r="O44" s="20">
        <f t="shared" si="33"/>
        <v>-0.23353260958313452</v>
      </c>
      <c r="P44" s="20">
        <f t="shared" si="34"/>
        <v>-0.69315718060994558</v>
      </c>
      <c r="Q44" s="20">
        <f t="shared" si="35"/>
        <v>-0.23709024382362412</v>
      </c>
      <c r="R44" s="20">
        <v>0.49999500000000002</v>
      </c>
      <c r="S44" s="20">
        <f t="shared" si="27"/>
        <v>-0.98260736888103495</v>
      </c>
      <c r="T44" s="20">
        <f t="shared" si="28"/>
        <v>-0.69315718060994558</v>
      </c>
      <c r="U44" s="20">
        <f t="shared" si="29"/>
        <v>-0.98260736888103495</v>
      </c>
      <c r="V44" s="20">
        <v>0.58499999999999996</v>
      </c>
      <c r="W44" s="20">
        <f t="shared" si="24"/>
        <v>-0.44784057004835337</v>
      </c>
      <c r="X44" s="20">
        <f t="shared" si="25"/>
        <v>-0.53614343175028067</v>
      </c>
      <c r="Y44" s="20">
        <f t="shared" si="26"/>
        <v>-0.3985049398569433</v>
      </c>
      <c r="Z44" s="20">
        <v>0.49999500000000002</v>
      </c>
      <c r="AA44" s="20">
        <f t="shared" si="36"/>
        <v>-0.98373875367592933</v>
      </c>
      <c r="AB44" s="20">
        <f t="shared" si="37"/>
        <v>-0.69315718060994558</v>
      </c>
      <c r="AC44" s="20">
        <f t="shared" si="38"/>
        <v>-0.98373875367592933</v>
      </c>
      <c r="AH44" s="20">
        <v>0.58499999999999996</v>
      </c>
      <c r="AI44" s="20">
        <f t="shared" si="18"/>
        <v>0.45524630463558952</v>
      </c>
      <c r="AJ44" s="20">
        <f t="shared" si="19"/>
        <v>-0.53614343175028067</v>
      </c>
      <c r="AK44" s="20">
        <f t="shared" si="20"/>
        <v>0.53082144748756066</v>
      </c>
      <c r="AL44" s="20">
        <v>0.49999500000000002</v>
      </c>
      <c r="AM44" s="20">
        <f t="shared" si="21"/>
        <v>0.99163165204290116</v>
      </c>
      <c r="AN44" s="20">
        <f t="shared" si="22"/>
        <v>-0.69315718060994558</v>
      </c>
      <c r="AO44" s="20">
        <f t="shared" si="23"/>
        <v>-0.99163165204290116</v>
      </c>
      <c r="AQ44" s="5">
        <v>43838</v>
      </c>
      <c r="AT44" s="28" t="s">
        <v>16</v>
      </c>
      <c r="AU44">
        <v>0.49999500000000002</v>
      </c>
    </row>
    <row r="45" spans="1:47">
      <c r="J45" s="20">
        <v>0.49999500000000002</v>
      </c>
      <c r="K45" s="20">
        <f t="shared" si="30"/>
        <v>-0.18257418583512999</v>
      </c>
      <c r="L45" s="20">
        <f t="shared" si="31"/>
        <v>-0.69315718060994558</v>
      </c>
      <c r="M45" s="20">
        <f t="shared" si="32"/>
        <v>-0.18257418583508986</v>
      </c>
      <c r="N45" s="20">
        <v>0.49999500000000002</v>
      </c>
      <c r="O45" s="20">
        <f t="shared" si="33"/>
        <v>-0.23353260958313452</v>
      </c>
      <c r="P45" s="20">
        <f t="shared" si="34"/>
        <v>-0.69315718060994558</v>
      </c>
      <c r="Q45" s="20">
        <f t="shared" si="35"/>
        <v>-0.23709024382362412</v>
      </c>
      <c r="R45" s="20">
        <v>0.49999500000000002</v>
      </c>
      <c r="S45" s="20">
        <f t="shared" si="27"/>
        <v>-0.98260736888103495</v>
      </c>
      <c r="T45" s="20">
        <f t="shared" si="28"/>
        <v>-0.69315718060994558</v>
      </c>
      <c r="U45" s="20">
        <f t="shared" si="29"/>
        <v>-0.98260736888103495</v>
      </c>
      <c r="V45" s="20">
        <v>0.58099999999999996</v>
      </c>
      <c r="W45" s="20">
        <f t="shared" si="24"/>
        <v>-0.50762756432540679</v>
      </c>
      <c r="X45" s="20">
        <f t="shared" si="25"/>
        <v>-0.54300452213022588</v>
      </c>
      <c r="Y45" s="20">
        <f t="shared" si="26"/>
        <v>-0.46047551781547319</v>
      </c>
      <c r="Z45" s="20">
        <v>0.49999500000000002</v>
      </c>
      <c r="AA45" s="20">
        <f t="shared" si="36"/>
        <v>-0.98373875367592933</v>
      </c>
      <c r="AB45" s="20">
        <f t="shared" si="37"/>
        <v>-0.69315718060994558</v>
      </c>
      <c r="AC45" s="20">
        <f t="shared" si="38"/>
        <v>-0.98373875367592933</v>
      </c>
      <c r="AH45" s="20">
        <v>0.58099999999999996</v>
      </c>
      <c r="AI45" s="20">
        <f t="shared" si="18"/>
        <v>0.40020878244609054</v>
      </c>
      <c r="AJ45" s="20">
        <f t="shared" si="19"/>
        <v>-0.54300452213022588</v>
      </c>
      <c r="AK45" s="20">
        <f t="shared" si="20"/>
        <v>0.47575658843750018</v>
      </c>
      <c r="AL45" s="20">
        <v>0.49999500000000002</v>
      </c>
      <c r="AM45" s="20">
        <f t="shared" si="21"/>
        <v>0.99163165204290116</v>
      </c>
      <c r="AN45" s="20">
        <f t="shared" si="22"/>
        <v>-0.69315718060994558</v>
      </c>
      <c r="AO45" s="20">
        <f t="shared" si="23"/>
        <v>-0.99163165204290116</v>
      </c>
      <c r="AQ45" s="28" t="s">
        <v>8</v>
      </c>
      <c r="AR45">
        <v>0.49999500000000002</v>
      </c>
      <c r="AT45" s="5">
        <v>43838</v>
      </c>
    </row>
    <row r="46" spans="1:47">
      <c r="J46" s="20">
        <v>0.49999500000000002</v>
      </c>
      <c r="K46" s="20">
        <f t="shared" si="30"/>
        <v>-0.18257418583512999</v>
      </c>
      <c r="L46" s="20">
        <f t="shared" si="31"/>
        <v>-0.69315718060994558</v>
      </c>
      <c r="M46" s="20">
        <f t="shared" si="32"/>
        <v>-0.18257418583508986</v>
      </c>
      <c r="N46" s="20">
        <v>0.49999500000000002</v>
      </c>
      <c r="O46" s="20">
        <f t="shared" si="33"/>
        <v>-0.23353260958313452</v>
      </c>
      <c r="P46" s="20">
        <f t="shared" si="34"/>
        <v>-0.69315718060994558</v>
      </c>
      <c r="Q46" s="20">
        <f t="shared" si="35"/>
        <v>-0.23709024382362412</v>
      </c>
      <c r="R46" s="20">
        <v>0.49999500000000002</v>
      </c>
      <c r="S46" s="20">
        <f t="shared" si="27"/>
        <v>-0.98260736888103495</v>
      </c>
      <c r="T46" s="20">
        <f t="shared" si="28"/>
        <v>-0.69315718060994558</v>
      </c>
      <c r="U46" s="20">
        <f t="shared" si="29"/>
        <v>-0.98260736888103495</v>
      </c>
      <c r="V46" s="20">
        <v>0.56999999999999995</v>
      </c>
      <c r="W46" s="20">
        <f t="shared" ref="W46:W52" si="39">(V46-W$21)/W$22</f>
        <v>-0.67204179858730351</v>
      </c>
      <c r="X46" s="20">
        <f t="shared" ref="X46:X52" si="40">LN(V46)</f>
        <v>-0.56211891815354131</v>
      </c>
      <c r="Y46" s="20">
        <f t="shared" ref="Y46:Y52" si="41">(X46-X$21)/X$22</f>
        <v>-0.63312011266812762</v>
      </c>
      <c r="Z46" s="20">
        <v>0.49999500000000002</v>
      </c>
      <c r="AA46" s="20">
        <f t="shared" si="36"/>
        <v>-0.98373875367592933</v>
      </c>
      <c r="AB46" s="20">
        <f t="shared" si="37"/>
        <v>-0.69315718060994558</v>
      </c>
      <c r="AC46" s="20">
        <f t="shared" si="38"/>
        <v>-0.98373875367592933</v>
      </c>
      <c r="AH46" s="20">
        <v>0.56999999999999995</v>
      </c>
      <c r="AI46" s="20">
        <f t="shared" si="18"/>
        <v>0.24885559642496824</v>
      </c>
      <c r="AJ46" s="20">
        <f t="shared" si="19"/>
        <v>-0.56211891815354131</v>
      </c>
      <c r="AK46" s="20">
        <f t="shared" si="20"/>
        <v>0.32235072077433313</v>
      </c>
      <c r="AL46" s="20">
        <v>0.49999500000000002</v>
      </c>
      <c r="AM46" s="20">
        <f t="shared" si="21"/>
        <v>0.99163165204290116</v>
      </c>
      <c r="AN46" s="20">
        <f t="shared" si="22"/>
        <v>-0.69315718060994558</v>
      </c>
      <c r="AO46" s="20">
        <f t="shared" si="23"/>
        <v>-0.99163165204290116</v>
      </c>
      <c r="AQ46" s="28" t="s">
        <v>15</v>
      </c>
      <c r="AR46">
        <v>0.49999500000000002</v>
      </c>
      <c r="AT46" s="28" t="s">
        <v>14</v>
      </c>
      <c r="AU46">
        <v>0.49999500000000002</v>
      </c>
    </row>
    <row r="47" spans="1:47">
      <c r="J47" s="20">
        <v>0.49999500000000002</v>
      </c>
      <c r="K47" s="20">
        <f t="shared" si="30"/>
        <v>-0.18257418583512999</v>
      </c>
      <c r="L47" s="20">
        <f t="shared" si="31"/>
        <v>-0.69315718060994558</v>
      </c>
      <c r="M47" s="20">
        <f t="shared" si="32"/>
        <v>-0.18257418583508986</v>
      </c>
      <c r="N47" s="20">
        <v>0.49999500000000002</v>
      </c>
      <c r="O47" s="20">
        <f t="shared" si="33"/>
        <v>-0.23353260958313452</v>
      </c>
      <c r="P47" s="20">
        <f t="shared" si="34"/>
        <v>-0.69315718060994558</v>
      </c>
      <c r="Q47" s="20">
        <f t="shared" si="35"/>
        <v>-0.23709024382362412</v>
      </c>
      <c r="R47" s="20">
        <v>0.49999500000000002</v>
      </c>
      <c r="S47" s="20">
        <f t="shared" si="27"/>
        <v>-0.98260736888103495</v>
      </c>
      <c r="T47" s="20">
        <f t="shared" si="28"/>
        <v>-0.69315718060994558</v>
      </c>
      <c r="U47" s="20">
        <f t="shared" si="29"/>
        <v>-0.98260736888103495</v>
      </c>
      <c r="V47" s="20">
        <v>0.55600000000000005</v>
      </c>
      <c r="W47" s="20">
        <f t="shared" si="39"/>
        <v>-0.88129627855698867</v>
      </c>
      <c r="X47" s="20">
        <f t="shared" si="40"/>
        <v>-0.58698698473155464</v>
      </c>
      <c r="Y47" s="20">
        <f t="shared" si="41"/>
        <v>-0.85773287437365053</v>
      </c>
      <c r="Z47" s="20">
        <v>0.49999500000000002</v>
      </c>
      <c r="AA47" s="20">
        <f t="shared" si="36"/>
        <v>-0.98373875367592933</v>
      </c>
      <c r="AB47" s="20">
        <f t="shared" si="37"/>
        <v>-0.69315718060994558</v>
      </c>
      <c r="AC47" s="20">
        <f t="shared" si="38"/>
        <v>-0.98373875367592933</v>
      </c>
      <c r="AH47" s="20">
        <v>0.55600000000000005</v>
      </c>
      <c r="AI47" s="20">
        <f t="shared" si="18"/>
        <v>5.6224268761723206E-2</v>
      </c>
      <c r="AJ47" s="20">
        <f t="shared" si="19"/>
        <v>-0.58698698473155464</v>
      </c>
      <c r="AK47" s="20">
        <f t="shared" si="20"/>
        <v>0.12276778203788676</v>
      </c>
      <c r="AL47" s="20">
        <v>0.49999500000000002</v>
      </c>
      <c r="AM47" s="20">
        <f t="shared" si="21"/>
        <v>0.99163165204290116</v>
      </c>
      <c r="AN47" s="20">
        <f t="shared" si="22"/>
        <v>-0.69315718060994558</v>
      </c>
      <c r="AO47" s="20">
        <f t="shared" si="23"/>
        <v>-0.99163165204290116</v>
      </c>
      <c r="AQ47" s="5">
        <v>43874</v>
      </c>
      <c r="AT47" s="28" t="s">
        <v>16</v>
      </c>
      <c r="AU47">
        <v>0.49999500000000002</v>
      </c>
    </row>
    <row r="48" spans="1:47">
      <c r="J48" s="20">
        <v>0.49999500000000002</v>
      </c>
      <c r="K48" s="20">
        <f t="shared" si="30"/>
        <v>-0.18257418583512999</v>
      </c>
      <c r="L48" s="20">
        <f t="shared" si="31"/>
        <v>-0.69315718060994558</v>
      </c>
      <c r="M48" s="20">
        <f t="shared" si="32"/>
        <v>-0.18257418583508986</v>
      </c>
      <c r="N48" s="20">
        <v>0.49999500000000002</v>
      </c>
      <c r="O48" s="20">
        <f t="shared" si="33"/>
        <v>-0.23353260958313452</v>
      </c>
      <c r="P48" s="20">
        <f t="shared" si="34"/>
        <v>-0.69315718060994558</v>
      </c>
      <c r="Q48" s="20">
        <f t="shared" si="35"/>
        <v>-0.23709024382362412</v>
      </c>
      <c r="R48" s="20">
        <v>0.49999500000000002</v>
      </c>
      <c r="S48" s="20">
        <f t="shared" ref="S48:S54" si="42">(R48-S$21)/S$22</f>
        <v>-0.98260736888103495</v>
      </c>
      <c r="T48" s="20">
        <f t="shared" ref="T48:T54" si="43">LN(R48)</f>
        <v>-0.69315718060994558</v>
      </c>
      <c r="U48" s="20">
        <f t="shared" ref="U48:U54" si="44">(T48-T$21)/T$22</f>
        <v>-0.98260736888103495</v>
      </c>
      <c r="V48" s="20">
        <v>0.54500000000000004</v>
      </c>
      <c r="W48" s="20">
        <f t="shared" si="39"/>
        <v>-1.0457105128188855</v>
      </c>
      <c r="X48" s="20">
        <f t="shared" si="40"/>
        <v>-0.60696948431889286</v>
      </c>
      <c r="Y48" s="20">
        <f t="shared" si="41"/>
        <v>-1.0382183336678519</v>
      </c>
      <c r="Z48" s="20">
        <v>0.49999500000000002</v>
      </c>
      <c r="AA48" s="20">
        <f t="shared" si="36"/>
        <v>-0.98373875367592933</v>
      </c>
      <c r="AB48" s="20">
        <f t="shared" si="37"/>
        <v>-0.69315718060994558</v>
      </c>
      <c r="AC48" s="20">
        <f t="shared" si="38"/>
        <v>-0.98373875367592933</v>
      </c>
      <c r="AH48" s="20">
        <v>0.54500000000000004</v>
      </c>
      <c r="AI48" s="20">
        <f t="shared" si="18"/>
        <v>-9.5128917259399079E-2</v>
      </c>
      <c r="AJ48" s="20">
        <f t="shared" si="19"/>
        <v>-0.60696948431889286</v>
      </c>
      <c r="AK48" s="20">
        <f t="shared" si="20"/>
        <v>-3.7605199851539969E-2</v>
      </c>
      <c r="AL48" s="20">
        <v>0.49999500000000002</v>
      </c>
      <c r="AM48" s="20">
        <f t="shared" si="21"/>
        <v>0.99163165204290116</v>
      </c>
      <c r="AN48" s="20">
        <f t="shared" si="22"/>
        <v>-0.69315718060994558</v>
      </c>
      <c r="AO48" s="20">
        <f t="shared" si="23"/>
        <v>-0.99163165204290116</v>
      </c>
      <c r="AQ48" s="28" t="s">
        <v>8</v>
      </c>
      <c r="AR48">
        <v>0.49999500000000002</v>
      </c>
      <c r="AT48" s="5">
        <v>43874</v>
      </c>
    </row>
    <row r="49" spans="10:47">
      <c r="J49" s="20">
        <v>0.49999500000000002</v>
      </c>
      <c r="K49" s="20">
        <f t="shared" ref="K49:K55" si="45">(J49-K$21)/K$22</f>
        <v>-0.18257418583512999</v>
      </c>
      <c r="L49" s="20">
        <f t="shared" ref="L49:L55" si="46">LN(J49)</f>
        <v>-0.69315718060994558</v>
      </c>
      <c r="M49" s="20">
        <f t="shared" ref="M49:M55" si="47">(L49-L$21)/L$22</f>
        <v>-0.18257418583508986</v>
      </c>
      <c r="N49" s="20">
        <v>0.49999500000000002</v>
      </c>
      <c r="O49" s="20">
        <f t="shared" ref="O49:O54" si="48">(N49-O$21)/O$22</f>
        <v>-0.23353260958313452</v>
      </c>
      <c r="P49" s="20">
        <f t="shared" ref="P49:P54" si="49">LN(N49)</f>
        <v>-0.69315718060994558</v>
      </c>
      <c r="Q49" s="20">
        <f t="shared" ref="Q49:Q54" si="50">(P49-P$21)/P$22</f>
        <v>-0.23709024382362412</v>
      </c>
      <c r="R49" s="20">
        <v>0.49999500000000002</v>
      </c>
      <c r="S49" s="20">
        <f t="shared" si="42"/>
        <v>-0.98260736888103495</v>
      </c>
      <c r="T49" s="20">
        <f t="shared" si="43"/>
        <v>-0.69315718060994558</v>
      </c>
      <c r="U49" s="20">
        <f t="shared" si="44"/>
        <v>-0.98260736888103495</v>
      </c>
      <c r="V49" s="20">
        <v>0.53400000000000003</v>
      </c>
      <c r="W49" s="20">
        <f t="shared" si="39"/>
        <v>-1.2101247470807823</v>
      </c>
      <c r="X49" s="20">
        <f t="shared" si="40"/>
        <v>-0.62735944002194211</v>
      </c>
      <c r="Y49" s="20">
        <f t="shared" si="41"/>
        <v>-1.2223840084358435</v>
      </c>
      <c r="Z49" s="20">
        <v>0.49999500000000002</v>
      </c>
      <c r="AA49" s="20">
        <f t="shared" si="36"/>
        <v>-0.98373875367592933</v>
      </c>
      <c r="AB49" s="20">
        <f t="shared" si="37"/>
        <v>-0.69315718060994558</v>
      </c>
      <c r="AC49" s="20">
        <f t="shared" si="38"/>
        <v>-0.98373875367592933</v>
      </c>
      <c r="AH49" s="20">
        <v>0.53400000000000003</v>
      </c>
      <c r="AI49" s="20">
        <f t="shared" si="18"/>
        <v>-0.24648210328052136</v>
      </c>
      <c r="AJ49" s="20">
        <f t="shared" si="19"/>
        <v>-0.62735944002194211</v>
      </c>
      <c r="AK49" s="20">
        <f t="shared" si="20"/>
        <v>-0.20124829076712006</v>
      </c>
      <c r="AL49" s="20">
        <v>0.49999500000000002</v>
      </c>
      <c r="AM49" s="20">
        <f t="shared" si="21"/>
        <v>0.99163165204290116</v>
      </c>
      <c r="AN49" s="20">
        <f t="shared" si="22"/>
        <v>-0.69315718060994558</v>
      </c>
      <c r="AO49" s="20">
        <f t="shared" si="23"/>
        <v>-0.99163165204290116</v>
      </c>
      <c r="AQ49" s="28" t="s">
        <v>15</v>
      </c>
      <c r="AR49">
        <v>0.54500000000000004</v>
      </c>
      <c r="AT49" s="28" t="s">
        <v>14</v>
      </c>
      <c r="AU49">
        <v>0.49999500000000002</v>
      </c>
    </row>
    <row r="50" spans="10:47">
      <c r="J50" s="20">
        <v>0.49999500000000002</v>
      </c>
      <c r="K50" s="20">
        <f t="shared" si="45"/>
        <v>-0.18257418583512999</v>
      </c>
      <c r="L50" s="20">
        <f t="shared" si="46"/>
        <v>-0.69315718060994558</v>
      </c>
      <c r="M50" s="20">
        <f t="shared" si="47"/>
        <v>-0.18257418583508986</v>
      </c>
      <c r="N50" s="20">
        <v>0.49999500000000002</v>
      </c>
      <c r="O50" s="20">
        <f t="shared" si="48"/>
        <v>-0.23353260958313452</v>
      </c>
      <c r="P50" s="20">
        <f t="shared" si="49"/>
        <v>-0.69315718060994558</v>
      </c>
      <c r="Q50" s="20">
        <f t="shared" si="50"/>
        <v>-0.23709024382362412</v>
      </c>
      <c r="R50" s="20">
        <v>0.49999500000000002</v>
      </c>
      <c r="S50" s="20">
        <f t="shared" si="42"/>
        <v>-0.98260736888103495</v>
      </c>
      <c r="T50" s="20">
        <f t="shared" si="43"/>
        <v>-0.69315718060994558</v>
      </c>
      <c r="U50" s="20">
        <f t="shared" si="44"/>
        <v>-0.98260736888103495</v>
      </c>
      <c r="V50" s="20">
        <v>0.49999500000000002</v>
      </c>
      <c r="W50" s="20">
        <f t="shared" si="39"/>
        <v>-1.7183889321785819</v>
      </c>
      <c r="X50" s="20">
        <f t="shared" si="40"/>
        <v>-0.69315718060994558</v>
      </c>
      <c r="Y50" s="20">
        <f t="shared" si="41"/>
        <v>-1.8166808019196463</v>
      </c>
      <c r="Z50" s="20">
        <v>0.49999500000000002</v>
      </c>
      <c r="AA50" s="20">
        <f t="shared" ref="AA50:AA56" si="51">(Z50-AA$21)/AA$22</f>
        <v>-0.98373875367592933</v>
      </c>
      <c r="AB50" s="20">
        <f t="shared" ref="AB50:AB56" si="52">LN(Z50)</f>
        <v>-0.69315718060994558</v>
      </c>
      <c r="AC50" s="20">
        <f t="shared" ref="AC50:AC56" si="53">(AB50-AB$21)/AB$22</f>
        <v>-0.98373875367592933</v>
      </c>
      <c r="AH50" s="20">
        <v>0.51100000000000001</v>
      </c>
      <c r="AI50" s="20">
        <f t="shared" si="18"/>
        <v>-0.56294785587014073</v>
      </c>
      <c r="AJ50" s="20">
        <f t="shared" si="19"/>
        <v>-0.67138568877843263</v>
      </c>
      <c r="AK50" s="20">
        <f t="shared" si="20"/>
        <v>-0.55458851047406643</v>
      </c>
      <c r="AL50" s="20">
        <v>0.49999500000000002</v>
      </c>
      <c r="AM50" s="20">
        <f t="shared" si="21"/>
        <v>0.99163165204290116</v>
      </c>
      <c r="AN50" s="20">
        <f t="shared" si="22"/>
        <v>-0.69315718060994558</v>
      </c>
      <c r="AO50" s="20">
        <f t="shared" si="23"/>
        <v>-0.99163165204290116</v>
      </c>
      <c r="AQ50" s="5">
        <v>43902</v>
      </c>
      <c r="AT50" s="28" t="s">
        <v>16</v>
      </c>
      <c r="AU50">
        <v>0.49999500000000002</v>
      </c>
    </row>
    <row r="51" spans="10:47">
      <c r="J51" s="20">
        <v>0.49999500000000002</v>
      </c>
      <c r="K51" s="20">
        <f t="shared" si="45"/>
        <v>-0.18257418583512999</v>
      </c>
      <c r="L51" s="20">
        <f t="shared" si="46"/>
        <v>-0.69315718060994558</v>
      </c>
      <c r="M51" s="20">
        <f t="shared" si="47"/>
        <v>-0.18257418583508986</v>
      </c>
      <c r="N51" s="20">
        <v>0.49999500000000002</v>
      </c>
      <c r="O51" s="20">
        <f t="shared" si="48"/>
        <v>-0.23353260958313452</v>
      </c>
      <c r="P51" s="20">
        <f t="shared" si="49"/>
        <v>-0.69315718060994558</v>
      </c>
      <c r="Q51" s="20">
        <f t="shared" si="50"/>
        <v>-0.23709024382362412</v>
      </c>
      <c r="R51" s="20">
        <v>0.49999500000000002</v>
      </c>
      <c r="S51" s="20">
        <f t="shared" si="42"/>
        <v>-0.98260736888103495</v>
      </c>
      <c r="T51" s="20">
        <f t="shared" si="43"/>
        <v>-0.69315718060994558</v>
      </c>
      <c r="U51" s="20">
        <f t="shared" si="44"/>
        <v>-0.98260736888103495</v>
      </c>
      <c r="V51" s="20">
        <v>0.49999500000000002</v>
      </c>
      <c r="W51" s="20">
        <f t="shared" si="39"/>
        <v>-1.7183889321785819</v>
      </c>
      <c r="X51" s="20">
        <f t="shared" si="40"/>
        <v>-0.69315718060994558</v>
      </c>
      <c r="Y51" s="20">
        <f t="shared" si="41"/>
        <v>-1.8166808019196463</v>
      </c>
      <c r="Z51" s="20">
        <v>0.49999500000000002</v>
      </c>
      <c r="AA51" s="20">
        <f t="shared" si="51"/>
        <v>-0.98373875367592933</v>
      </c>
      <c r="AB51" s="20">
        <f t="shared" si="52"/>
        <v>-0.69315718060994558</v>
      </c>
      <c r="AC51" s="20">
        <f t="shared" si="53"/>
        <v>-0.98373875367592933</v>
      </c>
      <c r="AH51" s="20">
        <v>0.49999500000000002</v>
      </c>
      <c r="AI51" s="20">
        <f t="shared" si="18"/>
        <v>-0.71436983879399951</v>
      </c>
      <c r="AJ51" s="20">
        <f t="shared" si="19"/>
        <v>-0.69315718060994558</v>
      </c>
      <c r="AK51" s="20">
        <f t="shared" si="20"/>
        <v>-0.72931935682991622</v>
      </c>
      <c r="AL51" s="20">
        <v>0.49999500000000002</v>
      </c>
      <c r="AM51" s="20">
        <f t="shared" si="21"/>
        <v>0.99163165204290116</v>
      </c>
      <c r="AN51" s="20">
        <f t="shared" si="22"/>
        <v>-0.69315718060994558</v>
      </c>
      <c r="AO51" s="20">
        <f t="shared" si="23"/>
        <v>-0.99163165204290116</v>
      </c>
      <c r="AQ51" s="28" t="s">
        <v>8</v>
      </c>
      <c r="AR51">
        <v>0.49999500000000002</v>
      </c>
      <c r="AT51" s="5">
        <v>43902</v>
      </c>
    </row>
    <row r="52" spans="10:47">
      <c r="J52" s="20">
        <v>0.49999500000000002</v>
      </c>
      <c r="K52" s="20">
        <f t="shared" si="45"/>
        <v>-0.18257418583512999</v>
      </c>
      <c r="L52" s="20">
        <f t="shared" si="46"/>
        <v>-0.69315718060994558</v>
      </c>
      <c r="M52" s="20">
        <f t="shared" si="47"/>
        <v>-0.18257418583508986</v>
      </c>
      <c r="N52" s="20">
        <v>0.49999500000000002</v>
      </c>
      <c r="O52" s="20">
        <f t="shared" si="48"/>
        <v>-0.23353260958313452</v>
      </c>
      <c r="P52" s="20">
        <f t="shared" si="49"/>
        <v>-0.69315718060994558</v>
      </c>
      <c r="Q52" s="20">
        <f t="shared" si="50"/>
        <v>-0.23709024382362412</v>
      </c>
      <c r="R52" s="20">
        <v>0.49999500000000002</v>
      </c>
      <c r="S52" s="20">
        <f t="shared" si="42"/>
        <v>-0.98260736888103495</v>
      </c>
      <c r="T52" s="20">
        <f t="shared" si="43"/>
        <v>-0.69315718060994558</v>
      </c>
      <c r="U52" s="20">
        <f t="shared" si="44"/>
        <v>-0.98260736888103495</v>
      </c>
      <c r="V52" s="20">
        <v>0.49999500000000002</v>
      </c>
      <c r="W52" s="20">
        <f t="shared" si="39"/>
        <v>-1.7183889321785819</v>
      </c>
      <c r="X52" s="20">
        <f t="shared" si="40"/>
        <v>-0.69315718060994558</v>
      </c>
      <c r="Y52" s="20">
        <f t="shared" si="41"/>
        <v>-1.8166808019196463</v>
      </c>
      <c r="Z52" s="20">
        <v>0.49999500000000002</v>
      </c>
      <c r="AA52" s="20">
        <f t="shared" si="51"/>
        <v>-0.98373875367592933</v>
      </c>
      <c r="AB52" s="20">
        <f t="shared" si="52"/>
        <v>-0.69315718060994558</v>
      </c>
      <c r="AC52" s="20">
        <f t="shared" si="53"/>
        <v>-0.98373875367592933</v>
      </c>
      <c r="AH52" s="20">
        <v>0.49999500000000002</v>
      </c>
      <c r="AI52" s="20">
        <f t="shared" si="18"/>
        <v>-0.71436983879399951</v>
      </c>
      <c r="AJ52" s="20">
        <f t="shared" si="19"/>
        <v>-0.69315718060994558</v>
      </c>
      <c r="AK52" s="20">
        <f t="shared" si="20"/>
        <v>-0.72931935682991622</v>
      </c>
      <c r="AL52" s="20">
        <v>0.49999500000000002</v>
      </c>
      <c r="AM52" s="20">
        <f t="shared" si="21"/>
        <v>0.99163165204290116</v>
      </c>
      <c r="AN52" s="20">
        <f t="shared" si="22"/>
        <v>-0.69315718060994558</v>
      </c>
      <c r="AO52" s="20">
        <f t="shared" si="23"/>
        <v>-0.99163165204290116</v>
      </c>
      <c r="AQ52" s="28" t="s">
        <v>15</v>
      </c>
      <c r="AR52">
        <v>0.53400000000000003</v>
      </c>
      <c r="AT52" s="28" t="s">
        <v>14</v>
      </c>
      <c r="AU52">
        <v>0.49999500000000002</v>
      </c>
    </row>
    <row r="53" spans="10:47">
      <c r="J53" s="20">
        <v>0.49999500000000002</v>
      </c>
      <c r="K53" s="20">
        <f t="shared" si="45"/>
        <v>-0.18257418583512999</v>
      </c>
      <c r="L53" s="20">
        <f t="shared" si="46"/>
        <v>-0.69315718060994558</v>
      </c>
      <c r="M53" s="20">
        <f t="shared" si="47"/>
        <v>-0.18257418583508986</v>
      </c>
      <c r="N53" s="20">
        <v>0.49999500000000002</v>
      </c>
      <c r="O53" s="20">
        <f t="shared" si="48"/>
        <v>-0.23353260958313452</v>
      </c>
      <c r="P53" s="20">
        <f t="shared" si="49"/>
        <v>-0.69315718060994558</v>
      </c>
      <c r="Q53" s="20">
        <f t="shared" si="50"/>
        <v>-0.23709024382362412</v>
      </c>
      <c r="R53" s="20">
        <v>0.49999500000000002</v>
      </c>
      <c r="S53" s="20">
        <f t="shared" si="42"/>
        <v>-0.98260736888103495</v>
      </c>
      <c r="T53" s="20">
        <f t="shared" si="43"/>
        <v>-0.69315718060994558</v>
      </c>
      <c r="U53" s="20">
        <f t="shared" si="44"/>
        <v>-0.98260736888103495</v>
      </c>
      <c r="Z53" s="20">
        <v>0.49999500000000002</v>
      </c>
      <c r="AA53" s="20">
        <f t="shared" si="51"/>
        <v>-0.98373875367592933</v>
      </c>
      <c r="AB53" s="20">
        <f t="shared" si="52"/>
        <v>-0.69315718060994558</v>
      </c>
      <c r="AC53" s="20">
        <f t="shared" si="53"/>
        <v>-0.98373875367592933</v>
      </c>
      <c r="AH53" s="20">
        <v>0.49999500000000002</v>
      </c>
      <c r="AI53" s="20">
        <f t="shared" si="18"/>
        <v>-0.71436983879399951</v>
      </c>
      <c r="AJ53" s="20">
        <f t="shared" si="19"/>
        <v>-0.69315718060994558</v>
      </c>
      <c r="AK53" s="20">
        <f t="shared" si="20"/>
        <v>-0.72931935682991622</v>
      </c>
      <c r="AL53" s="20">
        <v>0.49999500000000002</v>
      </c>
      <c r="AM53" s="20">
        <f t="shared" si="21"/>
        <v>0.99163165204290116</v>
      </c>
      <c r="AN53" s="20">
        <f t="shared" si="22"/>
        <v>-0.69315718060994558</v>
      </c>
      <c r="AO53" s="20">
        <f t="shared" si="23"/>
        <v>-0.99163165204290116</v>
      </c>
      <c r="AQ53" s="5">
        <v>43965</v>
      </c>
      <c r="AT53" s="28" t="s">
        <v>16</v>
      </c>
      <c r="AU53">
        <v>0.49999500000000002</v>
      </c>
    </row>
    <row r="54" spans="10:47">
      <c r="J54" s="20">
        <v>0.49999500000000002</v>
      </c>
      <c r="K54" s="20">
        <f t="shared" si="45"/>
        <v>-0.18257418583512999</v>
      </c>
      <c r="L54" s="20">
        <f t="shared" si="46"/>
        <v>-0.69315718060994558</v>
      </c>
      <c r="M54" s="20">
        <f t="shared" si="47"/>
        <v>-0.18257418583508986</v>
      </c>
      <c r="N54" s="20">
        <v>0.49999500000000002</v>
      </c>
      <c r="O54" s="20">
        <f t="shared" si="48"/>
        <v>-0.23353260958313452</v>
      </c>
      <c r="P54" s="20">
        <f t="shared" si="49"/>
        <v>-0.69315718060994558</v>
      </c>
      <c r="Q54" s="20">
        <f t="shared" si="50"/>
        <v>-0.23709024382362412</v>
      </c>
      <c r="R54" s="20">
        <v>0.49999500000000002</v>
      </c>
      <c r="S54" s="20">
        <f t="shared" si="42"/>
        <v>-0.98260736888103495</v>
      </c>
      <c r="T54" s="20">
        <f t="shared" si="43"/>
        <v>-0.69315718060994558</v>
      </c>
      <c r="U54" s="20">
        <f t="shared" si="44"/>
        <v>-0.98260736888103495</v>
      </c>
      <c r="Z54" s="20">
        <v>0.49999500000000002</v>
      </c>
      <c r="AA54" s="20">
        <f t="shared" si="51"/>
        <v>-0.98373875367592933</v>
      </c>
      <c r="AB54" s="20">
        <f t="shared" si="52"/>
        <v>-0.69315718060994558</v>
      </c>
      <c r="AC54" s="20">
        <f t="shared" si="53"/>
        <v>-0.98373875367592933</v>
      </c>
      <c r="AH54" s="20">
        <v>0.49999500000000002</v>
      </c>
      <c r="AI54" s="20">
        <f t="shared" si="18"/>
        <v>-0.71436983879399951</v>
      </c>
      <c r="AJ54" s="20">
        <f t="shared" si="19"/>
        <v>-0.69315718060994558</v>
      </c>
      <c r="AK54" s="20">
        <f t="shared" si="20"/>
        <v>-0.72931935682991622</v>
      </c>
      <c r="AL54" s="20">
        <v>0.49999500000000002</v>
      </c>
      <c r="AM54" s="20">
        <f t="shared" si="21"/>
        <v>0.99163165204290116</v>
      </c>
      <c r="AN54" s="20">
        <f t="shared" si="22"/>
        <v>-0.69315718060994558</v>
      </c>
      <c r="AO54" s="20">
        <f t="shared" si="23"/>
        <v>-0.99163165204290116</v>
      </c>
      <c r="AQ54" s="28" t="s">
        <v>8</v>
      </c>
      <c r="AR54">
        <v>0.49999500000000002</v>
      </c>
      <c r="AT54" s="5">
        <v>43965</v>
      </c>
    </row>
    <row r="55" spans="10:47">
      <c r="J55" s="20">
        <v>0.49999500000000002</v>
      </c>
      <c r="K55" s="20">
        <f t="shared" si="45"/>
        <v>-0.18257418583512999</v>
      </c>
      <c r="L55" s="20">
        <f t="shared" si="46"/>
        <v>-0.69315718060994558</v>
      </c>
      <c r="M55" s="20">
        <f t="shared" si="47"/>
        <v>-0.18257418583508986</v>
      </c>
      <c r="Z55" s="20">
        <v>0.49999500000000002</v>
      </c>
      <c r="AA55" s="20">
        <f t="shared" si="51"/>
        <v>-0.98373875367592933</v>
      </c>
      <c r="AB55" s="20">
        <f t="shared" si="52"/>
        <v>-0.69315718060994558</v>
      </c>
      <c r="AC55" s="20">
        <f t="shared" si="53"/>
        <v>-0.98373875367592933</v>
      </c>
      <c r="AH55" s="20">
        <v>0.49999500000000002</v>
      </c>
      <c r="AI55" s="20">
        <f t="shared" si="18"/>
        <v>-0.71436983879399951</v>
      </c>
      <c r="AJ55" s="20">
        <f t="shared" si="19"/>
        <v>-0.69315718060994558</v>
      </c>
      <c r="AK55" s="20">
        <f t="shared" si="20"/>
        <v>-0.72931935682991622</v>
      </c>
      <c r="AL55" s="20">
        <v>0.49999500000000002</v>
      </c>
      <c r="AM55" s="20">
        <f t="shared" si="21"/>
        <v>0.99163165204290116</v>
      </c>
      <c r="AN55" s="20">
        <f t="shared" si="22"/>
        <v>-0.69315718060994558</v>
      </c>
      <c r="AO55" s="20">
        <f t="shared" si="23"/>
        <v>-0.99163165204290116</v>
      </c>
      <c r="AQ55" s="28" t="s">
        <v>15</v>
      </c>
      <c r="AR55">
        <v>0.629</v>
      </c>
      <c r="AT55" s="28" t="s">
        <v>14</v>
      </c>
      <c r="AU55">
        <v>0.49999500000000002</v>
      </c>
    </row>
    <row r="56" spans="10:47">
      <c r="Z56" s="20">
        <v>0.49999500000000002</v>
      </c>
      <c r="AA56" s="20">
        <f t="shared" si="51"/>
        <v>-0.98373875367592933</v>
      </c>
      <c r="AB56" s="20">
        <f t="shared" si="52"/>
        <v>-0.69315718060994558</v>
      </c>
      <c r="AC56" s="20">
        <f t="shared" si="53"/>
        <v>-0.98373875367592933</v>
      </c>
      <c r="AH56" s="20">
        <v>0.49999500000000002</v>
      </c>
      <c r="AI56" s="20">
        <f t="shared" ref="AI56:AI71" si="54">(AH56-AI$21)/AI$22</f>
        <v>-0.71436983879399951</v>
      </c>
      <c r="AJ56" s="20">
        <f t="shared" ref="AJ56:AJ71" si="55">LN(AH56)</f>
        <v>-0.69315718060994558</v>
      </c>
      <c r="AK56" s="20">
        <f t="shared" ref="AK56:AK71" si="56">(AJ56-AJ$21)/AJ$22</f>
        <v>-0.72931935682991622</v>
      </c>
      <c r="AL56" s="20">
        <v>0.49999500000000002</v>
      </c>
      <c r="AM56" s="20">
        <f t="shared" ref="AM56:AM71" si="57">(AL56-AM$21)/AM$22</f>
        <v>0.99163165204290116</v>
      </c>
      <c r="AN56" s="20">
        <f t="shared" ref="AN56:AN71" si="58">LN(AL56)</f>
        <v>-0.69315718060994558</v>
      </c>
      <c r="AO56" s="20">
        <f t="shared" ref="AO56:AO71" si="59">(AN56-AN$21)/AN$22</f>
        <v>-0.99163165204290116</v>
      </c>
      <c r="AQ56" s="5">
        <v>43993</v>
      </c>
      <c r="AT56" s="28" t="s">
        <v>16</v>
      </c>
      <c r="AU56">
        <v>0.49999500000000002</v>
      </c>
    </row>
    <row r="57" spans="10:47">
      <c r="AH57" s="20">
        <v>0.49999500000000002</v>
      </c>
      <c r="AI57" s="20">
        <f t="shared" si="54"/>
        <v>-0.71436983879399951</v>
      </c>
      <c r="AJ57" s="20">
        <f t="shared" si="55"/>
        <v>-0.69315718060994558</v>
      </c>
      <c r="AK57" s="20">
        <f t="shared" si="56"/>
        <v>-0.72931935682991622</v>
      </c>
      <c r="AL57" s="20">
        <v>0.49999500000000002</v>
      </c>
      <c r="AM57" s="20">
        <f t="shared" si="57"/>
        <v>0.99163165204290116</v>
      </c>
      <c r="AN57" s="20">
        <f t="shared" si="58"/>
        <v>-0.69315718060994558</v>
      </c>
      <c r="AO57" s="20">
        <f t="shared" si="59"/>
        <v>-0.99163165204290116</v>
      </c>
      <c r="AQ57" s="28" t="s">
        <v>8</v>
      </c>
      <c r="AR57">
        <v>0.49999500000000002</v>
      </c>
      <c r="AT57" s="5">
        <v>43993</v>
      </c>
    </row>
    <row r="58" spans="10:47">
      <c r="AH58" s="20">
        <v>0.49999500000000002</v>
      </c>
      <c r="AI58" s="20">
        <f t="shared" si="54"/>
        <v>-0.71436983879399951</v>
      </c>
      <c r="AJ58" s="20">
        <f t="shared" si="55"/>
        <v>-0.69315718060994558</v>
      </c>
      <c r="AK58" s="20">
        <f t="shared" si="56"/>
        <v>-0.72931935682991622</v>
      </c>
      <c r="AL58" s="20">
        <v>0.49999500000000002</v>
      </c>
      <c r="AM58" s="20">
        <f t="shared" si="57"/>
        <v>0.99163165204290116</v>
      </c>
      <c r="AN58" s="20">
        <f t="shared" si="58"/>
        <v>-0.69315718060994558</v>
      </c>
      <c r="AO58" s="20">
        <f t="shared" si="59"/>
        <v>-0.99163165204290116</v>
      </c>
      <c r="AQ58" s="28" t="s">
        <v>15</v>
      </c>
      <c r="AR58">
        <v>0.63800000000000001</v>
      </c>
      <c r="AT58" s="28" t="s">
        <v>14</v>
      </c>
      <c r="AU58">
        <v>0.49999500000000002</v>
      </c>
    </row>
    <row r="59" spans="10:47">
      <c r="AH59" s="20">
        <v>0.49999500000000002</v>
      </c>
      <c r="AI59" s="20">
        <f t="shared" si="54"/>
        <v>-0.71436983879399951</v>
      </c>
      <c r="AJ59" s="20">
        <f t="shared" si="55"/>
        <v>-0.69315718060994558</v>
      </c>
      <c r="AK59" s="20">
        <f t="shared" si="56"/>
        <v>-0.72931935682991622</v>
      </c>
      <c r="AL59" s="20">
        <v>0.49999500000000002</v>
      </c>
      <c r="AM59" s="20">
        <f t="shared" si="57"/>
        <v>0.99163165204290116</v>
      </c>
      <c r="AN59" s="20">
        <f t="shared" si="58"/>
        <v>-0.69315718060994558</v>
      </c>
      <c r="AO59" s="20">
        <f t="shared" si="59"/>
        <v>-0.99163165204290116</v>
      </c>
      <c r="AQ59" s="5">
        <v>44021</v>
      </c>
      <c r="AT59" s="28" t="s">
        <v>16</v>
      </c>
      <c r="AU59">
        <v>0.49999500000000002</v>
      </c>
    </row>
    <row r="60" spans="10:47">
      <c r="AH60" s="20">
        <v>0.49999500000000002</v>
      </c>
      <c r="AI60" s="20">
        <f t="shared" si="54"/>
        <v>-0.71436983879399951</v>
      </c>
      <c r="AJ60" s="20">
        <f t="shared" si="55"/>
        <v>-0.69315718060994558</v>
      </c>
      <c r="AK60" s="20">
        <f t="shared" si="56"/>
        <v>-0.72931935682991622</v>
      </c>
      <c r="AL60" s="20">
        <v>0.49999500000000002</v>
      </c>
      <c r="AM60" s="20">
        <f t="shared" si="57"/>
        <v>0.99163165204290116</v>
      </c>
      <c r="AN60" s="20">
        <f t="shared" si="58"/>
        <v>-0.69315718060994558</v>
      </c>
      <c r="AO60" s="20">
        <f t="shared" si="59"/>
        <v>-0.99163165204290116</v>
      </c>
      <c r="AQ60" s="28" t="s">
        <v>8</v>
      </c>
      <c r="AR60">
        <v>0.49999500000000002</v>
      </c>
      <c r="AT60" s="5">
        <v>44021</v>
      </c>
    </row>
    <row r="61" spans="10:47">
      <c r="AH61" s="20">
        <v>0.49999500000000002</v>
      </c>
      <c r="AI61" s="20">
        <f t="shared" si="54"/>
        <v>-0.71436983879399951</v>
      </c>
      <c r="AJ61" s="20">
        <f t="shared" si="55"/>
        <v>-0.69315718060994558</v>
      </c>
      <c r="AK61" s="20">
        <f t="shared" si="56"/>
        <v>-0.72931935682991622</v>
      </c>
      <c r="AL61" s="20">
        <v>0.49999500000000002</v>
      </c>
      <c r="AM61" s="20">
        <f t="shared" si="57"/>
        <v>0.99163165204290116</v>
      </c>
      <c r="AN61" s="20">
        <f t="shared" si="58"/>
        <v>-0.69315718060994558</v>
      </c>
      <c r="AO61" s="20">
        <f t="shared" si="59"/>
        <v>-0.99163165204290116</v>
      </c>
      <c r="AQ61" s="28" t="s">
        <v>15</v>
      </c>
      <c r="AR61">
        <v>0.65200000000000002</v>
      </c>
      <c r="AT61" s="28" t="s">
        <v>14</v>
      </c>
      <c r="AU61">
        <v>0.49999500000000002</v>
      </c>
    </row>
    <row r="62" spans="10:47">
      <c r="AH62" s="20">
        <v>0.49999500000000002</v>
      </c>
      <c r="AI62" s="20">
        <f t="shared" si="54"/>
        <v>-0.71436983879399951</v>
      </c>
      <c r="AJ62" s="20">
        <f t="shared" si="55"/>
        <v>-0.69315718060994558</v>
      </c>
      <c r="AK62" s="20">
        <f t="shared" si="56"/>
        <v>-0.72931935682991622</v>
      </c>
      <c r="AL62" s="20">
        <v>0.49999500000000002</v>
      </c>
      <c r="AM62" s="20">
        <f t="shared" si="57"/>
        <v>0.99163165204290116</v>
      </c>
      <c r="AN62" s="20">
        <f t="shared" si="58"/>
        <v>-0.69315718060994558</v>
      </c>
      <c r="AO62" s="20">
        <f t="shared" si="59"/>
        <v>-0.99163165204290116</v>
      </c>
      <c r="AQ62" s="5">
        <v>44103</v>
      </c>
      <c r="AT62" s="28" t="s">
        <v>16</v>
      </c>
      <c r="AU62">
        <v>0.49999500000000002</v>
      </c>
    </row>
    <row r="63" spans="10:47">
      <c r="AH63" s="20">
        <v>0.49999500000000002</v>
      </c>
      <c r="AI63" s="20">
        <f t="shared" si="54"/>
        <v>-0.71436983879399951</v>
      </c>
      <c r="AJ63" s="20">
        <f t="shared" si="55"/>
        <v>-0.69315718060994558</v>
      </c>
      <c r="AK63" s="20">
        <f t="shared" si="56"/>
        <v>-0.72931935682991622</v>
      </c>
      <c r="AL63" s="20">
        <v>0.49999500000000002</v>
      </c>
      <c r="AM63" s="20">
        <f t="shared" si="57"/>
        <v>0.99163165204290116</v>
      </c>
      <c r="AN63" s="20">
        <f t="shared" si="58"/>
        <v>-0.69315718060994558</v>
      </c>
      <c r="AO63" s="20">
        <f t="shared" si="59"/>
        <v>-0.99163165204290116</v>
      </c>
      <c r="AQ63" s="28" t="s">
        <v>8</v>
      </c>
      <c r="AR63">
        <v>0.49999500000000002</v>
      </c>
      <c r="AT63" s="5">
        <v>44103</v>
      </c>
    </row>
    <row r="64" spans="10:47">
      <c r="AH64" s="20">
        <v>0.49999500000000002</v>
      </c>
      <c r="AI64" s="20">
        <f t="shared" si="54"/>
        <v>-0.71436983879399951</v>
      </c>
      <c r="AJ64" s="20">
        <f t="shared" si="55"/>
        <v>-0.69315718060994558</v>
      </c>
      <c r="AK64" s="20">
        <f t="shared" si="56"/>
        <v>-0.72931935682991622</v>
      </c>
      <c r="AL64" s="20">
        <v>0.49999500000000002</v>
      </c>
      <c r="AM64" s="20">
        <f t="shared" si="57"/>
        <v>0.99163165204290116</v>
      </c>
      <c r="AN64" s="20">
        <f t="shared" si="58"/>
        <v>-0.69315718060994558</v>
      </c>
      <c r="AO64" s="20">
        <f t="shared" si="59"/>
        <v>-0.99163165204290116</v>
      </c>
      <c r="AQ64" s="28" t="s">
        <v>15</v>
      </c>
      <c r="AR64">
        <v>0.65400000000000003</v>
      </c>
      <c r="AT64" s="28" t="s">
        <v>14</v>
      </c>
      <c r="AU64">
        <v>0.49999500000000002</v>
      </c>
    </row>
    <row r="65" spans="34:47">
      <c r="AH65" s="20">
        <v>0.49999500000000002</v>
      </c>
      <c r="AI65" s="20">
        <f t="shared" si="54"/>
        <v>-0.71436983879399951</v>
      </c>
      <c r="AJ65" s="20">
        <f t="shared" si="55"/>
        <v>-0.69315718060994558</v>
      </c>
      <c r="AK65" s="20">
        <f t="shared" si="56"/>
        <v>-0.72931935682991622</v>
      </c>
      <c r="AL65" s="20">
        <v>0.49999500000000002</v>
      </c>
      <c r="AM65" s="20">
        <f t="shared" si="57"/>
        <v>0.99163165204290116</v>
      </c>
      <c r="AN65" s="20">
        <f t="shared" si="58"/>
        <v>-0.69315718060994558</v>
      </c>
      <c r="AO65" s="20">
        <f t="shared" si="59"/>
        <v>-0.99163165204290116</v>
      </c>
      <c r="AQ65" s="5">
        <v>44203</v>
      </c>
      <c r="AT65" s="28" t="s">
        <v>16</v>
      </c>
      <c r="AU65">
        <v>0.49999500000000002</v>
      </c>
    </row>
    <row r="66" spans="34:47">
      <c r="AH66" s="20">
        <v>0.49999500000000002</v>
      </c>
      <c r="AI66" s="20">
        <f t="shared" si="54"/>
        <v>-0.71436983879399951</v>
      </c>
      <c r="AJ66" s="20">
        <f t="shared" si="55"/>
        <v>-0.69315718060994558</v>
      </c>
      <c r="AK66" s="20">
        <f t="shared" si="56"/>
        <v>-0.72931935682991622</v>
      </c>
      <c r="AL66" s="20">
        <v>0.49999500000000002</v>
      </c>
      <c r="AM66" s="20">
        <f t="shared" si="57"/>
        <v>0.99163165204290116</v>
      </c>
      <c r="AN66" s="20">
        <f t="shared" si="58"/>
        <v>-0.69315718060994558</v>
      </c>
      <c r="AO66" s="20">
        <f t="shared" si="59"/>
        <v>-0.99163165204290116</v>
      </c>
      <c r="AQ66" s="28" t="s">
        <v>8</v>
      </c>
      <c r="AR66">
        <v>0.49999500000000002</v>
      </c>
      <c r="AT66" s="5">
        <v>44203</v>
      </c>
    </row>
    <row r="67" spans="34:47">
      <c r="AH67" s="20">
        <v>0.49999500000000002</v>
      </c>
      <c r="AI67" s="20">
        <f t="shared" si="54"/>
        <v>-0.71436983879399951</v>
      </c>
      <c r="AJ67" s="20">
        <f t="shared" si="55"/>
        <v>-0.69315718060994558</v>
      </c>
      <c r="AK67" s="20">
        <f t="shared" si="56"/>
        <v>-0.72931935682991622</v>
      </c>
      <c r="AL67" s="20">
        <v>0.49999500000000002</v>
      </c>
      <c r="AM67" s="20">
        <f t="shared" si="57"/>
        <v>0.99163165204290116</v>
      </c>
      <c r="AN67" s="20">
        <f t="shared" si="58"/>
        <v>-0.69315718060994558</v>
      </c>
      <c r="AO67" s="20">
        <f t="shared" si="59"/>
        <v>-0.99163165204290116</v>
      </c>
      <c r="AQ67" s="28" t="s">
        <v>15</v>
      </c>
      <c r="AR67">
        <v>0.56999999999999995</v>
      </c>
      <c r="AT67" s="28" t="s">
        <v>14</v>
      </c>
      <c r="AU67">
        <v>0.49999500000000002</v>
      </c>
    </row>
    <row r="68" spans="34:47">
      <c r="AH68" s="20">
        <v>0.49999500000000002</v>
      </c>
      <c r="AI68" s="20">
        <f t="shared" si="54"/>
        <v>-0.71436983879399951</v>
      </c>
      <c r="AJ68" s="20">
        <f t="shared" si="55"/>
        <v>-0.69315718060994558</v>
      </c>
      <c r="AK68" s="20">
        <f t="shared" si="56"/>
        <v>-0.72931935682991622</v>
      </c>
      <c r="AL68" s="20">
        <v>0.49999500000000002</v>
      </c>
      <c r="AM68" s="20">
        <f t="shared" si="57"/>
        <v>0.99163165204290116</v>
      </c>
      <c r="AN68" s="20">
        <f t="shared" si="58"/>
        <v>-0.69315718060994558</v>
      </c>
      <c r="AO68" s="20">
        <f t="shared" si="59"/>
        <v>-0.99163165204290116</v>
      </c>
      <c r="AQ68" s="5">
        <v>44280</v>
      </c>
      <c r="AT68" s="28" t="s">
        <v>16</v>
      </c>
      <c r="AU68">
        <v>0.49999500000000002</v>
      </c>
    </row>
    <row r="69" spans="34:47">
      <c r="AH69" s="20">
        <v>0.49999500000000002</v>
      </c>
      <c r="AI69" s="20">
        <f t="shared" si="54"/>
        <v>-0.71436983879399951</v>
      </c>
      <c r="AJ69" s="20">
        <f t="shared" si="55"/>
        <v>-0.69315718060994558</v>
      </c>
      <c r="AK69" s="20">
        <f t="shared" si="56"/>
        <v>-0.72931935682991622</v>
      </c>
      <c r="AL69" s="20">
        <v>0.49999500000000002</v>
      </c>
      <c r="AM69" s="20">
        <f t="shared" si="57"/>
        <v>0.99163165204290116</v>
      </c>
      <c r="AN69" s="20">
        <f t="shared" si="58"/>
        <v>-0.69315718060994558</v>
      </c>
      <c r="AO69" s="20">
        <f t="shared" si="59"/>
        <v>-0.99163165204290116</v>
      </c>
      <c r="AQ69" s="28" t="s">
        <v>8</v>
      </c>
      <c r="AR69">
        <v>0.49999500000000002</v>
      </c>
      <c r="AT69" s="5">
        <v>44280</v>
      </c>
    </row>
    <row r="70" spans="34:47">
      <c r="AH70" s="20">
        <v>0.49999500000000002</v>
      </c>
      <c r="AI70" s="20">
        <f t="shared" si="54"/>
        <v>-0.71436983879399951</v>
      </c>
      <c r="AJ70" s="20">
        <f t="shared" si="55"/>
        <v>-0.69315718060994558</v>
      </c>
      <c r="AK70" s="20">
        <f t="shared" si="56"/>
        <v>-0.72931935682991622</v>
      </c>
      <c r="AL70" s="20">
        <v>0.49999500000000002</v>
      </c>
      <c r="AM70" s="20">
        <f t="shared" si="57"/>
        <v>0.99163165204290116</v>
      </c>
      <c r="AN70" s="20">
        <f t="shared" si="58"/>
        <v>-0.69315718060994558</v>
      </c>
      <c r="AO70" s="20">
        <f t="shared" si="59"/>
        <v>-0.99163165204290116</v>
      </c>
      <c r="AQ70" s="28" t="s">
        <v>15</v>
      </c>
      <c r="AR70">
        <v>0.58699999999999997</v>
      </c>
      <c r="AT70" s="28" t="s">
        <v>14</v>
      </c>
      <c r="AU70">
        <v>0.49999500000000002</v>
      </c>
    </row>
    <row r="71" spans="34:47">
      <c r="AH71" s="20">
        <v>0.49999500000000002</v>
      </c>
      <c r="AI71" s="20">
        <f t="shared" si="54"/>
        <v>-0.71436983879399951</v>
      </c>
      <c r="AJ71" s="20">
        <f t="shared" si="55"/>
        <v>-0.69315718060994558</v>
      </c>
      <c r="AK71" s="20">
        <f t="shared" si="56"/>
        <v>-0.72931935682991622</v>
      </c>
      <c r="AL71" s="20">
        <v>0.49999500000000002</v>
      </c>
      <c r="AM71" s="20">
        <f t="shared" si="57"/>
        <v>0.99163165204290116</v>
      </c>
      <c r="AN71" s="20">
        <f t="shared" si="58"/>
        <v>-0.69315718060994558</v>
      </c>
      <c r="AO71" s="20">
        <f t="shared" si="59"/>
        <v>-0.99163165204290116</v>
      </c>
      <c r="AQ71" s="5">
        <v>44384</v>
      </c>
      <c r="AT71" s="28" t="s">
        <v>16</v>
      </c>
      <c r="AU71">
        <v>0.49999500000000002</v>
      </c>
    </row>
    <row r="72" spans="34:47">
      <c r="AH72" s="20">
        <v>0.49999500000000002</v>
      </c>
      <c r="AI72" s="20">
        <f t="shared" ref="AI72:AI85" si="60">(AH72-AI$21)/AI$22</f>
        <v>-0.71436983879399951</v>
      </c>
      <c r="AJ72" s="20">
        <f t="shared" ref="AJ72:AJ85" si="61">LN(AH72)</f>
        <v>-0.69315718060994558</v>
      </c>
      <c r="AK72" s="20">
        <f t="shared" ref="AK72:AK85" si="62">(AJ72-AJ$21)/AJ$22</f>
        <v>-0.72931935682991622</v>
      </c>
      <c r="AL72" s="20">
        <v>0.49999500000000002</v>
      </c>
      <c r="AM72" s="20">
        <f t="shared" ref="AM72:AM85" si="63">(AL72-AM$21)/AM$22</f>
        <v>0.99163165204290116</v>
      </c>
      <c r="AN72" s="20">
        <f t="shared" ref="AN72:AN85" si="64">LN(AL72)</f>
        <v>-0.69315718060994558</v>
      </c>
      <c r="AO72" s="20">
        <f t="shared" ref="AO72:AO85" si="65">(AN72-AN$21)/AN$22</f>
        <v>-0.99163165204290116</v>
      </c>
      <c r="AQ72" s="28" t="s">
        <v>8</v>
      </c>
      <c r="AR72">
        <v>0.49999500000000002</v>
      </c>
      <c r="AT72" s="5">
        <v>44384</v>
      </c>
    </row>
    <row r="73" spans="34:47">
      <c r="AH73" s="20">
        <v>0.49999500000000002</v>
      </c>
      <c r="AI73" s="20">
        <f t="shared" si="60"/>
        <v>-0.71436983879399951</v>
      </c>
      <c r="AJ73" s="20">
        <f t="shared" si="61"/>
        <v>-0.69315718060994558</v>
      </c>
      <c r="AK73" s="20">
        <f t="shared" si="62"/>
        <v>-0.72931935682991622</v>
      </c>
      <c r="AL73" s="20">
        <v>0.49999500000000002</v>
      </c>
      <c r="AM73" s="20">
        <f t="shared" si="63"/>
        <v>0.99163165204290116</v>
      </c>
      <c r="AN73" s="20">
        <f t="shared" si="64"/>
        <v>-0.69315718060994558</v>
      </c>
      <c r="AO73" s="20">
        <f t="shared" si="65"/>
        <v>-0.99163165204290116</v>
      </c>
      <c r="AQ73" s="28" t="s">
        <v>15</v>
      </c>
      <c r="AR73">
        <v>0.58499999999999996</v>
      </c>
      <c r="AT73" s="28" t="s">
        <v>14</v>
      </c>
      <c r="AU73">
        <v>0.49999500000000002</v>
      </c>
    </row>
    <row r="74" spans="34:47">
      <c r="AH74" s="20">
        <v>0.49999500000000002</v>
      </c>
      <c r="AI74" s="20">
        <f t="shared" si="60"/>
        <v>-0.71436983879399951</v>
      </c>
      <c r="AJ74" s="20">
        <f t="shared" si="61"/>
        <v>-0.69315718060994558</v>
      </c>
      <c r="AK74" s="20">
        <f t="shared" si="62"/>
        <v>-0.72931935682991622</v>
      </c>
      <c r="AL74" s="20">
        <v>0.49999500000000002</v>
      </c>
      <c r="AM74" s="20">
        <f t="shared" si="63"/>
        <v>0.99163165204290116</v>
      </c>
      <c r="AN74" s="20">
        <f t="shared" si="64"/>
        <v>-0.69315718060994558</v>
      </c>
      <c r="AO74" s="20">
        <f t="shared" si="65"/>
        <v>-0.99163165204290116</v>
      </c>
      <c r="AQ74" s="5">
        <v>44475</v>
      </c>
      <c r="AT74" s="28" t="s">
        <v>16</v>
      </c>
      <c r="AU74">
        <v>0.49999500000000002</v>
      </c>
    </row>
    <row r="75" spans="34:47">
      <c r="AH75" s="20">
        <v>0.49999500000000002</v>
      </c>
      <c r="AI75" s="20">
        <f t="shared" si="60"/>
        <v>-0.71436983879399951</v>
      </c>
      <c r="AJ75" s="20">
        <f t="shared" si="61"/>
        <v>-0.69315718060994558</v>
      </c>
      <c r="AK75" s="20">
        <f t="shared" si="62"/>
        <v>-0.72931935682991622</v>
      </c>
      <c r="AL75" s="20">
        <v>0.49999500000000002</v>
      </c>
      <c r="AM75" s="20">
        <f t="shared" si="63"/>
        <v>0.99163165204290116</v>
      </c>
      <c r="AN75" s="20">
        <f t="shared" si="64"/>
        <v>-0.69315718060994558</v>
      </c>
      <c r="AO75" s="20">
        <f t="shared" si="65"/>
        <v>-0.99163165204290116</v>
      </c>
      <c r="AQ75" s="28" t="s">
        <v>8</v>
      </c>
      <c r="AR75">
        <v>0.49999500000000002</v>
      </c>
      <c r="AT75" s="5">
        <v>44475</v>
      </c>
    </row>
    <row r="76" spans="34:47">
      <c r="AH76" s="20">
        <v>0.49999500000000002</v>
      </c>
      <c r="AI76" s="20">
        <f t="shared" si="60"/>
        <v>-0.71436983879399951</v>
      </c>
      <c r="AJ76" s="20">
        <f t="shared" si="61"/>
        <v>-0.69315718060994558</v>
      </c>
      <c r="AK76" s="20">
        <f t="shared" si="62"/>
        <v>-0.72931935682991622</v>
      </c>
      <c r="AL76" s="20">
        <v>0.49999500000000002</v>
      </c>
      <c r="AM76" s="20">
        <f t="shared" si="63"/>
        <v>0.99163165204290116</v>
      </c>
      <c r="AN76" s="20">
        <f t="shared" si="64"/>
        <v>-0.69315718060994558</v>
      </c>
      <c r="AO76" s="20">
        <f t="shared" si="65"/>
        <v>-0.99163165204290116</v>
      </c>
      <c r="AQ76" s="28" t="s">
        <v>15</v>
      </c>
      <c r="AR76">
        <v>0.68700000000000006</v>
      </c>
      <c r="AT76" s="28" t="s">
        <v>14</v>
      </c>
      <c r="AU76">
        <v>0.49999500000000002</v>
      </c>
    </row>
    <row r="77" spans="34:47">
      <c r="AH77" s="20">
        <v>0.49999500000000002</v>
      </c>
      <c r="AI77" s="20">
        <f t="shared" si="60"/>
        <v>-0.71436983879399951</v>
      </c>
      <c r="AJ77" s="20">
        <f t="shared" si="61"/>
        <v>-0.69315718060994558</v>
      </c>
      <c r="AK77" s="20">
        <f t="shared" si="62"/>
        <v>-0.72931935682991622</v>
      </c>
      <c r="AL77" s="20">
        <v>0.49999500000000002</v>
      </c>
      <c r="AM77" s="20">
        <f t="shared" si="63"/>
        <v>0.99163165204290116</v>
      </c>
      <c r="AN77" s="20">
        <f t="shared" si="64"/>
        <v>-0.69315718060994558</v>
      </c>
      <c r="AO77" s="20">
        <f t="shared" si="65"/>
        <v>-0.99163165204290116</v>
      </c>
      <c r="AQ77" s="5">
        <v>44574</v>
      </c>
      <c r="AT77" s="28" t="s">
        <v>16</v>
      </c>
      <c r="AU77">
        <v>0.49999500000000002</v>
      </c>
    </row>
    <row r="78" spans="34:47">
      <c r="AH78" s="20">
        <v>0.49999500000000002</v>
      </c>
      <c r="AI78" s="20">
        <f t="shared" si="60"/>
        <v>-0.71436983879399951</v>
      </c>
      <c r="AJ78" s="20">
        <f t="shared" si="61"/>
        <v>-0.69315718060994558</v>
      </c>
      <c r="AK78" s="20">
        <f t="shared" si="62"/>
        <v>-0.72931935682991622</v>
      </c>
      <c r="AL78" s="20">
        <v>0.49999500000000002</v>
      </c>
      <c r="AM78" s="20">
        <f t="shared" si="63"/>
        <v>0.99163165204290116</v>
      </c>
      <c r="AN78" s="20">
        <f t="shared" si="64"/>
        <v>-0.69315718060994558</v>
      </c>
      <c r="AO78" s="20">
        <f t="shared" si="65"/>
        <v>-0.99163165204290116</v>
      </c>
      <c r="AQ78" s="28" t="s">
        <v>8</v>
      </c>
      <c r="AR78">
        <v>0.49999500000000002</v>
      </c>
      <c r="AT78" s="5">
        <v>44574</v>
      </c>
    </row>
    <row r="79" spans="34:47">
      <c r="AH79" s="20">
        <v>0.49999500000000002</v>
      </c>
      <c r="AI79" s="20">
        <f t="shared" si="60"/>
        <v>-0.71436983879399951</v>
      </c>
      <c r="AJ79" s="20">
        <f t="shared" si="61"/>
        <v>-0.69315718060994558</v>
      </c>
      <c r="AK79" s="20">
        <f t="shared" si="62"/>
        <v>-0.72931935682991622</v>
      </c>
      <c r="AL79" s="20">
        <v>0.49999500000000002</v>
      </c>
      <c r="AM79" s="20">
        <f t="shared" si="63"/>
        <v>0.99163165204290116</v>
      </c>
      <c r="AN79" s="20">
        <f t="shared" si="64"/>
        <v>-0.69315718060994558</v>
      </c>
      <c r="AO79" s="20">
        <f t="shared" si="65"/>
        <v>-0.99163165204290116</v>
      </c>
      <c r="AQ79" s="28" t="s">
        <v>15</v>
      </c>
      <c r="AR79">
        <v>0.58499999999999996</v>
      </c>
      <c r="AT79" s="28" t="s">
        <v>14</v>
      </c>
      <c r="AU79">
        <v>0.49999500000000002</v>
      </c>
    </row>
    <row r="80" spans="34:47">
      <c r="AH80" s="20">
        <v>0.49999500000000002</v>
      </c>
      <c r="AI80" s="20">
        <f t="shared" si="60"/>
        <v>-0.71436983879399951</v>
      </c>
      <c r="AJ80" s="20">
        <f t="shared" si="61"/>
        <v>-0.69315718060994558</v>
      </c>
      <c r="AK80" s="20">
        <f t="shared" si="62"/>
        <v>-0.72931935682991622</v>
      </c>
      <c r="AL80" s="20">
        <v>0.49999500000000002</v>
      </c>
      <c r="AM80" s="20">
        <f t="shared" si="63"/>
        <v>0.99163165204290116</v>
      </c>
      <c r="AN80" s="20">
        <f t="shared" si="64"/>
        <v>-0.69315718060994558</v>
      </c>
      <c r="AO80" s="20">
        <f t="shared" si="65"/>
        <v>-0.99163165204290116</v>
      </c>
      <c r="AQ80" s="5">
        <v>44630</v>
      </c>
      <c r="AT80" s="28" t="s">
        <v>16</v>
      </c>
      <c r="AU80">
        <v>0.49999500000000002</v>
      </c>
    </row>
    <row r="81" spans="34:47">
      <c r="AH81" s="20">
        <v>0.49999500000000002</v>
      </c>
      <c r="AI81" s="20">
        <f t="shared" si="60"/>
        <v>-0.71436983879399951</v>
      </c>
      <c r="AJ81" s="20">
        <f t="shared" si="61"/>
        <v>-0.69315718060994558</v>
      </c>
      <c r="AK81" s="20">
        <f t="shared" si="62"/>
        <v>-0.72931935682991622</v>
      </c>
      <c r="AL81" s="20">
        <v>0.49999500000000002</v>
      </c>
      <c r="AM81" s="20">
        <f t="shared" si="63"/>
        <v>0.99163165204290116</v>
      </c>
      <c r="AN81" s="20">
        <f t="shared" si="64"/>
        <v>-0.69315718060994558</v>
      </c>
      <c r="AO81" s="20">
        <f t="shared" si="65"/>
        <v>-0.99163165204290116</v>
      </c>
      <c r="AQ81" s="28" t="s">
        <v>8</v>
      </c>
      <c r="AR81">
        <v>0.49999500000000002</v>
      </c>
      <c r="AT81" s="5">
        <v>44630</v>
      </c>
    </row>
    <row r="82" spans="34:47">
      <c r="AH82" s="20">
        <v>0.49999500000000002</v>
      </c>
      <c r="AI82" s="20">
        <f t="shared" si="60"/>
        <v>-0.71436983879399951</v>
      </c>
      <c r="AJ82" s="20">
        <f t="shared" si="61"/>
        <v>-0.69315718060994558</v>
      </c>
      <c r="AK82" s="20">
        <f t="shared" si="62"/>
        <v>-0.72931935682991622</v>
      </c>
      <c r="AL82" s="20">
        <v>0.49999500000000002</v>
      </c>
      <c r="AM82" s="20">
        <f t="shared" si="63"/>
        <v>0.99163165204290116</v>
      </c>
      <c r="AN82" s="20">
        <f t="shared" si="64"/>
        <v>-0.69315718060994558</v>
      </c>
      <c r="AO82" s="20">
        <f t="shared" si="65"/>
        <v>-0.99163165204290116</v>
      </c>
      <c r="AQ82" s="28" t="s">
        <v>15</v>
      </c>
      <c r="AR82">
        <v>0.69299999999999995</v>
      </c>
      <c r="AT82" s="28" t="s">
        <v>14</v>
      </c>
      <c r="AU82">
        <v>0.49999500000000002</v>
      </c>
    </row>
    <row r="83" spans="34:47">
      <c r="AH83" s="20">
        <v>0.49999500000000002</v>
      </c>
      <c r="AI83" s="20">
        <f t="shared" si="60"/>
        <v>-0.71436983879399951</v>
      </c>
      <c r="AJ83" s="20">
        <f t="shared" si="61"/>
        <v>-0.69315718060994558</v>
      </c>
      <c r="AK83" s="20">
        <f t="shared" si="62"/>
        <v>-0.72931935682991622</v>
      </c>
      <c r="AL83" s="20">
        <v>0.49999500000000002</v>
      </c>
      <c r="AM83" s="20">
        <f t="shared" si="63"/>
        <v>0.99163165204290116</v>
      </c>
      <c r="AN83" s="20">
        <f t="shared" si="64"/>
        <v>-0.69315718060994558</v>
      </c>
      <c r="AO83" s="20">
        <f t="shared" si="65"/>
        <v>-0.99163165204290116</v>
      </c>
      <c r="AQ83" s="5">
        <v>44827</v>
      </c>
      <c r="AT83" s="28" t="s">
        <v>16</v>
      </c>
      <c r="AU83">
        <v>0.49999500000000002</v>
      </c>
    </row>
    <row r="84" spans="34:47">
      <c r="AH84" s="20">
        <v>0.49999500000000002</v>
      </c>
      <c r="AI84" s="20">
        <f t="shared" si="60"/>
        <v>-0.71436983879399951</v>
      </c>
      <c r="AJ84" s="20">
        <f t="shared" si="61"/>
        <v>-0.69315718060994558</v>
      </c>
      <c r="AK84" s="20">
        <f t="shared" si="62"/>
        <v>-0.72931935682991622</v>
      </c>
      <c r="AL84" s="20">
        <v>0.49999500000000002</v>
      </c>
      <c r="AM84" s="20">
        <f t="shared" si="63"/>
        <v>0.99163165204290116</v>
      </c>
      <c r="AN84" s="20">
        <f t="shared" si="64"/>
        <v>-0.69315718060994558</v>
      </c>
      <c r="AO84" s="20">
        <f t="shared" si="65"/>
        <v>-0.99163165204290116</v>
      </c>
      <c r="AQ84" s="28" t="s">
        <v>8</v>
      </c>
      <c r="AR84">
        <v>0.49999500000000002</v>
      </c>
      <c r="AT84" s="5">
        <v>44827</v>
      </c>
    </row>
    <row r="85" spans="34:47">
      <c r="AH85" s="20">
        <v>0.49999500000000002</v>
      </c>
      <c r="AI85" s="20">
        <f t="shared" si="60"/>
        <v>-0.71436983879399951</v>
      </c>
      <c r="AJ85" s="20">
        <f t="shared" si="61"/>
        <v>-0.69315718060994558</v>
      </c>
      <c r="AK85" s="20">
        <f t="shared" si="62"/>
        <v>-0.72931935682991622</v>
      </c>
      <c r="AL85" s="20">
        <v>0.49999500000000002</v>
      </c>
      <c r="AM85" s="20">
        <f t="shared" si="63"/>
        <v>0.99163165204290116</v>
      </c>
      <c r="AN85" s="20">
        <f t="shared" si="64"/>
        <v>-0.69315718060994558</v>
      </c>
      <c r="AO85" s="20">
        <f t="shared" si="65"/>
        <v>-0.99163165204290116</v>
      </c>
      <c r="AQ85" s="28" t="s">
        <v>15</v>
      </c>
      <c r="AR85">
        <v>0.71499999999999997</v>
      </c>
      <c r="AT85" s="28" t="s">
        <v>14</v>
      </c>
      <c r="AU85">
        <v>0.49999500000000002</v>
      </c>
    </row>
    <row r="86" spans="34:47">
      <c r="AQ86" s="5">
        <v>44938</v>
      </c>
      <c r="AT86" s="28" t="s">
        <v>16</v>
      </c>
      <c r="AU86">
        <v>0.49999500000000002</v>
      </c>
    </row>
    <row r="87" spans="34:47">
      <c r="AQ87" s="28" t="s">
        <v>8</v>
      </c>
      <c r="AR87">
        <v>0.49999500000000002</v>
      </c>
      <c r="AT87" s="5">
        <v>44938</v>
      </c>
    </row>
    <row r="88" spans="34:47">
      <c r="AQ88" s="28" t="s">
        <v>15</v>
      </c>
      <c r="AR88">
        <v>0.67600000000000005</v>
      </c>
      <c r="AT88" s="28" t="s">
        <v>14</v>
      </c>
      <c r="AU88">
        <v>0.49999500000000002</v>
      </c>
    </row>
    <row r="89" spans="34:47">
      <c r="AQ89" s="5">
        <v>45020</v>
      </c>
      <c r="AT89" s="28" t="s">
        <v>16</v>
      </c>
      <c r="AU89">
        <v>0.49999500000000002</v>
      </c>
    </row>
    <row r="90" spans="34:47">
      <c r="AQ90" s="28" t="s">
        <v>8</v>
      </c>
      <c r="AR90">
        <v>0.49999500000000002</v>
      </c>
      <c r="AT90" s="5">
        <v>45020</v>
      </c>
    </row>
    <row r="91" spans="34:47">
      <c r="AQ91" s="28" t="s">
        <v>15</v>
      </c>
      <c r="AR91">
        <v>0.58099999999999996</v>
      </c>
      <c r="AT91" s="28" t="s">
        <v>14</v>
      </c>
      <c r="AU91">
        <v>0.49999500000000002</v>
      </c>
    </row>
    <row r="92" spans="34:47">
      <c r="AQ92" s="5">
        <v>45233</v>
      </c>
      <c r="AT92" s="28" t="s">
        <v>16</v>
      </c>
      <c r="AU92">
        <v>0.49999500000000002</v>
      </c>
    </row>
    <row r="93" spans="34:47">
      <c r="AQ93" s="28" t="s">
        <v>8</v>
      </c>
      <c r="AR93">
        <v>0.49999500000000002</v>
      </c>
      <c r="AT93" s="5">
        <v>45233</v>
      </c>
    </row>
    <row r="94" spans="34:47">
      <c r="AQ94" s="28" t="s">
        <v>15</v>
      </c>
      <c r="AR94">
        <v>0.58699999999999997</v>
      </c>
      <c r="AT94" s="28" t="s">
        <v>14</v>
      </c>
      <c r="AU94">
        <v>0.49999500000000002</v>
      </c>
    </row>
    <row r="95" spans="34:47">
      <c r="AT95" s="28" t="s">
        <v>16</v>
      </c>
      <c r="AU95">
        <v>0.49999500000000002</v>
      </c>
    </row>
  </sheetData>
  <sortState xmlns:xlrd2="http://schemas.microsoft.com/office/spreadsheetml/2017/richdata2" ref="AL26:AL115">
    <sortCondition descending="1" ref="AL26:AL115"/>
  </sortState>
  <mergeCells count="11">
    <mergeCell ref="J17:M17"/>
    <mergeCell ref="N17:Q17"/>
    <mergeCell ref="Z17:AC17"/>
    <mergeCell ref="AL24:AO24"/>
    <mergeCell ref="Z24:AC24"/>
    <mergeCell ref="AD24:AG24"/>
    <mergeCell ref="AH24:AK24"/>
    <mergeCell ref="J24:M24"/>
    <mergeCell ref="N24:Q24"/>
    <mergeCell ref="R24:U24"/>
    <mergeCell ref="V24:Y24"/>
  </mergeCells>
  <pageMargins left="0.7" right="0.7" top="0.75" bottom="0.75" header="0.3" footer="0.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ermit File" ma:contentTypeID="0x0101000E9AD557692E154F9D2697C8C6432F7600A4CEBB1D6A641A4E837F1E441D55020D" ma:contentTypeVersion="47" ma:contentTypeDescription="Create a new document." ma:contentTypeScope="" ma:versionID="dca676b0cd0d81ae47091225860961bd">
  <xsd:schema xmlns:xsd="http://www.w3.org/2001/XMLSchema" xmlns:xs="http://www.w3.org/2001/XMLSchema" xmlns:p="http://schemas.microsoft.com/office/2006/metadata/properties" xmlns:ns2="8595a0ec-c146-4eeb-925a-270f4bc4be63" xmlns:ns3="662745e8-e224-48e8-a2e3-254862b8c2f5" xmlns:ns4="eebef177-55b5-4448-a5fb-28ea454417ee" xmlns:ns5="5ffd8e36-f429-4edc-ab50-c5be84842779" xmlns:ns6="13c3dd66-95f8-469c-aefa-160cfe61df31" targetNamespace="http://schemas.microsoft.com/office/2006/metadata/properties" ma:root="true" ma:fieldsID="89b86b9ac996dffcaa6206cc88b762e7" ns2:_="" ns3:_="" ns4:_="" ns5:_="" ns6:_="">
    <xsd:import namespace="8595a0ec-c146-4eeb-925a-270f4bc4be63"/>
    <xsd:import namespace="662745e8-e224-48e8-a2e3-254862b8c2f5"/>
    <xsd:import namespace="eebef177-55b5-4448-a5fb-28ea454417ee"/>
    <xsd:import namespace="5ffd8e36-f429-4edc-ab50-c5be84842779"/>
    <xsd:import namespace="13c3dd66-95f8-469c-aefa-160cfe61df31"/>
    <xsd:element name="properties">
      <xsd:complexType>
        <xsd:sequence>
          <xsd:element name="documentManagement">
            <xsd:complexType>
              <xsd:all>
                <xsd:element ref="ns2:d3564be703db47eda46ec138bc1ba091" minOccurs="0"/>
                <xsd:element ref="ns3:TaxCatchAll" minOccurs="0"/>
                <xsd:element ref="ns3:TaxCatchAllLabel" minOccurs="0"/>
                <xsd:element ref="ns4:DocumentDate"/>
                <xsd:element ref="ns4:EAReceivedDate"/>
                <xsd:element ref="ns4:ExternalAuthor"/>
                <xsd:element ref="ns2:c52c737aaa794145b5e1ab0b33580095" minOccurs="0"/>
                <xsd:element ref="ns2:ncb1594ff73b435992550f571a78c184" minOccurs="0"/>
                <xsd:element ref="ns2:p517ccc45a7e4674ae144f9410147bb3" minOccurs="0"/>
                <xsd:element ref="ns2:f91636ce86a943e5a85e589048b494b2" minOccurs="0"/>
                <xsd:element ref="ns4:PermitNumber"/>
                <xsd:element ref="ns4:OtherReference" minOccurs="0"/>
                <xsd:element ref="ns4:EPRNumber" minOccurs="0"/>
                <xsd:element ref="ns4:Customer_x002f_OperatorName"/>
                <xsd:element ref="ns4:SiteName"/>
                <xsd:element ref="ns4:FacilityAddress"/>
                <xsd:element ref="ns4:FacilityAddressPostcode"/>
                <xsd:element ref="ns2:ga477587807b4e8dbd9d142e03c014fa" minOccurs="0"/>
                <xsd:element ref="ns2:la34db7254a948be973d9738b9f07ba7" minOccurs="0"/>
                <xsd:element ref="ns2:bf174f8632e04660b372cf372c1956fe" minOccurs="0"/>
                <xsd:element ref="ns2:mb0b523b12654e57a98fd73f451222f6" minOccurs="0"/>
                <xsd:element ref="ns4:CessationDate" minOccurs="0"/>
                <xsd:element ref="ns4:NationalSecurity" minOccurs="0"/>
                <xsd:element ref="ns2:ed3cfd1978f244c4af5dc9d642a18018" minOccurs="0"/>
                <xsd:element ref="ns4:CurrentPermit" minOccurs="0"/>
                <xsd:element ref="ns5:EventLink" minOccurs="0"/>
                <xsd:element ref="ns2:m63bd5d2e6554c968a3f4ff9289590fe" minOccurs="0"/>
                <xsd:element ref="ns2:d22401b98bfe4ec6b8dacbec81c66a1e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6:MediaServiceDateTaken" minOccurs="0"/>
                <xsd:element ref="ns6:MediaServiceAutoKeyPoints" minOccurs="0"/>
                <xsd:element ref="ns6:MediaServiceKeyPoints" minOccurs="0"/>
                <xsd:element ref="ns6:MediaServiceLocation" minOccurs="0"/>
                <xsd:element ref="ns6:MediaLengthInSeconds" minOccurs="0"/>
                <xsd:element ref="ns2:SharedWithUsers" minOccurs="0"/>
                <xsd:element ref="ns2:SharedWithDetails" minOccurs="0"/>
                <xsd:element ref="ns6:lcf76f155ced4ddcb4097134ff3c332f" minOccurs="0"/>
                <xsd:element ref="ns6:MediaServiceObjectDetectorVersions" minOccurs="0"/>
                <xsd:element ref="ns6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95a0ec-c146-4eeb-925a-270f4bc4be63" elementFormDefault="qualified">
    <xsd:import namespace="http://schemas.microsoft.com/office/2006/documentManagement/types"/>
    <xsd:import namespace="http://schemas.microsoft.com/office/infopath/2007/PartnerControls"/>
    <xsd:element name="d3564be703db47eda46ec138bc1ba091" ma:index="8" ma:taxonomy="true" ma:internalName="d3564be703db47eda46ec138bc1ba091" ma:taxonomyFieldName="ActivityGrouping" ma:displayName="Activity Grouping" ma:default="8;#Unassigned|cb01650a-31a4-4ad3-af7c-01edd0cc5fa8" ma:fieldId="{d3564be7-03db-47ed-a46e-c138bc1ba091}" ma:sspId="d1117845-93f6-4da3-abaa-fcb4fa669c78" ma:termSetId="c26d6a6f-914d-4d0c-bc0a-7a709b431a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52c737aaa794145b5e1ab0b33580095" ma:index="15" ma:taxonomy="true" ma:internalName="c52c737aaa794145b5e1ab0b33580095" ma:taxonomyFieldName="DisclosureStatus" ma:displayName="Disclosure Status" ma:fieldId="{c52c737a-aa79-4145-b5e1-ab0b33580095}" ma:sspId="d1117845-93f6-4da3-abaa-fcb4fa669c78" ma:termSetId="be5a9b7f-442f-4603-a8b8-76f5f1ec70c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cb1594ff73b435992550f571a78c184" ma:index="17" ma:taxonomy="true" ma:internalName="ncb1594ff73b435992550f571a78c184" ma:taxonomyFieldName="Regime" ma:displayName="Regime" ma:fieldId="{7cb1594f-f73b-4359-9255-0f571a78c184}" ma:taxonomyMulti="true" ma:sspId="d1117845-93f6-4da3-abaa-fcb4fa669c78" ma:termSetId="79e1bcb8-4c43-4df4-ad15-4ec7b927a8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517ccc45a7e4674ae144f9410147bb3" ma:index="19" ma:taxonomy="true" ma:internalName="p517ccc45a7e4674ae144f9410147bb3" ma:taxonomyFieldName="RegulatedActivityClass" ma:displayName="Regulated Activity Class" ma:fieldId="{9517ccc4-5a7e-4674-ae14-4f9410147bb3}" ma:taxonomyMulti="true" ma:sspId="d1117845-93f6-4da3-abaa-fcb4fa669c78" ma:termSetId="41ee975a-727d-4c90-bb75-bfa3c8eb72d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91636ce86a943e5a85e589048b494b2" ma:index="21" nillable="true" ma:taxonomy="true" ma:internalName="f91636ce86a943e5a85e589048b494b2" ma:taxonomyFieldName="RegulatedActivitySub_x002d_Class" ma:displayName="Regulated Activity Sub-Class" ma:fieldId="{f91636ce-86a9-43e5-a85e-589048b494b2}" ma:taxonomyMulti="true" ma:sspId="d1117845-93f6-4da3-abaa-fcb4fa669c78" ma:termSetId="3c5ee371-f842-4910-b55e-fca1c7c08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477587807b4e8dbd9d142e03c014fa" ma:index="30" nillable="true" ma:taxonomy="true" ma:internalName="ga477587807b4e8dbd9d142e03c014fa" ma:taxonomyFieldName="Catchment" ma:displayName="Catchment" ma:fieldId="{0a477587-807b-4e8d-bd9d-142e03c014fa}" ma:sspId="d1117845-93f6-4da3-abaa-fcb4fa669c78" ma:termSetId="a3d7cc5e-3544-4097-ac09-3626e2dfc5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34db7254a948be973d9738b9f07ba7" ma:index="32" ma:taxonomy="true" ma:internalName="la34db7254a948be973d9738b9f07ba7" ma:taxonomyFieldName="TypeofPermit" ma:displayName="Type of Permit" ma:default="32;#N/A - Do not select for New Permits|0430e4c2-ee0a-4b2d-9af6-df735aafbcb2" ma:fieldId="{5a34db72-54a9-48be-973d-9738b9f07ba7}" ma:taxonomyMulti="true" ma:sspId="d1117845-93f6-4da3-abaa-fcb4fa669c78" ma:termSetId="7d47b671-38b6-4716-ba29-cfb8e9b10e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f174f8632e04660b372cf372c1956fe" ma:index="34" nillable="true" ma:taxonomy="true" ma:internalName="bf174f8632e04660b372cf372c1956fe" ma:taxonomyFieldName="StandardRulesID" ma:displayName="StandardRulesID" ma:fieldId="{bf174f86-32e0-4660-b372-cf372c1956fe}" ma:taxonomyMulti="true" ma:sspId="d1117845-93f6-4da3-abaa-fcb4fa669c78" ma:termSetId="8e138792-83d5-43de-b6e8-7ca5b827cc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b523b12654e57a98fd73f451222f6" ma:index="36" nillable="true" ma:taxonomy="true" ma:internalName="mb0b523b12654e57a98fd73f451222f6" ma:taxonomyFieldName="CessationStatus" ma:displayName="Cessation Status" ma:fieldId="{6b0b523b-1265-4e57-a98f-d73f451222f6}" ma:sspId="d1117845-93f6-4da3-abaa-fcb4fa669c78" ma:termSetId="8efff926-82ca-4afb-81c6-bc22e4acf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3cfd1978f244c4af5dc9d642a18018" ma:index="40" nillable="true" ma:taxonomy="true" ma:internalName="ed3cfd1978f244c4af5dc9d642a18018" ma:taxonomyFieldName="MajorProjectID" ma:displayName="Major Project ID" ma:fieldId="{ed3cfd19-78f2-44c4-af5d-c9d642a18018}" ma:sspId="d1117845-93f6-4da3-abaa-fcb4fa669c78" ma:termSetId="d4a353e3-1bf8-453f-805b-242d6a6db9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63bd5d2e6554c968a3f4ff9289590fe" ma:index="44" nillable="true" ma:taxonomy="true" ma:internalName="m63bd5d2e6554c968a3f4ff9289590fe" ma:taxonomyFieldName="EventType1" ma:displayName="Event Type" ma:readOnly="false" ma:fieldId="{663bd5d2-e655-4c96-8a3f-4ff9289590fe}" ma:sspId="d1117845-93f6-4da3-abaa-fcb4fa669c78" ma:termSetId="6eb2a3b8-caae-450e-a142-afb8c0df352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2401b98bfe4ec6b8dacbec81c66a1e" ma:index="46" nillable="true" ma:taxonomy="true" ma:internalName="d22401b98bfe4ec6b8dacbec81c66a1e" ma:taxonomyFieldName="PermitDocumentType" ma:displayName="Permit Document Type" ma:readOnly="false" ma:fieldId="{d22401b9-8bfe-4ec6-b8da-cbec81c66a1e}" ma:sspId="d1117845-93f6-4da3-abaa-fcb4fa669c78" ma:termSetId="1e9654a3-ed8b-47e0-af9b-cd306150e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5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6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92e41c19-1047-4874-acff-e817b08e966f}" ma:internalName="TaxCatchAll" ma:showField="CatchAllData" ma:web="8595a0ec-c146-4eeb-925a-270f4bc4b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2e41c19-1047-4874-acff-e817b08e966f}" ma:internalName="TaxCatchAllLabel" ma:readOnly="true" ma:showField="CatchAllDataLabel" ma:web="8595a0ec-c146-4eeb-925a-270f4bc4b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bef177-55b5-4448-a5fb-28ea454417ee" elementFormDefault="qualified">
    <xsd:import namespace="http://schemas.microsoft.com/office/2006/documentManagement/types"/>
    <xsd:import namespace="http://schemas.microsoft.com/office/infopath/2007/PartnerControls"/>
    <xsd:element name="DocumentDate" ma:index="12" ma:displayName="Document Date" ma:format="DateOnly" ma:internalName="DocumentDate">
      <xsd:simpleType>
        <xsd:restriction base="dms:DateTime"/>
      </xsd:simpleType>
    </xsd:element>
    <xsd:element name="EAReceivedDate" ma:index="13" ma:displayName="Received Date" ma:format="DateOnly" ma:internalName="EAReceivedDate">
      <xsd:simpleType>
        <xsd:restriction base="dms:DateTime"/>
      </xsd:simpleType>
    </xsd:element>
    <xsd:element name="ExternalAuthor" ma:index="14" ma:displayName="Document Author" ma:internalName="ExternalAuthor">
      <xsd:simpleType>
        <xsd:restriction base="dms:Text">
          <xsd:maxLength value="255"/>
        </xsd:restriction>
      </xsd:simpleType>
    </xsd:element>
    <xsd:element name="PermitNumber" ma:index="23" ma:displayName="Permit Number" ma:internalName="PermitNumber">
      <xsd:simpleType>
        <xsd:restriction base="dms:Text">
          <xsd:maxLength value="255"/>
        </xsd:restriction>
      </xsd:simpleType>
    </xsd:element>
    <xsd:element name="OtherReference" ma:index="24" nillable="true" ma:displayName="Other Reference" ma:internalName="OtherReference">
      <xsd:simpleType>
        <xsd:restriction base="dms:Text">
          <xsd:maxLength value="255"/>
        </xsd:restriction>
      </xsd:simpleType>
    </xsd:element>
    <xsd:element name="EPRNumber" ma:index="25" nillable="true" ma:displayName="EPR Number" ma:internalName="EPRNumber">
      <xsd:simpleType>
        <xsd:restriction base="dms:Text">
          <xsd:maxLength value="255"/>
        </xsd:restriction>
      </xsd:simpleType>
    </xsd:element>
    <xsd:element name="Customer_x002f_OperatorName" ma:index="26" ma:displayName="Customer / Operator Name" ma:internalName="Customer_x002F_OperatorName">
      <xsd:simpleType>
        <xsd:restriction base="dms:Text">
          <xsd:maxLength value="255"/>
        </xsd:restriction>
      </xsd:simpleType>
    </xsd:element>
    <xsd:element name="SiteName" ma:index="27" ma:displayName="Facility Name" ma:internalName="SiteName">
      <xsd:simpleType>
        <xsd:restriction base="dms:Text">
          <xsd:maxLength value="255"/>
        </xsd:restriction>
      </xsd:simpleType>
    </xsd:element>
    <xsd:element name="FacilityAddress" ma:index="28" ma:displayName="Facility Address" ma:internalName="FacilityAddress">
      <xsd:simpleType>
        <xsd:restriction base="dms:Note">
          <xsd:maxLength value="255"/>
        </xsd:restriction>
      </xsd:simpleType>
    </xsd:element>
    <xsd:element name="FacilityAddressPostcode" ma:index="29" ma:displayName="Facility Address Postcode" ma:internalName="FacilityAddressPostcode">
      <xsd:simpleType>
        <xsd:restriction base="dms:Text">
          <xsd:maxLength value="255"/>
        </xsd:restriction>
      </xsd:simpleType>
    </xsd:element>
    <xsd:element name="CessationDate" ma:index="38" nillable="true" ma:displayName="Cessation Date" ma:format="DateOnly" ma:internalName="CessationDate">
      <xsd:simpleType>
        <xsd:restriction base="dms:DateTime"/>
      </xsd:simpleType>
    </xsd:element>
    <xsd:element name="NationalSecurity" ma:index="39" nillable="true" ma:displayName="National Security" ma:default="No" ma:format="Dropdown" ma:internalName="NationalSecurity">
      <xsd:simpleType>
        <xsd:restriction base="dms:Choice">
          <xsd:enumeration value="Yes"/>
          <xsd:enumeration value="No"/>
        </xsd:restriction>
      </xsd:simpleType>
    </xsd:element>
    <xsd:element name="CurrentPermit" ma:index="42" nillable="true" ma:displayName="Current Permit" ma:default="N/A - Do not select for New Permits" ma:format="Dropdown" ma:internalName="CurrentPermit">
      <xsd:simpleType>
        <xsd:restriction base="dms:Choice">
          <xsd:enumeration value="Yes"/>
          <xsd:enumeration value="No"/>
          <xsd:enumeration value="N/A - Do not select for New Permit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d8e36-f429-4edc-ab50-c5be84842779" elementFormDefault="qualified">
    <xsd:import namespace="http://schemas.microsoft.com/office/2006/documentManagement/types"/>
    <xsd:import namespace="http://schemas.microsoft.com/office/infopath/2007/PartnerControls"/>
    <xsd:element name="EventLink" ma:index="43" nillable="true" ma:displayName="Event Link" ma:internalName="EventLink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c3dd66-95f8-469c-aefa-160cfe61df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50" nillable="true" ma:displayName="Tags" ma:internalName="MediaServiceAutoTags" ma:readOnly="true">
      <xsd:simpleType>
        <xsd:restriction base="dms:Text"/>
      </xsd:simpleType>
    </xsd:element>
    <xsd:element name="MediaServiceOCR" ma:index="5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5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5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5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57" nillable="true" ma:displayName="Location" ma:internalName="MediaServiceLocation" ma:readOnly="true">
      <xsd:simpleType>
        <xsd:restriction base="dms:Text"/>
      </xsd:simpleType>
    </xsd:element>
    <xsd:element name="MediaLengthInSeconds" ma:index="5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62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6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6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AReceivedDate xmlns="eebef177-55b5-4448-a5fb-28ea454417ee">2024-06-27T23:00:00+00:00</EAReceivedDate>
    <c52c737aaa794145b5e1ab0b33580095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Register</TermName>
          <TermId xmlns="http://schemas.microsoft.com/office/infopath/2007/PartnerControls">f1fcf6a6-5d97-4f1d-964e-a2f916eb1f18</TermId>
        </TermInfo>
      </Terms>
    </c52c737aaa794145b5e1ab0b33580095>
    <PermitNumber xmlns="eebef177-55b5-4448-a5fb-28ea454417ee">eawml 403728</PermitNumber>
    <la34db7254a948be973d9738b9f07ba7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N/A - Do not select for New Permits</TermName>
          <TermId xmlns="http://schemas.microsoft.com/office/infopath/2007/PartnerControls">0430e4c2-ee0a-4b2d-9af6-df735aafbcb2</TermId>
        </TermInfo>
      </Terms>
    </la34db7254a948be973d9738b9f07ba7>
    <CessationDate xmlns="eebef177-55b5-4448-a5fb-28ea454417ee" xsi:nil="true"/>
    <NationalSecurity xmlns="eebef177-55b5-4448-a5fb-28ea454417ee">No</NationalSecurity>
    <OtherReference xmlns="eebef177-55b5-4448-a5fb-28ea454417ee">-</OtherReference>
    <EventLink xmlns="5ffd8e36-f429-4edc-ab50-c5be84842779" xsi:nil="true"/>
    <d22401b98bfe4ec6b8dacbec81c66a1e xmlns="8595a0ec-c146-4eeb-925a-270f4bc4be63">
      <Terms xmlns="http://schemas.microsoft.com/office/infopath/2007/PartnerControls"/>
    </d22401b98bfe4ec6b8dacbec81c66a1e>
    <Customer_x002f_OperatorName xmlns="eebef177-55b5-4448-a5fb-28ea454417ee">Aggregate Industries U K Limited</Customer_x002f_OperatorName>
    <ncb1594ff73b435992550f571a78c184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EPR</TermName>
          <TermId xmlns="http://schemas.microsoft.com/office/infopath/2007/PartnerControls">0e5af97d-1a8c-4d8f-a20b-528a11cab1f6</TermId>
        </TermInfo>
      </Terms>
    </ncb1594ff73b435992550f571a78c184>
    <DocumentDate xmlns="eebef177-55b5-4448-a5fb-28ea454417ee">2024-06-27T23:00:00+00:00</DocumentDate>
    <f91636ce86a943e5a85e589048b494b2 xmlns="8595a0ec-c146-4eeb-925a-270f4bc4be63">
      <Terms xmlns="http://schemas.microsoft.com/office/infopath/2007/PartnerControls"/>
    </f91636ce86a943e5a85e589048b494b2>
    <bf174f8632e04660b372cf372c1956fe xmlns="8595a0ec-c146-4eeb-925a-270f4bc4be63">
      <Terms xmlns="http://schemas.microsoft.com/office/infopath/2007/PartnerControls"/>
    </bf174f8632e04660b372cf372c1956fe>
    <mb0b523b12654e57a98fd73f451222f6 xmlns="8595a0ec-c146-4eeb-925a-270f4bc4be63">
      <Terms xmlns="http://schemas.microsoft.com/office/infopath/2007/PartnerControls"/>
    </mb0b523b12654e57a98fd73f451222f6>
    <CurrentPermit xmlns="eebef177-55b5-4448-a5fb-28ea454417ee">N/A - Do not select for New Permits</CurrentPermit>
    <EPRNumber xmlns="eebef177-55b5-4448-a5fb-28ea454417ee">EPR/EB3708GW/A001</EPRNumber>
    <ed3cfd1978f244c4af5dc9d642a18018 xmlns="8595a0ec-c146-4eeb-925a-270f4bc4be63">
      <Terms xmlns="http://schemas.microsoft.com/office/infopath/2007/PartnerControls"/>
    </ed3cfd1978f244c4af5dc9d642a18018>
    <d3564be703db47eda46ec138bc1ba091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Application ＆ Associated Docs</TermName>
          <TermId xmlns="http://schemas.microsoft.com/office/infopath/2007/PartnerControls">5eadfd3c-6deb-44e1-b7e1-16accd427bec</TermId>
        </TermInfo>
      </Terms>
    </d3564be703db47eda46ec138bc1ba091>
    <FacilityAddressPostcode xmlns="eebef177-55b5-4448-a5fb-28ea454417ee">LE9 3GP</FacilityAddressPostcode>
    <TaxCatchAll xmlns="662745e8-e224-48e8-a2e3-254862b8c2f5">
      <Value>181</Value>
      <Value>12</Value>
      <Value>10</Value>
      <Value>9</Value>
      <Value>41</Value>
    </TaxCatchAll>
    <ExternalAuthor xmlns="eebef177-55b5-4448-a5fb-28ea454417ee">Aggregate Industries UK Limited</ExternalAuthor>
    <SiteName xmlns="eebef177-55b5-4448-a5fb-28ea454417ee">Aggregate Industries U K Limited</SiteName>
    <m63bd5d2e6554c968a3f4ff9289590fe xmlns="8595a0ec-c146-4eeb-925a-270f4bc4be63">
      <Terms xmlns="http://schemas.microsoft.com/office/infopath/2007/PartnerControls"/>
    </m63bd5d2e6554c968a3f4ff9289590fe>
    <p517ccc45a7e4674ae144f9410147bb3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Waste Operations</TermName>
          <TermId xmlns="http://schemas.microsoft.com/office/infopath/2007/PartnerControls">dc63c9b7-da6e-463c-b2cf-265b08d49156</TermId>
        </TermInfo>
      </Terms>
    </p517ccc45a7e4674ae144f9410147bb3>
    <lcf76f155ced4ddcb4097134ff3c332f xmlns="13c3dd66-95f8-469c-aefa-160cfe61df31">
      <Terms xmlns="http://schemas.microsoft.com/office/infopath/2007/PartnerControls"/>
    </lcf76f155ced4ddcb4097134ff3c332f>
    <ga477587807b4e8dbd9d142e03c014fa xmlns="8595a0ec-c146-4eeb-925a-270f4bc4be63">
      <Terms xmlns="http://schemas.microsoft.com/office/infopath/2007/PartnerControls"/>
    </ga477587807b4e8dbd9d142e03c014fa>
    <FacilityAddress xmlns="eebef177-55b5-4448-a5fb-28ea454417ee">Marions Way Coventry Road Croft Leicestershire LE9 3GP</FacilityAddres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6DA0CA-575C-47B9-905D-2505B07214A7}"/>
</file>

<file path=customXml/itemProps2.xml><?xml version="1.0" encoding="utf-8"?>
<ds:datastoreItem xmlns:ds="http://schemas.openxmlformats.org/officeDocument/2006/customXml" ds:itemID="{E51F6840-7235-45B0-A321-9331AC906BA2}"/>
</file>

<file path=customXml/itemProps3.xml><?xml version="1.0" encoding="utf-8"?>
<ds:datastoreItem xmlns:ds="http://schemas.openxmlformats.org/officeDocument/2006/customXml" ds:itemID="{B7C131F9-6B91-41E5-B36D-F1DE4F28E6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Knott</dc:creator>
  <cp:keywords/>
  <dc:description/>
  <cp:lastModifiedBy/>
  <cp:revision/>
  <dcterms:created xsi:type="dcterms:W3CDTF">2019-01-10T10:08:43Z</dcterms:created>
  <dcterms:modified xsi:type="dcterms:W3CDTF">2024-10-24T15:01:50Z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0x0101000E9AD557692E154F9D2697C8C6432F7600A4CEBB1D6A641A4E837F1E441D55020D</vt:lpwstr>
  </property>
  <property fmtid="{D5CDD505-2E9C-101B-9397-08002B2CF9AE}" pid="3" name="PermitDocumentType">
    <vt:lpwstr/>
  </property>
  <property fmtid="{D5CDD505-2E9C-101B-9397-08002B2CF9AE}" pid="4" name="MediaServiceImageTags">
    <vt:lpwstr/>
  </property>
  <property fmtid="{D5CDD505-2E9C-101B-9397-08002B2CF9AE}" pid="5" name="TypeofPermit">
    <vt:lpwstr>9;#N/A - Do not select for New Permits|0430e4c2-ee0a-4b2d-9af6-df735aafbcb2</vt:lpwstr>
  </property>
  <property fmtid="{D5CDD505-2E9C-101B-9397-08002B2CF9AE}" pid="6" name="DisclosureStatus">
    <vt:lpwstr>181;#Public Register|f1fcf6a6-5d97-4f1d-964e-a2f916eb1f18</vt:lpwstr>
  </property>
  <property fmtid="{D5CDD505-2E9C-101B-9397-08002B2CF9AE}" pid="7" name="EventType1">
    <vt:lpwstr/>
  </property>
  <property fmtid="{D5CDD505-2E9C-101B-9397-08002B2CF9AE}" pid="8" name="ActivityGrouping">
    <vt:lpwstr>12;#Application ＆ Associated Docs|5eadfd3c-6deb-44e1-b7e1-16accd427bec</vt:lpwstr>
  </property>
  <property fmtid="{D5CDD505-2E9C-101B-9397-08002B2CF9AE}" pid="9" name="RegulatedActivityClass">
    <vt:lpwstr>41;#Waste Operations|dc63c9b7-da6e-463c-b2cf-265b08d49156</vt:lpwstr>
  </property>
  <property fmtid="{D5CDD505-2E9C-101B-9397-08002B2CF9AE}" pid="10" name="Catchment">
    <vt:lpwstr/>
  </property>
  <property fmtid="{D5CDD505-2E9C-101B-9397-08002B2CF9AE}" pid="11" name="MajorProjectID">
    <vt:lpwstr/>
  </property>
  <property fmtid="{D5CDD505-2E9C-101B-9397-08002B2CF9AE}" pid="12" name="StandardRulesID">
    <vt:lpwstr/>
  </property>
  <property fmtid="{D5CDD505-2E9C-101B-9397-08002B2CF9AE}" pid="13" name="CessationStatus">
    <vt:lpwstr/>
  </property>
  <property fmtid="{D5CDD505-2E9C-101B-9397-08002B2CF9AE}" pid="14" name="Regime">
    <vt:lpwstr>10;#EPR|0e5af97d-1a8c-4d8f-a20b-528a11cab1f6</vt:lpwstr>
  </property>
  <property fmtid="{D5CDD505-2E9C-101B-9397-08002B2CF9AE}" pid="15" name="RegulatedActivitySub-Class">
    <vt:lpwstr/>
  </property>
  <property fmtid="{D5CDD505-2E9C-101B-9397-08002B2CF9AE}" pid="16" name="SysUpdateNoER">
    <vt:lpwstr>No</vt:lpwstr>
  </property>
</Properties>
</file>