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Z:\PROJECTS\WORKING\Wood_End_Ashperton\ADMS\"/>
    </mc:Choice>
  </mc:AlternateContent>
  <xr:revisionPtr revIDLastSave="0" documentId="8_{5409E6B2-07EC-4E5F-9757-788AC1A27583}" xr6:coauthVersionLast="47" xr6:coauthVersionMax="47" xr10:uidLastSave="{00000000-0000-0000-0000-000000000000}"/>
  <bookViews>
    <workbookView xWindow="4128" yWindow="1056" windowWidth="17280" windowHeight="10584" activeTab="2" xr2:uid="{D82D781B-B9A8-4DDB-81A7-2406C5777A0B}"/>
  </bookViews>
  <sheets>
    <sheet name="DT_T27SIDE (2)" sheetId="1" r:id="rId1"/>
    <sheet name="DT_B180SIDE (2)" sheetId="2" r:id="rId2"/>
    <sheet name="DT_B180UHS (2)" sheetId="3" r:id="rId3"/>
  </sheets>
  <externalReferences>
    <externalReference r:id="rId4"/>
  </externalReferences>
  <definedNames>
    <definedName name="Deposition_Velocity">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8" i="3" l="1"/>
  <c r="K78" i="3" s="1"/>
  <c r="H78" i="3"/>
  <c r="G78" i="3"/>
  <c r="F78" i="3"/>
  <c r="E78" i="3"/>
  <c r="B78" i="3"/>
  <c r="K77" i="3"/>
  <c r="J77" i="3"/>
  <c r="I77" i="3"/>
  <c r="H77" i="3"/>
  <c r="G77" i="3"/>
  <c r="F77" i="3"/>
  <c r="E77" i="3"/>
  <c r="D77" i="3"/>
  <c r="C77" i="3"/>
  <c r="B77" i="3"/>
  <c r="J76" i="3"/>
  <c r="I76" i="3"/>
  <c r="K76" i="3" s="1"/>
  <c r="H76" i="3"/>
  <c r="G76" i="3"/>
  <c r="F76" i="3"/>
  <c r="E76" i="3"/>
  <c r="B76" i="3"/>
  <c r="I75" i="3"/>
  <c r="K75" i="3" s="1"/>
  <c r="H75" i="3"/>
  <c r="G75" i="3"/>
  <c r="F75" i="3"/>
  <c r="E75" i="3"/>
  <c r="B75" i="3"/>
  <c r="I74" i="3"/>
  <c r="K74" i="3" s="1"/>
  <c r="H74" i="3"/>
  <c r="G74" i="3"/>
  <c r="F74" i="3"/>
  <c r="E74" i="3"/>
  <c r="D74" i="3"/>
  <c r="B74" i="3"/>
  <c r="I73" i="3"/>
  <c r="J73" i="3" s="1"/>
  <c r="H73" i="3"/>
  <c r="G73" i="3"/>
  <c r="F73" i="3"/>
  <c r="K73" i="3" s="1"/>
  <c r="L73" i="3" s="1"/>
  <c r="E73" i="3"/>
  <c r="D73" i="3"/>
  <c r="C73" i="3"/>
  <c r="B73" i="3"/>
  <c r="I72" i="3"/>
  <c r="K72" i="3" s="1"/>
  <c r="L72" i="3" s="1"/>
  <c r="H72" i="3"/>
  <c r="G72" i="3"/>
  <c r="F72" i="3"/>
  <c r="E72" i="3"/>
  <c r="D72" i="3"/>
  <c r="C72" i="3"/>
  <c r="B72" i="3"/>
  <c r="I71" i="3"/>
  <c r="K71" i="3" s="1"/>
  <c r="H71" i="3"/>
  <c r="G71" i="3"/>
  <c r="F71" i="3"/>
  <c r="E71" i="3"/>
  <c r="B71" i="3"/>
  <c r="L70" i="3"/>
  <c r="K70" i="3"/>
  <c r="J70" i="3"/>
  <c r="I70" i="3"/>
  <c r="H70" i="3"/>
  <c r="G70" i="3"/>
  <c r="F70" i="3"/>
  <c r="E70" i="3"/>
  <c r="B70" i="3"/>
  <c r="I69" i="3"/>
  <c r="K69" i="3" s="1"/>
  <c r="L69" i="3" s="1"/>
  <c r="H69" i="3"/>
  <c r="G69" i="3"/>
  <c r="F69" i="3"/>
  <c r="E69" i="3"/>
  <c r="B69" i="3"/>
  <c r="J68" i="3"/>
  <c r="I68" i="3"/>
  <c r="K68" i="3" s="1"/>
  <c r="L68" i="3" s="1"/>
  <c r="H68" i="3"/>
  <c r="G68" i="3"/>
  <c r="F68" i="3"/>
  <c r="E68" i="3"/>
  <c r="D68" i="3"/>
  <c r="C68" i="3"/>
  <c r="B68" i="3"/>
  <c r="I67" i="3"/>
  <c r="K67" i="3" s="1"/>
  <c r="L67" i="3" s="1"/>
  <c r="H67" i="3"/>
  <c r="G67" i="3"/>
  <c r="F67" i="3"/>
  <c r="E67" i="3"/>
  <c r="B67" i="3"/>
  <c r="I66" i="3"/>
  <c r="K66" i="3" s="1"/>
  <c r="L66" i="3" s="1"/>
  <c r="H66" i="3"/>
  <c r="G66" i="3"/>
  <c r="F66" i="3"/>
  <c r="E66" i="3"/>
  <c r="B66" i="3"/>
  <c r="I65" i="3"/>
  <c r="K65" i="3" s="1"/>
  <c r="L65" i="3" s="1"/>
  <c r="H65" i="3"/>
  <c r="G65" i="3"/>
  <c r="F65" i="3"/>
  <c r="E65" i="3"/>
  <c r="B65" i="3"/>
  <c r="I64" i="3"/>
  <c r="K64" i="3" s="1"/>
  <c r="L64" i="3" s="1"/>
  <c r="H64" i="3"/>
  <c r="G64" i="3"/>
  <c r="F64" i="3"/>
  <c r="E64" i="3"/>
  <c r="D64" i="3"/>
  <c r="C64" i="3"/>
  <c r="B64" i="3"/>
  <c r="I63" i="3"/>
  <c r="K63" i="3" s="1"/>
  <c r="L63" i="3" s="1"/>
  <c r="H63" i="3"/>
  <c r="G63" i="3"/>
  <c r="J63" i="3" s="1"/>
  <c r="F63" i="3"/>
  <c r="E63" i="3"/>
  <c r="C63" i="3"/>
  <c r="B63" i="3"/>
  <c r="I62" i="3"/>
  <c r="H62" i="3"/>
  <c r="G62" i="3"/>
  <c r="J62" i="3" s="1"/>
  <c r="F62" i="3"/>
  <c r="K62" i="3" s="1"/>
  <c r="L62" i="3" s="1"/>
  <c r="E62" i="3"/>
  <c r="B62" i="3"/>
  <c r="I61" i="3"/>
  <c r="K61" i="3" s="1"/>
  <c r="L61" i="3" s="1"/>
  <c r="H61" i="3"/>
  <c r="G61" i="3"/>
  <c r="F61" i="3"/>
  <c r="E61" i="3"/>
  <c r="B61" i="3"/>
  <c r="K60" i="3"/>
  <c r="I60" i="3"/>
  <c r="H60" i="3"/>
  <c r="G60" i="3"/>
  <c r="F60" i="3"/>
  <c r="E60" i="3"/>
  <c r="B60" i="3"/>
  <c r="K59" i="3"/>
  <c r="L59" i="3" s="1"/>
  <c r="J59" i="3"/>
  <c r="I59" i="3"/>
  <c r="H59" i="3"/>
  <c r="G59" i="3"/>
  <c r="F59" i="3"/>
  <c r="E59" i="3"/>
  <c r="B59" i="3"/>
  <c r="J58" i="3"/>
  <c r="I58" i="3"/>
  <c r="K58" i="3" s="1"/>
  <c r="L58" i="3" s="1"/>
  <c r="H58" i="3"/>
  <c r="G58" i="3"/>
  <c r="F58" i="3"/>
  <c r="E58" i="3"/>
  <c r="B58" i="3"/>
  <c r="I57" i="3"/>
  <c r="K57" i="3" s="1"/>
  <c r="L57" i="3" s="1"/>
  <c r="H57" i="3"/>
  <c r="G57" i="3"/>
  <c r="F57" i="3"/>
  <c r="E57" i="3"/>
  <c r="B57" i="3"/>
  <c r="I56" i="3"/>
  <c r="K56" i="3" s="1"/>
  <c r="L56" i="3" s="1"/>
  <c r="H56" i="3"/>
  <c r="G56" i="3"/>
  <c r="F56" i="3"/>
  <c r="E56" i="3"/>
  <c r="B56" i="3"/>
  <c r="I55" i="3"/>
  <c r="K55" i="3" s="1"/>
  <c r="L55" i="3" s="1"/>
  <c r="H55" i="3"/>
  <c r="G55" i="3"/>
  <c r="F55" i="3"/>
  <c r="E55" i="3"/>
  <c r="B55" i="3"/>
  <c r="I54" i="3"/>
  <c r="K54" i="3" s="1"/>
  <c r="L54" i="3" s="1"/>
  <c r="H54" i="3"/>
  <c r="G54" i="3"/>
  <c r="F54" i="3"/>
  <c r="E54" i="3"/>
  <c r="D54" i="3"/>
  <c r="B54" i="3"/>
  <c r="I53" i="3"/>
  <c r="J53" i="3" s="1"/>
  <c r="H53" i="3"/>
  <c r="G53" i="3"/>
  <c r="F53" i="3"/>
  <c r="K53" i="3" s="1"/>
  <c r="L53" i="3" s="1"/>
  <c r="E53" i="3"/>
  <c r="B53" i="3"/>
  <c r="I52" i="3"/>
  <c r="H52" i="3"/>
  <c r="G52" i="3"/>
  <c r="F52" i="3"/>
  <c r="K52" i="3" s="1"/>
  <c r="E52" i="3"/>
  <c r="D52" i="3"/>
  <c r="C52" i="3"/>
  <c r="B52" i="3"/>
  <c r="I51" i="3"/>
  <c r="K51" i="3" s="1"/>
  <c r="H51" i="3"/>
  <c r="G51" i="3"/>
  <c r="F51" i="3"/>
  <c r="E51" i="3"/>
  <c r="B51" i="3"/>
  <c r="I50" i="3"/>
  <c r="K50" i="3" s="1"/>
  <c r="H50" i="3"/>
  <c r="G50" i="3"/>
  <c r="F50" i="3"/>
  <c r="E50" i="3"/>
  <c r="B50" i="3"/>
  <c r="I49" i="3"/>
  <c r="H49" i="3"/>
  <c r="G49" i="3"/>
  <c r="F49" i="3"/>
  <c r="K49" i="3" s="1"/>
  <c r="E49" i="3"/>
  <c r="D49" i="3"/>
  <c r="C49" i="3"/>
  <c r="B49" i="3"/>
  <c r="I48" i="3"/>
  <c r="H48" i="3"/>
  <c r="G48" i="3"/>
  <c r="J48" i="3" s="1"/>
  <c r="F48" i="3"/>
  <c r="K48" i="3" s="1"/>
  <c r="L48" i="3" s="1"/>
  <c r="E48" i="3"/>
  <c r="B48" i="3"/>
  <c r="I47" i="3"/>
  <c r="K47" i="3" s="1"/>
  <c r="L47" i="3" s="1"/>
  <c r="H47" i="3"/>
  <c r="G47" i="3"/>
  <c r="F47" i="3"/>
  <c r="E47" i="3"/>
  <c r="D47" i="3"/>
  <c r="C47" i="3"/>
  <c r="B47" i="3"/>
  <c r="I46" i="3"/>
  <c r="K46" i="3" s="1"/>
  <c r="L46" i="3" s="1"/>
  <c r="H46" i="3"/>
  <c r="G46" i="3"/>
  <c r="F46" i="3"/>
  <c r="E46" i="3"/>
  <c r="C46" i="3"/>
  <c r="B46" i="3"/>
  <c r="L45" i="3"/>
  <c r="K45" i="3"/>
  <c r="I45" i="3"/>
  <c r="J45" i="3" s="1"/>
  <c r="H45" i="3"/>
  <c r="G45" i="3"/>
  <c r="F45" i="3"/>
  <c r="E45" i="3"/>
  <c r="D45" i="3"/>
  <c r="C45" i="3"/>
  <c r="B45" i="3"/>
  <c r="L44" i="3"/>
  <c r="K44" i="3"/>
  <c r="J44" i="3"/>
  <c r="I44" i="3"/>
  <c r="H44" i="3"/>
  <c r="G44" i="3"/>
  <c r="F44" i="3"/>
  <c r="E44" i="3"/>
  <c r="B44" i="3"/>
  <c r="K43" i="3"/>
  <c r="L43" i="3" s="1"/>
  <c r="J43" i="3"/>
  <c r="I43" i="3"/>
  <c r="H43" i="3"/>
  <c r="G43" i="3"/>
  <c r="F43" i="3"/>
  <c r="E43" i="3"/>
  <c r="D43" i="3"/>
  <c r="C43" i="3"/>
  <c r="B43" i="3"/>
  <c r="J42" i="3"/>
  <c r="I42" i="3"/>
  <c r="K42" i="3" s="1"/>
  <c r="L42" i="3" s="1"/>
  <c r="H42" i="3"/>
  <c r="G42" i="3"/>
  <c r="F42" i="3"/>
  <c r="E42" i="3"/>
  <c r="B42" i="3"/>
  <c r="I41" i="3"/>
  <c r="K41" i="3" s="1"/>
  <c r="L41" i="3" s="1"/>
  <c r="H41" i="3"/>
  <c r="G41" i="3"/>
  <c r="F41" i="3"/>
  <c r="E41" i="3"/>
  <c r="B41" i="3"/>
  <c r="I40" i="3"/>
  <c r="K40" i="3" s="1"/>
  <c r="L40" i="3" s="1"/>
  <c r="H40" i="3"/>
  <c r="G40" i="3"/>
  <c r="F40" i="3"/>
  <c r="E40" i="3"/>
  <c r="B40" i="3"/>
  <c r="I39" i="3"/>
  <c r="K39" i="3" s="1"/>
  <c r="L39" i="3" s="1"/>
  <c r="H39" i="3"/>
  <c r="G39" i="3"/>
  <c r="F39" i="3"/>
  <c r="E39" i="3"/>
  <c r="D39" i="3"/>
  <c r="C39" i="3"/>
  <c r="B39" i="3"/>
  <c r="I38" i="3"/>
  <c r="K38" i="3" s="1"/>
  <c r="L38" i="3" s="1"/>
  <c r="H38" i="3"/>
  <c r="G38" i="3"/>
  <c r="F38" i="3"/>
  <c r="E38" i="3"/>
  <c r="D38" i="3"/>
  <c r="B38" i="3"/>
  <c r="I37" i="3"/>
  <c r="J37" i="3" s="1"/>
  <c r="H37" i="3"/>
  <c r="G37" i="3"/>
  <c r="F37" i="3"/>
  <c r="K37" i="3" s="1"/>
  <c r="L37" i="3" s="1"/>
  <c r="E37" i="3"/>
  <c r="D37" i="3"/>
  <c r="C37" i="3"/>
  <c r="B37" i="3"/>
  <c r="I36" i="3"/>
  <c r="K36" i="3" s="1"/>
  <c r="L36" i="3" s="1"/>
  <c r="H36" i="3"/>
  <c r="G36" i="3"/>
  <c r="F36" i="3"/>
  <c r="E36" i="3"/>
  <c r="D36" i="3"/>
  <c r="B36" i="3"/>
  <c r="I35" i="3"/>
  <c r="K35" i="3" s="1"/>
  <c r="L35" i="3" s="1"/>
  <c r="H35" i="3"/>
  <c r="G35" i="3"/>
  <c r="F35" i="3"/>
  <c r="E35" i="3"/>
  <c r="D35" i="3"/>
  <c r="C35" i="3"/>
  <c r="B35" i="3"/>
  <c r="I34" i="3"/>
  <c r="K34" i="3" s="1"/>
  <c r="L34" i="3" s="1"/>
  <c r="H34" i="3"/>
  <c r="G34" i="3"/>
  <c r="J34" i="3" s="1"/>
  <c r="F34" i="3"/>
  <c r="E34" i="3"/>
  <c r="D34" i="3"/>
  <c r="C34" i="3"/>
  <c r="B34" i="3"/>
  <c r="K33" i="3"/>
  <c r="L33" i="3" s="1"/>
  <c r="I33" i="3"/>
  <c r="J33" i="3" s="1"/>
  <c r="H33" i="3"/>
  <c r="G33" i="3"/>
  <c r="F33" i="3"/>
  <c r="E33" i="3"/>
  <c r="B33" i="3"/>
  <c r="L32" i="3"/>
  <c r="K32" i="3"/>
  <c r="J32" i="3"/>
  <c r="I32" i="3"/>
  <c r="H32" i="3"/>
  <c r="G32" i="3"/>
  <c r="F32" i="3"/>
  <c r="E32" i="3"/>
  <c r="B32" i="3"/>
  <c r="I31" i="3"/>
  <c r="K31" i="3" s="1"/>
  <c r="L31" i="3" s="1"/>
  <c r="H31" i="3"/>
  <c r="G31" i="3"/>
  <c r="F31" i="3"/>
  <c r="E31" i="3"/>
  <c r="B31" i="3"/>
  <c r="J30" i="3"/>
  <c r="I30" i="3"/>
  <c r="K30" i="3" s="1"/>
  <c r="L30" i="3" s="1"/>
  <c r="H30" i="3"/>
  <c r="G30" i="3"/>
  <c r="F30" i="3"/>
  <c r="E30" i="3"/>
  <c r="D30" i="3"/>
  <c r="C30" i="3"/>
  <c r="B30" i="3"/>
  <c r="I29" i="3"/>
  <c r="K29" i="3" s="1"/>
  <c r="L29" i="3" s="1"/>
  <c r="H29" i="3"/>
  <c r="G29" i="3"/>
  <c r="F29" i="3"/>
  <c r="E29" i="3"/>
  <c r="B29" i="3"/>
  <c r="I28" i="3"/>
  <c r="K28" i="3" s="1"/>
  <c r="L28" i="3" s="1"/>
  <c r="H28" i="3"/>
  <c r="G28" i="3"/>
  <c r="F28" i="3"/>
  <c r="E28" i="3"/>
  <c r="B28" i="3"/>
  <c r="I27" i="3"/>
  <c r="K27" i="3" s="1"/>
  <c r="L27" i="3" s="1"/>
  <c r="H27" i="3"/>
  <c r="G27" i="3"/>
  <c r="F27" i="3"/>
  <c r="E27" i="3"/>
  <c r="B27" i="3"/>
  <c r="I26" i="3"/>
  <c r="K26" i="3" s="1"/>
  <c r="L26" i="3" s="1"/>
  <c r="H26" i="3"/>
  <c r="G26" i="3"/>
  <c r="F26" i="3"/>
  <c r="E26" i="3"/>
  <c r="D26" i="3"/>
  <c r="B26" i="3"/>
  <c r="I25" i="3"/>
  <c r="K25" i="3" s="1"/>
  <c r="L25" i="3" s="1"/>
  <c r="H25" i="3"/>
  <c r="G25" i="3"/>
  <c r="J25" i="3" s="1"/>
  <c r="F25" i="3"/>
  <c r="E25" i="3"/>
  <c r="D25" i="3"/>
  <c r="C25" i="3"/>
  <c r="B25" i="3"/>
  <c r="I24" i="3"/>
  <c r="K24" i="3" s="1"/>
  <c r="H24" i="3"/>
  <c r="G24" i="3"/>
  <c r="F24" i="3"/>
  <c r="E24" i="3"/>
  <c r="K23" i="3"/>
  <c r="I23" i="3"/>
  <c r="J23" i="3" s="1"/>
  <c r="H23" i="3"/>
  <c r="G23" i="3"/>
  <c r="F23" i="3"/>
  <c r="E23" i="3"/>
  <c r="C23" i="3"/>
  <c r="B23" i="3"/>
  <c r="I22" i="3"/>
  <c r="K22" i="3" s="1"/>
  <c r="H22" i="3"/>
  <c r="G22" i="3"/>
  <c r="F22" i="3"/>
  <c r="E22" i="3"/>
  <c r="I21" i="3"/>
  <c r="K21" i="3" s="1"/>
  <c r="H21" i="3"/>
  <c r="G21" i="3"/>
  <c r="F21" i="3"/>
  <c r="E21" i="3"/>
  <c r="I20" i="3"/>
  <c r="K20" i="3" s="1"/>
  <c r="H20" i="3"/>
  <c r="G20" i="3"/>
  <c r="F20" i="3"/>
  <c r="E20" i="3"/>
  <c r="I19" i="3"/>
  <c r="J19" i="3" s="1"/>
  <c r="H19" i="3"/>
  <c r="G19" i="3"/>
  <c r="F19" i="3"/>
  <c r="K19" i="3" s="1"/>
  <c r="E19" i="3"/>
  <c r="C19" i="3"/>
  <c r="B19" i="3"/>
  <c r="I18" i="3"/>
  <c r="K18" i="3" s="1"/>
  <c r="H18" i="3"/>
  <c r="G18" i="3"/>
  <c r="F18" i="3"/>
  <c r="E18" i="3"/>
  <c r="D18" i="3"/>
  <c r="C18" i="3"/>
  <c r="B18" i="3"/>
  <c r="K17" i="3"/>
  <c r="I17" i="3"/>
  <c r="J17" i="3" s="1"/>
  <c r="H17" i="3"/>
  <c r="G17" i="3"/>
  <c r="F17" i="3"/>
  <c r="E17" i="3"/>
  <c r="K16" i="3"/>
  <c r="J16" i="3"/>
  <c r="I16" i="3"/>
  <c r="H16" i="3"/>
  <c r="G16" i="3"/>
  <c r="F16" i="3"/>
  <c r="E16" i="3"/>
  <c r="I15" i="3"/>
  <c r="K15" i="3" s="1"/>
  <c r="H15" i="3"/>
  <c r="G15" i="3"/>
  <c r="F15" i="3"/>
  <c r="E15" i="3"/>
  <c r="C15" i="3"/>
  <c r="I14" i="3"/>
  <c r="K14" i="3" s="1"/>
  <c r="L14" i="3" s="1"/>
  <c r="H14" i="3"/>
  <c r="G14" i="3"/>
  <c r="F14" i="3"/>
  <c r="E14" i="3"/>
  <c r="D14" i="3"/>
  <c r="B14" i="3"/>
  <c r="I13" i="3"/>
  <c r="K13" i="3" s="1"/>
  <c r="L13" i="3" s="1"/>
  <c r="H13" i="3"/>
  <c r="G13" i="3"/>
  <c r="F13" i="3"/>
  <c r="E13" i="3"/>
  <c r="B13" i="3"/>
  <c r="I12" i="3"/>
  <c r="K12" i="3" s="1"/>
  <c r="L12" i="3" s="1"/>
  <c r="H12" i="3"/>
  <c r="G12" i="3"/>
  <c r="F12" i="3"/>
  <c r="E12" i="3"/>
  <c r="B12" i="3"/>
  <c r="I11" i="3"/>
  <c r="K11" i="3" s="1"/>
  <c r="L11" i="3" s="1"/>
  <c r="H11" i="3"/>
  <c r="G11" i="3"/>
  <c r="F11" i="3"/>
  <c r="E11" i="3"/>
  <c r="D11" i="3"/>
  <c r="C11" i="3"/>
  <c r="B11" i="3"/>
  <c r="I10" i="3"/>
  <c r="H10" i="3"/>
  <c r="G10" i="3"/>
  <c r="J10" i="3" s="1"/>
  <c r="F10" i="3"/>
  <c r="K10" i="3" s="1"/>
  <c r="L10" i="3" s="1"/>
  <c r="E10" i="3"/>
  <c r="D10" i="3"/>
  <c r="C10" i="3"/>
  <c r="B10" i="3"/>
  <c r="I9" i="3"/>
  <c r="K9" i="3" s="1"/>
  <c r="L9" i="3" s="1"/>
  <c r="H9" i="3"/>
  <c r="G9" i="3"/>
  <c r="F9" i="3"/>
  <c r="E9" i="3"/>
  <c r="D9" i="3"/>
  <c r="C9" i="3"/>
  <c r="B9" i="3"/>
  <c r="I8" i="3"/>
  <c r="K8" i="3" s="1"/>
  <c r="L8" i="3" s="1"/>
  <c r="H8" i="3"/>
  <c r="G8" i="3"/>
  <c r="F8" i="3"/>
  <c r="E8" i="3"/>
  <c r="B8" i="3"/>
  <c r="L7" i="3"/>
  <c r="K7" i="3"/>
  <c r="I7" i="3"/>
  <c r="J7" i="3" s="1"/>
  <c r="H7" i="3"/>
  <c r="G7" i="3"/>
  <c r="F7" i="3"/>
  <c r="E7" i="3"/>
  <c r="D7" i="3"/>
  <c r="C7" i="3"/>
  <c r="B7" i="3"/>
  <c r="L6" i="3"/>
  <c r="K6" i="3"/>
  <c r="J6" i="3"/>
  <c r="I6" i="3"/>
  <c r="H6" i="3"/>
  <c r="G6" i="3"/>
  <c r="F6" i="3"/>
  <c r="E6" i="3"/>
  <c r="B6" i="3"/>
  <c r="K5" i="3"/>
  <c r="L5" i="3" s="1"/>
  <c r="J5" i="3"/>
  <c r="I5" i="3"/>
  <c r="H5" i="3"/>
  <c r="G5" i="3"/>
  <c r="F5" i="3"/>
  <c r="E5" i="3"/>
  <c r="D5" i="3"/>
  <c r="B5" i="3"/>
  <c r="I78" i="2"/>
  <c r="K78" i="2" s="1"/>
  <c r="D78" i="2"/>
  <c r="D78" i="3" s="1"/>
  <c r="C78" i="2"/>
  <c r="C78" i="3" s="1"/>
  <c r="I77" i="2"/>
  <c r="K77" i="2" s="1"/>
  <c r="D77" i="2"/>
  <c r="C77" i="2"/>
  <c r="I76" i="2"/>
  <c r="K76" i="2" s="1"/>
  <c r="D76" i="2"/>
  <c r="D76" i="3" s="1"/>
  <c r="C76" i="2"/>
  <c r="C76" i="3" s="1"/>
  <c r="K75" i="2"/>
  <c r="J75" i="2"/>
  <c r="I75" i="2"/>
  <c r="D75" i="2"/>
  <c r="D75" i="1" s="1"/>
  <c r="C75" i="2"/>
  <c r="C75" i="1" s="1"/>
  <c r="J74" i="2"/>
  <c r="I74" i="2"/>
  <c r="K74" i="2" s="1"/>
  <c r="D74" i="2"/>
  <c r="D74" i="1" s="1"/>
  <c r="C74" i="2"/>
  <c r="C74" i="3" s="1"/>
  <c r="I73" i="2"/>
  <c r="K73" i="2" s="1"/>
  <c r="L73" i="2" s="1"/>
  <c r="D73" i="2"/>
  <c r="C73" i="2"/>
  <c r="K72" i="2"/>
  <c r="L72" i="2" s="1"/>
  <c r="J72" i="2"/>
  <c r="I72" i="2"/>
  <c r="D72" i="2"/>
  <c r="C72" i="2"/>
  <c r="I71" i="2"/>
  <c r="K71" i="2" s="1"/>
  <c r="D71" i="2"/>
  <c r="D71" i="3" s="1"/>
  <c r="C71" i="2"/>
  <c r="C71" i="3" s="1"/>
  <c r="I70" i="2"/>
  <c r="K70" i="2" s="1"/>
  <c r="L70" i="2" s="1"/>
  <c r="D70" i="2"/>
  <c r="D70" i="1" s="1"/>
  <c r="C70" i="2"/>
  <c r="C70" i="3" s="1"/>
  <c r="I69" i="2"/>
  <c r="K69" i="2" s="1"/>
  <c r="L69" i="2" s="1"/>
  <c r="D69" i="2"/>
  <c r="D69" i="3" s="1"/>
  <c r="C69" i="2"/>
  <c r="C69" i="3" s="1"/>
  <c r="I68" i="2"/>
  <c r="K68" i="2" s="1"/>
  <c r="L68" i="2" s="1"/>
  <c r="D68" i="2"/>
  <c r="C68" i="2"/>
  <c r="I67" i="2"/>
  <c r="K67" i="2" s="1"/>
  <c r="L67" i="2" s="1"/>
  <c r="D67" i="2"/>
  <c r="D67" i="3" s="1"/>
  <c r="C67" i="2"/>
  <c r="C67" i="3" s="1"/>
  <c r="I66" i="2"/>
  <c r="K66" i="2" s="1"/>
  <c r="L66" i="2" s="1"/>
  <c r="D66" i="2"/>
  <c r="D66" i="1" s="1"/>
  <c r="C66" i="2"/>
  <c r="C66" i="1" s="1"/>
  <c r="I65" i="2"/>
  <c r="K65" i="2" s="1"/>
  <c r="L65" i="2" s="1"/>
  <c r="D65" i="2"/>
  <c r="D65" i="3" s="1"/>
  <c r="C65" i="2"/>
  <c r="C65" i="3" s="1"/>
  <c r="I64" i="2"/>
  <c r="K64" i="2" s="1"/>
  <c r="L64" i="2" s="1"/>
  <c r="D64" i="2"/>
  <c r="C64" i="2"/>
  <c r="I63" i="2"/>
  <c r="K63" i="2" s="1"/>
  <c r="L63" i="2" s="1"/>
  <c r="D63" i="2"/>
  <c r="D63" i="1" s="1"/>
  <c r="C63" i="2"/>
  <c r="C63" i="1" s="1"/>
  <c r="I62" i="2"/>
  <c r="K62" i="2" s="1"/>
  <c r="L62" i="2" s="1"/>
  <c r="D62" i="2"/>
  <c r="D62" i="3" s="1"/>
  <c r="C62" i="2"/>
  <c r="C62" i="1" s="1"/>
  <c r="I61" i="2"/>
  <c r="K61" i="2" s="1"/>
  <c r="L61" i="2" s="1"/>
  <c r="D61" i="2"/>
  <c r="D61" i="3" s="1"/>
  <c r="C61" i="2"/>
  <c r="C61" i="1" s="1"/>
  <c r="I60" i="2"/>
  <c r="K60" i="2" s="1"/>
  <c r="D60" i="2"/>
  <c r="D60" i="3" s="1"/>
  <c r="C60" i="2"/>
  <c r="C60" i="3" s="1"/>
  <c r="I59" i="2"/>
  <c r="K59" i="2" s="1"/>
  <c r="L59" i="2" s="1"/>
  <c r="D59" i="2"/>
  <c r="D59" i="1" s="1"/>
  <c r="C59" i="2"/>
  <c r="C59" i="1" s="1"/>
  <c r="L58" i="2"/>
  <c r="K58" i="2"/>
  <c r="I58" i="2"/>
  <c r="J58" i="2" s="1"/>
  <c r="D58" i="2"/>
  <c r="D58" i="3" s="1"/>
  <c r="C58" i="2"/>
  <c r="C58" i="3" s="1"/>
  <c r="I57" i="2"/>
  <c r="K57" i="2" s="1"/>
  <c r="L57" i="2" s="1"/>
  <c r="D57" i="2"/>
  <c r="D57" i="1" s="1"/>
  <c r="C57" i="2"/>
  <c r="C57" i="1" s="1"/>
  <c r="K56" i="2"/>
  <c r="L56" i="2" s="1"/>
  <c r="I56" i="2"/>
  <c r="J56" i="2" s="1"/>
  <c r="D56" i="2"/>
  <c r="D56" i="3" s="1"/>
  <c r="C56" i="2"/>
  <c r="C56" i="3" s="1"/>
  <c r="I55" i="2"/>
  <c r="K55" i="2" s="1"/>
  <c r="L55" i="2" s="1"/>
  <c r="D55" i="2"/>
  <c r="D55" i="1" s="1"/>
  <c r="C55" i="2"/>
  <c r="C55" i="1" s="1"/>
  <c r="L54" i="2"/>
  <c r="K54" i="2"/>
  <c r="I54" i="2"/>
  <c r="J54" i="2" s="1"/>
  <c r="D54" i="2"/>
  <c r="C54" i="2"/>
  <c r="C54" i="3" s="1"/>
  <c r="I53" i="2"/>
  <c r="K53" i="2" s="1"/>
  <c r="L53" i="2" s="1"/>
  <c r="D53" i="2"/>
  <c r="D53" i="3" s="1"/>
  <c r="C53" i="2"/>
  <c r="C53" i="3" s="1"/>
  <c r="I52" i="2"/>
  <c r="K52" i="2" s="1"/>
  <c r="D52" i="2"/>
  <c r="C52" i="2"/>
  <c r="I51" i="2"/>
  <c r="K51" i="2" s="1"/>
  <c r="D51" i="2"/>
  <c r="D51" i="3" s="1"/>
  <c r="C51" i="2"/>
  <c r="C51" i="3" s="1"/>
  <c r="I50" i="2"/>
  <c r="K50" i="2" s="1"/>
  <c r="D50" i="2"/>
  <c r="D50" i="1" s="1"/>
  <c r="C50" i="2"/>
  <c r="C50" i="1" s="1"/>
  <c r="K49" i="2"/>
  <c r="I49" i="2"/>
  <c r="D49" i="2"/>
  <c r="C49" i="2"/>
  <c r="I48" i="2"/>
  <c r="K48" i="2" s="1"/>
  <c r="L48" i="2" s="1"/>
  <c r="D48" i="2"/>
  <c r="D48" i="3" s="1"/>
  <c r="C48" i="2"/>
  <c r="C48" i="3" s="1"/>
  <c r="I47" i="2"/>
  <c r="K47" i="2" s="1"/>
  <c r="L47" i="2" s="1"/>
  <c r="D47" i="2"/>
  <c r="C47" i="2"/>
  <c r="K46" i="2"/>
  <c r="L46" i="2" s="1"/>
  <c r="J46" i="2"/>
  <c r="I46" i="2"/>
  <c r="D46" i="2"/>
  <c r="D46" i="3" s="1"/>
  <c r="C46" i="2"/>
  <c r="K45" i="2"/>
  <c r="L45" i="2" s="1"/>
  <c r="J45" i="2"/>
  <c r="I45" i="2"/>
  <c r="D45" i="2"/>
  <c r="C45" i="2"/>
  <c r="I44" i="2"/>
  <c r="K44" i="2" s="1"/>
  <c r="L44" i="2" s="1"/>
  <c r="D44" i="2"/>
  <c r="D44" i="3" s="1"/>
  <c r="C44" i="2"/>
  <c r="C44" i="3" s="1"/>
  <c r="I43" i="2"/>
  <c r="K43" i="2" s="1"/>
  <c r="L43" i="2" s="1"/>
  <c r="D43" i="2"/>
  <c r="C43" i="2"/>
  <c r="K42" i="2"/>
  <c r="L42" i="2" s="1"/>
  <c r="J42" i="2"/>
  <c r="I42" i="2"/>
  <c r="D42" i="2"/>
  <c r="D42" i="3" s="1"/>
  <c r="C42" i="2"/>
  <c r="C42" i="3" s="1"/>
  <c r="K41" i="2"/>
  <c r="L41" i="2" s="1"/>
  <c r="J41" i="2"/>
  <c r="I41" i="2"/>
  <c r="D41" i="2"/>
  <c r="D41" i="1" s="1"/>
  <c r="C41" i="2"/>
  <c r="C41" i="1" s="1"/>
  <c r="I40" i="2"/>
  <c r="K40" i="2" s="1"/>
  <c r="L40" i="2" s="1"/>
  <c r="D40" i="2"/>
  <c r="D40" i="3" s="1"/>
  <c r="C40" i="2"/>
  <c r="C40" i="3" s="1"/>
  <c r="I39" i="2"/>
  <c r="K39" i="2" s="1"/>
  <c r="L39" i="2" s="1"/>
  <c r="D39" i="2"/>
  <c r="C39" i="2"/>
  <c r="K38" i="2"/>
  <c r="L38" i="2" s="1"/>
  <c r="J38" i="2"/>
  <c r="I38" i="2"/>
  <c r="D38" i="2"/>
  <c r="C38" i="2"/>
  <c r="C38" i="3" s="1"/>
  <c r="K37" i="2"/>
  <c r="L37" i="2" s="1"/>
  <c r="J37" i="2"/>
  <c r="I37" i="2"/>
  <c r="D37" i="2"/>
  <c r="C37" i="2"/>
  <c r="I36" i="2"/>
  <c r="K36" i="2" s="1"/>
  <c r="L36" i="2" s="1"/>
  <c r="D36" i="2"/>
  <c r="C36" i="2"/>
  <c r="C36" i="3" s="1"/>
  <c r="I35" i="2"/>
  <c r="K35" i="2" s="1"/>
  <c r="L35" i="2" s="1"/>
  <c r="D35" i="2"/>
  <c r="C35" i="2"/>
  <c r="K34" i="2"/>
  <c r="L34" i="2" s="1"/>
  <c r="J34" i="2"/>
  <c r="I34" i="2"/>
  <c r="D34" i="2"/>
  <c r="C34" i="2"/>
  <c r="K33" i="2"/>
  <c r="L33" i="2" s="1"/>
  <c r="J33" i="2"/>
  <c r="I33" i="2"/>
  <c r="D33" i="2"/>
  <c r="D33" i="3" s="1"/>
  <c r="C33" i="2"/>
  <c r="C33" i="3" s="1"/>
  <c r="I32" i="2"/>
  <c r="K32" i="2" s="1"/>
  <c r="L32" i="2" s="1"/>
  <c r="D32" i="2"/>
  <c r="D32" i="1" s="1"/>
  <c r="C32" i="2"/>
  <c r="C32" i="1" s="1"/>
  <c r="I31" i="2"/>
  <c r="K31" i="2" s="1"/>
  <c r="L31" i="2" s="1"/>
  <c r="D31" i="2"/>
  <c r="D31" i="3" s="1"/>
  <c r="C31" i="2"/>
  <c r="C31" i="3" s="1"/>
  <c r="K30" i="2"/>
  <c r="L30" i="2" s="1"/>
  <c r="J30" i="2"/>
  <c r="I30" i="2"/>
  <c r="D30" i="2"/>
  <c r="C30" i="2"/>
  <c r="C30" i="1" s="1"/>
  <c r="K29" i="2"/>
  <c r="L29" i="2" s="1"/>
  <c r="J29" i="2"/>
  <c r="I29" i="2"/>
  <c r="D29" i="2"/>
  <c r="D29" i="3" s="1"/>
  <c r="C29" i="2"/>
  <c r="C29" i="3" s="1"/>
  <c r="I28" i="2"/>
  <c r="K28" i="2" s="1"/>
  <c r="L28" i="2" s="1"/>
  <c r="D28" i="2"/>
  <c r="D28" i="1" s="1"/>
  <c r="C28" i="2"/>
  <c r="C28" i="1" s="1"/>
  <c r="I27" i="2"/>
  <c r="K27" i="2" s="1"/>
  <c r="L27" i="2" s="1"/>
  <c r="D27" i="2"/>
  <c r="D27" i="3" s="1"/>
  <c r="C27" i="2"/>
  <c r="C27" i="3" s="1"/>
  <c r="K26" i="2"/>
  <c r="L26" i="2" s="1"/>
  <c r="J26" i="2"/>
  <c r="I26" i="2"/>
  <c r="D26" i="2"/>
  <c r="C26" i="2"/>
  <c r="C26" i="1" s="1"/>
  <c r="J25" i="2"/>
  <c r="I25" i="2"/>
  <c r="K25" i="2" s="1"/>
  <c r="L25" i="2" s="1"/>
  <c r="D25" i="2"/>
  <c r="C25" i="2"/>
  <c r="I24" i="2"/>
  <c r="K24" i="2" s="1"/>
  <c r="D24" i="2"/>
  <c r="D24" i="3" s="1"/>
  <c r="C24" i="2"/>
  <c r="C24" i="3" s="1"/>
  <c r="B24" i="2"/>
  <c r="B24" i="3" s="1"/>
  <c r="J23" i="2"/>
  <c r="I23" i="2"/>
  <c r="K23" i="2" s="1"/>
  <c r="D23" i="2"/>
  <c r="D23" i="1" s="1"/>
  <c r="C23" i="2"/>
  <c r="B23" i="2"/>
  <c r="K22" i="2"/>
  <c r="J22" i="2"/>
  <c r="I22" i="2"/>
  <c r="D22" i="2"/>
  <c r="D22" i="3" s="1"/>
  <c r="C22" i="2"/>
  <c r="C22" i="3" s="1"/>
  <c r="B22" i="2"/>
  <c r="B22" i="3" s="1"/>
  <c r="I21" i="2"/>
  <c r="K21" i="2" s="1"/>
  <c r="D21" i="2"/>
  <c r="D21" i="1" s="1"/>
  <c r="C21" i="2"/>
  <c r="C21" i="3" s="1"/>
  <c r="B21" i="2"/>
  <c r="B21" i="1" s="1"/>
  <c r="I20" i="2"/>
  <c r="K20" i="2" s="1"/>
  <c r="D20" i="2"/>
  <c r="D20" i="3" s="1"/>
  <c r="C20" i="2"/>
  <c r="C20" i="3" s="1"/>
  <c r="B20" i="2"/>
  <c r="B20" i="3" s="1"/>
  <c r="J19" i="2"/>
  <c r="I19" i="2"/>
  <c r="K19" i="2" s="1"/>
  <c r="D19" i="2"/>
  <c r="D19" i="3" s="1"/>
  <c r="C19" i="2"/>
  <c r="B19" i="2"/>
  <c r="K18" i="2"/>
  <c r="J18" i="2"/>
  <c r="I18" i="2"/>
  <c r="D18" i="2"/>
  <c r="C18" i="2"/>
  <c r="B18" i="2"/>
  <c r="I17" i="2"/>
  <c r="K17" i="2" s="1"/>
  <c r="D17" i="2"/>
  <c r="D17" i="3" s="1"/>
  <c r="C17" i="2"/>
  <c r="C17" i="3" s="1"/>
  <c r="B17" i="2"/>
  <c r="B17" i="3" s="1"/>
  <c r="I16" i="2"/>
  <c r="K16" i="2" s="1"/>
  <c r="D16" i="2"/>
  <c r="D16" i="1" s="1"/>
  <c r="C16" i="2"/>
  <c r="C16" i="1" s="1"/>
  <c r="B16" i="2"/>
  <c r="B16" i="1" s="1"/>
  <c r="J15" i="2"/>
  <c r="I15" i="2"/>
  <c r="K15" i="2" s="1"/>
  <c r="D15" i="2"/>
  <c r="D15" i="3" s="1"/>
  <c r="C15" i="2"/>
  <c r="B15" i="2"/>
  <c r="B15" i="3" s="1"/>
  <c r="K14" i="2"/>
  <c r="L14" i="2" s="1"/>
  <c r="J14" i="2"/>
  <c r="I14" i="2"/>
  <c r="D14" i="2"/>
  <c r="C14" i="2"/>
  <c r="C14" i="1" s="1"/>
  <c r="J13" i="2"/>
  <c r="I13" i="2"/>
  <c r="K13" i="2" s="1"/>
  <c r="L13" i="2" s="1"/>
  <c r="D13" i="2"/>
  <c r="D13" i="3" s="1"/>
  <c r="C13" i="2"/>
  <c r="C13" i="3" s="1"/>
  <c r="I12" i="2"/>
  <c r="K12" i="2" s="1"/>
  <c r="L12" i="2" s="1"/>
  <c r="D12" i="2"/>
  <c r="D12" i="3" s="1"/>
  <c r="C12" i="2"/>
  <c r="C12" i="1" s="1"/>
  <c r="I11" i="2"/>
  <c r="K11" i="2" s="1"/>
  <c r="L11" i="2" s="1"/>
  <c r="D11" i="2"/>
  <c r="C11" i="2"/>
  <c r="K10" i="2"/>
  <c r="L10" i="2" s="1"/>
  <c r="J10" i="2"/>
  <c r="I10" i="2"/>
  <c r="D10" i="2"/>
  <c r="C10" i="2"/>
  <c r="J9" i="2"/>
  <c r="I9" i="2"/>
  <c r="K9" i="2" s="1"/>
  <c r="L9" i="2" s="1"/>
  <c r="D9" i="2"/>
  <c r="C9" i="2"/>
  <c r="I8" i="2"/>
  <c r="K8" i="2" s="1"/>
  <c r="L8" i="2" s="1"/>
  <c r="D8" i="2"/>
  <c r="D8" i="3" s="1"/>
  <c r="C8" i="2"/>
  <c r="C8" i="3" s="1"/>
  <c r="I7" i="2"/>
  <c r="K7" i="2" s="1"/>
  <c r="L7" i="2" s="1"/>
  <c r="D7" i="2"/>
  <c r="C7" i="2"/>
  <c r="K6" i="2"/>
  <c r="L6" i="2" s="1"/>
  <c r="J6" i="2"/>
  <c r="I6" i="2"/>
  <c r="D6" i="2"/>
  <c r="D6" i="3" s="1"/>
  <c r="C6" i="2"/>
  <c r="C6" i="3" s="1"/>
  <c r="J5" i="2"/>
  <c r="I5" i="2"/>
  <c r="K5" i="2" s="1"/>
  <c r="L5" i="2" s="1"/>
  <c r="D5" i="2"/>
  <c r="C5" i="2"/>
  <c r="C5" i="1" s="1"/>
  <c r="I78" i="1"/>
  <c r="K78" i="1" s="1"/>
  <c r="H78" i="1"/>
  <c r="G78" i="1"/>
  <c r="F78" i="1"/>
  <c r="E78" i="1"/>
  <c r="D78" i="1"/>
  <c r="B78" i="1"/>
  <c r="I77" i="1"/>
  <c r="K77" i="1" s="1"/>
  <c r="H77" i="1"/>
  <c r="G77" i="1"/>
  <c r="F77" i="1"/>
  <c r="E77" i="1"/>
  <c r="D77" i="1"/>
  <c r="C77" i="1"/>
  <c r="B77" i="1"/>
  <c r="K76" i="1"/>
  <c r="J76" i="1"/>
  <c r="I76" i="1"/>
  <c r="H76" i="1"/>
  <c r="G76" i="1"/>
  <c r="F76" i="1"/>
  <c r="E76" i="1"/>
  <c r="D76" i="1"/>
  <c r="C76" i="1"/>
  <c r="B76" i="1"/>
  <c r="J75" i="1"/>
  <c r="I75" i="1"/>
  <c r="K75" i="1" s="1"/>
  <c r="H75" i="1"/>
  <c r="G75" i="1"/>
  <c r="F75" i="1"/>
  <c r="E75" i="1"/>
  <c r="B75" i="1"/>
  <c r="I74" i="1"/>
  <c r="K74" i="1" s="1"/>
  <c r="H74" i="1"/>
  <c r="G74" i="1"/>
  <c r="F74" i="1"/>
  <c r="E74" i="1"/>
  <c r="B74" i="1"/>
  <c r="I73" i="1"/>
  <c r="K73" i="1" s="1"/>
  <c r="L73" i="1" s="1"/>
  <c r="H73" i="1"/>
  <c r="G73" i="1"/>
  <c r="F73" i="1"/>
  <c r="E73" i="1"/>
  <c r="D73" i="1"/>
  <c r="C73" i="1"/>
  <c r="B73" i="1"/>
  <c r="I72" i="1"/>
  <c r="K72" i="1" s="1"/>
  <c r="L72" i="1" s="1"/>
  <c r="H72" i="1"/>
  <c r="G72" i="1"/>
  <c r="F72" i="1"/>
  <c r="E72" i="1"/>
  <c r="D72" i="1"/>
  <c r="C72" i="1"/>
  <c r="B72" i="1"/>
  <c r="I71" i="1"/>
  <c r="K71" i="1" s="1"/>
  <c r="H71" i="1"/>
  <c r="G71" i="1"/>
  <c r="F71" i="1"/>
  <c r="E71" i="1"/>
  <c r="D71" i="1"/>
  <c r="C71" i="1"/>
  <c r="B71" i="1"/>
  <c r="I70" i="1"/>
  <c r="K70" i="1" s="1"/>
  <c r="L70" i="1" s="1"/>
  <c r="H70" i="1"/>
  <c r="G70" i="1"/>
  <c r="F70" i="1"/>
  <c r="E70" i="1"/>
  <c r="C70" i="1"/>
  <c r="B70" i="1"/>
  <c r="L69" i="1"/>
  <c r="K69" i="1"/>
  <c r="I69" i="1"/>
  <c r="J69" i="1" s="1"/>
  <c r="H69" i="1"/>
  <c r="G69" i="1"/>
  <c r="F69" i="1"/>
  <c r="E69" i="1"/>
  <c r="D69" i="1"/>
  <c r="B69" i="1"/>
  <c r="L68" i="1"/>
  <c r="K68" i="1"/>
  <c r="J68" i="1"/>
  <c r="I68" i="1"/>
  <c r="H68" i="1"/>
  <c r="G68" i="1"/>
  <c r="F68" i="1"/>
  <c r="E68" i="1"/>
  <c r="D68" i="1"/>
  <c r="C68" i="1"/>
  <c r="B68" i="1"/>
  <c r="J67" i="1"/>
  <c r="I67" i="1"/>
  <c r="K67" i="1" s="1"/>
  <c r="L67" i="1" s="1"/>
  <c r="H67" i="1"/>
  <c r="G67" i="1"/>
  <c r="F67" i="1"/>
  <c r="E67" i="1"/>
  <c r="D67" i="1"/>
  <c r="C67" i="1"/>
  <c r="B67" i="1"/>
  <c r="J66" i="1"/>
  <c r="I66" i="1"/>
  <c r="K66" i="1" s="1"/>
  <c r="L66" i="1" s="1"/>
  <c r="H66" i="1"/>
  <c r="G66" i="1"/>
  <c r="F66" i="1"/>
  <c r="E66" i="1"/>
  <c r="B66" i="1"/>
  <c r="I65" i="1"/>
  <c r="K65" i="1" s="1"/>
  <c r="L65" i="1" s="1"/>
  <c r="H65" i="1"/>
  <c r="G65" i="1"/>
  <c r="F65" i="1"/>
  <c r="E65" i="1"/>
  <c r="B65" i="1"/>
  <c r="J64" i="1"/>
  <c r="I64" i="1"/>
  <c r="K64" i="1" s="1"/>
  <c r="L64" i="1" s="1"/>
  <c r="H64" i="1"/>
  <c r="G64" i="1"/>
  <c r="F64" i="1"/>
  <c r="E64" i="1"/>
  <c r="D64" i="1"/>
  <c r="C64" i="1"/>
  <c r="B64" i="1"/>
  <c r="I63" i="1"/>
  <c r="K63" i="1" s="1"/>
  <c r="L63" i="1" s="1"/>
  <c r="H63" i="1"/>
  <c r="G63" i="1"/>
  <c r="F63" i="1"/>
  <c r="E63" i="1"/>
  <c r="B63" i="1"/>
  <c r="I62" i="1"/>
  <c r="K62" i="1" s="1"/>
  <c r="L62" i="1" s="1"/>
  <c r="H62" i="1"/>
  <c r="G62" i="1"/>
  <c r="J62" i="1" s="1"/>
  <c r="F62" i="1"/>
  <c r="E62" i="1"/>
  <c r="D62" i="1"/>
  <c r="B62" i="1"/>
  <c r="I61" i="1"/>
  <c r="J61" i="1" s="1"/>
  <c r="H61" i="1"/>
  <c r="G61" i="1"/>
  <c r="F61" i="1"/>
  <c r="K61" i="1" s="1"/>
  <c r="L61" i="1" s="1"/>
  <c r="E61" i="1"/>
  <c r="D61" i="1"/>
  <c r="B61" i="1"/>
  <c r="I60" i="1"/>
  <c r="H60" i="1"/>
  <c r="G60" i="1"/>
  <c r="F60" i="1"/>
  <c r="K60" i="1" s="1"/>
  <c r="E60" i="1"/>
  <c r="D60" i="1"/>
  <c r="C60" i="1"/>
  <c r="B60" i="1"/>
  <c r="I59" i="1"/>
  <c r="K59" i="1" s="1"/>
  <c r="H59" i="1"/>
  <c r="G59" i="1"/>
  <c r="F59" i="1"/>
  <c r="E59" i="1"/>
  <c r="B59" i="1"/>
  <c r="I58" i="1"/>
  <c r="K58" i="1" s="1"/>
  <c r="L58" i="1" s="1"/>
  <c r="H58" i="1"/>
  <c r="G58" i="1"/>
  <c r="F58" i="1"/>
  <c r="E58" i="1"/>
  <c r="D58" i="1"/>
  <c r="C58" i="1"/>
  <c r="B58" i="1"/>
  <c r="I57" i="1"/>
  <c r="K57" i="1" s="1"/>
  <c r="L57" i="1" s="1"/>
  <c r="H57" i="1"/>
  <c r="G57" i="1"/>
  <c r="F57" i="1"/>
  <c r="E57" i="1"/>
  <c r="B57" i="1"/>
  <c r="I56" i="1"/>
  <c r="K56" i="1" s="1"/>
  <c r="L56" i="1" s="1"/>
  <c r="H56" i="1"/>
  <c r="G56" i="1"/>
  <c r="F56" i="1"/>
  <c r="E56" i="1"/>
  <c r="D56" i="1"/>
  <c r="C56" i="1"/>
  <c r="B56" i="1"/>
  <c r="I55" i="1"/>
  <c r="K55" i="1" s="1"/>
  <c r="L55" i="1" s="1"/>
  <c r="H55" i="1"/>
  <c r="G55" i="1"/>
  <c r="F55" i="1"/>
  <c r="E55" i="1"/>
  <c r="B55" i="1"/>
  <c r="I54" i="1"/>
  <c r="K54" i="1" s="1"/>
  <c r="L54" i="1" s="1"/>
  <c r="H54" i="1"/>
  <c r="G54" i="1"/>
  <c r="F54" i="1"/>
  <c r="E54" i="1"/>
  <c r="D54" i="1"/>
  <c r="C54" i="1"/>
  <c r="B54" i="1"/>
  <c r="I53" i="1"/>
  <c r="K53" i="1" s="1"/>
  <c r="L53" i="1" s="1"/>
  <c r="H53" i="1"/>
  <c r="G53" i="1"/>
  <c r="F53" i="1"/>
  <c r="E53" i="1"/>
  <c r="D53" i="1"/>
  <c r="C53" i="1"/>
  <c r="B53" i="1"/>
  <c r="I52" i="1"/>
  <c r="K52" i="1" s="1"/>
  <c r="H52" i="1"/>
  <c r="G52" i="1"/>
  <c r="F52" i="1"/>
  <c r="E52" i="1"/>
  <c r="D52" i="1"/>
  <c r="C52" i="1"/>
  <c r="B52" i="1"/>
  <c r="K51" i="1"/>
  <c r="I51" i="1"/>
  <c r="H51" i="1"/>
  <c r="G51" i="1"/>
  <c r="F51" i="1"/>
  <c r="E51" i="1"/>
  <c r="D51" i="1"/>
  <c r="C51" i="1"/>
  <c r="B51" i="1"/>
  <c r="I50" i="1"/>
  <c r="H50" i="1"/>
  <c r="G50" i="1"/>
  <c r="F50" i="1"/>
  <c r="K50" i="1" s="1"/>
  <c r="E50" i="1"/>
  <c r="B50" i="1"/>
  <c r="I49" i="1"/>
  <c r="K49" i="1" s="1"/>
  <c r="H49" i="1"/>
  <c r="G49" i="1"/>
  <c r="F49" i="1"/>
  <c r="E49" i="1"/>
  <c r="D49" i="1"/>
  <c r="C49" i="1"/>
  <c r="B49" i="1"/>
  <c r="I48" i="1"/>
  <c r="K48" i="1" s="1"/>
  <c r="L48" i="1" s="1"/>
  <c r="H48" i="1"/>
  <c r="G48" i="1"/>
  <c r="F48" i="1"/>
  <c r="E48" i="1"/>
  <c r="D48" i="1"/>
  <c r="C48" i="1"/>
  <c r="B48" i="1"/>
  <c r="I47" i="1"/>
  <c r="K47" i="1" s="1"/>
  <c r="L47" i="1" s="1"/>
  <c r="H47" i="1"/>
  <c r="G47" i="1"/>
  <c r="F47" i="1"/>
  <c r="E47" i="1"/>
  <c r="D47" i="1"/>
  <c r="C47" i="1"/>
  <c r="B47" i="1"/>
  <c r="I46" i="1"/>
  <c r="K46" i="1" s="1"/>
  <c r="L46" i="1" s="1"/>
  <c r="H46" i="1"/>
  <c r="G46" i="1"/>
  <c r="J46" i="1" s="1"/>
  <c r="F46" i="1"/>
  <c r="E46" i="1"/>
  <c r="D46" i="1"/>
  <c r="C46" i="1"/>
  <c r="B46" i="1"/>
  <c r="K45" i="1"/>
  <c r="L45" i="1" s="1"/>
  <c r="I45" i="1"/>
  <c r="J45" i="1" s="1"/>
  <c r="H45" i="1"/>
  <c r="G45" i="1"/>
  <c r="F45" i="1"/>
  <c r="E45" i="1"/>
  <c r="D45" i="1"/>
  <c r="C45" i="1"/>
  <c r="B45" i="1"/>
  <c r="K44" i="1"/>
  <c r="L44" i="1" s="1"/>
  <c r="J44" i="1"/>
  <c r="I44" i="1"/>
  <c r="H44" i="1"/>
  <c r="G44" i="1"/>
  <c r="F44" i="1"/>
  <c r="E44" i="1"/>
  <c r="D44" i="1"/>
  <c r="C44" i="1"/>
  <c r="B44" i="1"/>
  <c r="I43" i="1"/>
  <c r="K43" i="1" s="1"/>
  <c r="L43" i="1" s="1"/>
  <c r="H43" i="1"/>
  <c r="G43" i="1"/>
  <c r="F43" i="1"/>
  <c r="E43" i="1"/>
  <c r="D43" i="1"/>
  <c r="C43" i="1"/>
  <c r="B43" i="1"/>
  <c r="I42" i="1"/>
  <c r="K42" i="1" s="1"/>
  <c r="L42" i="1" s="1"/>
  <c r="H42" i="1"/>
  <c r="G42" i="1"/>
  <c r="F42" i="1"/>
  <c r="E42" i="1"/>
  <c r="D42" i="1"/>
  <c r="C42" i="1"/>
  <c r="B42" i="1"/>
  <c r="I41" i="1"/>
  <c r="K41" i="1" s="1"/>
  <c r="L41" i="1" s="1"/>
  <c r="H41" i="1"/>
  <c r="G41" i="1"/>
  <c r="F41" i="1"/>
  <c r="E41" i="1"/>
  <c r="B41" i="1"/>
  <c r="I40" i="1"/>
  <c r="K40" i="1" s="1"/>
  <c r="L40" i="1" s="1"/>
  <c r="H40" i="1"/>
  <c r="G40" i="1"/>
  <c r="F40" i="1"/>
  <c r="E40" i="1"/>
  <c r="D40" i="1"/>
  <c r="B40" i="1"/>
  <c r="I39" i="1"/>
  <c r="K39" i="1" s="1"/>
  <c r="L39" i="1" s="1"/>
  <c r="H39" i="1"/>
  <c r="G39" i="1"/>
  <c r="F39" i="1"/>
  <c r="E39" i="1"/>
  <c r="D39" i="1"/>
  <c r="C39" i="1"/>
  <c r="B39" i="1"/>
  <c r="I38" i="1"/>
  <c r="K38" i="1" s="1"/>
  <c r="L38" i="1" s="1"/>
  <c r="H38" i="1"/>
  <c r="G38" i="1"/>
  <c r="F38" i="1"/>
  <c r="E38" i="1"/>
  <c r="D38" i="1"/>
  <c r="C38" i="1"/>
  <c r="B38" i="1"/>
  <c r="I37" i="1"/>
  <c r="K37" i="1" s="1"/>
  <c r="L37" i="1" s="1"/>
  <c r="H37" i="1"/>
  <c r="G37" i="1"/>
  <c r="F37" i="1"/>
  <c r="E37" i="1"/>
  <c r="D37" i="1"/>
  <c r="C37" i="1"/>
  <c r="B37" i="1"/>
  <c r="I36" i="1"/>
  <c r="K36" i="1" s="1"/>
  <c r="L36" i="1" s="1"/>
  <c r="H36" i="1"/>
  <c r="G36" i="1"/>
  <c r="J36" i="1" s="1"/>
  <c r="F36" i="1"/>
  <c r="E36" i="1"/>
  <c r="D36" i="1"/>
  <c r="C36" i="1"/>
  <c r="B36" i="1"/>
  <c r="I35" i="1"/>
  <c r="J35" i="1" s="1"/>
  <c r="H35" i="1"/>
  <c r="G35" i="1"/>
  <c r="F35" i="1"/>
  <c r="K35" i="1" s="1"/>
  <c r="L35" i="1" s="1"/>
  <c r="E35" i="1"/>
  <c r="D35" i="1"/>
  <c r="C35" i="1"/>
  <c r="B35" i="1"/>
  <c r="I34" i="1"/>
  <c r="K34" i="1" s="1"/>
  <c r="L34" i="1" s="1"/>
  <c r="H34" i="1"/>
  <c r="G34" i="1"/>
  <c r="F34" i="1"/>
  <c r="E34" i="1"/>
  <c r="D34" i="1"/>
  <c r="C34" i="1"/>
  <c r="B34" i="1"/>
  <c r="L33" i="1"/>
  <c r="K33" i="1"/>
  <c r="I33" i="1"/>
  <c r="J33" i="1" s="1"/>
  <c r="H33" i="1"/>
  <c r="G33" i="1"/>
  <c r="F33" i="1"/>
  <c r="E33" i="1"/>
  <c r="D33" i="1"/>
  <c r="C33" i="1"/>
  <c r="B33" i="1"/>
  <c r="L32" i="1"/>
  <c r="K32" i="1"/>
  <c r="J32" i="1"/>
  <c r="I32" i="1"/>
  <c r="H32" i="1"/>
  <c r="G32" i="1"/>
  <c r="F32" i="1"/>
  <c r="E32" i="1"/>
  <c r="B32" i="1"/>
  <c r="J31" i="1"/>
  <c r="I31" i="1"/>
  <c r="K31" i="1" s="1"/>
  <c r="L31" i="1" s="1"/>
  <c r="H31" i="1"/>
  <c r="G31" i="1"/>
  <c r="F31" i="1"/>
  <c r="E31" i="1"/>
  <c r="D31" i="1"/>
  <c r="C31" i="1"/>
  <c r="B31" i="1"/>
  <c r="J30" i="1"/>
  <c r="I30" i="1"/>
  <c r="K30" i="1" s="1"/>
  <c r="L30" i="1" s="1"/>
  <c r="H30" i="1"/>
  <c r="G30" i="1"/>
  <c r="F30" i="1"/>
  <c r="E30" i="1"/>
  <c r="D30" i="1"/>
  <c r="B30" i="1"/>
  <c r="I29" i="1"/>
  <c r="K29" i="1" s="1"/>
  <c r="L29" i="1" s="1"/>
  <c r="H29" i="1"/>
  <c r="G29" i="1"/>
  <c r="F29" i="1"/>
  <c r="E29" i="1"/>
  <c r="D29" i="1"/>
  <c r="C29" i="1"/>
  <c r="B29" i="1"/>
  <c r="J28" i="1"/>
  <c r="I28" i="1"/>
  <c r="K28" i="1" s="1"/>
  <c r="L28" i="1" s="1"/>
  <c r="H28" i="1"/>
  <c r="G28" i="1"/>
  <c r="F28" i="1"/>
  <c r="E28" i="1"/>
  <c r="B28" i="1"/>
  <c r="I27" i="1"/>
  <c r="K27" i="1" s="1"/>
  <c r="L27" i="1" s="1"/>
  <c r="H27" i="1"/>
  <c r="G27" i="1"/>
  <c r="F27" i="1"/>
  <c r="E27" i="1"/>
  <c r="D27" i="1"/>
  <c r="C27" i="1"/>
  <c r="B27" i="1"/>
  <c r="I26" i="1"/>
  <c r="K26" i="1" s="1"/>
  <c r="L26" i="1" s="1"/>
  <c r="H26" i="1"/>
  <c r="G26" i="1"/>
  <c r="J26" i="1" s="1"/>
  <c r="F26" i="1"/>
  <c r="E26" i="1"/>
  <c r="D26" i="1"/>
  <c r="B26" i="1"/>
  <c r="I25" i="1"/>
  <c r="J25" i="1" s="1"/>
  <c r="H25" i="1"/>
  <c r="G25" i="1"/>
  <c r="F25" i="1"/>
  <c r="K25" i="1" s="1"/>
  <c r="L25" i="1" s="1"/>
  <c r="E25" i="1"/>
  <c r="D25" i="1"/>
  <c r="C25" i="1"/>
  <c r="B25" i="1"/>
  <c r="I24" i="1"/>
  <c r="J24" i="1" s="1"/>
  <c r="H24" i="1"/>
  <c r="G24" i="1"/>
  <c r="F24" i="1"/>
  <c r="K24" i="1" s="1"/>
  <c r="E24" i="1"/>
  <c r="D24" i="1"/>
  <c r="C24" i="1"/>
  <c r="B24" i="1"/>
  <c r="K23" i="1"/>
  <c r="I23" i="1"/>
  <c r="J23" i="1" s="1"/>
  <c r="H23" i="1"/>
  <c r="G23" i="1"/>
  <c r="F23" i="1"/>
  <c r="E23" i="1"/>
  <c r="C23" i="1"/>
  <c r="B23" i="1"/>
  <c r="I22" i="1"/>
  <c r="K22" i="1" s="1"/>
  <c r="H22" i="1"/>
  <c r="G22" i="1"/>
  <c r="F22" i="1"/>
  <c r="E22" i="1"/>
  <c r="D22" i="1"/>
  <c r="C22" i="1"/>
  <c r="B22" i="1"/>
  <c r="I21" i="1"/>
  <c r="K21" i="1" s="1"/>
  <c r="H21" i="1"/>
  <c r="G21" i="1"/>
  <c r="F21" i="1"/>
  <c r="E21" i="1"/>
  <c r="C21" i="1"/>
  <c r="I20" i="1"/>
  <c r="K20" i="1" s="1"/>
  <c r="H20" i="1"/>
  <c r="G20" i="1"/>
  <c r="F20" i="1"/>
  <c r="E20" i="1"/>
  <c r="C20" i="1"/>
  <c r="I19" i="1"/>
  <c r="K19" i="1" s="1"/>
  <c r="H19" i="1"/>
  <c r="G19" i="1"/>
  <c r="F19" i="1"/>
  <c r="E19" i="1"/>
  <c r="C19" i="1"/>
  <c r="B19" i="1"/>
  <c r="I18" i="1"/>
  <c r="K18" i="1" s="1"/>
  <c r="H18" i="1"/>
  <c r="G18" i="1"/>
  <c r="F18" i="1"/>
  <c r="E18" i="1"/>
  <c r="D18" i="1"/>
  <c r="C18" i="1"/>
  <c r="B18" i="1"/>
  <c r="K17" i="1"/>
  <c r="I17" i="1"/>
  <c r="J17" i="1" s="1"/>
  <c r="H17" i="1"/>
  <c r="G17" i="1"/>
  <c r="F17" i="1"/>
  <c r="E17" i="1"/>
  <c r="D17" i="1"/>
  <c r="C17" i="1"/>
  <c r="B17" i="1"/>
  <c r="I16" i="1"/>
  <c r="K16" i="1" s="1"/>
  <c r="H16" i="1"/>
  <c r="G16" i="1"/>
  <c r="F16" i="1"/>
  <c r="E16" i="1"/>
  <c r="I15" i="1"/>
  <c r="K15" i="1" s="1"/>
  <c r="H15" i="1"/>
  <c r="G15" i="1"/>
  <c r="F15" i="1"/>
  <c r="E15" i="1"/>
  <c r="C15" i="1"/>
  <c r="B15" i="1"/>
  <c r="J14" i="1"/>
  <c r="I14" i="1"/>
  <c r="K14" i="1" s="1"/>
  <c r="L14" i="1" s="1"/>
  <c r="H14" i="1"/>
  <c r="G14" i="1"/>
  <c r="F14" i="1"/>
  <c r="E14" i="1"/>
  <c r="D14" i="1"/>
  <c r="B14" i="1"/>
  <c r="I13" i="1"/>
  <c r="K13" i="1" s="1"/>
  <c r="L13" i="1" s="1"/>
  <c r="H13" i="1"/>
  <c r="G13" i="1"/>
  <c r="F13" i="1"/>
  <c r="E13" i="1"/>
  <c r="D13" i="1"/>
  <c r="C13" i="1"/>
  <c r="B13" i="1"/>
  <c r="I12" i="1"/>
  <c r="K12" i="1" s="1"/>
  <c r="L12" i="1" s="1"/>
  <c r="H12" i="1"/>
  <c r="G12" i="1"/>
  <c r="F12" i="1"/>
  <c r="E12" i="1"/>
  <c r="D12" i="1"/>
  <c r="B12" i="1"/>
  <c r="I11" i="1"/>
  <c r="J11" i="1" s="1"/>
  <c r="H11" i="1"/>
  <c r="G11" i="1"/>
  <c r="F11" i="1"/>
  <c r="K11" i="1" s="1"/>
  <c r="L11" i="1" s="1"/>
  <c r="E11" i="1"/>
  <c r="D11" i="1"/>
  <c r="C11" i="1"/>
  <c r="B11" i="1"/>
  <c r="I10" i="1"/>
  <c r="K10" i="1" s="1"/>
  <c r="L10" i="1" s="1"/>
  <c r="H10" i="1"/>
  <c r="G10" i="1"/>
  <c r="F10" i="1"/>
  <c r="E10" i="1"/>
  <c r="D10" i="1"/>
  <c r="C10" i="1"/>
  <c r="B10" i="1"/>
  <c r="I9" i="1"/>
  <c r="K9" i="1" s="1"/>
  <c r="L9" i="1" s="1"/>
  <c r="H9" i="1"/>
  <c r="G9" i="1"/>
  <c r="F9" i="1"/>
  <c r="E9" i="1"/>
  <c r="D9" i="1"/>
  <c r="C9" i="1"/>
  <c r="B9" i="1"/>
  <c r="I8" i="1"/>
  <c r="K8" i="1" s="1"/>
  <c r="L8" i="1" s="1"/>
  <c r="H8" i="1"/>
  <c r="G8" i="1"/>
  <c r="J8" i="1" s="1"/>
  <c r="F8" i="1"/>
  <c r="E8" i="1"/>
  <c r="D8" i="1"/>
  <c r="C8" i="1"/>
  <c r="B8" i="1"/>
  <c r="K7" i="1"/>
  <c r="L7" i="1" s="1"/>
  <c r="I7" i="1"/>
  <c r="J7" i="1" s="1"/>
  <c r="H7" i="1"/>
  <c r="G7" i="1"/>
  <c r="F7" i="1"/>
  <c r="E7" i="1"/>
  <c r="D7" i="1"/>
  <c r="C7" i="1"/>
  <c r="B7" i="1"/>
  <c r="K6" i="1"/>
  <c r="L6" i="1" s="1"/>
  <c r="J6" i="1"/>
  <c r="I6" i="1"/>
  <c r="H6" i="1"/>
  <c r="G6" i="1"/>
  <c r="F6" i="1"/>
  <c r="E6" i="1"/>
  <c r="D6" i="1"/>
  <c r="C6" i="1"/>
  <c r="B6" i="1"/>
  <c r="I5" i="1"/>
  <c r="K5" i="1" s="1"/>
  <c r="L5" i="1" s="1"/>
  <c r="H5" i="1"/>
  <c r="G5" i="1"/>
  <c r="F5" i="1"/>
  <c r="E5" i="1"/>
  <c r="D5" i="1"/>
  <c r="B5" i="1"/>
  <c r="J5" i="1" l="1"/>
  <c r="J16" i="1"/>
  <c r="D19" i="1"/>
  <c r="J43" i="1"/>
  <c r="C78" i="1"/>
  <c r="J7" i="2"/>
  <c r="J11" i="2"/>
  <c r="J27" i="2"/>
  <c r="J31" i="2"/>
  <c r="J35" i="2"/>
  <c r="J39" i="2"/>
  <c r="J43" i="2"/>
  <c r="J47" i="2"/>
  <c r="J73" i="2"/>
  <c r="J22" i="3"/>
  <c r="J31" i="3"/>
  <c r="D63" i="3"/>
  <c r="J69" i="3"/>
  <c r="C61" i="3"/>
  <c r="J21" i="1"/>
  <c r="J41" i="1"/>
  <c r="J57" i="1"/>
  <c r="J61" i="2"/>
  <c r="J65" i="2"/>
  <c r="J69" i="2"/>
  <c r="J78" i="2"/>
  <c r="J15" i="3"/>
  <c r="J29" i="3"/>
  <c r="J67" i="3"/>
  <c r="C69" i="1"/>
  <c r="J40" i="3"/>
  <c r="J56" i="3"/>
  <c r="J39" i="1"/>
  <c r="J55" i="1"/>
  <c r="J73" i="1"/>
  <c r="J53" i="2"/>
  <c r="J57" i="2"/>
  <c r="J13" i="3"/>
  <c r="B16" i="3"/>
  <c r="J20" i="3"/>
  <c r="D23" i="3"/>
  <c r="J27" i="3"/>
  <c r="C32" i="3"/>
  <c r="J65" i="3"/>
  <c r="J12" i="1"/>
  <c r="C5" i="3"/>
  <c r="C16" i="3"/>
  <c r="D32" i="3"/>
  <c r="J38" i="3"/>
  <c r="J54" i="3"/>
  <c r="C59" i="3"/>
  <c r="D70" i="3"/>
  <c r="J74" i="3"/>
  <c r="J19" i="1"/>
  <c r="J37" i="1"/>
  <c r="J53" i="1"/>
  <c r="J8" i="2"/>
  <c r="J12" i="2"/>
  <c r="J28" i="2"/>
  <c r="J32" i="2"/>
  <c r="J36" i="2"/>
  <c r="J40" i="2"/>
  <c r="J44" i="2"/>
  <c r="J48" i="2"/>
  <c r="J11" i="3"/>
  <c r="D16" i="3"/>
  <c r="B21" i="3"/>
  <c r="D59" i="3"/>
  <c r="J10" i="1"/>
  <c r="J48" i="1"/>
  <c r="C65" i="1"/>
  <c r="J78" i="1"/>
  <c r="J16" i="2"/>
  <c r="J20" i="2"/>
  <c r="J24" i="2"/>
  <c r="J36" i="3"/>
  <c r="C41" i="3"/>
  <c r="C57" i="3"/>
  <c r="J72" i="3"/>
  <c r="D15" i="1"/>
  <c r="B20" i="1"/>
  <c r="C40" i="1"/>
  <c r="D65" i="1"/>
  <c r="C74" i="1"/>
  <c r="J62" i="2"/>
  <c r="J66" i="2"/>
  <c r="J70" i="2"/>
  <c r="J9" i="3"/>
  <c r="C14" i="3"/>
  <c r="J18" i="3"/>
  <c r="D21" i="3"/>
  <c r="C28" i="3"/>
  <c r="D41" i="3"/>
  <c r="J47" i="3"/>
  <c r="C50" i="3"/>
  <c r="D57" i="3"/>
  <c r="J61" i="3"/>
  <c r="C66" i="3"/>
  <c r="C75" i="3"/>
  <c r="D28" i="3"/>
  <c r="D50" i="3"/>
  <c r="C55" i="3"/>
  <c r="D66" i="3"/>
  <c r="D75" i="3"/>
  <c r="D20" i="1"/>
  <c r="C12" i="3"/>
  <c r="C26" i="3"/>
  <c r="D55" i="3"/>
  <c r="J22" i="1"/>
  <c r="C62" i="3"/>
  <c r="J42" i="1"/>
  <c r="J58" i="1"/>
  <c r="J17" i="2"/>
  <c r="J21" i="2"/>
  <c r="J15" i="1"/>
  <c r="J29" i="1"/>
  <c r="J65" i="1"/>
  <c r="J63" i="2"/>
  <c r="J67" i="2"/>
  <c r="J21" i="3"/>
  <c r="J41" i="3"/>
  <c r="J57" i="3"/>
  <c r="J40" i="1"/>
  <c r="J56" i="1"/>
  <c r="J74" i="1"/>
  <c r="J14" i="3"/>
  <c r="J28" i="3"/>
  <c r="J66" i="3"/>
  <c r="J75" i="3"/>
  <c r="J13" i="1"/>
  <c r="J20" i="1"/>
  <c r="J27" i="1"/>
  <c r="J63" i="1"/>
  <c r="J55" i="2"/>
  <c r="J59" i="2"/>
  <c r="J76" i="2"/>
  <c r="J39" i="3"/>
  <c r="J55" i="3"/>
  <c r="J38" i="1"/>
  <c r="J54" i="1"/>
  <c r="J72" i="1"/>
  <c r="J12" i="3"/>
  <c r="J26" i="3"/>
  <c r="J64" i="3"/>
  <c r="J9" i="1"/>
  <c r="J18" i="1"/>
  <c r="J47" i="1"/>
  <c r="J64" i="2"/>
  <c r="J68" i="2"/>
  <c r="J24" i="3"/>
  <c r="J35" i="3"/>
  <c r="J34" i="1"/>
  <c r="J70" i="1"/>
  <c r="J77" i="1"/>
  <c r="J77" i="2"/>
  <c r="J8" i="3"/>
  <c r="J46" i="3"/>
  <c r="J78" i="3"/>
</calcChain>
</file>

<file path=xl/sharedStrings.xml><?xml version="1.0" encoding="utf-8"?>
<sst xmlns="http://schemas.openxmlformats.org/spreadsheetml/2006/main" count="226" uniqueCount="41">
  <si>
    <t>Receptor number</t>
  </si>
  <si>
    <t>X(m)</t>
  </si>
  <si>
    <t>Y(m)</t>
  </si>
  <si>
    <t>Name</t>
  </si>
  <si>
    <t>Site Parameters</t>
  </si>
  <si>
    <t>Maximum annual ammonia concentration</t>
  </si>
  <si>
    <t>Maximum annual nitrogen deposition rate</t>
  </si>
  <si>
    <t>Deposition Velocity</t>
  </si>
  <si>
    <r>
      <t>Critical Level
(µg/m</t>
    </r>
    <r>
      <rPr>
        <vertAlign val="superscript"/>
        <sz val="6"/>
        <rFont val="Aptos Narrow"/>
        <family val="2"/>
        <scheme val="minor"/>
      </rPr>
      <t>3</t>
    </r>
    <r>
      <rPr>
        <sz val="6"/>
        <rFont val="Aptos Narrow"/>
        <family val="2"/>
        <scheme val="minor"/>
      </rPr>
      <t>)</t>
    </r>
  </si>
  <si>
    <t>Critical Load
(kg/ha)</t>
  </si>
  <si>
    <r>
      <t>Process Contribution
(µg/m</t>
    </r>
    <r>
      <rPr>
        <vertAlign val="superscript"/>
        <sz val="6"/>
        <rFont val="Aptos Narrow"/>
        <family val="2"/>
        <scheme val="minor"/>
      </rPr>
      <t>3</t>
    </r>
    <r>
      <rPr>
        <sz val="6"/>
        <rFont val="Aptos Narrow"/>
        <family val="2"/>
        <scheme val="minor"/>
      </rPr>
      <t>)</t>
    </r>
  </si>
  <si>
    <t>%age of Critical Level</t>
  </si>
  <si>
    <t>Process Contribution
(kg/ha)</t>
  </si>
  <si>
    <t>%age of Critical Load</t>
  </si>
  <si>
    <t>-</t>
  </si>
  <si>
    <t>AW</t>
  </si>
  <si>
    <t>AW (canopy)</t>
  </si>
  <si>
    <t>n/a</t>
  </si>
  <si>
    <t>LWS</t>
  </si>
  <si>
    <t>Mains Wood SSSI</t>
  </si>
  <si>
    <t>Birchend SSSI</t>
  </si>
  <si>
    <t>Perton Roadside Section and Quarry SSSI</t>
  </si>
  <si>
    <t>Little Hill SSSI</t>
  </si>
  <si>
    <t>Sharpnage Wood SSSI</t>
  </si>
  <si>
    <t>Haugh Wood SSSI</t>
  </si>
  <si>
    <t>Woodshuts Wood SSSI</t>
  </si>
  <si>
    <t>Scutterdine Quarry SSSI</t>
  </si>
  <si>
    <t>Orchid Bank, Winslow Mill SSSI</t>
  </si>
  <si>
    <t>Lea &amp; Pagets Woods SSSI</t>
  </si>
  <si>
    <t>Common Hill SSSI</t>
  </si>
  <si>
    <t>Common Hill SSSI/Cherry Hill Wood SSSI</t>
  </si>
  <si>
    <t>Cherry Hill Wood SSSI</t>
  </si>
  <si>
    <t xml:space="preserve">Lugg and Hampton Meadows SSSI </t>
  </si>
  <si>
    <t>Birch Wood SSSI</t>
  </si>
  <si>
    <t>Capler Wood SSSI</t>
  </si>
  <si>
    <t xml:space="preserve">Hall Wood SSSI </t>
  </si>
  <si>
    <t>Ledbury Cutting SSSI</t>
  </si>
  <si>
    <t>Upper Hall Farm Quarry and Grassland SSSI</t>
  </si>
  <si>
    <t xml:space="preserve">Mayhill Wood SSSI </t>
  </si>
  <si>
    <t>River Lugg SSSI/SAC</t>
  </si>
  <si>
    <t>River Wye SSSI/SAC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</si>
</sst>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7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9"/>
      <name val="Aptos Narrow"/>
      <family val="2"/>
      <scheme val="minor"/>
    </font>
    <font>
      <sz val="8"/>
      <name val="Aptos Narrow"/>
      <family val="2"/>
      <scheme val="minor"/>
    </font>
    <font>
      <sz val="6"/>
      <name val="Aptos Narrow"/>
      <family val="2"/>
      <scheme val="minor"/>
    </font>
    <font>
      <vertAlign val="superscript"/>
      <sz val="6"/>
      <name val="Aptos Narrow"/>
      <family val="2"/>
      <scheme val="minor"/>
    </font>
    <font>
      <sz val="7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9D29A"/>
        <bgColor indexed="64"/>
      </patternFill>
    </fill>
    <fill>
      <patternFill patternType="solid">
        <fgColor rgb="FF7DA84A"/>
        <bgColor indexed="64"/>
      </patternFill>
    </fill>
    <fill>
      <patternFill patternType="solid">
        <fgColor rgb="FFF0FAB4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DC3DB"/>
        <bgColor indexed="64"/>
      </patternFill>
    </fill>
  </fills>
  <borders count="15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164" fontId="4" fillId="0" borderId="8" xfId="1" applyNumberFormat="1" applyFont="1" applyBorder="1" applyAlignment="1">
      <alignment horizontal="center" vertical="center" wrapText="1"/>
    </xf>
    <xf numFmtId="164" fontId="4" fillId="0" borderId="9" xfId="1" applyNumberFormat="1" applyFont="1" applyBorder="1" applyAlignment="1">
      <alignment horizontal="center" vertical="center" wrapText="1"/>
    </xf>
    <xf numFmtId="164" fontId="4" fillId="0" borderId="10" xfId="1" applyNumberFormat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" fontId="6" fillId="2" borderId="2" xfId="1" applyNumberFormat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center" vertical="center" wrapText="1"/>
    </xf>
    <xf numFmtId="165" fontId="3" fillId="2" borderId="4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1" fontId="6" fillId="2" borderId="12" xfId="1" applyNumberFormat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2" fontId="3" fillId="2" borderId="11" xfId="1" applyNumberFormat="1" applyFont="1" applyFill="1" applyBorder="1" applyAlignment="1">
      <alignment horizontal="center" vertical="center" wrapText="1"/>
    </xf>
    <xf numFmtId="165" fontId="3" fillId="2" borderId="12" xfId="1" applyNumberFormat="1" applyFont="1" applyFill="1" applyBorder="1" applyAlignment="1">
      <alignment horizontal="center" vertical="center" wrapText="1"/>
    </xf>
    <xf numFmtId="165" fontId="3" fillId="2" borderId="13" xfId="1" applyNumberFormat="1" applyFont="1" applyFill="1" applyBorder="1" applyAlignment="1">
      <alignment horizontal="center" vertical="center" wrapText="1"/>
    </xf>
    <xf numFmtId="164" fontId="3" fillId="2" borderId="11" xfId="1" applyNumberFormat="1" applyFont="1" applyFill="1" applyBorder="1" applyAlignment="1">
      <alignment horizontal="center" vertical="center" wrapText="1"/>
    </xf>
    <xf numFmtId="0" fontId="3" fillId="3" borderId="11" xfId="1" applyFont="1" applyFill="1" applyBorder="1" applyAlignment="1">
      <alignment horizontal="center" vertical="center" wrapText="1"/>
    </xf>
    <xf numFmtId="1" fontId="6" fillId="3" borderId="12" xfId="1" applyNumberFormat="1" applyFont="1" applyFill="1" applyBorder="1" applyAlignment="1">
      <alignment horizontal="center" vertical="center" wrapText="1"/>
    </xf>
    <xf numFmtId="0" fontId="6" fillId="3" borderId="13" xfId="1" applyFont="1" applyFill="1" applyBorder="1" applyAlignment="1">
      <alignment horizontal="center" vertical="center" wrapText="1"/>
    </xf>
    <xf numFmtId="2" fontId="3" fillId="3" borderId="11" xfId="1" applyNumberFormat="1" applyFont="1" applyFill="1" applyBorder="1" applyAlignment="1">
      <alignment horizontal="center" vertical="center" wrapText="1"/>
    </xf>
    <xf numFmtId="165" fontId="3" fillId="3" borderId="12" xfId="1" applyNumberFormat="1" applyFont="1" applyFill="1" applyBorder="1" applyAlignment="1">
      <alignment horizontal="center" vertical="center" wrapText="1"/>
    </xf>
    <xf numFmtId="165" fontId="3" fillId="3" borderId="13" xfId="1" applyNumberFormat="1" applyFont="1" applyFill="1" applyBorder="1" applyAlignment="1">
      <alignment horizontal="center" vertical="center" wrapText="1"/>
    </xf>
    <xf numFmtId="164" fontId="3" fillId="3" borderId="11" xfId="1" applyNumberFormat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center" wrapText="1"/>
    </xf>
    <xf numFmtId="1" fontId="6" fillId="4" borderId="12" xfId="1" applyNumberFormat="1" applyFont="1" applyFill="1" applyBorder="1" applyAlignment="1">
      <alignment horizontal="center" vertical="center" wrapText="1"/>
    </xf>
    <xf numFmtId="0" fontId="6" fillId="4" borderId="13" xfId="1" applyFont="1" applyFill="1" applyBorder="1" applyAlignment="1">
      <alignment horizontal="center" vertical="center" wrapText="1"/>
    </xf>
    <xf numFmtId="2" fontId="3" fillId="4" borderId="11" xfId="1" applyNumberFormat="1" applyFont="1" applyFill="1" applyBorder="1" applyAlignment="1">
      <alignment horizontal="center" vertical="center" wrapText="1"/>
    </xf>
    <xf numFmtId="165" fontId="3" fillId="4" borderId="12" xfId="1" applyNumberFormat="1" applyFont="1" applyFill="1" applyBorder="1" applyAlignment="1">
      <alignment horizontal="center" vertical="center" wrapText="1"/>
    </xf>
    <xf numFmtId="165" fontId="3" fillId="4" borderId="13" xfId="1" applyNumberFormat="1" applyFont="1" applyFill="1" applyBorder="1" applyAlignment="1">
      <alignment horizontal="center" vertical="center" wrapText="1"/>
    </xf>
    <xf numFmtId="164" fontId="3" fillId="4" borderId="11" xfId="1" applyNumberFormat="1" applyFont="1" applyFill="1" applyBorder="1" applyAlignment="1">
      <alignment horizontal="center" vertical="center" wrapText="1"/>
    </xf>
    <xf numFmtId="2" fontId="3" fillId="4" borderId="13" xfId="1" applyNumberFormat="1" applyFont="1" applyFill="1" applyBorder="1" applyAlignment="1">
      <alignment horizontal="center" vertical="center" wrapText="1"/>
    </xf>
    <xf numFmtId="0" fontId="3" fillId="5" borderId="11" xfId="1" applyFont="1" applyFill="1" applyBorder="1" applyAlignment="1">
      <alignment horizontal="center" vertical="center" wrapText="1"/>
    </xf>
    <xf numFmtId="1" fontId="6" fillId="5" borderId="12" xfId="1" applyNumberFormat="1" applyFont="1" applyFill="1" applyBorder="1" applyAlignment="1">
      <alignment horizontal="center" vertical="center" wrapText="1"/>
    </xf>
    <xf numFmtId="0" fontId="6" fillId="5" borderId="13" xfId="1" applyFont="1" applyFill="1" applyBorder="1" applyAlignment="1">
      <alignment horizontal="center" vertical="center" wrapText="1"/>
    </xf>
    <xf numFmtId="2" fontId="3" fillId="5" borderId="11" xfId="1" applyNumberFormat="1" applyFont="1" applyFill="1" applyBorder="1" applyAlignment="1">
      <alignment horizontal="center" vertical="center" wrapText="1"/>
    </xf>
    <xf numFmtId="165" fontId="3" fillId="5" borderId="12" xfId="1" applyNumberFormat="1" applyFont="1" applyFill="1" applyBorder="1" applyAlignment="1">
      <alignment horizontal="center" vertical="center" wrapText="1"/>
    </xf>
    <xf numFmtId="165" fontId="3" fillId="5" borderId="13" xfId="1" applyNumberFormat="1" applyFont="1" applyFill="1" applyBorder="1" applyAlignment="1">
      <alignment horizontal="center" vertical="center" wrapText="1"/>
    </xf>
    <xf numFmtId="164" fontId="3" fillId="5" borderId="11" xfId="1" applyNumberFormat="1" applyFont="1" applyFill="1" applyBorder="1" applyAlignment="1">
      <alignment horizontal="center" vertical="center" wrapText="1"/>
    </xf>
    <xf numFmtId="2" fontId="3" fillId="5" borderId="13" xfId="1" applyNumberFormat="1" applyFont="1" applyFill="1" applyBorder="1" applyAlignment="1">
      <alignment horizontal="center" vertical="center" wrapText="1"/>
    </xf>
    <xf numFmtId="0" fontId="3" fillId="6" borderId="11" xfId="1" applyFont="1" applyFill="1" applyBorder="1" applyAlignment="1">
      <alignment horizontal="center" vertical="center" wrapText="1"/>
    </xf>
    <xf numFmtId="1" fontId="6" fillId="6" borderId="12" xfId="1" applyNumberFormat="1" applyFont="1" applyFill="1" applyBorder="1" applyAlignment="1">
      <alignment horizontal="center" vertical="center" wrapText="1"/>
    </xf>
    <xf numFmtId="0" fontId="6" fillId="6" borderId="13" xfId="1" applyFont="1" applyFill="1" applyBorder="1" applyAlignment="1">
      <alignment horizontal="center" vertical="center" wrapText="1"/>
    </xf>
    <xf numFmtId="164" fontId="3" fillId="6" borderId="11" xfId="1" applyNumberFormat="1" applyFont="1" applyFill="1" applyBorder="1" applyAlignment="1">
      <alignment horizontal="center" vertical="center" wrapText="1"/>
    </xf>
    <xf numFmtId="165" fontId="3" fillId="6" borderId="12" xfId="1" applyNumberFormat="1" applyFont="1" applyFill="1" applyBorder="1" applyAlignment="1">
      <alignment horizontal="center" vertical="center" wrapText="1"/>
    </xf>
    <xf numFmtId="165" fontId="3" fillId="6" borderId="13" xfId="1" applyNumberFormat="1" applyFont="1" applyFill="1" applyBorder="1" applyAlignment="1">
      <alignment horizontal="center" vertical="center" wrapText="1"/>
    </xf>
    <xf numFmtId="166" fontId="3" fillId="6" borderId="11" xfId="1" applyNumberFormat="1" applyFont="1" applyFill="1" applyBorder="1" applyAlignment="1">
      <alignment horizontal="center" vertical="center" wrapText="1"/>
    </xf>
    <xf numFmtId="164" fontId="3" fillId="6" borderId="13" xfId="1" applyNumberFormat="1" applyFont="1" applyFill="1" applyBorder="1" applyAlignment="1">
      <alignment horizontal="center" vertical="center" wrapText="1"/>
    </xf>
    <xf numFmtId="2" fontId="3" fillId="6" borderId="13" xfId="1" applyNumberFormat="1" applyFont="1" applyFill="1" applyBorder="1" applyAlignment="1">
      <alignment horizontal="center" vertical="center" wrapText="1"/>
    </xf>
    <xf numFmtId="0" fontId="3" fillId="6" borderId="5" xfId="1" applyFont="1" applyFill="1" applyBorder="1" applyAlignment="1">
      <alignment horizontal="center" vertical="center" wrapText="1"/>
    </xf>
    <xf numFmtId="1" fontId="6" fillId="6" borderId="6" xfId="1" applyNumberFormat="1" applyFont="1" applyFill="1" applyBorder="1" applyAlignment="1">
      <alignment horizontal="center" vertical="center" wrapText="1"/>
    </xf>
    <xf numFmtId="0" fontId="6" fillId="6" borderId="14" xfId="1" applyFont="1" applyFill="1" applyBorder="1" applyAlignment="1">
      <alignment horizontal="center" vertical="center" wrapText="1"/>
    </xf>
    <xf numFmtId="164" fontId="3" fillId="6" borderId="5" xfId="1" applyNumberFormat="1" applyFont="1" applyFill="1" applyBorder="1" applyAlignment="1">
      <alignment horizontal="center" vertical="center" wrapText="1"/>
    </xf>
    <xf numFmtId="165" fontId="3" fillId="6" borderId="6" xfId="1" applyNumberFormat="1" applyFont="1" applyFill="1" applyBorder="1" applyAlignment="1">
      <alignment horizontal="center" vertical="center" wrapText="1"/>
    </xf>
    <xf numFmtId="165" fontId="3" fillId="6" borderId="14" xfId="1" applyNumberFormat="1" applyFont="1" applyFill="1" applyBorder="1" applyAlignment="1">
      <alignment horizontal="center" vertical="center" wrapText="1"/>
    </xf>
    <xf numFmtId="166" fontId="3" fillId="6" borderId="5" xfId="1" applyNumberFormat="1" applyFont="1" applyFill="1" applyBorder="1" applyAlignment="1">
      <alignment horizontal="center" vertical="center" wrapText="1"/>
    </xf>
    <xf numFmtId="164" fontId="3" fillId="6" borderId="14" xfId="1" applyNumberFormat="1" applyFont="1" applyFill="1" applyBorder="1" applyAlignment="1">
      <alignment horizontal="center" vertical="center" wrapText="1"/>
    </xf>
    <xf numFmtId="2" fontId="3" fillId="6" borderId="14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7E12B4C9-398F-4006-A274-8D169FD32301}"/>
  </cellStyles>
  <dxfs count="6">
    <dxf>
      <font>
        <b/>
        <i val="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PROJECTS\WORKING\Wood_End_Ashperton\ADMS\SGS_data_man_NH3_may25.xlsm" TargetMode="External"/><Relationship Id="rId1" Type="http://schemas.openxmlformats.org/officeDocument/2006/relationships/externalLinkPath" Target="SGS_data_man_NH3_may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"/>
      <sheetName val="output_vars1"/>
      <sheetName val="output_vars2"/>
      <sheetName val="SCALING"/>
      <sheetName val="T"/>
      <sheetName val="DT_T27SIDE"/>
      <sheetName val="DT_B180SIDE"/>
      <sheetName val="DT_B180UHS"/>
      <sheetName val="max1"/>
      <sheetName val="max2"/>
      <sheetName val="max3"/>
      <sheetName val="max4"/>
      <sheetName val="max5"/>
      <sheetName val="max6"/>
      <sheetName val="max7"/>
      <sheetName val="max8"/>
      <sheetName val="max9"/>
      <sheetName val="max10"/>
      <sheetName val="f1"/>
      <sheetName val="f2"/>
      <sheetName val="f3"/>
      <sheetName val="f4"/>
      <sheetName val="f5"/>
      <sheetName val="f6"/>
      <sheetName val="f7"/>
      <sheetName val="f8"/>
      <sheetName val="f9"/>
      <sheetName val="f10"/>
      <sheetName val="f11"/>
      <sheetName val="f12"/>
      <sheetName val="f13"/>
      <sheetName val="f14"/>
      <sheetName val="f15"/>
      <sheetName val="f16"/>
      <sheetName val="f17"/>
      <sheetName val="f18"/>
      <sheetName val="f19"/>
      <sheetName val="f20"/>
      <sheetName val="f21"/>
      <sheetName val="f22"/>
      <sheetName val="f23"/>
      <sheetName val="f24"/>
      <sheetName val="f25"/>
      <sheetName val="f26"/>
      <sheetName val="f27"/>
      <sheetName val="f28"/>
      <sheetName val="f29"/>
      <sheetName val="f30"/>
      <sheetName val="f31"/>
      <sheetName val="f32"/>
      <sheetName val="f33"/>
      <sheetName val="f34"/>
      <sheetName val="f35"/>
      <sheetName val="f36"/>
      <sheetName val="f37"/>
      <sheetName val="f38"/>
      <sheetName val="f39"/>
      <sheetName val="f40"/>
    </sheetNames>
    <sheetDataSet>
      <sheetData sheetId="0"/>
      <sheetData sheetId="1"/>
      <sheetData sheetId="2"/>
      <sheetData sheetId="3">
        <row r="6">
          <cell r="J6">
            <v>1.08</v>
          </cell>
        </row>
        <row r="7">
          <cell r="J7">
            <v>4.1560125000000001</v>
          </cell>
        </row>
      </sheetData>
      <sheetData sheetId="4">
        <row r="6">
          <cell r="L6">
            <v>1.4252749242188625</v>
          </cell>
        </row>
      </sheetData>
      <sheetData sheetId="5"/>
      <sheetData sheetId="6"/>
      <sheetData sheetId="7"/>
      <sheetData sheetId="8">
        <row r="2">
          <cell r="A2">
            <v>363697.72</v>
          </cell>
          <cell r="B2">
            <v>241250.98</v>
          </cell>
          <cell r="D2">
            <v>10.497999999999999</v>
          </cell>
          <cell r="F2">
            <v>1.3046599999999999</v>
          </cell>
        </row>
        <row r="3">
          <cell r="A3">
            <v>363776.06</v>
          </cell>
          <cell r="B3">
            <v>241197.83</v>
          </cell>
          <cell r="D3">
            <v>26.621600000000001</v>
          </cell>
          <cell r="F3">
            <v>1.9490000000000001</v>
          </cell>
        </row>
        <row r="4">
          <cell r="A4">
            <v>363820.81</v>
          </cell>
          <cell r="B4">
            <v>241245.38</v>
          </cell>
          <cell r="D4">
            <v>43.665599999999998</v>
          </cell>
          <cell r="F4">
            <v>2.73502</v>
          </cell>
        </row>
        <row r="5">
          <cell r="A5">
            <v>363859.97</v>
          </cell>
          <cell r="B5">
            <v>241301.33</v>
          </cell>
          <cell r="D5">
            <v>29.216200000000001</v>
          </cell>
          <cell r="F5">
            <v>2.8004500000000001</v>
          </cell>
        </row>
        <row r="6">
          <cell r="A6">
            <v>363622.19</v>
          </cell>
          <cell r="B6">
            <v>241108.31</v>
          </cell>
          <cell r="D6">
            <v>1.2719</v>
          </cell>
          <cell r="F6">
            <v>0.38959500000000002</v>
          </cell>
        </row>
        <row r="7">
          <cell r="A7">
            <v>363830.62</v>
          </cell>
          <cell r="B7">
            <v>241122.3</v>
          </cell>
          <cell r="D7">
            <v>4.0638199999999998</v>
          </cell>
          <cell r="F7">
            <v>0.57950500000000005</v>
          </cell>
        </row>
        <row r="8">
          <cell r="A8">
            <v>363936.91</v>
          </cell>
          <cell r="B8">
            <v>241234.19</v>
          </cell>
          <cell r="D8">
            <v>4.6034499999999996</v>
          </cell>
          <cell r="F8">
            <v>0.77939099999999994</v>
          </cell>
        </row>
        <row r="9">
          <cell r="A9">
            <v>363748.09</v>
          </cell>
          <cell r="B9">
            <v>241007.61</v>
          </cell>
          <cell r="D9">
            <v>1.0067600000000001</v>
          </cell>
          <cell r="F9">
            <v>0.34501999999999999</v>
          </cell>
        </row>
        <row r="10">
          <cell r="A10">
            <v>363966.28</v>
          </cell>
          <cell r="B10">
            <v>241071.94</v>
          </cell>
          <cell r="D10">
            <v>0.96901700000000002</v>
          </cell>
          <cell r="F10">
            <v>0.20893999999999999</v>
          </cell>
        </row>
        <row r="11">
          <cell r="A11">
            <v>364053</v>
          </cell>
          <cell r="B11">
            <v>241217.41</v>
          </cell>
          <cell r="D11">
            <v>1.2138100000000001</v>
          </cell>
          <cell r="F11">
            <v>0.36011399999999999</v>
          </cell>
        </row>
        <row r="12">
          <cell r="A12">
            <v>363697.72</v>
          </cell>
          <cell r="B12">
            <v>241250.98</v>
          </cell>
          <cell r="D12">
            <v>2.0585</v>
          </cell>
          <cell r="F12">
            <v>1.72374</v>
          </cell>
        </row>
        <row r="13">
          <cell r="A13">
            <v>363776.06</v>
          </cell>
          <cell r="B13">
            <v>241197.83</v>
          </cell>
          <cell r="D13">
            <v>3.0429499999999998</v>
          </cell>
          <cell r="F13">
            <v>3.6059899999999998</v>
          </cell>
        </row>
        <row r="14">
          <cell r="A14">
            <v>363820.81</v>
          </cell>
          <cell r="B14">
            <v>241245.38</v>
          </cell>
          <cell r="D14">
            <v>3.8748399999999998</v>
          </cell>
          <cell r="F14">
            <v>4.4640199999999997</v>
          </cell>
        </row>
        <row r="15">
          <cell r="A15">
            <v>363859.97</v>
          </cell>
          <cell r="B15">
            <v>241301.33</v>
          </cell>
          <cell r="D15">
            <v>3.72336</v>
          </cell>
          <cell r="F15">
            <v>3.7262300000000002</v>
          </cell>
        </row>
        <row r="16">
          <cell r="A16">
            <v>363622.19</v>
          </cell>
          <cell r="B16">
            <v>241108.31</v>
          </cell>
          <cell r="D16">
            <v>0.64935299999999996</v>
          </cell>
          <cell r="F16">
            <v>0.52991999999999995</v>
          </cell>
        </row>
        <row r="17">
          <cell r="A17">
            <v>363830.62</v>
          </cell>
          <cell r="B17">
            <v>241122.3</v>
          </cell>
          <cell r="D17">
            <v>1.23146</v>
          </cell>
          <cell r="F17">
            <v>1.0082199999999999</v>
          </cell>
        </row>
        <row r="18">
          <cell r="A18">
            <v>363936.91</v>
          </cell>
          <cell r="B18">
            <v>241234.19</v>
          </cell>
          <cell r="D18">
            <v>1.42296</v>
          </cell>
          <cell r="F18">
            <v>1.1165</v>
          </cell>
        </row>
        <row r="19">
          <cell r="A19">
            <v>363748.09</v>
          </cell>
          <cell r="B19">
            <v>241007.61</v>
          </cell>
          <cell r="D19">
            <v>0.57196499999999995</v>
          </cell>
          <cell r="F19">
            <v>0.58753999999999995</v>
          </cell>
        </row>
        <row r="20">
          <cell r="A20">
            <v>363966.28</v>
          </cell>
          <cell r="B20">
            <v>241071.94</v>
          </cell>
          <cell r="D20">
            <v>0.45052500000000001</v>
          </cell>
          <cell r="F20">
            <v>0.37670700000000001</v>
          </cell>
        </row>
        <row r="21">
          <cell r="A21">
            <v>364053</v>
          </cell>
          <cell r="B21">
            <v>241217.41</v>
          </cell>
          <cell r="D21">
            <v>0.64902199999999999</v>
          </cell>
          <cell r="F21">
            <v>0.595329</v>
          </cell>
        </row>
        <row r="22">
          <cell r="A22">
            <v>363815.22</v>
          </cell>
          <cell r="B22">
            <v>240878.91</v>
          </cell>
          <cell r="D22">
            <v>0.42958200000000002</v>
          </cell>
          <cell r="F22">
            <v>0.19042400000000001</v>
          </cell>
        </row>
        <row r="23">
          <cell r="A23">
            <v>364143.94</v>
          </cell>
          <cell r="B23">
            <v>240918.08</v>
          </cell>
          <cell r="D23">
            <v>0.19545799999999999</v>
          </cell>
          <cell r="F23">
            <v>8.1586599999999995E-2</v>
          </cell>
        </row>
        <row r="24">
          <cell r="A24">
            <v>364289.41</v>
          </cell>
          <cell r="B24">
            <v>241105.52</v>
          </cell>
          <cell r="D24">
            <v>0.22316900000000001</v>
          </cell>
          <cell r="F24">
            <v>0.117101</v>
          </cell>
        </row>
        <row r="25">
          <cell r="A25">
            <v>364215.28</v>
          </cell>
          <cell r="B25">
            <v>241299.94</v>
          </cell>
          <cell r="D25">
            <v>0.445766</v>
          </cell>
          <cell r="F25">
            <v>0.20844499999999999</v>
          </cell>
        </row>
        <row r="26">
          <cell r="A26">
            <v>364219.47</v>
          </cell>
          <cell r="B26">
            <v>240663.52</v>
          </cell>
          <cell r="D26">
            <v>7.3927300000000001E-2</v>
          </cell>
          <cell r="F26">
            <v>5.0496899999999997E-2</v>
          </cell>
        </row>
        <row r="27">
          <cell r="A27">
            <v>364419.47</v>
          </cell>
          <cell r="B27">
            <v>240817.38</v>
          </cell>
          <cell r="D27">
            <v>7.4294100000000002E-2</v>
          </cell>
          <cell r="F27">
            <v>5.1561000000000003E-2</v>
          </cell>
        </row>
        <row r="28">
          <cell r="A28">
            <v>364665.66</v>
          </cell>
          <cell r="B28">
            <v>241129.3</v>
          </cell>
          <cell r="D28">
            <v>8.0802100000000002E-2</v>
          </cell>
          <cell r="F28">
            <v>7.1460800000000005E-2</v>
          </cell>
        </row>
        <row r="29">
          <cell r="A29">
            <v>364725.81</v>
          </cell>
          <cell r="B29">
            <v>240786.59</v>
          </cell>
          <cell r="D29">
            <v>4.3100699999999999E-2</v>
          </cell>
          <cell r="F29">
            <v>4.1109199999999999E-2</v>
          </cell>
        </row>
        <row r="30">
          <cell r="A30">
            <v>362683.72</v>
          </cell>
          <cell r="B30">
            <v>240866.62</v>
          </cell>
          <cell r="D30">
            <v>2.4113200000000001E-2</v>
          </cell>
          <cell r="F30">
            <v>2.1403999999999999E-2</v>
          </cell>
        </row>
        <row r="31">
          <cell r="A31">
            <v>363735.25</v>
          </cell>
          <cell r="B31">
            <v>240284.02</v>
          </cell>
          <cell r="D31">
            <v>6.17225E-2</v>
          </cell>
          <cell r="F31">
            <v>5.5411799999999997E-2</v>
          </cell>
        </row>
        <row r="32">
          <cell r="A32">
            <v>364147.34</v>
          </cell>
          <cell r="B32">
            <v>239907.45</v>
          </cell>
          <cell r="D32">
            <v>2.6266399999999999E-2</v>
          </cell>
          <cell r="F32">
            <v>3.0886199999999999E-2</v>
          </cell>
        </row>
        <row r="33">
          <cell r="A33">
            <v>364367.59</v>
          </cell>
          <cell r="B33">
            <v>240077.97</v>
          </cell>
          <cell r="D33">
            <v>2.6750800000000002E-2</v>
          </cell>
          <cell r="F33">
            <v>2.9977699999999999E-2</v>
          </cell>
        </row>
        <row r="34">
          <cell r="A34">
            <v>365362.28</v>
          </cell>
          <cell r="B34">
            <v>240482.95</v>
          </cell>
          <cell r="D34">
            <v>1.5809900000000002E-2</v>
          </cell>
          <cell r="F34">
            <v>2.84377E-2</v>
          </cell>
        </row>
        <row r="35">
          <cell r="A35">
            <v>364730.38</v>
          </cell>
          <cell r="B35">
            <v>242313.3</v>
          </cell>
          <cell r="D35">
            <v>6.6606299999999993E-2</v>
          </cell>
          <cell r="F35">
            <v>4.8930899999999999E-2</v>
          </cell>
        </row>
        <row r="36">
          <cell r="A36">
            <v>365007.56</v>
          </cell>
          <cell r="B36">
            <v>242018.77</v>
          </cell>
          <cell r="D36">
            <v>4.3825200000000002E-2</v>
          </cell>
          <cell r="F36">
            <v>4.4314199999999998E-2</v>
          </cell>
        </row>
        <row r="37">
          <cell r="A37">
            <v>364357.88</v>
          </cell>
          <cell r="B37">
            <v>242677.12</v>
          </cell>
          <cell r="D37">
            <v>5.6443100000000003E-2</v>
          </cell>
          <cell r="F37">
            <v>4.27699E-2</v>
          </cell>
        </row>
        <row r="38">
          <cell r="A38">
            <v>363946.38</v>
          </cell>
          <cell r="B38">
            <v>243019.3</v>
          </cell>
          <cell r="D38">
            <v>4.0395199999999999E-2</v>
          </cell>
          <cell r="F38">
            <v>3.1127100000000001E-2</v>
          </cell>
        </row>
        <row r="39">
          <cell r="A39">
            <v>365510</v>
          </cell>
          <cell r="B39">
            <v>241706.92</v>
          </cell>
          <cell r="D39">
            <v>2.25753E-2</v>
          </cell>
          <cell r="F39">
            <v>3.4556099999999999E-2</v>
          </cell>
        </row>
        <row r="40">
          <cell r="A40">
            <v>362564.69</v>
          </cell>
          <cell r="B40">
            <v>242638.16</v>
          </cell>
          <cell r="D40">
            <v>1.43044E-2</v>
          </cell>
          <cell r="F40">
            <v>1.7514100000000001E-2</v>
          </cell>
        </row>
        <row r="41">
          <cell r="A41">
            <v>362839.72</v>
          </cell>
          <cell r="B41">
            <v>242999.81</v>
          </cell>
          <cell r="D41">
            <v>1.8959E-2</v>
          </cell>
          <cell r="F41">
            <v>2.9037199999999999E-2</v>
          </cell>
        </row>
        <row r="42">
          <cell r="A42">
            <v>365507.59</v>
          </cell>
          <cell r="B42">
            <v>242212.83</v>
          </cell>
          <cell r="D42">
            <v>2.1510000000000001E-2</v>
          </cell>
          <cell r="F42">
            <v>2.7522999999999999E-2</v>
          </cell>
        </row>
        <row r="43">
          <cell r="A43">
            <v>364318.62</v>
          </cell>
          <cell r="B43">
            <v>238855.34</v>
          </cell>
          <cell r="D43">
            <v>9.9252200000000002E-3</v>
          </cell>
          <cell r="F43">
            <v>1.37425E-2</v>
          </cell>
        </row>
        <row r="44">
          <cell r="A44">
            <v>364445.34</v>
          </cell>
          <cell r="B44">
            <v>238542.33</v>
          </cell>
          <cell r="D44">
            <v>7.9049299999999992E-3</v>
          </cell>
          <cell r="F44">
            <v>1.1032999999999999E-2</v>
          </cell>
        </row>
        <row r="45">
          <cell r="A45">
            <v>367037.19</v>
          </cell>
          <cell r="B45">
            <v>244447.14</v>
          </cell>
          <cell r="D45">
            <v>5.4508100000000004E-3</v>
          </cell>
          <cell r="F45">
            <v>8.0292499999999999E-3</v>
          </cell>
        </row>
        <row r="46">
          <cell r="A46">
            <v>359704.62</v>
          </cell>
          <cell r="B46">
            <v>240341.59</v>
          </cell>
          <cell r="D46">
            <v>2.2809900000000001E-3</v>
          </cell>
          <cell r="F46">
            <v>3.8357700000000001E-3</v>
          </cell>
        </row>
        <row r="47">
          <cell r="A47">
            <v>359521.75</v>
          </cell>
          <cell r="B47">
            <v>239749.33</v>
          </cell>
          <cell r="D47">
            <v>1.5844100000000001E-3</v>
          </cell>
          <cell r="F47">
            <v>2.6608000000000001E-3</v>
          </cell>
        </row>
        <row r="48">
          <cell r="A48">
            <v>361333.38</v>
          </cell>
          <cell r="B48">
            <v>238138.02</v>
          </cell>
          <cell r="D48">
            <v>2.9747200000000001E-3</v>
          </cell>
          <cell r="F48">
            <v>3.4396299999999999E-3</v>
          </cell>
        </row>
        <row r="49">
          <cell r="A49">
            <v>360427.56</v>
          </cell>
          <cell r="B49">
            <v>238582.22</v>
          </cell>
          <cell r="D49">
            <v>2.2818399999999998E-3</v>
          </cell>
          <cell r="F49">
            <v>2.69476E-3</v>
          </cell>
        </row>
        <row r="50">
          <cell r="A50">
            <v>360522.94</v>
          </cell>
          <cell r="B50">
            <v>236917.78</v>
          </cell>
          <cell r="D50">
            <v>1.90894E-3</v>
          </cell>
          <cell r="F50">
            <v>2.6536200000000002E-3</v>
          </cell>
        </row>
        <row r="51">
          <cell r="A51">
            <v>359944.25</v>
          </cell>
          <cell r="B51">
            <v>237472.36</v>
          </cell>
          <cell r="D51">
            <v>2.0083000000000002E-3</v>
          </cell>
          <cell r="F51">
            <v>2.5164300000000001E-3</v>
          </cell>
        </row>
        <row r="52">
          <cell r="A52">
            <v>358774.84</v>
          </cell>
          <cell r="B52">
            <v>238280.11</v>
          </cell>
          <cell r="D52">
            <v>1.3786899999999999E-3</v>
          </cell>
          <cell r="F52">
            <v>1.80755E-3</v>
          </cell>
        </row>
        <row r="53">
          <cell r="A53">
            <v>359727.25</v>
          </cell>
          <cell r="B53">
            <v>236351.16</v>
          </cell>
          <cell r="D53">
            <v>1.3609900000000001E-3</v>
          </cell>
          <cell r="F53">
            <v>1.85414E-3</v>
          </cell>
        </row>
        <row r="54">
          <cell r="A54">
            <v>358159.97</v>
          </cell>
          <cell r="B54">
            <v>237255.34</v>
          </cell>
          <cell r="D54">
            <v>1.1767399999999999E-3</v>
          </cell>
          <cell r="F54">
            <v>1.5087200000000001E-3</v>
          </cell>
        </row>
        <row r="55">
          <cell r="A55">
            <v>358594</v>
          </cell>
          <cell r="B55">
            <v>235651.91</v>
          </cell>
          <cell r="D55">
            <v>1.1094799999999999E-3</v>
          </cell>
          <cell r="F55">
            <v>1.5557500000000001E-3</v>
          </cell>
        </row>
        <row r="56">
          <cell r="A56">
            <v>358051.47</v>
          </cell>
          <cell r="B56">
            <v>237858.16</v>
          </cell>
          <cell r="D56">
            <v>1.1394700000000001E-3</v>
          </cell>
          <cell r="F56">
            <v>1.5280599999999999E-3</v>
          </cell>
        </row>
        <row r="57">
          <cell r="A57">
            <v>357750.06</v>
          </cell>
          <cell r="B57">
            <v>236881.62</v>
          </cell>
          <cell r="D57">
            <v>1.08234E-3</v>
          </cell>
          <cell r="F57">
            <v>1.4549599999999999E-3</v>
          </cell>
        </row>
        <row r="58">
          <cell r="A58">
            <v>362500.12</v>
          </cell>
          <cell r="B58">
            <v>236194.44</v>
          </cell>
          <cell r="D58">
            <v>1.8151E-3</v>
          </cell>
          <cell r="F58">
            <v>3.0831700000000001E-3</v>
          </cell>
        </row>
        <row r="59">
          <cell r="A59">
            <v>359992.47</v>
          </cell>
          <cell r="B59">
            <v>234603.05</v>
          </cell>
          <cell r="D59">
            <v>1.05532E-3</v>
          </cell>
          <cell r="F59">
            <v>1.93808E-3</v>
          </cell>
        </row>
        <row r="60">
          <cell r="A60">
            <v>359172.66</v>
          </cell>
          <cell r="B60">
            <v>234699.48</v>
          </cell>
          <cell r="D60">
            <v>1.0333300000000001E-3</v>
          </cell>
          <cell r="F60">
            <v>1.6270799999999999E-3</v>
          </cell>
        </row>
        <row r="61">
          <cell r="A61">
            <v>358135.88</v>
          </cell>
          <cell r="B61">
            <v>235145.56</v>
          </cell>
          <cell r="D61">
            <v>1.00646E-3</v>
          </cell>
          <cell r="F61">
            <v>1.4431100000000001E-3</v>
          </cell>
        </row>
        <row r="62">
          <cell r="A62">
            <v>357581.28</v>
          </cell>
          <cell r="B62">
            <v>235676.02</v>
          </cell>
          <cell r="D62">
            <v>9.6495299999999995E-4</v>
          </cell>
          <cell r="F62">
            <v>1.3434899999999999E-3</v>
          </cell>
        </row>
        <row r="63">
          <cell r="A63">
            <v>356194.88</v>
          </cell>
          <cell r="B63">
            <v>239027.56</v>
          </cell>
          <cell r="D63">
            <v>9.3493799999999996E-4</v>
          </cell>
          <cell r="F63">
            <v>1.0790000000000001E-3</v>
          </cell>
        </row>
        <row r="64">
          <cell r="A64">
            <v>354772.25</v>
          </cell>
          <cell r="B64">
            <v>240281.39</v>
          </cell>
          <cell r="D64">
            <v>7.7662499999999997E-4</v>
          </cell>
          <cell r="F64">
            <v>1.0131199999999999E-3</v>
          </cell>
        </row>
        <row r="65">
          <cell r="A65">
            <v>358792.53</v>
          </cell>
          <cell r="B65">
            <v>232730.55</v>
          </cell>
          <cell r="D65">
            <v>7.5107500000000003E-4</v>
          </cell>
          <cell r="F65">
            <v>1.36703E-3</v>
          </cell>
        </row>
        <row r="66">
          <cell r="A66">
            <v>361523.84</v>
          </cell>
          <cell r="B66">
            <v>232512.91</v>
          </cell>
          <cell r="D66">
            <v>8.7668399999999997E-4</v>
          </cell>
          <cell r="F66">
            <v>1.61736E-3</v>
          </cell>
        </row>
        <row r="67">
          <cell r="A67">
            <v>367193.16</v>
          </cell>
          <cell r="B67">
            <v>233514.02</v>
          </cell>
          <cell r="D67">
            <v>1.1539600000000001E-3</v>
          </cell>
          <cell r="F67">
            <v>2.9634800000000001E-3</v>
          </cell>
        </row>
        <row r="68">
          <cell r="A68">
            <v>371004.97</v>
          </cell>
          <cell r="B68">
            <v>238652.56</v>
          </cell>
          <cell r="D68">
            <v>1.6338399999999999E-3</v>
          </cell>
          <cell r="F68">
            <v>8.1920799999999992E-3</v>
          </cell>
        </row>
        <row r="69">
          <cell r="A69">
            <v>371577.53</v>
          </cell>
          <cell r="B69">
            <v>238316.3</v>
          </cell>
          <cell r="D69">
            <v>1.1881000000000001E-3</v>
          </cell>
          <cell r="F69">
            <v>4.1711400000000003E-3</v>
          </cell>
        </row>
        <row r="70">
          <cell r="A70">
            <v>372068.31</v>
          </cell>
          <cell r="B70">
            <v>237162.09</v>
          </cell>
          <cell r="D70">
            <v>9.0385200000000002E-4</v>
          </cell>
          <cell r="F70">
            <v>2.5889400000000001E-3</v>
          </cell>
        </row>
        <row r="71">
          <cell r="A71">
            <v>357093.56</v>
          </cell>
          <cell r="B71">
            <v>237837.61</v>
          </cell>
          <cell r="D71">
            <v>9.65342E-4</v>
          </cell>
          <cell r="F71">
            <v>1.3817300000000001E-3</v>
          </cell>
        </row>
        <row r="72">
          <cell r="A72">
            <v>355294.94</v>
          </cell>
          <cell r="B72">
            <v>239917.52</v>
          </cell>
          <cell r="D72">
            <v>8.3698300000000002E-4</v>
          </cell>
          <cell r="F72">
            <v>1.07603E-3</v>
          </cell>
        </row>
        <row r="73">
          <cell r="A73">
            <v>355020.16</v>
          </cell>
          <cell r="B73">
            <v>238010.14</v>
          </cell>
          <cell r="D73">
            <v>8.2559199999999999E-4</v>
          </cell>
          <cell r="F73">
            <v>1.1039699999999999E-3</v>
          </cell>
        </row>
        <row r="74">
          <cell r="A74">
            <v>355844.53</v>
          </cell>
          <cell r="B74">
            <v>236393.73</v>
          </cell>
          <cell r="D74">
            <v>8.6134700000000005E-4</v>
          </cell>
          <cell r="F74">
            <v>1.2440000000000001E-3</v>
          </cell>
        </row>
        <row r="75">
          <cell r="A75">
            <v>357234.62</v>
          </cell>
          <cell r="B75">
            <v>234292.39</v>
          </cell>
          <cell r="D75">
            <v>9.57802E-4</v>
          </cell>
          <cell r="F75">
            <v>1.33058E-3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64F32-3441-4936-988B-FE3CA17C454F}">
  <sheetPr codeName="Sheet60"/>
  <dimension ref="B2:L79"/>
  <sheetViews>
    <sheetView zoomScale="70" zoomScaleNormal="70" workbookViewId="0">
      <selection activeCell="H54" sqref="H54"/>
    </sheetView>
  </sheetViews>
  <sheetFormatPr defaultColWidth="9.109375" defaultRowHeight="12" x14ac:dyDescent="0.3"/>
  <cols>
    <col min="1" max="1" width="9.109375" style="1"/>
    <col min="2" max="2" width="8.44140625" style="1" customWidth="1"/>
    <col min="3" max="3" width="8.33203125" style="1" customWidth="1"/>
    <col min="4" max="4" width="7.21875" style="1" customWidth="1"/>
    <col min="5" max="5" width="42.44140625" style="1" customWidth="1"/>
    <col min="6" max="12" width="8.77734375" style="1" customWidth="1"/>
    <col min="13" max="16384" width="9.109375" style="1"/>
  </cols>
  <sheetData>
    <row r="2" spans="2:12" ht="12.6" thickBot="1" x14ac:dyDescent="0.35"/>
    <row r="3" spans="2:12" ht="31.2" customHeight="1" thickTop="1" x14ac:dyDescent="0.3">
      <c r="B3" s="2" t="s">
        <v>0</v>
      </c>
      <c r="C3" s="3" t="s">
        <v>1</v>
      </c>
      <c r="D3" s="3" t="s">
        <v>2</v>
      </c>
      <c r="E3" s="4" t="s">
        <v>3</v>
      </c>
      <c r="F3" s="5" t="s">
        <v>4</v>
      </c>
      <c r="G3" s="6"/>
      <c r="H3" s="7"/>
      <c r="I3" s="2" t="s">
        <v>5</v>
      </c>
      <c r="J3" s="7"/>
      <c r="K3" s="2" t="s">
        <v>6</v>
      </c>
      <c r="L3" s="7"/>
    </row>
    <row r="4" spans="2:12" ht="25.2" thickBot="1" x14ac:dyDescent="0.35">
      <c r="B4" s="8"/>
      <c r="C4" s="9"/>
      <c r="D4" s="9"/>
      <c r="E4" s="10"/>
      <c r="F4" s="11" t="s">
        <v>7</v>
      </c>
      <c r="G4" s="12" t="s">
        <v>8</v>
      </c>
      <c r="H4" s="13" t="s">
        <v>9</v>
      </c>
      <c r="I4" s="11" t="s">
        <v>10</v>
      </c>
      <c r="J4" s="13" t="s">
        <v>11</v>
      </c>
      <c r="K4" s="11" t="s">
        <v>12</v>
      </c>
      <c r="L4" s="13" t="s">
        <v>13</v>
      </c>
    </row>
    <row r="5" spans="2:12" ht="11.4" customHeight="1" thickTop="1" x14ac:dyDescent="0.3">
      <c r="B5" s="14">
        <f>'DT_B180SIDE (2)'!B5</f>
        <v>1</v>
      </c>
      <c r="C5" s="15">
        <f>'DT_B180SIDE (2)'!C5</f>
        <v>363697.72</v>
      </c>
      <c r="D5" s="15">
        <f>'DT_B180SIDE (2)'!D5</f>
        <v>241250.98</v>
      </c>
      <c r="E5" s="16" t="str">
        <f>'DT_B180SIDE (2)'!E5</f>
        <v>AW</v>
      </c>
      <c r="F5" s="17">
        <f>'DT_B180SIDE (2)'!F5</f>
        <v>0.03</v>
      </c>
      <c r="G5" s="18">
        <f>'DT_B180SIDE (2)'!G5</f>
        <v>1</v>
      </c>
      <c r="H5" s="19">
        <f>'DT_B180SIDE (2)'!H5</f>
        <v>10</v>
      </c>
      <c r="I5" s="20">
        <f>[1]max1!D2*[1]SCALING!$J$7*[1]T!$L$6</f>
        <v>62.184487289594543</v>
      </c>
      <c r="J5" s="19">
        <f>100*I5/G5</f>
        <v>6218.4487289594545</v>
      </c>
      <c r="K5" s="17">
        <f t="shared" ref="K5:K68" si="0">I5*F5*259.7</f>
        <v>484.47934047323105</v>
      </c>
      <c r="L5" s="19">
        <f>100*K5/H5</f>
        <v>4844.7934047323106</v>
      </c>
    </row>
    <row r="6" spans="2:12" ht="11.4" customHeight="1" x14ac:dyDescent="0.3">
      <c r="B6" s="21">
        <f>'DT_B180SIDE (2)'!B6</f>
        <v>2</v>
      </c>
      <c r="C6" s="22">
        <f>'DT_B180SIDE (2)'!C6</f>
        <v>363776.06</v>
      </c>
      <c r="D6" s="22">
        <f>'DT_B180SIDE (2)'!D6</f>
        <v>241197.83</v>
      </c>
      <c r="E6" s="23" t="str">
        <f>'DT_B180SIDE (2)'!E6</f>
        <v>AW</v>
      </c>
      <c r="F6" s="24">
        <f>'DT_B180SIDE (2)'!F6</f>
        <v>0.03</v>
      </c>
      <c r="G6" s="25">
        <f>'DT_B180SIDE (2)'!G6</f>
        <v>1</v>
      </c>
      <c r="H6" s="26">
        <f>'DT_B180SIDE (2)'!H6</f>
        <v>10</v>
      </c>
      <c r="I6" s="27">
        <f>[1]max1!D3*[1]SCALING!$J$7*[1]T!$L$6</f>
        <v>157.69199341099926</v>
      </c>
      <c r="J6" s="26">
        <f t="shared" ref="J6:J69" si="1">100*I6/G6</f>
        <v>15769.199341099926</v>
      </c>
      <c r="K6" s="24">
        <f t="shared" si="0"/>
        <v>1228.5783206650951</v>
      </c>
      <c r="L6" s="26">
        <f t="shared" ref="L6:L69" si="2">100*K6/H6</f>
        <v>12285.783206650951</v>
      </c>
    </row>
    <row r="7" spans="2:12" ht="11.4" customHeight="1" x14ac:dyDescent="0.3">
      <c r="B7" s="21">
        <f>'DT_B180SIDE (2)'!B7</f>
        <v>3</v>
      </c>
      <c r="C7" s="22">
        <f>'DT_B180SIDE (2)'!C7</f>
        <v>363820.81</v>
      </c>
      <c r="D7" s="22">
        <f>'DT_B180SIDE (2)'!D7</f>
        <v>241245.38</v>
      </c>
      <c r="E7" s="23" t="str">
        <f>'DT_B180SIDE (2)'!E7</f>
        <v>AW</v>
      </c>
      <c r="F7" s="24">
        <f>'DT_B180SIDE (2)'!F7</f>
        <v>0.03</v>
      </c>
      <c r="G7" s="25">
        <f>'DT_B180SIDE (2)'!G7</f>
        <v>1</v>
      </c>
      <c r="H7" s="26">
        <f>'DT_B180SIDE (2)'!H7</f>
        <v>10</v>
      </c>
      <c r="I7" s="27">
        <f>[1]max1!D4*[1]SCALING!$J$7*[1]T!$L$6</f>
        <v>258.65145248547532</v>
      </c>
      <c r="J7" s="26">
        <f t="shared" si="1"/>
        <v>25865.145248547531</v>
      </c>
      <c r="K7" s="24">
        <f t="shared" si="0"/>
        <v>2015.1534663143379</v>
      </c>
      <c r="L7" s="26">
        <f t="shared" si="2"/>
        <v>20151.534663143379</v>
      </c>
    </row>
    <row r="8" spans="2:12" ht="11.4" customHeight="1" x14ac:dyDescent="0.3">
      <c r="B8" s="21">
        <f>'DT_B180SIDE (2)'!B8</f>
        <v>4</v>
      </c>
      <c r="C8" s="22">
        <f>'DT_B180SIDE (2)'!C8</f>
        <v>363859.97</v>
      </c>
      <c r="D8" s="22">
        <f>'DT_B180SIDE (2)'!D8</f>
        <v>241301.33</v>
      </c>
      <c r="E8" s="23" t="str">
        <f>'DT_B180SIDE (2)'!E8</f>
        <v>AW</v>
      </c>
      <c r="F8" s="24">
        <f>'DT_B180SIDE (2)'!F8</f>
        <v>0.03</v>
      </c>
      <c r="G8" s="25">
        <f>'DT_B180SIDE (2)'!G8</f>
        <v>1</v>
      </c>
      <c r="H8" s="26">
        <f>'DT_B180SIDE (2)'!H8</f>
        <v>10</v>
      </c>
      <c r="I8" s="27">
        <f>[1]max1!D5*[1]SCALING!$J$7*[1]T!$L$6</f>
        <v>173.06100376740829</v>
      </c>
      <c r="J8" s="26">
        <f t="shared" si="1"/>
        <v>17306.100376740829</v>
      </c>
      <c r="K8" s="24">
        <f t="shared" si="0"/>
        <v>1348.318280351878</v>
      </c>
      <c r="L8" s="26">
        <f t="shared" si="2"/>
        <v>13483.182803518779</v>
      </c>
    </row>
    <row r="9" spans="2:12" ht="11.4" customHeight="1" x14ac:dyDescent="0.3">
      <c r="B9" s="21">
        <f>'DT_B180SIDE (2)'!B9</f>
        <v>5</v>
      </c>
      <c r="C9" s="22">
        <f>'DT_B180SIDE (2)'!C9</f>
        <v>363622.19</v>
      </c>
      <c r="D9" s="22">
        <f>'DT_B180SIDE (2)'!D9</f>
        <v>241108.31</v>
      </c>
      <c r="E9" s="23" t="str">
        <f>'DT_B180SIDE (2)'!E9</f>
        <v>AW</v>
      </c>
      <c r="F9" s="24">
        <f>'DT_B180SIDE (2)'!F9</f>
        <v>0.03</v>
      </c>
      <c r="G9" s="25">
        <f>'DT_B180SIDE (2)'!G9</f>
        <v>1</v>
      </c>
      <c r="H9" s="26">
        <f>'DT_B180SIDE (2)'!H9</f>
        <v>10</v>
      </c>
      <c r="I9" s="27">
        <f>[1]max1!D6*[1]SCALING!$J$7*[1]T!$L$6</f>
        <v>7.5340492840193658</v>
      </c>
      <c r="J9" s="26">
        <f t="shared" si="1"/>
        <v>753.40492840193656</v>
      </c>
      <c r="K9" s="24">
        <f t="shared" si="0"/>
        <v>58.697777971794871</v>
      </c>
      <c r="L9" s="26">
        <f t="shared" si="2"/>
        <v>586.97777971794869</v>
      </c>
    </row>
    <row r="10" spans="2:12" ht="11.4" customHeight="1" x14ac:dyDescent="0.3">
      <c r="B10" s="21">
        <f>'DT_B180SIDE (2)'!B10</f>
        <v>6</v>
      </c>
      <c r="C10" s="22">
        <f>'DT_B180SIDE (2)'!C10</f>
        <v>363830.62</v>
      </c>
      <c r="D10" s="22">
        <f>'DT_B180SIDE (2)'!D10</f>
        <v>241122.3</v>
      </c>
      <c r="E10" s="23" t="str">
        <f>'DT_B180SIDE (2)'!E10</f>
        <v>AW</v>
      </c>
      <c r="F10" s="24">
        <f>'DT_B180SIDE (2)'!F10</f>
        <v>0.03</v>
      </c>
      <c r="G10" s="25">
        <f>'DT_B180SIDE (2)'!G10</f>
        <v>1</v>
      </c>
      <c r="H10" s="26">
        <f>'DT_B180SIDE (2)'!H10</f>
        <v>10</v>
      </c>
      <c r="I10" s="27">
        <f>[1]max1!D7*[1]SCALING!$J$7*[1]T!$L$6</f>
        <v>24.071876846751771</v>
      </c>
      <c r="J10" s="26">
        <f t="shared" si="1"/>
        <v>2407.187684675177</v>
      </c>
      <c r="K10" s="24">
        <f t="shared" si="0"/>
        <v>187.54399251304301</v>
      </c>
      <c r="L10" s="26">
        <f t="shared" si="2"/>
        <v>1875.4399251304301</v>
      </c>
    </row>
    <row r="11" spans="2:12" x14ac:dyDescent="0.3">
      <c r="B11" s="21">
        <f>'DT_B180SIDE (2)'!B11</f>
        <v>7</v>
      </c>
      <c r="C11" s="22">
        <f>'DT_B180SIDE (2)'!C11</f>
        <v>363936.91</v>
      </c>
      <c r="D11" s="22">
        <f>'DT_B180SIDE (2)'!D11</f>
        <v>241234.19</v>
      </c>
      <c r="E11" s="23" t="str">
        <f>'DT_B180SIDE (2)'!E11</f>
        <v>AW</v>
      </c>
      <c r="F11" s="24">
        <f>'DT_B180SIDE (2)'!F11</f>
        <v>0.03</v>
      </c>
      <c r="G11" s="25">
        <f>'DT_B180SIDE (2)'!G11</f>
        <v>1</v>
      </c>
      <c r="H11" s="26">
        <f>'DT_B180SIDE (2)'!H11</f>
        <v>10</v>
      </c>
      <c r="I11" s="27">
        <f>[1]max1!D8*[1]SCALING!$J$7*[1]T!$L$6</f>
        <v>27.268353782938082</v>
      </c>
      <c r="J11" s="26">
        <f t="shared" si="1"/>
        <v>2726.8353782938084</v>
      </c>
      <c r="K11" s="24">
        <f t="shared" si="0"/>
        <v>212.44774432287059</v>
      </c>
      <c r="L11" s="26">
        <f t="shared" si="2"/>
        <v>2124.4774432287059</v>
      </c>
    </row>
    <row r="12" spans="2:12" x14ac:dyDescent="0.3">
      <c r="B12" s="21">
        <f>'DT_B180SIDE (2)'!B12</f>
        <v>8</v>
      </c>
      <c r="C12" s="22">
        <f>'DT_B180SIDE (2)'!C12</f>
        <v>363748.09</v>
      </c>
      <c r="D12" s="22">
        <f>'DT_B180SIDE (2)'!D12</f>
        <v>241007.61</v>
      </c>
      <c r="E12" s="23" t="str">
        <f>'DT_B180SIDE (2)'!E12</f>
        <v>AW</v>
      </c>
      <c r="F12" s="24">
        <f>'DT_B180SIDE (2)'!F12</f>
        <v>0.03</v>
      </c>
      <c r="G12" s="25">
        <f>'DT_B180SIDE (2)'!G12</f>
        <v>1</v>
      </c>
      <c r="H12" s="26">
        <f>'DT_B180SIDE (2)'!H12</f>
        <v>10</v>
      </c>
      <c r="I12" s="27">
        <f>[1]max1!D9*[1]SCALING!$J$7*[1]T!$L$6</f>
        <v>5.963502993300839</v>
      </c>
      <c r="J12" s="26">
        <f t="shared" si="1"/>
        <v>596.35029933008389</v>
      </c>
      <c r="K12" s="24">
        <f t="shared" si="0"/>
        <v>46.461651820806836</v>
      </c>
      <c r="L12" s="26">
        <f t="shared" si="2"/>
        <v>464.61651820806838</v>
      </c>
    </row>
    <row r="13" spans="2:12" x14ac:dyDescent="0.3">
      <c r="B13" s="21">
        <f>'DT_B180SIDE (2)'!B13</f>
        <v>9</v>
      </c>
      <c r="C13" s="22">
        <f>'DT_B180SIDE (2)'!C13</f>
        <v>363966.28</v>
      </c>
      <c r="D13" s="22">
        <f>'DT_B180SIDE (2)'!D13</f>
        <v>241071.94</v>
      </c>
      <c r="E13" s="23" t="str">
        <f>'DT_B180SIDE (2)'!E13</f>
        <v>AW</v>
      </c>
      <c r="F13" s="24">
        <f>'DT_B180SIDE (2)'!F13</f>
        <v>0.03</v>
      </c>
      <c r="G13" s="25">
        <f>'DT_B180SIDE (2)'!G13</f>
        <v>1</v>
      </c>
      <c r="H13" s="26">
        <f>'DT_B180SIDE (2)'!H13</f>
        <v>10</v>
      </c>
      <c r="I13" s="27">
        <f>[1]max1!D10*[1]SCALING!$J$7*[1]T!$L$6</f>
        <v>5.7399338273862677</v>
      </c>
      <c r="J13" s="26">
        <f t="shared" si="1"/>
        <v>573.99338273862679</v>
      </c>
      <c r="K13" s="24">
        <f t="shared" si="0"/>
        <v>44.71982444916641</v>
      </c>
      <c r="L13" s="26">
        <f t="shared" si="2"/>
        <v>447.19824449166407</v>
      </c>
    </row>
    <row r="14" spans="2:12" x14ac:dyDescent="0.3">
      <c r="B14" s="21">
        <f>'DT_B180SIDE (2)'!B14</f>
        <v>10</v>
      </c>
      <c r="C14" s="22">
        <f>'DT_B180SIDE (2)'!C14</f>
        <v>364053</v>
      </c>
      <c r="D14" s="22">
        <f>'DT_B180SIDE (2)'!D14</f>
        <v>241217.41</v>
      </c>
      <c r="E14" s="23" t="str">
        <f>'DT_B180SIDE (2)'!E14</f>
        <v>AW</v>
      </c>
      <c r="F14" s="24">
        <f>'DT_B180SIDE (2)'!F14</f>
        <v>0.03</v>
      </c>
      <c r="G14" s="25">
        <f>'DT_B180SIDE (2)'!G14</f>
        <v>1</v>
      </c>
      <c r="H14" s="26">
        <f>'DT_B180SIDE (2)'!H14</f>
        <v>10</v>
      </c>
      <c r="I14" s="27">
        <f>[1]max1!D11*[1]SCALING!$J$7*[1]T!$L$6</f>
        <v>7.1899554693258487</v>
      </c>
      <c r="J14" s="26">
        <f t="shared" si="1"/>
        <v>718.99554693258483</v>
      </c>
      <c r="K14" s="24">
        <f t="shared" si="0"/>
        <v>56.016943061517679</v>
      </c>
      <c r="L14" s="26">
        <f t="shared" si="2"/>
        <v>560.16943061517679</v>
      </c>
    </row>
    <row r="15" spans="2:12" x14ac:dyDescent="0.3">
      <c r="B15" s="28" t="str">
        <f>'DT_B180SIDE (2)'!B15</f>
        <v>1C</v>
      </c>
      <c r="C15" s="29">
        <f>'DT_B180SIDE (2)'!C15</f>
        <v>363697.72</v>
      </c>
      <c r="D15" s="29">
        <f>'DT_B180SIDE (2)'!D15</f>
        <v>241250.98</v>
      </c>
      <c r="E15" s="30" t="str">
        <f>'DT_B180SIDE (2)'!E15</f>
        <v>AW (canopy)</v>
      </c>
      <c r="F15" s="31">
        <f>'DT_B180SIDE (2)'!F15</f>
        <v>0.03</v>
      </c>
      <c r="G15" s="32">
        <f>'DT_B180SIDE (2)'!G15</f>
        <v>1</v>
      </c>
      <c r="H15" s="33" t="str">
        <f>'DT_B180SIDE (2)'!H15</f>
        <v>n/a</v>
      </c>
      <c r="I15" s="34">
        <f>[1]max1!D12*[1]SCALING!$J$7*[1]T!$L$6</f>
        <v>12.193443235438213</v>
      </c>
      <c r="J15" s="33">
        <f t="shared" si="1"/>
        <v>1219.3443235438212</v>
      </c>
      <c r="K15" s="31">
        <f t="shared" si="0"/>
        <v>94.999116247299114</v>
      </c>
      <c r="L15" s="33" t="s">
        <v>14</v>
      </c>
    </row>
    <row r="16" spans="2:12" x14ac:dyDescent="0.3">
      <c r="B16" s="28" t="str">
        <f>'DT_B180SIDE (2)'!B16</f>
        <v>2C</v>
      </c>
      <c r="C16" s="29">
        <f>'DT_B180SIDE (2)'!C16</f>
        <v>363776.06</v>
      </c>
      <c r="D16" s="29">
        <f>'DT_B180SIDE (2)'!D16</f>
        <v>241197.83</v>
      </c>
      <c r="E16" s="30" t="str">
        <f>'DT_B180SIDE (2)'!E16</f>
        <v>AW (canopy)</v>
      </c>
      <c r="F16" s="31">
        <f>'DT_B180SIDE (2)'!F16</f>
        <v>0.03</v>
      </c>
      <c r="G16" s="32">
        <f>'DT_B180SIDE (2)'!G16</f>
        <v>1</v>
      </c>
      <c r="H16" s="33" t="str">
        <f>'DT_B180SIDE (2)'!H16</f>
        <v>n/a</v>
      </c>
      <c r="I16" s="34">
        <f>[1]max1!D13*[1]SCALING!$J$7*[1]T!$L$6</f>
        <v>18.024793827192962</v>
      </c>
      <c r="J16" s="33">
        <f t="shared" si="1"/>
        <v>1802.4793827192962</v>
      </c>
      <c r="K16" s="31">
        <f t="shared" si="0"/>
        <v>140.43116870766036</v>
      </c>
      <c r="L16" s="33" t="s">
        <v>14</v>
      </c>
    </row>
    <row r="17" spans="2:12" x14ac:dyDescent="0.3">
      <c r="B17" s="28" t="str">
        <f>'DT_B180SIDE (2)'!B17</f>
        <v>3C</v>
      </c>
      <c r="C17" s="29">
        <f>'DT_B180SIDE (2)'!C17</f>
        <v>363820.81</v>
      </c>
      <c r="D17" s="29">
        <f>'DT_B180SIDE (2)'!D17</f>
        <v>241245.38</v>
      </c>
      <c r="E17" s="30" t="str">
        <f>'DT_B180SIDE (2)'!E17</f>
        <v>AW (canopy)</v>
      </c>
      <c r="F17" s="31">
        <f>'DT_B180SIDE (2)'!F17</f>
        <v>0.03</v>
      </c>
      <c r="G17" s="32">
        <f>'DT_B180SIDE (2)'!G17</f>
        <v>1</v>
      </c>
      <c r="H17" s="33" t="str">
        <f>'DT_B180SIDE (2)'!H17</f>
        <v>n/a</v>
      </c>
      <c r="I17" s="34">
        <f>[1]max1!D14*[1]SCALING!$J$7*[1]T!$L$6</f>
        <v>22.952461300172651</v>
      </c>
      <c r="J17" s="33">
        <f t="shared" si="1"/>
        <v>2295.2461300172649</v>
      </c>
      <c r="K17" s="31">
        <f t="shared" si="0"/>
        <v>178.82262598964513</v>
      </c>
      <c r="L17" s="33" t="s">
        <v>14</v>
      </c>
    </row>
    <row r="18" spans="2:12" x14ac:dyDescent="0.3">
      <c r="B18" s="28" t="str">
        <f>'DT_B180SIDE (2)'!B18</f>
        <v>4C</v>
      </c>
      <c r="C18" s="29">
        <f>'DT_B180SIDE (2)'!C18</f>
        <v>363859.97</v>
      </c>
      <c r="D18" s="29">
        <f>'DT_B180SIDE (2)'!D18</f>
        <v>241301.33</v>
      </c>
      <c r="E18" s="30" t="str">
        <f>'DT_B180SIDE (2)'!E18</f>
        <v>AW (canopy)</v>
      </c>
      <c r="F18" s="31">
        <f>'DT_B180SIDE (2)'!F18</f>
        <v>0.03</v>
      </c>
      <c r="G18" s="32">
        <f>'DT_B180SIDE (2)'!G18</f>
        <v>1</v>
      </c>
      <c r="H18" s="33" t="str">
        <f>'DT_B180SIDE (2)'!H18</f>
        <v>n/a</v>
      </c>
      <c r="I18" s="34">
        <f>[1]max1!D15*[1]SCALING!$J$7*[1]T!$L$6</f>
        <v>22.055175518630666</v>
      </c>
      <c r="J18" s="33">
        <f t="shared" si="1"/>
        <v>2205.5175518630667</v>
      </c>
      <c r="K18" s="31">
        <f t="shared" si="0"/>
        <v>171.83187246565151</v>
      </c>
      <c r="L18" s="33" t="s">
        <v>14</v>
      </c>
    </row>
    <row r="19" spans="2:12" x14ac:dyDescent="0.3">
      <c r="B19" s="28" t="str">
        <f>'DT_B180SIDE (2)'!B19</f>
        <v>5C</v>
      </c>
      <c r="C19" s="29">
        <f>'DT_B180SIDE (2)'!C19</f>
        <v>363622.19</v>
      </c>
      <c r="D19" s="29">
        <f>'DT_B180SIDE (2)'!D19</f>
        <v>241108.31</v>
      </c>
      <c r="E19" s="30" t="str">
        <f>'DT_B180SIDE (2)'!E19</f>
        <v>AW (canopy)</v>
      </c>
      <c r="F19" s="31">
        <f>'DT_B180SIDE (2)'!F19</f>
        <v>0.03</v>
      </c>
      <c r="G19" s="32">
        <f>'DT_B180SIDE (2)'!G19</f>
        <v>1</v>
      </c>
      <c r="H19" s="33" t="str">
        <f>'DT_B180SIDE (2)'!H19</f>
        <v>n/a</v>
      </c>
      <c r="I19" s="34">
        <f>[1]max1!D16*[1]SCALING!$J$7*[1]T!$L$6</f>
        <v>3.8464167817641539</v>
      </c>
      <c r="J19" s="33">
        <f t="shared" si="1"/>
        <v>384.64167817641538</v>
      </c>
      <c r="K19" s="31">
        <f t="shared" si="0"/>
        <v>29.96743314672452</v>
      </c>
      <c r="L19" s="33" t="s">
        <v>14</v>
      </c>
    </row>
    <row r="20" spans="2:12" x14ac:dyDescent="0.3">
      <c r="B20" s="28" t="str">
        <f>'DT_B180SIDE (2)'!B20</f>
        <v>6C</v>
      </c>
      <c r="C20" s="29">
        <f>'DT_B180SIDE (2)'!C20</f>
        <v>363830.62</v>
      </c>
      <c r="D20" s="29">
        <f>'DT_B180SIDE (2)'!D20</f>
        <v>241122.3</v>
      </c>
      <c r="E20" s="30" t="str">
        <f>'DT_B180SIDE (2)'!E20</f>
        <v>AW (canopy)</v>
      </c>
      <c r="F20" s="31">
        <f>'DT_B180SIDE (2)'!F20</f>
        <v>0.03</v>
      </c>
      <c r="G20" s="32">
        <f>'DT_B180SIDE (2)'!G20</f>
        <v>1</v>
      </c>
      <c r="H20" s="33" t="str">
        <f>'DT_B180SIDE (2)'!H20</f>
        <v>n/a</v>
      </c>
      <c r="I20" s="34">
        <f>[1]max1!D17*[1]SCALING!$J$7*[1]T!$L$6</f>
        <v>7.2945045454033242</v>
      </c>
      <c r="J20" s="33">
        <f t="shared" si="1"/>
        <v>729.45045454033243</v>
      </c>
      <c r="K20" s="31">
        <f t="shared" si="0"/>
        <v>56.831484913237297</v>
      </c>
      <c r="L20" s="33" t="s">
        <v>14</v>
      </c>
    </row>
    <row r="21" spans="2:12" x14ac:dyDescent="0.3">
      <c r="B21" s="28" t="str">
        <f>'DT_B180SIDE (2)'!B21</f>
        <v>7C</v>
      </c>
      <c r="C21" s="29">
        <f>'DT_B180SIDE (2)'!C21</f>
        <v>363936.91</v>
      </c>
      <c r="D21" s="29">
        <f>'DT_B180SIDE (2)'!D21</f>
        <v>241234.19</v>
      </c>
      <c r="E21" s="30" t="str">
        <f>'DT_B180SIDE (2)'!E21</f>
        <v>AW (canopy)</v>
      </c>
      <c r="F21" s="31">
        <f>'DT_B180SIDE (2)'!F21</f>
        <v>0.03</v>
      </c>
      <c r="G21" s="32">
        <f>'DT_B180SIDE (2)'!G21</f>
        <v>1</v>
      </c>
      <c r="H21" s="33" t="str">
        <f>'DT_B180SIDE (2)'!H21</f>
        <v>n/a</v>
      </c>
      <c r="I21" s="34">
        <f>[1]max1!D18*[1]SCALING!$J$7*[1]T!$L$6</f>
        <v>8.4288472121929381</v>
      </c>
      <c r="J21" s="33">
        <f t="shared" si="1"/>
        <v>842.88472121929385</v>
      </c>
      <c r="K21" s="31">
        <f t="shared" si="0"/>
        <v>65.669148630195181</v>
      </c>
      <c r="L21" s="33" t="s">
        <v>14</v>
      </c>
    </row>
    <row r="22" spans="2:12" x14ac:dyDescent="0.3">
      <c r="B22" s="28" t="str">
        <f>'DT_B180SIDE (2)'!B22</f>
        <v>8C</v>
      </c>
      <c r="C22" s="29">
        <f>'DT_B180SIDE (2)'!C22</f>
        <v>363748.09</v>
      </c>
      <c r="D22" s="29">
        <f>'DT_B180SIDE (2)'!D22</f>
        <v>241007.61</v>
      </c>
      <c r="E22" s="30" t="str">
        <f>'DT_B180SIDE (2)'!E22</f>
        <v>AW (canopy)</v>
      </c>
      <c r="F22" s="31">
        <f>'DT_B180SIDE (2)'!F22</f>
        <v>0.03</v>
      </c>
      <c r="G22" s="32">
        <f>'DT_B180SIDE (2)'!G22</f>
        <v>1</v>
      </c>
      <c r="H22" s="33" t="str">
        <f>'DT_B180SIDE (2)'!H22</f>
        <v>n/a</v>
      </c>
      <c r="I22" s="34">
        <f>[1]max1!D19*[1]SCALING!$J$7*[1]T!$L$6</f>
        <v>3.3880120282523283</v>
      </c>
      <c r="J22" s="33">
        <f t="shared" si="1"/>
        <v>338.80120282523285</v>
      </c>
      <c r="K22" s="31">
        <f t="shared" si="0"/>
        <v>26.39600171211389</v>
      </c>
      <c r="L22" s="33" t="s">
        <v>14</v>
      </c>
    </row>
    <row r="23" spans="2:12" x14ac:dyDescent="0.3">
      <c r="B23" s="28" t="str">
        <f>'DT_B180SIDE (2)'!B23</f>
        <v>9C</v>
      </c>
      <c r="C23" s="29">
        <f>'DT_B180SIDE (2)'!C23</f>
        <v>363966.28</v>
      </c>
      <c r="D23" s="29">
        <f>'DT_B180SIDE (2)'!D23</f>
        <v>241071.94</v>
      </c>
      <c r="E23" s="30" t="str">
        <f>'DT_B180SIDE (2)'!E23</f>
        <v>AW (canopy)</v>
      </c>
      <c r="F23" s="31">
        <f>'DT_B180SIDE (2)'!F23</f>
        <v>0.03</v>
      </c>
      <c r="G23" s="32">
        <f>'DT_B180SIDE (2)'!G23</f>
        <v>1</v>
      </c>
      <c r="H23" s="33" t="str">
        <f>'DT_B180SIDE (2)'!H23</f>
        <v>n/a</v>
      </c>
      <c r="I23" s="34">
        <f>[1]max1!D20*[1]SCALING!$J$7*[1]T!$L$6</f>
        <v>2.6686669971560852</v>
      </c>
      <c r="J23" s="33">
        <f t="shared" si="1"/>
        <v>266.86669971560855</v>
      </c>
      <c r="K23" s="31">
        <f t="shared" si="0"/>
        <v>20.791584574843057</v>
      </c>
      <c r="L23" s="33" t="s">
        <v>14</v>
      </c>
    </row>
    <row r="24" spans="2:12" x14ac:dyDescent="0.3">
      <c r="B24" s="28" t="str">
        <f>'DT_B180SIDE (2)'!B24</f>
        <v>10C</v>
      </c>
      <c r="C24" s="29">
        <f>'DT_B180SIDE (2)'!C24</f>
        <v>364053</v>
      </c>
      <c r="D24" s="29">
        <f>'DT_B180SIDE (2)'!D24</f>
        <v>241217.41</v>
      </c>
      <c r="E24" s="30" t="str">
        <f>'DT_B180SIDE (2)'!E24</f>
        <v>AW (canopy)</v>
      </c>
      <c r="F24" s="31">
        <f>'DT_B180SIDE (2)'!F24</f>
        <v>0.03</v>
      </c>
      <c r="G24" s="32">
        <f>'DT_B180SIDE (2)'!G24</f>
        <v>1</v>
      </c>
      <c r="H24" s="33" t="str">
        <f>'DT_B180SIDE (2)'!H24</f>
        <v>n/a</v>
      </c>
      <c r="I24" s="34">
        <f>[1]max1!D21*[1]SCALING!$J$7*[1]T!$L$6</f>
        <v>3.8444561163714259</v>
      </c>
      <c r="J24" s="33">
        <f t="shared" si="1"/>
        <v>384.44561163714258</v>
      </c>
      <c r="K24" s="31">
        <f t="shared" si="0"/>
        <v>29.952157602649777</v>
      </c>
      <c r="L24" s="33" t="s">
        <v>14</v>
      </c>
    </row>
    <row r="25" spans="2:12" x14ac:dyDescent="0.3">
      <c r="B25" s="21">
        <f>'DT_B180SIDE (2)'!B25</f>
        <v>11</v>
      </c>
      <c r="C25" s="22">
        <f>'DT_B180SIDE (2)'!C25</f>
        <v>363815.22</v>
      </c>
      <c r="D25" s="22">
        <f>'DT_B180SIDE (2)'!D25</f>
        <v>240878.91</v>
      </c>
      <c r="E25" s="23" t="str">
        <f>'DT_B180SIDE (2)'!E25</f>
        <v>AW</v>
      </c>
      <c r="F25" s="24">
        <f>'DT_B180SIDE (2)'!F25</f>
        <v>0.03</v>
      </c>
      <c r="G25" s="25">
        <f>'DT_B180SIDE (2)'!G25</f>
        <v>1</v>
      </c>
      <c r="H25" s="26">
        <f>'DT_B180SIDE (2)'!H25</f>
        <v>10</v>
      </c>
      <c r="I25" s="27">
        <f>[1]max1!D22*[1]SCALING!$J$7*[1]T!$L$6</f>
        <v>2.5446119659781488</v>
      </c>
      <c r="J25" s="26">
        <f t="shared" si="1"/>
        <v>254.46119659781488</v>
      </c>
      <c r="K25" s="24">
        <f t="shared" si="0"/>
        <v>19.825071826935755</v>
      </c>
      <c r="L25" s="26">
        <f t="shared" si="2"/>
        <v>198.25071826935755</v>
      </c>
    </row>
    <row r="26" spans="2:12" x14ac:dyDescent="0.3">
      <c r="B26" s="21">
        <f>'DT_B180SIDE (2)'!B26</f>
        <v>12</v>
      </c>
      <c r="C26" s="22">
        <f>'DT_B180SIDE (2)'!C26</f>
        <v>364143.94</v>
      </c>
      <c r="D26" s="22">
        <f>'DT_B180SIDE (2)'!D26</f>
        <v>240918.08</v>
      </c>
      <c r="E26" s="23" t="str">
        <f>'DT_B180SIDE (2)'!E26</f>
        <v>AW</v>
      </c>
      <c r="F26" s="24">
        <f>'DT_B180SIDE (2)'!F26</f>
        <v>0.03</v>
      </c>
      <c r="G26" s="25">
        <f>'DT_B180SIDE (2)'!G26</f>
        <v>1</v>
      </c>
      <c r="H26" s="26">
        <f>'DT_B180SIDE (2)'!H26</f>
        <v>10</v>
      </c>
      <c r="I26" s="27">
        <f>[1]max1!D23*[1]SCALING!$J$7*[1]T!$L$6</f>
        <v>1.1577877230567317</v>
      </c>
      <c r="J26" s="26">
        <f t="shared" si="1"/>
        <v>115.77877230567317</v>
      </c>
      <c r="K26" s="24">
        <f t="shared" si="0"/>
        <v>9.0203241503349965</v>
      </c>
      <c r="L26" s="26">
        <f t="shared" si="2"/>
        <v>90.203241503349972</v>
      </c>
    </row>
    <row r="27" spans="2:12" x14ac:dyDescent="0.3">
      <c r="B27" s="21">
        <f>'DT_B180SIDE (2)'!B27</f>
        <v>13</v>
      </c>
      <c r="C27" s="22">
        <f>'DT_B180SIDE (2)'!C27</f>
        <v>364289.41</v>
      </c>
      <c r="D27" s="22">
        <f>'DT_B180SIDE (2)'!D27</f>
        <v>241105.52</v>
      </c>
      <c r="E27" s="23" t="str">
        <f>'DT_B180SIDE (2)'!E27</f>
        <v>AW</v>
      </c>
      <c r="F27" s="24">
        <f>'DT_B180SIDE (2)'!F27</f>
        <v>0.03</v>
      </c>
      <c r="G27" s="25">
        <f>'DT_B180SIDE (2)'!G27</f>
        <v>1</v>
      </c>
      <c r="H27" s="26">
        <f>'DT_B180SIDE (2)'!H27</f>
        <v>10</v>
      </c>
      <c r="I27" s="27">
        <f>[1]max1!D24*[1]SCALING!$J$7*[1]T!$L$6</f>
        <v>1.3219327342285698</v>
      </c>
      <c r="J27" s="26">
        <f t="shared" si="1"/>
        <v>132.19327342285698</v>
      </c>
      <c r="K27" s="24">
        <f t="shared" si="0"/>
        <v>10.299177932374787</v>
      </c>
      <c r="L27" s="26">
        <f t="shared" si="2"/>
        <v>102.99177932374786</v>
      </c>
    </row>
    <row r="28" spans="2:12" x14ac:dyDescent="0.3">
      <c r="B28" s="21">
        <f>'DT_B180SIDE (2)'!B28</f>
        <v>14</v>
      </c>
      <c r="C28" s="22">
        <f>'DT_B180SIDE (2)'!C28</f>
        <v>364215.28</v>
      </c>
      <c r="D28" s="22">
        <f>'DT_B180SIDE (2)'!D28</f>
        <v>241299.94</v>
      </c>
      <c r="E28" s="23" t="str">
        <f>'DT_B180SIDE (2)'!E28</f>
        <v>AW</v>
      </c>
      <c r="F28" s="24">
        <f>'DT_B180SIDE (2)'!F28</f>
        <v>0.03</v>
      </c>
      <c r="G28" s="25">
        <f>'DT_B180SIDE (2)'!G28</f>
        <v>1</v>
      </c>
      <c r="H28" s="26">
        <f>'DT_B180SIDE (2)'!H28</f>
        <v>10</v>
      </c>
      <c r="I28" s="27">
        <f>[1]max1!D25*[1]SCALING!$J$7*[1]T!$L$6</f>
        <v>2.6404772491077733</v>
      </c>
      <c r="J28" s="26">
        <f t="shared" si="1"/>
        <v>264.04772491077733</v>
      </c>
      <c r="K28" s="24">
        <f t="shared" si="0"/>
        <v>20.571958247798658</v>
      </c>
      <c r="L28" s="26">
        <f t="shared" si="2"/>
        <v>205.71958247798656</v>
      </c>
    </row>
    <row r="29" spans="2:12" x14ac:dyDescent="0.3">
      <c r="B29" s="21">
        <f>'DT_B180SIDE (2)'!B29</f>
        <v>15</v>
      </c>
      <c r="C29" s="22">
        <f>'DT_B180SIDE (2)'!C29</f>
        <v>364219.47</v>
      </c>
      <c r="D29" s="22">
        <f>'DT_B180SIDE (2)'!D29</f>
        <v>240663.52</v>
      </c>
      <c r="E29" s="23" t="str">
        <f>'DT_B180SIDE (2)'!E29</f>
        <v>AW</v>
      </c>
      <c r="F29" s="24">
        <f>'DT_B180SIDE (2)'!F29</f>
        <v>0.03</v>
      </c>
      <c r="G29" s="25">
        <f>'DT_B180SIDE (2)'!G29</f>
        <v>1</v>
      </c>
      <c r="H29" s="26">
        <f>'DT_B180SIDE (2)'!H29</f>
        <v>10</v>
      </c>
      <c r="I29" s="27">
        <f>[1]max1!D26*[1]SCALING!$J$7*[1]T!$L$6</f>
        <v>0.4379054341021188</v>
      </c>
      <c r="J29" s="26">
        <f t="shared" si="1"/>
        <v>43.790543410211882</v>
      </c>
      <c r="K29" s="24">
        <f t="shared" si="0"/>
        <v>3.4117212370896075</v>
      </c>
      <c r="L29" s="26">
        <f t="shared" si="2"/>
        <v>34.11721237089607</v>
      </c>
    </row>
    <row r="30" spans="2:12" x14ac:dyDescent="0.3">
      <c r="B30" s="21">
        <f>'DT_B180SIDE (2)'!B30</f>
        <v>16</v>
      </c>
      <c r="C30" s="22">
        <f>'DT_B180SIDE (2)'!C30</f>
        <v>364419.47</v>
      </c>
      <c r="D30" s="22">
        <f>'DT_B180SIDE (2)'!D30</f>
        <v>240817.38</v>
      </c>
      <c r="E30" s="23" t="str">
        <f>'DT_B180SIDE (2)'!E30</f>
        <v>AW</v>
      </c>
      <c r="F30" s="24">
        <f>'DT_B180SIDE (2)'!F30</f>
        <v>0.03</v>
      </c>
      <c r="G30" s="25">
        <f>'DT_B180SIDE (2)'!G30</f>
        <v>1</v>
      </c>
      <c r="H30" s="26">
        <f>'DT_B180SIDE (2)'!H30</f>
        <v>10</v>
      </c>
      <c r="I30" s="27">
        <f>[1]max1!D27*[1]SCALING!$J$7*[1]T!$L$6</f>
        <v>0.44007815937720202</v>
      </c>
      <c r="J30" s="26">
        <f t="shared" si="1"/>
        <v>44.007815937720203</v>
      </c>
      <c r="K30" s="24">
        <f t="shared" si="0"/>
        <v>3.4286489397077808</v>
      </c>
      <c r="L30" s="26">
        <f t="shared" si="2"/>
        <v>34.286489397077808</v>
      </c>
    </row>
    <row r="31" spans="2:12" x14ac:dyDescent="0.3">
      <c r="B31" s="21">
        <f>'DT_B180SIDE (2)'!B31</f>
        <v>17</v>
      </c>
      <c r="C31" s="22">
        <f>'DT_B180SIDE (2)'!C31</f>
        <v>364665.66</v>
      </c>
      <c r="D31" s="22">
        <f>'DT_B180SIDE (2)'!D31</f>
        <v>241129.3</v>
      </c>
      <c r="E31" s="23" t="str">
        <f>'DT_B180SIDE (2)'!E31</f>
        <v>AW</v>
      </c>
      <c r="F31" s="24">
        <f>'DT_B180SIDE (2)'!F31</f>
        <v>0.03</v>
      </c>
      <c r="G31" s="25">
        <f>'DT_B180SIDE (2)'!G31</f>
        <v>1</v>
      </c>
      <c r="H31" s="26">
        <f>'DT_B180SIDE (2)'!H31</f>
        <v>10</v>
      </c>
      <c r="I31" s="27">
        <f>[1]max1!D28*[1]SCALING!$J$7*[1]T!$L$6</f>
        <v>0.47862803966684586</v>
      </c>
      <c r="J31" s="26">
        <f t="shared" si="1"/>
        <v>47.862803966684588</v>
      </c>
      <c r="K31" s="24">
        <f t="shared" si="0"/>
        <v>3.7289910570443956</v>
      </c>
      <c r="L31" s="26">
        <f t="shared" si="2"/>
        <v>37.289910570443951</v>
      </c>
    </row>
    <row r="32" spans="2:12" x14ac:dyDescent="0.3">
      <c r="B32" s="21">
        <f>'DT_B180SIDE (2)'!B32</f>
        <v>18</v>
      </c>
      <c r="C32" s="22">
        <f>'DT_B180SIDE (2)'!C32</f>
        <v>364725.81</v>
      </c>
      <c r="D32" s="22">
        <f>'DT_B180SIDE (2)'!D32</f>
        <v>240786.59</v>
      </c>
      <c r="E32" s="23" t="str">
        <f>'DT_B180SIDE (2)'!E32</f>
        <v>AW</v>
      </c>
      <c r="F32" s="24">
        <f>'DT_B180SIDE (2)'!F32</f>
        <v>0.03</v>
      </c>
      <c r="G32" s="25">
        <f>'DT_B180SIDE (2)'!G32</f>
        <v>1</v>
      </c>
      <c r="H32" s="26">
        <f>'DT_B180SIDE (2)'!H32</f>
        <v>10</v>
      </c>
      <c r="I32" s="27">
        <f>[1]max1!D29*[1]SCALING!$J$7*[1]T!$L$6</f>
        <v>0.25530528970495597</v>
      </c>
      <c r="J32" s="26">
        <f t="shared" si="1"/>
        <v>25.530528970495599</v>
      </c>
      <c r="K32" s="24">
        <f t="shared" si="0"/>
        <v>1.989083512091312</v>
      </c>
      <c r="L32" s="26">
        <f t="shared" si="2"/>
        <v>19.890835120913117</v>
      </c>
    </row>
    <row r="33" spans="2:12" x14ac:dyDescent="0.3">
      <c r="B33" s="21">
        <f>'DT_B180SIDE (2)'!B33</f>
        <v>19</v>
      </c>
      <c r="C33" s="22">
        <f>'DT_B180SIDE (2)'!C33</f>
        <v>362683.72</v>
      </c>
      <c r="D33" s="22">
        <f>'DT_B180SIDE (2)'!D33</f>
        <v>240866.62</v>
      </c>
      <c r="E33" s="23" t="str">
        <f>'DT_B180SIDE (2)'!E33</f>
        <v>AW</v>
      </c>
      <c r="F33" s="24">
        <f>'DT_B180SIDE (2)'!F33</f>
        <v>0.02</v>
      </c>
      <c r="G33" s="25">
        <f>'DT_B180SIDE (2)'!G33</f>
        <v>1</v>
      </c>
      <c r="H33" s="26">
        <f>'DT_B180SIDE (2)'!H33</f>
        <v>10</v>
      </c>
      <c r="I33" s="27">
        <f>[1]max1!D30*[1]SCALING!$J$7*[1]T!$L$6</f>
        <v>0.14283358534115559</v>
      </c>
      <c r="J33" s="26">
        <f t="shared" si="1"/>
        <v>14.283358534115559</v>
      </c>
      <c r="K33" s="24">
        <f t="shared" si="0"/>
        <v>0.74187764226196207</v>
      </c>
      <c r="L33" s="26">
        <f t="shared" si="2"/>
        <v>7.4187764226196204</v>
      </c>
    </row>
    <row r="34" spans="2:12" x14ac:dyDescent="0.3">
      <c r="B34" s="21">
        <f>'DT_B180SIDE (2)'!B34</f>
        <v>20</v>
      </c>
      <c r="C34" s="22">
        <f>'DT_B180SIDE (2)'!C34</f>
        <v>363735.25</v>
      </c>
      <c r="D34" s="22">
        <f>'DT_B180SIDE (2)'!D34</f>
        <v>240284.02</v>
      </c>
      <c r="E34" s="23" t="str">
        <f>'DT_B180SIDE (2)'!E34</f>
        <v>AW</v>
      </c>
      <c r="F34" s="24">
        <f>'DT_B180SIDE (2)'!F34</f>
        <v>0.03</v>
      </c>
      <c r="G34" s="25">
        <f>'DT_B180SIDE (2)'!G34</f>
        <v>1</v>
      </c>
      <c r="H34" s="26">
        <f>'DT_B180SIDE (2)'!H34</f>
        <v>10</v>
      </c>
      <c r="I34" s="27">
        <f>[1]max1!D31*[1]SCALING!$J$7*[1]T!$L$6</f>
        <v>0.3656107846001142</v>
      </c>
      <c r="J34" s="26">
        <f t="shared" si="1"/>
        <v>36.561078460011423</v>
      </c>
      <c r="K34" s="24">
        <f t="shared" si="0"/>
        <v>2.8484736228194896</v>
      </c>
      <c r="L34" s="26">
        <f t="shared" si="2"/>
        <v>28.484736228194897</v>
      </c>
    </row>
    <row r="35" spans="2:12" x14ac:dyDescent="0.3">
      <c r="B35" s="21">
        <f>'DT_B180SIDE (2)'!B35</f>
        <v>21</v>
      </c>
      <c r="C35" s="22">
        <f>'DT_B180SIDE (2)'!C35</f>
        <v>364147.34</v>
      </c>
      <c r="D35" s="22">
        <f>'DT_B180SIDE (2)'!D35</f>
        <v>239907.45</v>
      </c>
      <c r="E35" s="23" t="str">
        <f>'DT_B180SIDE (2)'!E35</f>
        <v>AW</v>
      </c>
      <c r="F35" s="24">
        <f>'DT_B180SIDE (2)'!F35</f>
        <v>0.03</v>
      </c>
      <c r="G35" s="25">
        <f>'DT_B180SIDE (2)'!G35</f>
        <v>1</v>
      </c>
      <c r="H35" s="26">
        <f>'DT_B180SIDE (2)'!H35</f>
        <v>10</v>
      </c>
      <c r="I35" s="27">
        <f>[1]max1!D32*[1]SCALING!$J$7*[1]T!$L$6</f>
        <v>0.15558798027656753</v>
      </c>
      <c r="J35" s="26">
        <f t="shared" si="1"/>
        <v>15.558798027656753</v>
      </c>
      <c r="K35" s="24">
        <f t="shared" si="0"/>
        <v>1.2121859543347375</v>
      </c>
      <c r="L35" s="26">
        <f t="shared" si="2"/>
        <v>12.121859543347375</v>
      </c>
    </row>
    <row r="36" spans="2:12" x14ac:dyDescent="0.3">
      <c r="B36" s="21">
        <f>'DT_B180SIDE (2)'!B36</f>
        <v>22</v>
      </c>
      <c r="C36" s="22">
        <f>'DT_B180SIDE (2)'!C36</f>
        <v>364367.59</v>
      </c>
      <c r="D36" s="22">
        <f>'DT_B180SIDE (2)'!D36</f>
        <v>240077.97</v>
      </c>
      <c r="E36" s="23" t="str">
        <f>'DT_B180SIDE (2)'!E36</f>
        <v>AW</v>
      </c>
      <c r="F36" s="24">
        <f>'DT_B180SIDE (2)'!F36</f>
        <v>0.03</v>
      </c>
      <c r="G36" s="25">
        <f>'DT_B180SIDE (2)'!G36</f>
        <v>1</v>
      </c>
      <c r="H36" s="26">
        <f>'DT_B180SIDE (2)'!H36</f>
        <v>10</v>
      </c>
      <c r="I36" s="27">
        <f>[1]max1!D33*[1]SCALING!$J$7*[1]T!$L$6</f>
        <v>0.15845730449480719</v>
      </c>
      <c r="J36" s="26">
        <f t="shared" si="1"/>
        <v>15.845730449480719</v>
      </c>
      <c r="K36" s="24">
        <f t="shared" si="0"/>
        <v>1.2345408593190428</v>
      </c>
      <c r="L36" s="26">
        <f t="shared" si="2"/>
        <v>12.345408593190427</v>
      </c>
    </row>
    <row r="37" spans="2:12" x14ac:dyDescent="0.3">
      <c r="B37" s="21">
        <f>'DT_B180SIDE (2)'!B37</f>
        <v>23</v>
      </c>
      <c r="C37" s="22">
        <f>'DT_B180SIDE (2)'!C37</f>
        <v>365362.28</v>
      </c>
      <c r="D37" s="22">
        <f>'DT_B180SIDE (2)'!D37</f>
        <v>240482.95</v>
      </c>
      <c r="E37" s="23" t="str">
        <f>'DT_B180SIDE (2)'!E37</f>
        <v>AW</v>
      </c>
      <c r="F37" s="24">
        <f>'DT_B180SIDE (2)'!F37</f>
        <v>0.03</v>
      </c>
      <c r="G37" s="25">
        <f>'DT_B180SIDE (2)'!G37</f>
        <v>1</v>
      </c>
      <c r="H37" s="26">
        <f>'DT_B180SIDE (2)'!H37</f>
        <v>10</v>
      </c>
      <c r="I37" s="27">
        <f>[1]max1!D34*[1]SCALING!$J$7*[1]T!$L$6</f>
        <v>9.3649316593614113E-2</v>
      </c>
      <c r="J37" s="26">
        <f t="shared" si="1"/>
        <v>9.364931659361412</v>
      </c>
      <c r="K37" s="24">
        <f t="shared" si="0"/>
        <v>0.72962182558084743</v>
      </c>
      <c r="L37" s="26">
        <f t="shared" si="2"/>
        <v>7.2962182558084745</v>
      </c>
    </row>
    <row r="38" spans="2:12" x14ac:dyDescent="0.3">
      <c r="B38" s="21">
        <f>'DT_B180SIDE (2)'!B38</f>
        <v>24</v>
      </c>
      <c r="C38" s="22">
        <f>'DT_B180SIDE (2)'!C38</f>
        <v>364730.38</v>
      </c>
      <c r="D38" s="22">
        <f>'DT_B180SIDE (2)'!D38</f>
        <v>242313.3</v>
      </c>
      <c r="E38" s="23" t="str">
        <f>'DT_B180SIDE (2)'!E38</f>
        <v>AW</v>
      </c>
      <c r="F38" s="24">
        <f>'DT_B180SIDE (2)'!F38</f>
        <v>0.03</v>
      </c>
      <c r="G38" s="25">
        <f>'DT_B180SIDE (2)'!G38</f>
        <v>1</v>
      </c>
      <c r="H38" s="26">
        <f>'DT_B180SIDE (2)'!H38</f>
        <v>10</v>
      </c>
      <c r="I38" s="27">
        <f>[1]max1!D35*[1]SCALING!$J$7*[1]T!$L$6</f>
        <v>0.39453978050646987</v>
      </c>
      <c r="J38" s="26">
        <f t="shared" si="1"/>
        <v>39.453978050646988</v>
      </c>
      <c r="K38" s="24">
        <f t="shared" si="0"/>
        <v>3.0738594299259066</v>
      </c>
      <c r="L38" s="26">
        <f t="shared" si="2"/>
        <v>30.738594299259063</v>
      </c>
    </row>
    <row r="39" spans="2:12" x14ac:dyDescent="0.3">
      <c r="B39" s="35">
        <f>'DT_B180SIDE (2)'!B39</f>
        <v>25</v>
      </c>
      <c r="C39" s="36">
        <f>'DT_B180SIDE (2)'!C39</f>
        <v>365007.56</v>
      </c>
      <c r="D39" s="36">
        <f>'DT_B180SIDE (2)'!D39</f>
        <v>242018.77</v>
      </c>
      <c r="E39" s="37" t="str">
        <f>'DT_B180SIDE (2)'!E39</f>
        <v>LWS</v>
      </c>
      <c r="F39" s="38">
        <f>'DT_B180SIDE (2)'!F39</f>
        <v>0.02</v>
      </c>
      <c r="G39" s="39">
        <f>'DT_B180SIDE (2)'!G39</f>
        <v>1</v>
      </c>
      <c r="H39" s="40">
        <f>'DT_B180SIDE (2)'!H39</f>
        <v>10</v>
      </c>
      <c r="I39" s="41">
        <f>[1]max1!D36*[1]SCALING!$J$7*[1]T!$L$6</f>
        <v>0.25959683676547335</v>
      </c>
      <c r="J39" s="42">
        <f t="shared" si="1"/>
        <v>25.959683676547336</v>
      </c>
      <c r="K39" s="38">
        <f t="shared" si="0"/>
        <v>1.3483459701598686</v>
      </c>
      <c r="L39" s="42">
        <f t="shared" si="2"/>
        <v>13.483459701598685</v>
      </c>
    </row>
    <row r="40" spans="2:12" x14ac:dyDescent="0.3">
      <c r="B40" s="35">
        <f>'DT_B180SIDE (2)'!B40</f>
        <v>26</v>
      </c>
      <c r="C40" s="36">
        <f>'DT_B180SIDE (2)'!C40</f>
        <v>364357.88</v>
      </c>
      <c r="D40" s="36">
        <f>'DT_B180SIDE (2)'!D40</f>
        <v>242677.12</v>
      </c>
      <c r="E40" s="37" t="str">
        <f>'DT_B180SIDE (2)'!E40</f>
        <v>LWS</v>
      </c>
      <c r="F40" s="38">
        <f>'DT_B180SIDE (2)'!F40</f>
        <v>0.02</v>
      </c>
      <c r="G40" s="39">
        <f>'DT_B180SIDE (2)'!G40</f>
        <v>1</v>
      </c>
      <c r="H40" s="40">
        <f>'DT_B180SIDE (2)'!H40</f>
        <v>10</v>
      </c>
      <c r="I40" s="41">
        <f>[1]max1!D37*[1]SCALING!$J$7*[1]T!$L$6</f>
        <v>0.3343384677591269</v>
      </c>
      <c r="J40" s="42">
        <f t="shared" si="1"/>
        <v>33.433846775912691</v>
      </c>
      <c r="K40" s="38">
        <f t="shared" si="0"/>
        <v>1.7365540015409051</v>
      </c>
      <c r="L40" s="42">
        <f t="shared" si="2"/>
        <v>17.365540015409049</v>
      </c>
    </row>
    <row r="41" spans="2:12" x14ac:dyDescent="0.3">
      <c r="B41" s="35">
        <f>'DT_B180SIDE (2)'!B41</f>
        <v>27</v>
      </c>
      <c r="C41" s="36">
        <f>'DT_B180SIDE (2)'!C41</f>
        <v>363946.38</v>
      </c>
      <c r="D41" s="36">
        <f>'DT_B180SIDE (2)'!D41</f>
        <v>243019.3</v>
      </c>
      <c r="E41" s="37" t="str">
        <f>'DT_B180SIDE (2)'!E41</f>
        <v>LWS</v>
      </c>
      <c r="F41" s="38">
        <f>'DT_B180SIDE (2)'!F41</f>
        <v>0.02</v>
      </c>
      <c r="G41" s="39">
        <f>'DT_B180SIDE (2)'!G41</f>
        <v>1</v>
      </c>
      <c r="H41" s="40">
        <f>'DT_B180SIDE (2)'!H41</f>
        <v>10</v>
      </c>
      <c r="I41" s="41">
        <f>[1]max1!D38*[1]SCALING!$J$7*[1]T!$L$6</f>
        <v>0.23927936759007712</v>
      </c>
      <c r="J41" s="42">
        <f t="shared" si="1"/>
        <v>23.927936759007711</v>
      </c>
      <c r="K41" s="38">
        <f t="shared" si="0"/>
        <v>1.2428170352628607</v>
      </c>
      <c r="L41" s="42">
        <f t="shared" si="2"/>
        <v>12.428170352628607</v>
      </c>
    </row>
    <row r="42" spans="2:12" x14ac:dyDescent="0.3">
      <c r="B42" s="35">
        <f>'DT_B180SIDE (2)'!B42</f>
        <v>28</v>
      </c>
      <c r="C42" s="36">
        <f>'DT_B180SIDE (2)'!C42</f>
        <v>365510</v>
      </c>
      <c r="D42" s="36">
        <f>'DT_B180SIDE (2)'!D42</f>
        <v>241706.92</v>
      </c>
      <c r="E42" s="37" t="str">
        <f>'DT_B180SIDE (2)'!E42</f>
        <v>LWS</v>
      </c>
      <c r="F42" s="38">
        <f>'DT_B180SIDE (2)'!F42</f>
        <v>0.02</v>
      </c>
      <c r="G42" s="39">
        <f>'DT_B180SIDE (2)'!G42</f>
        <v>1</v>
      </c>
      <c r="H42" s="40">
        <f>'DT_B180SIDE (2)'!H42</f>
        <v>10</v>
      </c>
      <c r="I42" s="41">
        <f>[1]max1!D39*[1]SCALING!$J$7*[1]T!$L$6</f>
        <v>0.13372389559047285</v>
      </c>
      <c r="J42" s="42">
        <f t="shared" si="1"/>
        <v>13.372389559047285</v>
      </c>
      <c r="K42" s="38">
        <f t="shared" si="0"/>
        <v>0.694561913696916</v>
      </c>
      <c r="L42" s="42">
        <f t="shared" si="2"/>
        <v>6.9456191369691593</v>
      </c>
    </row>
    <row r="43" spans="2:12" x14ac:dyDescent="0.3">
      <c r="B43" s="35">
        <f>'DT_B180SIDE (2)'!B43</f>
        <v>29</v>
      </c>
      <c r="C43" s="36">
        <f>'DT_B180SIDE (2)'!C43</f>
        <v>362564.69</v>
      </c>
      <c r="D43" s="36">
        <f>'DT_B180SIDE (2)'!D43</f>
        <v>242638.16</v>
      </c>
      <c r="E43" s="37" t="str">
        <f>'DT_B180SIDE (2)'!E43</f>
        <v>LWS</v>
      </c>
      <c r="F43" s="38">
        <f>'DT_B180SIDE (2)'!F43</f>
        <v>0.02</v>
      </c>
      <c r="G43" s="39">
        <f>'DT_B180SIDE (2)'!G43</f>
        <v>1</v>
      </c>
      <c r="H43" s="40">
        <f>'DT_B180SIDE (2)'!H43</f>
        <v>10</v>
      </c>
      <c r="I43" s="41">
        <f>[1]max1!D40*[1]SCALING!$J$7*[1]T!$L$6</f>
        <v>8.4731546959923437E-2</v>
      </c>
      <c r="J43" s="42">
        <f t="shared" si="1"/>
        <v>8.4731546959923438</v>
      </c>
      <c r="K43" s="38">
        <f t="shared" si="0"/>
        <v>0.44009565490984232</v>
      </c>
      <c r="L43" s="42">
        <f t="shared" si="2"/>
        <v>4.4009565490984226</v>
      </c>
    </row>
    <row r="44" spans="2:12" x14ac:dyDescent="0.3">
      <c r="B44" s="35">
        <f>'DT_B180SIDE (2)'!B44</f>
        <v>30</v>
      </c>
      <c r="C44" s="36">
        <f>'DT_B180SIDE (2)'!C44</f>
        <v>362839.72</v>
      </c>
      <c r="D44" s="36">
        <f>'DT_B180SIDE (2)'!D44</f>
        <v>242999.81</v>
      </c>
      <c r="E44" s="37" t="str">
        <f>'DT_B180SIDE (2)'!E44</f>
        <v>LWS</v>
      </c>
      <c r="F44" s="38">
        <f>'DT_B180SIDE (2)'!F44</f>
        <v>0.02</v>
      </c>
      <c r="G44" s="39">
        <f>'DT_B180SIDE (2)'!G44</f>
        <v>1</v>
      </c>
      <c r="H44" s="40">
        <f>'DT_B180SIDE (2)'!H44</f>
        <v>10</v>
      </c>
      <c r="I44" s="41">
        <f>[1]max1!D41*[1]SCALING!$J$7*[1]T!$L$6</f>
        <v>0.11230288574237217</v>
      </c>
      <c r="J44" s="42">
        <f t="shared" si="1"/>
        <v>11.230288574237218</v>
      </c>
      <c r="K44" s="38">
        <f t="shared" si="0"/>
        <v>0.58330118854588109</v>
      </c>
      <c r="L44" s="42">
        <f t="shared" si="2"/>
        <v>5.8330118854588111</v>
      </c>
    </row>
    <row r="45" spans="2:12" x14ac:dyDescent="0.3">
      <c r="B45" s="35">
        <f>'DT_B180SIDE (2)'!B45</f>
        <v>31</v>
      </c>
      <c r="C45" s="36">
        <f>'DT_B180SIDE (2)'!C45</f>
        <v>365507.59</v>
      </c>
      <c r="D45" s="36">
        <f>'DT_B180SIDE (2)'!D45</f>
        <v>242212.83</v>
      </c>
      <c r="E45" s="37" t="str">
        <f>'DT_B180SIDE (2)'!E45</f>
        <v>LWS</v>
      </c>
      <c r="F45" s="38">
        <f>'DT_B180SIDE (2)'!F45</f>
        <v>0.02</v>
      </c>
      <c r="G45" s="39">
        <f>'DT_B180SIDE (2)'!G45</f>
        <v>1</v>
      </c>
      <c r="H45" s="40">
        <f>'DT_B180SIDE (2)'!H45</f>
        <v>10</v>
      </c>
      <c r="I45" s="41">
        <f>[1]max1!D42*[1]SCALING!$J$7*[1]T!$L$6</f>
        <v>0.12741363322529806</v>
      </c>
      <c r="J45" s="42">
        <f t="shared" si="1"/>
        <v>12.741363322529805</v>
      </c>
      <c r="K45" s="38">
        <f t="shared" si="0"/>
        <v>0.66178641097219804</v>
      </c>
      <c r="L45" s="42">
        <f t="shared" si="2"/>
        <v>6.6178641097219808</v>
      </c>
    </row>
    <row r="46" spans="2:12" x14ac:dyDescent="0.3">
      <c r="B46" s="43">
        <f>'DT_B180SIDE (2)'!B46</f>
        <v>32</v>
      </c>
      <c r="C46" s="44">
        <f>'DT_B180SIDE (2)'!C46</f>
        <v>364318.62</v>
      </c>
      <c r="D46" s="44">
        <f>'DT_B180SIDE (2)'!D46</f>
        <v>238855.34</v>
      </c>
      <c r="E46" s="45" t="str">
        <f>'DT_B180SIDE (2)'!E46</f>
        <v>Mains Wood SSSI</v>
      </c>
      <c r="F46" s="46">
        <f>'DT_B180SIDE (2)'!F46</f>
        <v>0.03</v>
      </c>
      <c r="G46" s="47">
        <f>'DT_B180SIDE (2)'!G46</f>
        <v>1</v>
      </c>
      <c r="H46" s="48">
        <f>'DT_B180SIDE (2)'!H46</f>
        <v>15</v>
      </c>
      <c r="I46" s="49">
        <f>[1]max1!D43*[1]SCALING!$J$7*[1]T!$L$6</f>
        <v>5.8791647641115413E-2</v>
      </c>
      <c r="J46" s="50">
        <f t="shared" si="1"/>
        <v>5.8791647641115414</v>
      </c>
      <c r="K46" s="46">
        <f t="shared" si="0"/>
        <v>0.45804572677193017</v>
      </c>
      <c r="L46" s="50">
        <f t="shared" si="2"/>
        <v>3.0536381784795341</v>
      </c>
    </row>
    <row r="47" spans="2:12" x14ac:dyDescent="0.3">
      <c r="B47" s="43">
        <f>'DT_B180SIDE (2)'!B47</f>
        <v>33</v>
      </c>
      <c r="C47" s="44">
        <f>'DT_B180SIDE (2)'!C47</f>
        <v>364445.34</v>
      </c>
      <c r="D47" s="44">
        <f>'DT_B180SIDE (2)'!D47</f>
        <v>238542.33</v>
      </c>
      <c r="E47" s="45" t="str">
        <f>'DT_B180SIDE (2)'!E47</f>
        <v>Mains Wood SSSI</v>
      </c>
      <c r="F47" s="46">
        <f>'DT_B180SIDE (2)'!F47</f>
        <v>0.03</v>
      </c>
      <c r="G47" s="47">
        <f>'DT_B180SIDE (2)'!G47</f>
        <v>1</v>
      </c>
      <c r="H47" s="48">
        <f>'DT_B180SIDE (2)'!H47</f>
        <v>15</v>
      </c>
      <c r="I47" s="49">
        <f>[1]max1!D44*[1]SCALING!$J$7*[1]T!$L$6</f>
        <v>4.6824539827599022E-2</v>
      </c>
      <c r="J47" s="50">
        <f t="shared" si="1"/>
        <v>4.6824539827599025</v>
      </c>
      <c r="K47" s="46">
        <f t="shared" si="0"/>
        <v>0.36480998979682394</v>
      </c>
      <c r="L47" s="50">
        <f t="shared" si="2"/>
        <v>2.432066598645493</v>
      </c>
    </row>
    <row r="48" spans="2:12" x14ac:dyDescent="0.3">
      <c r="B48" s="43">
        <f>'DT_B180SIDE (2)'!B48</f>
        <v>34</v>
      </c>
      <c r="C48" s="44">
        <f>'DT_B180SIDE (2)'!C48</f>
        <v>367037.19</v>
      </c>
      <c r="D48" s="44">
        <f>'DT_B180SIDE (2)'!D48</f>
        <v>244447.14</v>
      </c>
      <c r="E48" s="45" t="str">
        <f>'DT_B180SIDE (2)'!E48</f>
        <v>Birchend SSSI</v>
      </c>
      <c r="F48" s="46">
        <f>'DT_B180SIDE (2)'!F48</f>
        <v>0.03</v>
      </c>
      <c r="G48" s="47">
        <f>'DT_B180SIDE (2)'!G48</f>
        <v>1</v>
      </c>
      <c r="H48" s="48">
        <f>'DT_B180SIDE (2)'!H48</f>
        <v>10</v>
      </c>
      <c r="I48" s="49">
        <f>[1]max1!D45*[1]SCALING!$J$7*[1]T!$L$6</f>
        <v>3.2287657188321099E-2</v>
      </c>
      <c r="J48" s="50">
        <f t="shared" si="1"/>
        <v>3.2287657188321099</v>
      </c>
      <c r="K48" s="46">
        <f t="shared" si="0"/>
        <v>0.25155313715420968</v>
      </c>
      <c r="L48" s="50">
        <f t="shared" si="2"/>
        <v>2.5155313715420968</v>
      </c>
    </row>
    <row r="49" spans="2:12" x14ac:dyDescent="0.3">
      <c r="B49" s="43">
        <f>'DT_B180SIDE (2)'!B49</f>
        <v>35</v>
      </c>
      <c r="C49" s="44">
        <f>'DT_B180SIDE (2)'!C49</f>
        <v>359704.62</v>
      </c>
      <c r="D49" s="44">
        <f>'DT_B180SIDE (2)'!D49</f>
        <v>240341.59</v>
      </c>
      <c r="E49" s="45" t="str">
        <f>'DT_B180SIDE (2)'!E49</f>
        <v>Perton Roadside Section and Quarry SSSI</v>
      </c>
      <c r="F49" s="46">
        <f>'DT_B180SIDE (2)'!F49</f>
        <v>0.03</v>
      </c>
      <c r="G49" s="47" t="str">
        <f>'DT_B180SIDE (2)'!G49</f>
        <v>n/a</v>
      </c>
      <c r="H49" s="48" t="str">
        <f>'DT_B180SIDE (2)'!H49</f>
        <v>n/a</v>
      </c>
      <c r="I49" s="49">
        <f>[1]max1!D46*[1]SCALING!$J$7*[1]T!$L$6</f>
        <v>1.3511353940054512E-2</v>
      </c>
      <c r="J49" s="50" t="s">
        <v>14</v>
      </c>
      <c r="K49" s="46">
        <f t="shared" si="0"/>
        <v>0.1052669585469647</v>
      </c>
      <c r="L49" s="50" t="s">
        <v>14</v>
      </c>
    </row>
    <row r="50" spans="2:12" x14ac:dyDescent="0.3">
      <c r="B50" s="43">
        <f>'DT_B180SIDE (2)'!B50</f>
        <v>36</v>
      </c>
      <c r="C50" s="44">
        <f>'DT_B180SIDE (2)'!C50</f>
        <v>359521.75</v>
      </c>
      <c r="D50" s="44">
        <f>'DT_B180SIDE (2)'!D50</f>
        <v>239749.33</v>
      </c>
      <c r="E50" s="45" t="str">
        <f>'DT_B180SIDE (2)'!E50</f>
        <v>Perton Roadside Section and Quarry SSSI</v>
      </c>
      <c r="F50" s="46">
        <f>'DT_B180SIDE (2)'!F50</f>
        <v>0.03</v>
      </c>
      <c r="G50" s="47" t="str">
        <f>'DT_B180SIDE (2)'!G50</f>
        <v>n/a</v>
      </c>
      <c r="H50" s="48" t="str">
        <f>'DT_B180SIDE (2)'!H50</f>
        <v>n/a</v>
      </c>
      <c r="I50" s="49">
        <f>[1]max1!D47*[1]SCALING!$J$7*[1]T!$L$6</f>
        <v>9.3851898939327962E-3</v>
      </c>
      <c r="J50" s="50" t="s">
        <v>14</v>
      </c>
      <c r="K50" s="46">
        <f t="shared" si="0"/>
        <v>7.3120014463630409E-2</v>
      </c>
      <c r="L50" s="50" t="s">
        <v>14</v>
      </c>
    </row>
    <row r="51" spans="2:12" x14ac:dyDescent="0.3">
      <c r="B51" s="43">
        <f>'DT_B180SIDE (2)'!B51</f>
        <v>37</v>
      </c>
      <c r="C51" s="44">
        <f>'DT_B180SIDE (2)'!C51</f>
        <v>361333.38</v>
      </c>
      <c r="D51" s="44">
        <f>'DT_B180SIDE (2)'!D51</f>
        <v>238138.02</v>
      </c>
      <c r="E51" s="45" t="str">
        <f>'DT_B180SIDE (2)'!E51</f>
        <v>Little Hill SSSI</v>
      </c>
      <c r="F51" s="46">
        <f>'DT_B180SIDE (2)'!F51</f>
        <v>0.03</v>
      </c>
      <c r="G51" s="47" t="str">
        <f>'DT_B180SIDE (2)'!G51</f>
        <v>n/a</v>
      </c>
      <c r="H51" s="48" t="str">
        <f>'DT_B180SIDE (2)'!H51</f>
        <v>n/a</v>
      </c>
      <c r="I51" s="49">
        <f>[1]max1!D48*[1]SCALING!$J$7*[1]T!$L$6</f>
        <v>1.7620636124033407E-2</v>
      </c>
      <c r="J51" s="50" t="s">
        <v>14</v>
      </c>
      <c r="K51" s="46">
        <f t="shared" si="0"/>
        <v>0.13728237604234425</v>
      </c>
      <c r="L51" s="50" t="s">
        <v>14</v>
      </c>
    </row>
    <row r="52" spans="2:12" x14ac:dyDescent="0.3">
      <c r="B52" s="43">
        <f>'DT_B180SIDE (2)'!B52</f>
        <v>38</v>
      </c>
      <c r="C52" s="44">
        <f>'DT_B180SIDE (2)'!C52</f>
        <v>360427.56</v>
      </c>
      <c r="D52" s="44">
        <f>'DT_B180SIDE (2)'!D52</f>
        <v>238582.22</v>
      </c>
      <c r="E52" s="45" t="str">
        <f>'DT_B180SIDE (2)'!E52</f>
        <v>Little Hill SSSI</v>
      </c>
      <c r="F52" s="46">
        <f>'DT_B180SIDE (2)'!F52</f>
        <v>0.03</v>
      </c>
      <c r="G52" s="47" t="str">
        <f>'DT_B180SIDE (2)'!G52</f>
        <v>n/a</v>
      </c>
      <c r="H52" s="48" t="str">
        <f>'DT_B180SIDE (2)'!H52</f>
        <v>n/a</v>
      </c>
      <c r="I52" s="49">
        <f>[1]max1!D49*[1]SCALING!$J$7*[1]T!$L$6</f>
        <v>1.3516388881395353E-2</v>
      </c>
      <c r="J52" s="50" t="s">
        <v>14</v>
      </c>
      <c r="K52" s="46">
        <f t="shared" si="0"/>
        <v>0.10530618577495118</v>
      </c>
      <c r="L52" s="50" t="s">
        <v>14</v>
      </c>
    </row>
    <row r="53" spans="2:12" x14ac:dyDescent="0.3">
      <c r="B53" s="43">
        <f>'DT_B180SIDE (2)'!B53</f>
        <v>39</v>
      </c>
      <c r="C53" s="44">
        <f>'DT_B180SIDE (2)'!C53</f>
        <v>360522.94</v>
      </c>
      <c r="D53" s="44">
        <f>'DT_B180SIDE (2)'!D53</f>
        <v>236917.78</v>
      </c>
      <c r="E53" s="45" t="str">
        <f>'DT_B180SIDE (2)'!E53</f>
        <v>Sharpnage Wood SSSI</v>
      </c>
      <c r="F53" s="46">
        <f>'DT_B180SIDE (2)'!F53</f>
        <v>0.03</v>
      </c>
      <c r="G53" s="47">
        <f>'DT_B180SIDE (2)'!G53</f>
        <v>1</v>
      </c>
      <c r="H53" s="48">
        <f>'DT_B180SIDE (2)'!H53</f>
        <v>15</v>
      </c>
      <c r="I53" s="49">
        <f>[1]max1!D50*[1]SCALING!$J$7*[1]T!$L$6</f>
        <v>1.130753049786613E-2</v>
      </c>
      <c r="J53" s="50">
        <f t="shared" si="1"/>
        <v>1.130753049786613</v>
      </c>
      <c r="K53" s="46">
        <f t="shared" si="0"/>
        <v>8.8096970108875003E-2</v>
      </c>
      <c r="L53" s="50">
        <f t="shared" si="2"/>
        <v>0.58731313405916674</v>
      </c>
    </row>
    <row r="54" spans="2:12" x14ac:dyDescent="0.3">
      <c r="B54" s="43">
        <f>'DT_B180SIDE (2)'!B54</f>
        <v>40</v>
      </c>
      <c r="C54" s="44">
        <f>'DT_B180SIDE (2)'!C54</f>
        <v>359944.25</v>
      </c>
      <c r="D54" s="44">
        <f>'DT_B180SIDE (2)'!D54</f>
        <v>237472.36</v>
      </c>
      <c r="E54" s="45" t="str">
        <f>'DT_B180SIDE (2)'!E54</f>
        <v>Haugh Wood SSSI</v>
      </c>
      <c r="F54" s="46">
        <f>'DT_B180SIDE (2)'!F54</f>
        <v>0.03</v>
      </c>
      <c r="G54" s="47">
        <f>'DT_B180SIDE (2)'!G54</f>
        <v>1</v>
      </c>
      <c r="H54" s="48">
        <f>'DT_B180SIDE (2)'!H54</f>
        <v>15</v>
      </c>
      <c r="I54" s="49">
        <f>[1]max1!D51*[1]SCALING!$J$7*[1]T!$L$6</f>
        <v>1.1896085523308508E-2</v>
      </c>
      <c r="J54" s="50">
        <f t="shared" si="1"/>
        <v>1.1896085523308508</v>
      </c>
      <c r="K54" s="46">
        <f t="shared" si="0"/>
        <v>9.2682402312096582E-2</v>
      </c>
      <c r="L54" s="50">
        <f t="shared" si="2"/>
        <v>0.6178826820806439</v>
      </c>
    </row>
    <row r="55" spans="2:12" x14ac:dyDescent="0.3">
      <c r="B55" s="43">
        <f>'DT_B180SIDE (2)'!B55</f>
        <v>41</v>
      </c>
      <c r="C55" s="44">
        <f>'DT_B180SIDE (2)'!C55</f>
        <v>358774.84</v>
      </c>
      <c r="D55" s="44">
        <f>'DT_B180SIDE (2)'!D55</f>
        <v>238280.11</v>
      </c>
      <c r="E55" s="45" t="str">
        <f>'DT_B180SIDE (2)'!E55</f>
        <v>Haugh Wood SSSI</v>
      </c>
      <c r="F55" s="46">
        <f>'DT_B180SIDE (2)'!F55</f>
        <v>0.03</v>
      </c>
      <c r="G55" s="47">
        <f>'DT_B180SIDE (2)'!G55</f>
        <v>1</v>
      </c>
      <c r="H55" s="48">
        <f>'DT_B180SIDE (2)'!H55</f>
        <v>15</v>
      </c>
      <c r="I55" s="49">
        <f>[1]max1!D52*[1]SCALING!$J$7*[1]T!$L$6</f>
        <v>8.1666156202411036E-3</v>
      </c>
      <c r="J55" s="50">
        <f t="shared" si="1"/>
        <v>0.81666156202411033</v>
      </c>
      <c r="K55" s="46">
        <f t="shared" si="0"/>
        <v>6.362610229729844E-2</v>
      </c>
      <c r="L55" s="50">
        <f t="shared" si="2"/>
        <v>0.42417401531532295</v>
      </c>
    </row>
    <row r="56" spans="2:12" x14ac:dyDescent="0.3">
      <c r="B56" s="43">
        <f>'DT_B180SIDE (2)'!B56</f>
        <v>42</v>
      </c>
      <c r="C56" s="44">
        <f>'DT_B180SIDE (2)'!C56</f>
        <v>359727.25</v>
      </c>
      <c r="D56" s="44">
        <f>'DT_B180SIDE (2)'!D56</f>
        <v>236351.16</v>
      </c>
      <c r="E56" s="45" t="str">
        <f>'DT_B180SIDE (2)'!E56</f>
        <v>Haugh Wood SSSI</v>
      </c>
      <c r="F56" s="46">
        <f>'DT_B180SIDE (2)'!F56</f>
        <v>0.03</v>
      </c>
      <c r="G56" s="47">
        <f>'DT_B180SIDE (2)'!G56</f>
        <v>1</v>
      </c>
      <c r="H56" s="48">
        <f>'DT_B180SIDE (2)'!H56</f>
        <v>15</v>
      </c>
      <c r="I56" s="49">
        <f>[1]max1!D53*[1]SCALING!$J$7*[1]T!$L$6</f>
        <v>8.0617703711435788E-3</v>
      </c>
      <c r="J56" s="50">
        <f t="shared" si="1"/>
        <v>0.80617703711435784</v>
      </c>
      <c r="K56" s="46">
        <f t="shared" si="0"/>
        <v>6.2809252961579617E-2</v>
      </c>
      <c r="L56" s="50">
        <f t="shared" si="2"/>
        <v>0.41872835307719747</v>
      </c>
    </row>
    <row r="57" spans="2:12" x14ac:dyDescent="0.3">
      <c r="B57" s="43">
        <f>'DT_B180SIDE (2)'!B57</f>
        <v>43</v>
      </c>
      <c r="C57" s="44">
        <f>'DT_B180SIDE (2)'!C57</f>
        <v>358159.97</v>
      </c>
      <c r="D57" s="44">
        <f>'DT_B180SIDE (2)'!D57</f>
        <v>237255.34</v>
      </c>
      <c r="E57" s="45" t="str">
        <f>'DT_B180SIDE (2)'!E57</f>
        <v>Haugh Wood SSSI</v>
      </c>
      <c r="F57" s="46">
        <f>'DT_B180SIDE (2)'!F57</f>
        <v>0.03</v>
      </c>
      <c r="G57" s="47">
        <f>'DT_B180SIDE (2)'!G57</f>
        <v>1</v>
      </c>
      <c r="H57" s="48">
        <f>'DT_B180SIDE (2)'!H57</f>
        <v>15</v>
      </c>
      <c r="I57" s="49">
        <f>[1]max1!D54*[1]SCALING!$J$7*[1]T!$L$6</f>
        <v>6.9703727922611428E-3</v>
      </c>
      <c r="J57" s="50">
        <f t="shared" si="1"/>
        <v>0.69703727922611425</v>
      </c>
      <c r="K57" s="46">
        <f t="shared" si="0"/>
        <v>5.4306174424506561E-2</v>
      </c>
      <c r="L57" s="50">
        <f t="shared" si="2"/>
        <v>0.36204116283004378</v>
      </c>
    </row>
    <row r="58" spans="2:12" x14ac:dyDescent="0.3">
      <c r="B58" s="43">
        <f>'DT_B180SIDE (2)'!B58</f>
        <v>44</v>
      </c>
      <c r="C58" s="44">
        <f>'DT_B180SIDE (2)'!C58</f>
        <v>358594</v>
      </c>
      <c r="D58" s="44">
        <f>'DT_B180SIDE (2)'!D58</f>
        <v>235651.91</v>
      </c>
      <c r="E58" s="45" t="str">
        <f>'DT_B180SIDE (2)'!E58</f>
        <v>Haugh Wood SSSI</v>
      </c>
      <c r="F58" s="46">
        <f>'DT_B180SIDE (2)'!F58</f>
        <v>0.03</v>
      </c>
      <c r="G58" s="47">
        <f>'DT_B180SIDE (2)'!G58</f>
        <v>1</v>
      </c>
      <c r="H58" s="48">
        <f>'DT_B180SIDE (2)'!H58</f>
        <v>15</v>
      </c>
      <c r="I58" s="49">
        <f>[1]max1!D55*[1]SCALING!$J$7*[1]T!$L$6</f>
        <v>6.5719608456905462E-3</v>
      </c>
      <c r="J58" s="50">
        <f t="shared" si="1"/>
        <v>0.65719608456905465</v>
      </c>
      <c r="K58" s="46">
        <f t="shared" si="0"/>
        <v>5.1202146948775035E-2</v>
      </c>
      <c r="L58" s="50">
        <f t="shared" si="2"/>
        <v>0.3413476463251669</v>
      </c>
    </row>
    <row r="59" spans="2:12" x14ac:dyDescent="0.3">
      <c r="B59" s="43">
        <f>'DT_B180SIDE (2)'!B59</f>
        <v>45</v>
      </c>
      <c r="C59" s="44">
        <f>'DT_B180SIDE (2)'!C59</f>
        <v>358051.47</v>
      </c>
      <c r="D59" s="44">
        <f>'DT_B180SIDE (2)'!D59</f>
        <v>237858.16</v>
      </c>
      <c r="E59" s="45" t="str">
        <f>'DT_B180SIDE (2)'!E59</f>
        <v>Woodshuts Wood SSSI</v>
      </c>
      <c r="F59" s="46">
        <f>'DT_B180SIDE (2)'!F59</f>
        <v>0.03</v>
      </c>
      <c r="G59" s="47">
        <f>'DT_B180SIDE (2)'!G59</f>
        <v>1</v>
      </c>
      <c r="H59" s="48">
        <f>'DT_B180SIDE (2)'!H59</f>
        <v>10</v>
      </c>
      <c r="I59" s="49">
        <f>[1]max1!D56*[1]SCALING!$J$7*[1]T!$L$6</f>
        <v>6.7496054231162422E-3</v>
      </c>
      <c r="J59" s="50" t="s">
        <v>14</v>
      </c>
      <c r="K59" s="46">
        <f t="shared" si="0"/>
        <v>5.2586175851498634E-2</v>
      </c>
      <c r="L59" s="50" t="s">
        <v>14</v>
      </c>
    </row>
    <row r="60" spans="2:12" x14ac:dyDescent="0.3">
      <c r="B60" s="43">
        <f>'DT_B180SIDE (2)'!B60</f>
        <v>46</v>
      </c>
      <c r="C60" s="44">
        <f>'DT_B180SIDE (2)'!C60</f>
        <v>357750.06</v>
      </c>
      <c r="D60" s="44">
        <f>'DT_B180SIDE (2)'!D60</f>
        <v>236881.62</v>
      </c>
      <c r="E60" s="45" t="str">
        <f>'DT_B180SIDE (2)'!E60</f>
        <v>Scutterdine Quarry SSSI</v>
      </c>
      <c r="F60" s="46">
        <f>'DT_B180SIDE (2)'!F60</f>
        <v>0.03</v>
      </c>
      <c r="G60" s="47" t="str">
        <f>'DT_B180SIDE (2)'!G60</f>
        <v>n/a</v>
      </c>
      <c r="H60" s="48" t="str">
        <f>'DT_B180SIDE (2)'!H60</f>
        <v>n/a</v>
      </c>
      <c r="I60" s="49">
        <f>[1]max1!D57*[1]SCALING!$J$7*[1]T!$L$6</f>
        <v>6.4111981304076741E-3</v>
      </c>
      <c r="J60" s="50" t="s">
        <v>14</v>
      </c>
      <c r="K60" s="46">
        <f t="shared" si="0"/>
        <v>4.9949644634006182E-2</v>
      </c>
      <c r="L60" s="50" t="s">
        <v>14</v>
      </c>
    </row>
    <row r="61" spans="2:12" x14ac:dyDescent="0.3">
      <c r="B61" s="43">
        <f>'DT_B180SIDE (2)'!B61</f>
        <v>47</v>
      </c>
      <c r="C61" s="44">
        <f>'DT_B180SIDE (2)'!C61</f>
        <v>362500.12</v>
      </c>
      <c r="D61" s="44">
        <f>'DT_B180SIDE (2)'!D61</f>
        <v>236194.44</v>
      </c>
      <c r="E61" s="45" t="str">
        <f>'DT_B180SIDE (2)'!E61</f>
        <v>Orchid Bank, Winslow Mill SSSI</v>
      </c>
      <c r="F61" s="46">
        <f>'DT_B180SIDE (2)'!F61</f>
        <v>0.02</v>
      </c>
      <c r="G61" s="47">
        <f>'DT_B180SIDE (2)'!G61</f>
        <v>3</v>
      </c>
      <c r="H61" s="48">
        <f>'DT_B180SIDE (2)'!H61</f>
        <v>10</v>
      </c>
      <c r="I61" s="49">
        <f>[1]max1!D58*[1]SCALING!$J$7*[1]T!$L$6</f>
        <v>1.0751672973837213E-2</v>
      </c>
      <c r="J61" s="50">
        <f t="shared" si="1"/>
        <v>0.35838909912790706</v>
      </c>
      <c r="K61" s="46">
        <f t="shared" si="0"/>
        <v>5.5844189426110476E-2</v>
      </c>
      <c r="L61" s="50">
        <f t="shared" si="2"/>
        <v>0.55844189426110469</v>
      </c>
    </row>
    <row r="62" spans="2:12" x14ac:dyDescent="0.3">
      <c r="B62" s="43">
        <f>'DT_B180SIDE (2)'!B62</f>
        <v>48</v>
      </c>
      <c r="C62" s="44">
        <f>'DT_B180SIDE (2)'!C62</f>
        <v>359992.47</v>
      </c>
      <c r="D62" s="44">
        <f>'DT_B180SIDE (2)'!D62</f>
        <v>234603.05</v>
      </c>
      <c r="E62" s="45" t="str">
        <f>'DT_B180SIDE (2)'!E62</f>
        <v>Lea &amp; Pagets Woods SSSI</v>
      </c>
      <c r="F62" s="46">
        <f>'DT_B180SIDE (2)'!F62</f>
        <v>0.03</v>
      </c>
      <c r="G62" s="47">
        <f>'DT_B180SIDE (2)'!G62</f>
        <v>1</v>
      </c>
      <c r="H62" s="48">
        <f>'DT_B180SIDE (2)'!H62</f>
        <v>10</v>
      </c>
      <c r="I62" s="49">
        <f>[1]max1!D59*[1]SCALING!$J$7*[1]T!$L$6</f>
        <v>6.2511462303729204E-3</v>
      </c>
      <c r="J62" s="50">
        <f t="shared" si="1"/>
        <v>0.62511462303729204</v>
      </c>
      <c r="K62" s="46">
        <f t="shared" si="0"/>
        <v>4.8702680280835416E-2</v>
      </c>
      <c r="L62" s="50">
        <f t="shared" si="2"/>
        <v>0.4870268028083542</v>
      </c>
    </row>
    <row r="63" spans="2:12" x14ac:dyDescent="0.3">
      <c r="B63" s="43">
        <f>'DT_B180SIDE (2)'!B63</f>
        <v>49</v>
      </c>
      <c r="C63" s="44">
        <f>'DT_B180SIDE (2)'!C63</f>
        <v>359172.66</v>
      </c>
      <c r="D63" s="44">
        <f>'DT_B180SIDE (2)'!D63</f>
        <v>234699.48</v>
      </c>
      <c r="E63" s="45" t="str">
        <f>'DT_B180SIDE (2)'!E63</f>
        <v>Common Hill SSSI</v>
      </c>
      <c r="F63" s="46">
        <f>'DT_B180SIDE (2)'!F63</f>
        <v>0.03</v>
      </c>
      <c r="G63" s="47">
        <f>'DT_B180SIDE (2)'!G63</f>
        <v>1</v>
      </c>
      <c r="H63" s="48">
        <f>'DT_B180SIDE (2)'!H63</f>
        <v>10</v>
      </c>
      <c r="I63" s="49">
        <f>[1]max1!D60*[1]SCALING!$J$7*[1]T!$L$6</f>
        <v>6.1208893361551471E-3</v>
      </c>
      <c r="J63" s="50">
        <f t="shared" si="1"/>
        <v>0.61208893361551475</v>
      </c>
      <c r="K63" s="46">
        <f t="shared" si="0"/>
        <v>4.7687848817984747E-2</v>
      </c>
      <c r="L63" s="50">
        <f t="shared" si="2"/>
        <v>0.47687848817984746</v>
      </c>
    </row>
    <row r="64" spans="2:12" x14ac:dyDescent="0.3">
      <c r="B64" s="43">
        <f>'DT_B180SIDE (2)'!B64</f>
        <v>50</v>
      </c>
      <c r="C64" s="44">
        <f>'DT_B180SIDE (2)'!C64</f>
        <v>358135.88</v>
      </c>
      <c r="D64" s="44">
        <f>'DT_B180SIDE (2)'!D64</f>
        <v>235145.56</v>
      </c>
      <c r="E64" s="45" t="str">
        <f>'DT_B180SIDE (2)'!E64</f>
        <v>Common Hill SSSI/Cherry Hill Wood SSSI</v>
      </c>
      <c r="F64" s="46">
        <f>'DT_B180SIDE (2)'!F64</f>
        <v>0.03</v>
      </c>
      <c r="G64" s="47">
        <f>'DT_B180SIDE (2)'!G64</f>
        <v>1</v>
      </c>
      <c r="H64" s="48">
        <f>'DT_B180SIDE (2)'!H64</f>
        <v>10</v>
      </c>
      <c r="I64" s="49">
        <f>[1]max1!D61*[1]SCALING!$J$7*[1]T!$L$6</f>
        <v>5.9617259551805416E-3</v>
      </c>
      <c r="J64" s="50">
        <f t="shared" si="1"/>
        <v>0.59617259551805413</v>
      </c>
      <c r="K64" s="46">
        <f t="shared" si="0"/>
        <v>4.6447806916811593E-2</v>
      </c>
      <c r="L64" s="50">
        <f t="shared" si="2"/>
        <v>0.46447806916811596</v>
      </c>
    </row>
    <row r="65" spans="2:12" x14ac:dyDescent="0.3">
      <c r="B65" s="43">
        <f>'DT_B180SIDE (2)'!B65</f>
        <v>51</v>
      </c>
      <c r="C65" s="44">
        <f>'DT_B180SIDE (2)'!C65</f>
        <v>357581.28</v>
      </c>
      <c r="D65" s="44">
        <f>'DT_B180SIDE (2)'!D65</f>
        <v>235676.02</v>
      </c>
      <c r="E65" s="45" t="str">
        <f>'DT_B180SIDE (2)'!E65</f>
        <v>Cherry Hill Wood SSSI</v>
      </c>
      <c r="F65" s="46">
        <f>'DT_B180SIDE (2)'!F65</f>
        <v>0.03</v>
      </c>
      <c r="G65" s="47">
        <f>'DT_B180SIDE (2)'!G65</f>
        <v>1</v>
      </c>
      <c r="H65" s="48">
        <f>'DT_B180SIDE (2)'!H65</f>
        <v>10</v>
      </c>
      <c r="I65" s="49">
        <f>[1]max1!D62*[1]SCALING!$J$7*[1]T!$L$6</f>
        <v>5.715860884316643E-3</v>
      </c>
      <c r="J65" s="50">
        <f t="shared" si="1"/>
        <v>0.57158608843166425</v>
      </c>
      <c r="K65" s="46">
        <f t="shared" si="0"/>
        <v>4.4532272149710964E-2</v>
      </c>
      <c r="L65" s="50">
        <f t="shared" si="2"/>
        <v>0.44532272149710961</v>
      </c>
    </row>
    <row r="66" spans="2:12" x14ac:dyDescent="0.3">
      <c r="B66" s="43">
        <f>'DT_B180SIDE (2)'!B66</f>
        <v>52</v>
      </c>
      <c r="C66" s="44">
        <f>'DT_B180SIDE (2)'!C66</f>
        <v>356194.88</v>
      </c>
      <c r="D66" s="44">
        <f>'DT_B180SIDE (2)'!D66</f>
        <v>239027.56</v>
      </c>
      <c r="E66" s="45" t="str">
        <f>'DT_B180SIDE (2)'!E66</f>
        <v xml:space="preserve">Lugg and Hampton Meadows SSSI </v>
      </c>
      <c r="F66" s="46">
        <f>'DT_B180SIDE (2)'!F66</f>
        <v>0.03</v>
      </c>
      <c r="G66" s="47">
        <f>'DT_B180SIDE (2)'!G66</f>
        <v>3</v>
      </c>
      <c r="H66" s="48">
        <f>'DT_B180SIDE (2)'!H66</f>
        <v>10</v>
      </c>
      <c r="I66" s="49">
        <f>[1]max1!D63*[1]SCALING!$J$7*[1]T!$L$6</f>
        <v>5.5380682203809237E-3</v>
      </c>
      <c r="J66" s="50">
        <f t="shared" si="1"/>
        <v>0.18460227401269746</v>
      </c>
      <c r="K66" s="46">
        <f t="shared" si="0"/>
        <v>4.3147089504987773E-2</v>
      </c>
      <c r="L66" s="50">
        <f t="shared" si="2"/>
        <v>0.43147089504987768</v>
      </c>
    </row>
    <row r="67" spans="2:12" x14ac:dyDescent="0.3">
      <c r="B67" s="43">
        <f>'DT_B180SIDE (2)'!B67</f>
        <v>53</v>
      </c>
      <c r="C67" s="44">
        <f>'DT_B180SIDE (2)'!C67</f>
        <v>354772.25</v>
      </c>
      <c r="D67" s="44">
        <f>'DT_B180SIDE (2)'!D67</f>
        <v>240281.39</v>
      </c>
      <c r="E67" s="45" t="str">
        <f>'DT_B180SIDE (2)'!E67</f>
        <v xml:space="preserve">Lugg and Hampton Meadows SSSI </v>
      </c>
      <c r="F67" s="46">
        <f>'DT_B180SIDE (2)'!F67</f>
        <v>0.03</v>
      </c>
      <c r="G67" s="47">
        <f>'DT_B180SIDE (2)'!G67</f>
        <v>3</v>
      </c>
      <c r="H67" s="48">
        <f>'DT_B180SIDE (2)'!H67</f>
        <v>10</v>
      </c>
      <c r="I67" s="49">
        <f>[1]max1!D64*[1]SCALING!$J$7*[1]T!$L$6</f>
        <v>4.6003074339189716E-3</v>
      </c>
      <c r="J67" s="50">
        <f t="shared" si="1"/>
        <v>0.15334358113063237</v>
      </c>
      <c r="K67" s="46">
        <f t="shared" si="0"/>
        <v>3.5840995217662708E-2</v>
      </c>
      <c r="L67" s="50">
        <f t="shared" si="2"/>
        <v>0.35840995217662708</v>
      </c>
    </row>
    <row r="68" spans="2:12" x14ac:dyDescent="0.3">
      <c r="B68" s="43">
        <f>'DT_B180SIDE (2)'!B68</f>
        <v>54</v>
      </c>
      <c r="C68" s="44">
        <f>'DT_B180SIDE (2)'!C68</f>
        <v>358792.53</v>
      </c>
      <c r="D68" s="44">
        <f>'DT_B180SIDE (2)'!D68</f>
        <v>232730.55</v>
      </c>
      <c r="E68" s="45" t="str">
        <f>'DT_B180SIDE (2)'!E68</f>
        <v>Birch Wood SSSI</v>
      </c>
      <c r="F68" s="46">
        <f>'DT_B180SIDE (2)'!F68</f>
        <v>0.03</v>
      </c>
      <c r="G68" s="47">
        <f>'DT_B180SIDE (2)'!G68</f>
        <v>1</v>
      </c>
      <c r="H68" s="48">
        <f>'DT_B180SIDE (2)'!H68</f>
        <v>15</v>
      </c>
      <c r="I68" s="49">
        <f>[1]max1!D65*[1]SCALING!$J$7*[1]T!$L$6</f>
        <v>4.4489630206736731E-3</v>
      </c>
      <c r="J68" s="50">
        <f t="shared" si="1"/>
        <v>0.4448963020673673</v>
      </c>
      <c r="K68" s="46">
        <f t="shared" si="0"/>
        <v>3.466187089406858E-2</v>
      </c>
      <c r="L68" s="50">
        <f t="shared" si="2"/>
        <v>0.23107913929379054</v>
      </c>
    </row>
    <row r="69" spans="2:12" x14ac:dyDescent="0.3">
      <c r="B69" s="43">
        <f>'DT_B180SIDE (2)'!B69</f>
        <v>55</v>
      </c>
      <c r="C69" s="44">
        <f>'DT_B180SIDE (2)'!C69</f>
        <v>361523.84</v>
      </c>
      <c r="D69" s="44">
        <f>'DT_B180SIDE (2)'!D69</f>
        <v>232512.91</v>
      </c>
      <c r="E69" s="45" t="str">
        <f>'DT_B180SIDE (2)'!E69</f>
        <v>Capler Wood SSSI</v>
      </c>
      <c r="F69" s="46">
        <f>'DT_B180SIDE (2)'!F69</f>
        <v>0.03</v>
      </c>
      <c r="G69" s="47">
        <f>'DT_B180SIDE (2)'!G69</f>
        <v>1</v>
      </c>
      <c r="H69" s="48">
        <f>'DT_B180SIDE (2)'!H69</f>
        <v>15</v>
      </c>
      <c r="I69" s="49">
        <f>[1]max1!D66*[1]SCALING!$J$7*[1]T!$L$6</f>
        <v>5.1930029581816447E-3</v>
      </c>
      <c r="J69" s="50">
        <f t="shared" si="1"/>
        <v>0.5193002958181645</v>
      </c>
      <c r="K69" s="46">
        <f t="shared" ref="K69:K132" si="3">I69*F69*259.7</f>
        <v>4.0458686047193188E-2</v>
      </c>
      <c r="L69" s="50">
        <f t="shared" si="2"/>
        <v>0.2697245736479546</v>
      </c>
    </row>
    <row r="70" spans="2:12" x14ac:dyDescent="0.3">
      <c r="B70" s="43">
        <f>'DT_B180SIDE (2)'!B70</f>
        <v>56</v>
      </c>
      <c r="C70" s="44">
        <f>'DT_B180SIDE (2)'!C70</f>
        <v>367193.16</v>
      </c>
      <c r="D70" s="44">
        <f>'DT_B180SIDE (2)'!D70</f>
        <v>233514.02</v>
      </c>
      <c r="E70" s="45" t="str">
        <f>'DT_B180SIDE (2)'!E70</f>
        <v xml:space="preserve">Hall Wood SSSI </v>
      </c>
      <c r="F70" s="46">
        <f>'DT_B180SIDE (2)'!F70</f>
        <v>0.03</v>
      </c>
      <c r="G70" s="47">
        <f>'DT_B180SIDE (2)'!G70</f>
        <v>1</v>
      </c>
      <c r="H70" s="48">
        <f>'DT_B180SIDE (2)'!H70</f>
        <v>15</v>
      </c>
      <c r="I70" s="49">
        <f>[1]max1!D67*[1]SCALING!$J$7*[1]T!$L$6</f>
        <v>6.8354363643265892E-3</v>
      </c>
      <c r="J70" s="50">
        <f t="shared" ref="J70:J78" si="4">100*I70/G70</f>
        <v>0.68354363643265892</v>
      </c>
      <c r="K70" s="46">
        <f t="shared" si="3"/>
        <v>5.3254884714468452E-2</v>
      </c>
      <c r="L70" s="50">
        <f t="shared" ref="L70:L78" si="5">100*K70/H70</f>
        <v>0.355032564763123</v>
      </c>
    </row>
    <row r="71" spans="2:12" x14ac:dyDescent="0.3">
      <c r="B71" s="43">
        <f>'DT_B180SIDE (2)'!B71</f>
        <v>57</v>
      </c>
      <c r="C71" s="44">
        <f>'DT_B180SIDE (2)'!C71</f>
        <v>371004.97</v>
      </c>
      <c r="D71" s="44">
        <f>'DT_B180SIDE (2)'!D71</f>
        <v>238652.56</v>
      </c>
      <c r="E71" s="45" t="str">
        <f>'DT_B180SIDE (2)'!E71</f>
        <v>Ledbury Cutting SSSI</v>
      </c>
      <c r="F71" s="46">
        <f>'DT_B180SIDE (2)'!F71</f>
        <v>0.03</v>
      </c>
      <c r="G71" s="47" t="str">
        <f>'DT_B180SIDE (2)'!G71</f>
        <v>n/a</v>
      </c>
      <c r="H71" s="48" t="str">
        <f>'DT_B180SIDE (2)'!H71</f>
        <v>n/a</v>
      </c>
      <c r="I71" s="49">
        <f>[1]max1!D68*[1]SCALING!$J$7*[1]T!$L$6</f>
        <v>9.6779865415537389E-3</v>
      </c>
      <c r="J71" s="50" t="s">
        <v>14</v>
      </c>
      <c r="K71" s="46">
        <f t="shared" si="3"/>
        <v>7.5401193145245182E-2</v>
      </c>
      <c r="L71" s="50" t="s">
        <v>14</v>
      </c>
    </row>
    <row r="72" spans="2:12" x14ac:dyDescent="0.3">
      <c r="B72" s="43">
        <f>'DT_B180SIDE (2)'!B72</f>
        <v>58</v>
      </c>
      <c r="C72" s="44">
        <f>'DT_B180SIDE (2)'!C72</f>
        <v>371577.53</v>
      </c>
      <c r="D72" s="44">
        <f>'DT_B180SIDE (2)'!D72</f>
        <v>238316.3</v>
      </c>
      <c r="E72" s="45" t="str">
        <f>'DT_B180SIDE (2)'!E72</f>
        <v>Upper Hall Farm Quarry and Grassland SSSI</v>
      </c>
      <c r="F72" s="46">
        <f>'DT_B180SIDE (2)'!F72</f>
        <v>0.03</v>
      </c>
      <c r="G72" s="47">
        <f>'DT_B180SIDE (2)'!G72</f>
        <v>1</v>
      </c>
      <c r="H72" s="48">
        <f>'DT_B180SIDE (2)'!H72</f>
        <v>10</v>
      </c>
      <c r="I72" s="49">
        <f>[1]max1!D69*[1]SCALING!$J$7*[1]T!$L$6</f>
        <v>7.0376633024163918E-3</v>
      </c>
      <c r="J72" s="50">
        <f t="shared" si="4"/>
        <v>0.70376633024163915</v>
      </c>
      <c r="K72" s="46">
        <f t="shared" si="3"/>
        <v>5.4830434789126109E-2</v>
      </c>
      <c r="L72" s="50">
        <f t="shared" si="5"/>
        <v>0.54830434789126115</v>
      </c>
    </row>
    <row r="73" spans="2:12" x14ac:dyDescent="0.3">
      <c r="B73" s="43">
        <f>'DT_B180SIDE (2)'!B73</f>
        <v>59</v>
      </c>
      <c r="C73" s="44">
        <f>'DT_B180SIDE (2)'!C73</f>
        <v>372068.31</v>
      </c>
      <c r="D73" s="44">
        <f>'DT_B180SIDE (2)'!D73</f>
        <v>237162.09</v>
      </c>
      <c r="E73" s="45" t="str">
        <f>'DT_B180SIDE (2)'!E73</f>
        <v xml:space="preserve">Mayhill Wood SSSI </v>
      </c>
      <c r="F73" s="46">
        <f>'DT_B180SIDE (2)'!F73</f>
        <v>0.03</v>
      </c>
      <c r="G73" s="47">
        <f>'DT_B180SIDE (2)'!G73</f>
        <v>1</v>
      </c>
      <c r="H73" s="48">
        <f>'DT_B180SIDE (2)'!H73</f>
        <v>15</v>
      </c>
      <c r="I73" s="49">
        <f>[1]max1!D70*[1]SCALING!$J$7*[1]T!$L$6</f>
        <v>5.3539315303557447E-3</v>
      </c>
      <c r="J73" s="50">
        <f t="shared" si="4"/>
        <v>0.53539315303557444</v>
      </c>
      <c r="K73" s="46">
        <f t="shared" si="3"/>
        <v>4.1712480553001599E-2</v>
      </c>
      <c r="L73" s="50">
        <f t="shared" si="5"/>
        <v>0.27808320368667733</v>
      </c>
    </row>
    <row r="74" spans="2:12" x14ac:dyDescent="0.3">
      <c r="B74" s="51">
        <f>'DT_B180SIDE (2)'!B74</f>
        <v>60</v>
      </c>
      <c r="C74" s="52">
        <f>'DT_B180SIDE (2)'!C74</f>
        <v>357093.56</v>
      </c>
      <c r="D74" s="52">
        <f>'DT_B180SIDE (2)'!D74</f>
        <v>237837.61</v>
      </c>
      <c r="E74" s="53" t="str">
        <f>'DT_B180SIDE (2)'!E74</f>
        <v>River Lugg SSSI/SAC</v>
      </c>
      <c r="F74" s="54">
        <f>'DT_B180SIDE (2)'!F74</f>
        <v>5.0000000000000001E-3</v>
      </c>
      <c r="G74" s="55">
        <f>'DT_B180SIDE (2)'!G74</f>
        <v>3</v>
      </c>
      <c r="H74" s="56" t="str">
        <f>'DT_B180SIDE (2)'!H74</f>
        <v>n/a</v>
      </c>
      <c r="I74" s="57">
        <f>[1]max1!D71*[1]SCALING!$J$7*[1]T!$L$6</f>
        <v>5.7181651104126294E-3</v>
      </c>
      <c r="J74" s="58">
        <f t="shared" si="4"/>
        <v>0.19060550368042098</v>
      </c>
      <c r="K74" s="54">
        <f t="shared" si="3"/>
        <v>7.4250373958707995E-3</v>
      </c>
      <c r="L74" s="59" t="s">
        <v>14</v>
      </c>
    </row>
    <row r="75" spans="2:12" x14ac:dyDescent="0.3">
      <c r="B75" s="51">
        <f>'DT_B180SIDE (2)'!B75</f>
        <v>61</v>
      </c>
      <c r="C75" s="52">
        <f>'DT_B180SIDE (2)'!C75</f>
        <v>355294.94</v>
      </c>
      <c r="D75" s="52">
        <f>'DT_B180SIDE (2)'!D75</f>
        <v>239917.52</v>
      </c>
      <c r="E75" s="53" t="str">
        <f>'DT_B180SIDE (2)'!E75</f>
        <v>River Lugg SSSI/SAC</v>
      </c>
      <c r="F75" s="54">
        <f>'DT_B180SIDE (2)'!F74</f>
        <v>5.0000000000000001E-3</v>
      </c>
      <c r="G75" s="55">
        <f>'DT_B180SIDE (2)'!G75</f>
        <v>3</v>
      </c>
      <c r="H75" s="56" t="str">
        <f>'DT_B180SIDE (2)'!H75</f>
        <v>n/a</v>
      </c>
      <c r="I75" s="57">
        <f>[1]max1!D72*[1]SCALING!$J$7*[1]T!$L$6</f>
        <v>4.9578356568019347E-3</v>
      </c>
      <c r="J75" s="58">
        <f t="shared" si="4"/>
        <v>0.1652611885600645</v>
      </c>
      <c r="K75" s="54">
        <f t="shared" si="3"/>
        <v>6.4377496003573129E-3</v>
      </c>
      <c r="L75" s="59" t="s">
        <v>14</v>
      </c>
    </row>
    <row r="76" spans="2:12" x14ac:dyDescent="0.3">
      <c r="B76" s="51">
        <f>'DT_B180SIDE (2)'!B76</f>
        <v>62</v>
      </c>
      <c r="C76" s="52">
        <f>'DT_B180SIDE (2)'!C76</f>
        <v>355020.16</v>
      </c>
      <c r="D76" s="52">
        <f>'DT_B180SIDE (2)'!D76</f>
        <v>238010.14</v>
      </c>
      <c r="E76" s="53" t="str">
        <f>'DT_B180SIDE (2)'!E76</f>
        <v>River Wye SSSI/SAC</v>
      </c>
      <c r="F76" s="54">
        <f>'DT_B180SIDE (2)'!F76</f>
        <v>5.0000000000000001E-3</v>
      </c>
      <c r="G76" s="55">
        <f>'DT_B180SIDE (2)'!G76</f>
        <v>3</v>
      </c>
      <c r="H76" s="56" t="str">
        <f>'DT_B180SIDE (2)'!H76</f>
        <v>n/a</v>
      </c>
      <c r="I76" s="57">
        <f>[1]max1!D73*[1]SCALING!$J$7*[1]T!$L$6</f>
        <v>4.8903615193742556E-3</v>
      </c>
      <c r="J76" s="58">
        <f t="shared" si="4"/>
        <v>0.16301205064580851</v>
      </c>
      <c r="K76" s="54">
        <f t="shared" si="3"/>
        <v>6.3501344329074706E-3</v>
      </c>
      <c r="L76" s="59" t="s">
        <v>14</v>
      </c>
    </row>
    <row r="77" spans="2:12" x14ac:dyDescent="0.3">
      <c r="B77" s="51">
        <f>'DT_B180SIDE (2)'!B77</f>
        <v>63</v>
      </c>
      <c r="C77" s="52">
        <f>'DT_B180SIDE (2)'!C77</f>
        <v>355844.53</v>
      </c>
      <c r="D77" s="52">
        <f>'DT_B180SIDE (2)'!D77</f>
        <v>236393.73</v>
      </c>
      <c r="E77" s="53" t="str">
        <f>'DT_B180SIDE (2)'!E77</f>
        <v>River Wye SSSI/SAC</v>
      </c>
      <c r="F77" s="54">
        <f>'DT_B180SIDE (2)'!F77</f>
        <v>5.0000000000000001E-3</v>
      </c>
      <c r="G77" s="55">
        <f>'DT_B180SIDE (2)'!G77</f>
        <v>3</v>
      </c>
      <c r="H77" s="56" t="str">
        <f>'DT_B180SIDE (2)'!H77</f>
        <v>n/a</v>
      </c>
      <c r="I77" s="57">
        <f>[1]max1!D74*[1]SCALING!$J$7*[1]T!$L$6</f>
        <v>5.1021548460116585E-3</v>
      </c>
      <c r="J77" s="58">
        <f t="shared" si="4"/>
        <v>0.1700718282003886</v>
      </c>
      <c r="K77" s="54">
        <f t="shared" si="3"/>
        <v>6.6251480675461388E-3</v>
      </c>
      <c r="L77" s="59" t="s">
        <v>14</v>
      </c>
    </row>
    <row r="78" spans="2:12" ht="12.6" thickBot="1" x14ac:dyDescent="0.35">
      <c r="B78" s="60">
        <f>'DT_B180SIDE (2)'!B78</f>
        <v>64</v>
      </c>
      <c r="C78" s="61">
        <f>'DT_B180SIDE (2)'!C78</f>
        <v>357234.62</v>
      </c>
      <c r="D78" s="61">
        <f>'DT_B180SIDE (2)'!D78</f>
        <v>234292.39</v>
      </c>
      <c r="E78" s="62" t="str">
        <f>'DT_B180SIDE (2)'!E78</f>
        <v>River Wye SSSI/SAC</v>
      </c>
      <c r="F78" s="63">
        <f>'DT_B180SIDE (2)'!F78</f>
        <v>5.0000000000000001E-3</v>
      </c>
      <c r="G78" s="64">
        <f>'DT_B180SIDE (2)'!G78</f>
        <v>3</v>
      </c>
      <c r="H78" s="65" t="str">
        <f>'DT_B180SIDE (2)'!H78</f>
        <v>n/a</v>
      </c>
      <c r="I78" s="66">
        <f>[1]max1!D75*[1]SCALING!$J$7*[1]T!$L$6</f>
        <v>5.6735022189891631E-3</v>
      </c>
      <c r="J78" s="67">
        <f t="shared" si="4"/>
        <v>0.1891167406329721</v>
      </c>
      <c r="K78" s="63">
        <f t="shared" si="3"/>
        <v>7.367042631357428E-3</v>
      </c>
      <c r="L78" s="68" t="s">
        <v>14</v>
      </c>
    </row>
    <row r="79" spans="2:12" ht="12.6" thickTop="1" x14ac:dyDescent="0.3"/>
  </sheetData>
  <mergeCells count="7">
    <mergeCell ref="K3:L3"/>
    <mergeCell ref="B3:B4"/>
    <mergeCell ref="C3:C4"/>
    <mergeCell ref="D3:D4"/>
    <mergeCell ref="E3:E4"/>
    <mergeCell ref="F3:H3"/>
    <mergeCell ref="I3:J3"/>
  </mergeCells>
  <conditionalFormatting sqref="J5:J38 L5:L14 L25:L38">
    <cfRule type="cellIs" dxfId="5" priority="2" operator="greaterThan">
      <formula>100</formula>
    </cfRule>
  </conditionalFormatting>
  <conditionalFormatting sqref="J46:J78 L46:L78">
    <cfRule type="cellIs" dxfId="4" priority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BA631-B838-4541-A425-F226D25B19CA}">
  <sheetPr codeName="Sheet61"/>
  <dimension ref="B2:L79"/>
  <sheetViews>
    <sheetView zoomScale="70" zoomScaleNormal="70" workbookViewId="0">
      <selection activeCell="H54" sqref="H54"/>
    </sheetView>
  </sheetViews>
  <sheetFormatPr defaultColWidth="9.109375" defaultRowHeight="12" x14ac:dyDescent="0.3"/>
  <cols>
    <col min="1" max="1" width="9.109375" style="1"/>
    <col min="2" max="2" width="8.44140625" style="1" customWidth="1"/>
    <col min="3" max="3" width="8.33203125" style="1" customWidth="1"/>
    <col min="4" max="4" width="7.21875" style="1" customWidth="1"/>
    <col min="5" max="5" width="42.44140625" style="1" customWidth="1"/>
    <col min="6" max="12" width="8.77734375" style="1" customWidth="1"/>
    <col min="13" max="16384" width="9.109375" style="1"/>
  </cols>
  <sheetData>
    <row r="2" spans="2:12" ht="12.6" thickBot="1" x14ac:dyDescent="0.35"/>
    <row r="3" spans="2:12" ht="31.2" customHeight="1" thickTop="1" x14ac:dyDescent="0.3">
      <c r="B3" s="2" t="s">
        <v>0</v>
      </c>
      <c r="C3" s="3" t="s">
        <v>1</v>
      </c>
      <c r="D3" s="3" t="s">
        <v>2</v>
      </c>
      <c r="E3" s="4" t="s">
        <v>3</v>
      </c>
      <c r="F3" s="5" t="s">
        <v>4</v>
      </c>
      <c r="G3" s="6"/>
      <c r="H3" s="7"/>
      <c r="I3" s="2" t="s">
        <v>5</v>
      </c>
      <c r="J3" s="7"/>
      <c r="K3" s="2" t="s">
        <v>6</v>
      </c>
      <c r="L3" s="7"/>
    </row>
    <row r="4" spans="2:12" ht="25.2" thickBot="1" x14ac:dyDescent="0.35">
      <c r="B4" s="8"/>
      <c r="C4" s="9"/>
      <c r="D4" s="9"/>
      <c r="E4" s="10"/>
      <c r="F4" s="11" t="s">
        <v>7</v>
      </c>
      <c r="G4" s="12" t="s">
        <v>8</v>
      </c>
      <c r="H4" s="13" t="s">
        <v>9</v>
      </c>
      <c r="I4" s="11" t="s">
        <v>10</v>
      </c>
      <c r="J4" s="13" t="s">
        <v>11</v>
      </c>
      <c r="K4" s="11" t="s">
        <v>12</v>
      </c>
      <c r="L4" s="13" t="s">
        <v>13</v>
      </c>
    </row>
    <row r="5" spans="2:12" ht="11.4" customHeight="1" thickTop="1" x14ac:dyDescent="0.3">
      <c r="B5" s="14">
        <v>1</v>
      </c>
      <c r="C5" s="15">
        <f>[1]max1!A2</f>
        <v>363697.72</v>
      </c>
      <c r="D5" s="15">
        <f>[1]max1!B2</f>
        <v>241250.98</v>
      </c>
      <c r="E5" s="16" t="s">
        <v>15</v>
      </c>
      <c r="F5" s="17">
        <v>0.03</v>
      </c>
      <c r="G5" s="18">
        <v>1</v>
      </c>
      <c r="H5" s="19">
        <v>10</v>
      </c>
      <c r="I5" s="20">
        <f>[1]max1!D2*[1]SCALING!$J$6*[1]T!$L$6</f>
        <v>16.159539046805588</v>
      </c>
      <c r="J5" s="19">
        <f>100*I5/G5</f>
        <v>1615.9539046805587</v>
      </c>
      <c r="K5" s="17">
        <f t="shared" ref="K5:K68" si="0">I5*F5*259.7</f>
        <v>125.89896871366233</v>
      </c>
      <c r="L5" s="19">
        <f>100*K5/H5</f>
        <v>1258.9896871366232</v>
      </c>
    </row>
    <row r="6" spans="2:12" ht="11.4" customHeight="1" x14ac:dyDescent="0.3">
      <c r="B6" s="21">
        <v>2</v>
      </c>
      <c r="C6" s="22">
        <f>[1]max1!A3</f>
        <v>363776.06</v>
      </c>
      <c r="D6" s="22">
        <f>[1]max1!B3</f>
        <v>241197.83</v>
      </c>
      <c r="E6" s="23" t="s">
        <v>15</v>
      </c>
      <c r="F6" s="24">
        <v>0.03</v>
      </c>
      <c r="G6" s="25">
        <v>1</v>
      </c>
      <c r="H6" s="26">
        <v>10</v>
      </c>
      <c r="I6" s="27">
        <f>[1]max1!D3*[1]SCALING!$J$6*[1]T!$L$6</f>
        <v>40.978546836391665</v>
      </c>
      <c r="J6" s="26">
        <f t="shared" ref="J6:J69" si="1">100*I6/G6</f>
        <v>4097.8546836391661</v>
      </c>
      <c r="K6" s="24">
        <f t="shared" si="0"/>
        <v>319.2638584023274</v>
      </c>
      <c r="L6" s="26">
        <f t="shared" ref="L6:L69" si="2">100*K6/H6</f>
        <v>3192.6385840232738</v>
      </c>
    </row>
    <row r="7" spans="2:12" ht="11.4" customHeight="1" x14ac:dyDescent="0.3">
      <c r="B7" s="21">
        <v>3</v>
      </c>
      <c r="C7" s="22">
        <f>[1]max1!A4</f>
        <v>363820.81</v>
      </c>
      <c r="D7" s="22">
        <f>[1]max1!B4</f>
        <v>241245.38</v>
      </c>
      <c r="E7" s="23" t="s">
        <v>15</v>
      </c>
      <c r="F7" s="24">
        <v>0.03</v>
      </c>
      <c r="G7" s="25">
        <v>1</v>
      </c>
      <c r="H7" s="26">
        <v>10</v>
      </c>
      <c r="I7" s="27">
        <f>[1]max1!D4*[1]SCALING!$J$6*[1]T!$L$6</f>
        <v>67.214323509448846</v>
      </c>
      <c r="J7" s="26">
        <f t="shared" si="1"/>
        <v>6721.432350944885</v>
      </c>
      <c r="K7" s="24">
        <f t="shared" si="0"/>
        <v>523.66679446211594</v>
      </c>
      <c r="L7" s="26">
        <f t="shared" si="2"/>
        <v>5236.6679446211592</v>
      </c>
    </row>
    <row r="8" spans="2:12" ht="11.4" customHeight="1" x14ac:dyDescent="0.3">
      <c r="B8" s="21">
        <v>4</v>
      </c>
      <c r="C8" s="22">
        <f>[1]max1!A5</f>
        <v>363859.97</v>
      </c>
      <c r="D8" s="22">
        <f>[1]max1!B5</f>
        <v>241301.33</v>
      </c>
      <c r="E8" s="23" t="s">
        <v>15</v>
      </c>
      <c r="F8" s="24">
        <v>0.03</v>
      </c>
      <c r="G8" s="25">
        <v>1</v>
      </c>
      <c r="H8" s="26">
        <v>10</v>
      </c>
      <c r="I8" s="27">
        <f>[1]max1!D5*[1]SCALING!$J$6*[1]T!$L$6</f>
        <v>44.972406620240186</v>
      </c>
      <c r="J8" s="26">
        <f t="shared" si="1"/>
        <v>4497.240662024019</v>
      </c>
      <c r="K8" s="24">
        <f t="shared" si="0"/>
        <v>350.38001997829127</v>
      </c>
      <c r="L8" s="26">
        <f t="shared" si="2"/>
        <v>3503.8001997829124</v>
      </c>
    </row>
    <row r="9" spans="2:12" ht="11.4" customHeight="1" x14ac:dyDescent="0.3">
      <c r="B9" s="21">
        <v>5</v>
      </c>
      <c r="C9" s="22">
        <f>[1]max1!A6</f>
        <v>363622.19</v>
      </c>
      <c r="D9" s="22">
        <f>[1]max1!B6</f>
        <v>241108.31</v>
      </c>
      <c r="E9" s="23" t="s">
        <v>15</v>
      </c>
      <c r="F9" s="24">
        <v>0.03</v>
      </c>
      <c r="G9" s="25">
        <v>1</v>
      </c>
      <c r="H9" s="26">
        <v>10</v>
      </c>
      <c r="I9" s="27">
        <f>[1]max1!D6*[1]SCALING!$J$6*[1]T!$L$6</f>
        <v>1.9578317502030891</v>
      </c>
      <c r="J9" s="26">
        <f t="shared" si="1"/>
        <v>195.7831750203089</v>
      </c>
      <c r="K9" s="24">
        <f t="shared" si="0"/>
        <v>15.253467165832266</v>
      </c>
      <c r="L9" s="26">
        <f t="shared" si="2"/>
        <v>152.53467165832268</v>
      </c>
    </row>
    <row r="10" spans="2:12" ht="11.4" customHeight="1" x14ac:dyDescent="0.3">
      <c r="B10" s="21">
        <v>6</v>
      </c>
      <c r="C10" s="22">
        <f>[1]max1!A7</f>
        <v>363830.62</v>
      </c>
      <c r="D10" s="22">
        <f>[1]max1!B7</f>
        <v>241122.3</v>
      </c>
      <c r="E10" s="23" t="s">
        <v>15</v>
      </c>
      <c r="F10" s="24">
        <v>0.03</v>
      </c>
      <c r="G10" s="25">
        <v>1</v>
      </c>
      <c r="H10" s="26">
        <v>10</v>
      </c>
      <c r="I10" s="27">
        <f>[1]max1!D7*[1]SCALING!$J$6*[1]T!$L$6</f>
        <v>6.2554256019422256</v>
      </c>
      <c r="J10" s="26">
        <f t="shared" si="1"/>
        <v>625.54256019422257</v>
      </c>
      <c r="K10" s="24">
        <f t="shared" si="0"/>
        <v>48.736020864731877</v>
      </c>
      <c r="L10" s="26">
        <f t="shared" si="2"/>
        <v>487.36020864731881</v>
      </c>
    </row>
    <row r="11" spans="2:12" x14ac:dyDescent="0.3">
      <c r="B11" s="21">
        <v>7</v>
      </c>
      <c r="C11" s="22">
        <f>[1]max1!A8</f>
        <v>363936.91</v>
      </c>
      <c r="D11" s="22">
        <f>[1]max1!B8</f>
        <v>241234.19</v>
      </c>
      <c r="E11" s="23" t="s">
        <v>15</v>
      </c>
      <c r="F11" s="24">
        <v>0.03</v>
      </c>
      <c r="G11" s="25">
        <v>1</v>
      </c>
      <c r="H11" s="26">
        <v>10</v>
      </c>
      <c r="I11" s="27">
        <f>[1]max1!D8*[1]SCALING!$J$6*[1]T!$L$6</f>
        <v>7.0860763978869485</v>
      </c>
      <c r="J11" s="26">
        <f t="shared" si="1"/>
        <v>708.60763978869488</v>
      </c>
      <c r="K11" s="24">
        <f t="shared" si="0"/>
        <v>55.207621215937209</v>
      </c>
      <c r="L11" s="26">
        <f t="shared" si="2"/>
        <v>552.07621215937206</v>
      </c>
    </row>
    <row r="12" spans="2:12" x14ac:dyDescent="0.3">
      <c r="B12" s="21">
        <v>8</v>
      </c>
      <c r="C12" s="22">
        <f>[1]max1!A9</f>
        <v>363748.09</v>
      </c>
      <c r="D12" s="22">
        <f>[1]max1!B9</f>
        <v>241007.61</v>
      </c>
      <c r="E12" s="23" t="s">
        <v>15</v>
      </c>
      <c r="F12" s="24">
        <v>0.03</v>
      </c>
      <c r="G12" s="25">
        <v>1</v>
      </c>
      <c r="H12" s="26">
        <v>10</v>
      </c>
      <c r="I12" s="27">
        <f>[1]max1!D9*[1]SCALING!$J$6*[1]T!$L$6</f>
        <v>1.5497025653231089</v>
      </c>
      <c r="J12" s="26">
        <f t="shared" si="1"/>
        <v>154.97025653231088</v>
      </c>
      <c r="K12" s="24">
        <f t="shared" si="0"/>
        <v>12.073732686432342</v>
      </c>
      <c r="L12" s="26">
        <f t="shared" si="2"/>
        <v>120.73732686432342</v>
      </c>
    </row>
    <row r="13" spans="2:12" x14ac:dyDescent="0.3">
      <c r="B13" s="21">
        <v>9</v>
      </c>
      <c r="C13" s="22">
        <f>[1]max1!A10</f>
        <v>363966.28</v>
      </c>
      <c r="D13" s="22">
        <f>[1]max1!B10</f>
        <v>241071.94</v>
      </c>
      <c r="E13" s="23" t="s">
        <v>15</v>
      </c>
      <c r="F13" s="24">
        <v>0.03</v>
      </c>
      <c r="G13" s="25">
        <v>1</v>
      </c>
      <c r="H13" s="26">
        <v>10</v>
      </c>
      <c r="I13" s="27">
        <f>[1]max1!D10*[1]SCALING!$J$6*[1]T!$L$6</f>
        <v>1.4916048817411327</v>
      </c>
      <c r="J13" s="26">
        <f t="shared" si="1"/>
        <v>149.16048817411328</v>
      </c>
      <c r="K13" s="24">
        <f t="shared" si="0"/>
        <v>11.621093633645165</v>
      </c>
      <c r="L13" s="26">
        <f t="shared" si="2"/>
        <v>116.21093633645164</v>
      </c>
    </row>
    <row r="14" spans="2:12" x14ac:dyDescent="0.3">
      <c r="B14" s="21">
        <v>10</v>
      </c>
      <c r="C14" s="22">
        <f>[1]max1!A11</f>
        <v>364053</v>
      </c>
      <c r="D14" s="22">
        <f>[1]max1!B11</f>
        <v>241217.41</v>
      </c>
      <c r="E14" s="23" t="s">
        <v>15</v>
      </c>
      <c r="F14" s="24">
        <v>0.03</v>
      </c>
      <c r="G14" s="25">
        <v>1</v>
      </c>
      <c r="H14" s="26">
        <v>10</v>
      </c>
      <c r="I14" s="27">
        <f>[1]max1!D11*[1]SCALING!$J$6*[1]T!$L$6</f>
        <v>1.8684139922273855</v>
      </c>
      <c r="J14" s="26">
        <f t="shared" si="1"/>
        <v>186.84139922273854</v>
      </c>
      <c r="K14" s="24">
        <f t="shared" si="0"/>
        <v>14.55681341344356</v>
      </c>
      <c r="L14" s="26">
        <f t="shared" si="2"/>
        <v>145.56813413443561</v>
      </c>
    </row>
    <row r="15" spans="2:12" x14ac:dyDescent="0.3">
      <c r="B15" s="28" t="str">
        <f>B5&amp;"C"</f>
        <v>1C</v>
      </c>
      <c r="C15" s="29">
        <f>[1]max1!A12</f>
        <v>363697.72</v>
      </c>
      <c r="D15" s="29">
        <f>[1]max1!B12</f>
        <v>241250.98</v>
      </c>
      <c r="E15" s="30" t="s">
        <v>16</v>
      </c>
      <c r="F15" s="31">
        <v>0.03</v>
      </c>
      <c r="G15" s="32">
        <v>1</v>
      </c>
      <c r="H15" s="33" t="s">
        <v>17</v>
      </c>
      <c r="I15" s="34">
        <f>[1]max1!D12*[1]SCALING!$J$6*[1]T!$L$6</f>
        <v>3.1686427060248907</v>
      </c>
      <c r="J15" s="33">
        <f t="shared" si="1"/>
        <v>316.86427060248906</v>
      </c>
      <c r="K15" s="31">
        <f t="shared" si="0"/>
        <v>24.686895322639923</v>
      </c>
      <c r="L15" s="33" t="s">
        <v>14</v>
      </c>
    </row>
    <row r="16" spans="2:12" x14ac:dyDescent="0.3">
      <c r="B16" s="28" t="str">
        <f t="shared" ref="B16:B24" si="3">B6&amp;"C"</f>
        <v>2C</v>
      </c>
      <c r="C16" s="29">
        <f>[1]max1!A13</f>
        <v>363776.06</v>
      </c>
      <c r="D16" s="29">
        <f>[1]max1!B13</f>
        <v>241197.83</v>
      </c>
      <c r="E16" s="30" t="s">
        <v>16</v>
      </c>
      <c r="F16" s="31">
        <v>0.03</v>
      </c>
      <c r="G16" s="32">
        <v>1</v>
      </c>
      <c r="H16" s="33" t="s">
        <v>17</v>
      </c>
      <c r="I16" s="34">
        <f>[1]max1!D13*[1]SCALING!$J$6*[1]T!$L$6</f>
        <v>4.6840035571039307</v>
      </c>
      <c r="J16" s="33">
        <f t="shared" si="1"/>
        <v>468.40035571039306</v>
      </c>
      <c r="K16" s="31">
        <f t="shared" si="0"/>
        <v>36.493071713396716</v>
      </c>
      <c r="L16" s="33" t="s">
        <v>14</v>
      </c>
    </row>
    <row r="17" spans="2:12" x14ac:dyDescent="0.3">
      <c r="B17" s="28" t="str">
        <f t="shared" si="3"/>
        <v>3C</v>
      </c>
      <c r="C17" s="29">
        <f>[1]max1!A14</f>
        <v>363820.81</v>
      </c>
      <c r="D17" s="29">
        <f>[1]max1!B14</f>
        <v>241245.38</v>
      </c>
      <c r="E17" s="30" t="s">
        <v>16</v>
      </c>
      <c r="F17" s="31">
        <v>0.03</v>
      </c>
      <c r="G17" s="32">
        <v>1</v>
      </c>
      <c r="H17" s="33" t="s">
        <v>17</v>
      </c>
      <c r="I17" s="34">
        <f>[1]max1!D14*[1]SCALING!$J$6*[1]T!$L$6</f>
        <v>5.9645292703490345</v>
      </c>
      <c r="J17" s="33">
        <f t="shared" si="1"/>
        <v>596.4529270349035</v>
      </c>
      <c r="K17" s="31">
        <f t="shared" si="0"/>
        <v>46.46964754528932</v>
      </c>
      <c r="L17" s="33" t="s">
        <v>14</v>
      </c>
    </row>
    <row r="18" spans="2:12" x14ac:dyDescent="0.3">
      <c r="B18" s="28" t="str">
        <f t="shared" si="3"/>
        <v>4C</v>
      </c>
      <c r="C18" s="29">
        <f>[1]max1!A15</f>
        <v>363859.97</v>
      </c>
      <c r="D18" s="29">
        <f>[1]max1!B15</f>
        <v>241301.33</v>
      </c>
      <c r="E18" s="30" t="s">
        <v>16</v>
      </c>
      <c r="F18" s="31">
        <v>0.03</v>
      </c>
      <c r="G18" s="32">
        <v>1</v>
      </c>
      <c r="H18" s="33" t="s">
        <v>17</v>
      </c>
      <c r="I18" s="34">
        <f>[1]max1!D15*[1]SCALING!$J$6*[1]T!$L$6</f>
        <v>5.7313565731867078</v>
      </c>
      <c r="J18" s="33">
        <f t="shared" si="1"/>
        <v>573.13565731867072</v>
      </c>
      <c r="K18" s="31">
        <f t="shared" si="0"/>
        <v>44.652999061697635</v>
      </c>
      <c r="L18" s="33" t="s">
        <v>14</v>
      </c>
    </row>
    <row r="19" spans="2:12" x14ac:dyDescent="0.3">
      <c r="B19" s="28" t="str">
        <f t="shared" si="3"/>
        <v>5C</v>
      </c>
      <c r="C19" s="29">
        <f>[1]max1!A16</f>
        <v>363622.19</v>
      </c>
      <c r="D19" s="29">
        <f>[1]max1!B16</f>
        <v>241108.31</v>
      </c>
      <c r="E19" s="30" t="s">
        <v>16</v>
      </c>
      <c r="F19" s="31">
        <v>0.03</v>
      </c>
      <c r="G19" s="32">
        <v>1</v>
      </c>
      <c r="H19" s="33" t="s">
        <v>17</v>
      </c>
      <c r="I19" s="34">
        <f>[1]max1!D16*[1]SCALING!$J$6*[1]T!$L$6</f>
        <v>0.99954707169559431</v>
      </c>
      <c r="J19" s="33">
        <f t="shared" si="1"/>
        <v>99.954707169559427</v>
      </c>
      <c r="K19" s="31">
        <f t="shared" si="0"/>
        <v>7.7874712355803748</v>
      </c>
      <c r="L19" s="33" t="s">
        <v>14</v>
      </c>
    </row>
    <row r="20" spans="2:12" x14ac:dyDescent="0.3">
      <c r="B20" s="28" t="str">
        <f t="shared" si="3"/>
        <v>6C</v>
      </c>
      <c r="C20" s="29">
        <f>[1]max1!A17</f>
        <v>363830.62</v>
      </c>
      <c r="D20" s="29">
        <f>[1]max1!B17</f>
        <v>241122.3</v>
      </c>
      <c r="E20" s="30" t="s">
        <v>16</v>
      </c>
      <c r="F20" s="31">
        <v>0.03</v>
      </c>
      <c r="G20" s="32">
        <v>1</v>
      </c>
      <c r="H20" s="33" t="s">
        <v>17</v>
      </c>
      <c r="I20" s="34">
        <f>[1]max1!D17*[1]SCALING!$J$6*[1]T!$L$6</f>
        <v>1.8955825828328454</v>
      </c>
      <c r="J20" s="33">
        <f t="shared" si="1"/>
        <v>189.55825828328454</v>
      </c>
      <c r="K20" s="31">
        <f t="shared" si="0"/>
        <v>14.768483902850697</v>
      </c>
      <c r="L20" s="33" t="s">
        <v>14</v>
      </c>
    </row>
    <row r="21" spans="2:12" x14ac:dyDescent="0.3">
      <c r="B21" s="28" t="str">
        <f t="shared" si="3"/>
        <v>7C</v>
      </c>
      <c r="C21" s="29">
        <f>[1]max1!A18</f>
        <v>363936.91</v>
      </c>
      <c r="D21" s="29">
        <f>[1]max1!B18</f>
        <v>241234.19</v>
      </c>
      <c r="E21" s="30" t="s">
        <v>16</v>
      </c>
      <c r="F21" s="31">
        <v>0.03</v>
      </c>
      <c r="G21" s="32">
        <v>1</v>
      </c>
      <c r="H21" s="33" t="s">
        <v>17</v>
      </c>
      <c r="I21" s="34">
        <f>[1]max1!D18*[1]SCALING!$J$6*[1]T!$L$6</f>
        <v>2.1903579426597903</v>
      </c>
      <c r="J21" s="33">
        <f t="shared" si="1"/>
        <v>219.03579426597904</v>
      </c>
      <c r="K21" s="31">
        <f t="shared" si="0"/>
        <v>17.065078731262425</v>
      </c>
      <c r="L21" s="33" t="s">
        <v>14</v>
      </c>
    </row>
    <row r="22" spans="2:12" x14ac:dyDescent="0.3">
      <c r="B22" s="28" t="str">
        <f t="shared" si="3"/>
        <v>8C</v>
      </c>
      <c r="C22" s="29">
        <f>[1]max1!A19</f>
        <v>363748.09</v>
      </c>
      <c r="D22" s="29">
        <f>[1]max1!B19</f>
        <v>241007.61</v>
      </c>
      <c r="E22" s="30" t="s">
        <v>16</v>
      </c>
      <c r="F22" s="31">
        <v>0.03</v>
      </c>
      <c r="G22" s="32">
        <v>1</v>
      </c>
      <c r="H22" s="33" t="s">
        <v>17</v>
      </c>
      <c r="I22" s="34">
        <f>[1]max1!D19*[1]SCALING!$J$6*[1]T!$L$6</f>
        <v>0.88042396179330906</v>
      </c>
      <c r="J22" s="33">
        <f t="shared" si="1"/>
        <v>88.042396179330908</v>
      </c>
      <c r="K22" s="31">
        <f t="shared" si="0"/>
        <v>6.8593830863316709</v>
      </c>
      <c r="L22" s="33" t="s">
        <v>14</v>
      </c>
    </row>
    <row r="23" spans="2:12" x14ac:dyDescent="0.3">
      <c r="B23" s="28" t="str">
        <f t="shared" si="3"/>
        <v>9C</v>
      </c>
      <c r="C23" s="29">
        <f>[1]max1!A20</f>
        <v>363966.28</v>
      </c>
      <c r="D23" s="29">
        <f>[1]max1!B20</f>
        <v>241071.94</v>
      </c>
      <c r="E23" s="30" t="s">
        <v>16</v>
      </c>
      <c r="F23" s="31">
        <v>0.03</v>
      </c>
      <c r="G23" s="32">
        <v>1</v>
      </c>
      <c r="H23" s="33" t="s">
        <v>17</v>
      </c>
      <c r="I23" s="34">
        <f>[1]max1!D20*[1]SCALING!$J$6*[1]T!$L$6</f>
        <v>0.69349174405239933</v>
      </c>
      <c r="J23" s="33">
        <f t="shared" si="1"/>
        <v>69.349174405239935</v>
      </c>
      <c r="K23" s="31">
        <f t="shared" si="0"/>
        <v>5.4029941779122428</v>
      </c>
      <c r="L23" s="33" t="s">
        <v>14</v>
      </c>
    </row>
    <row r="24" spans="2:12" x14ac:dyDescent="0.3">
      <c r="B24" s="28" t="str">
        <f t="shared" si="3"/>
        <v>10C</v>
      </c>
      <c r="C24" s="29">
        <f>[1]max1!A21</f>
        <v>364053</v>
      </c>
      <c r="D24" s="29">
        <f>[1]max1!B21</f>
        <v>241217.41</v>
      </c>
      <c r="E24" s="30" t="s">
        <v>16</v>
      </c>
      <c r="F24" s="31">
        <v>0.03</v>
      </c>
      <c r="G24" s="32">
        <v>1</v>
      </c>
      <c r="H24" s="33" t="s">
        <v>17</v>
      </c>
      <c r="I24" s="34">
        <f>[1]max1!D21*[1]SCALING!$J$6*[1]T!$L$6</f>
        <v>0.99903756441568459</v>
      </c>
      <c r="J24" s="33">
        <f t="shared" si="1"/>
        <v>99.903756441568461</v>
      </c>
      <c r="K24" s="31">
        <f t="shared" si="0"/>
        <v>7.783501664362598</v>
      </c>
      <c r="L24" s="33" t="s">
        <v>14</v>
      </c>
    </row>
    <row r="25" spans="2:12" x14ac:dyDescent="0.3">
      <c r="B25" s="21">
        <v>11</v>
      </c>
      <c r="C25" s="22">
        <f>[1]max1!A22</f>
        <v>363815.22</v>
      </c>
      <c r="D25" s="22">
        <f>[1]max1!B22</f>
        <v>240878.91</v>
      </c>
      <c r="E25" s="23" t="s">
        <v>15</v>
      </c>
      <c r="F25" s="24">
        <v>0.03</v>
      </c>
      <c r="G25" s="25">
        <v>1</v>
      </c>
      <c r="H25" s="26">
        <v>10</v>
      </c>
      <c r="I25" s="27">
        <f>[1]max1!D22*[1]SCALING!$J$6*[1]T!$L$6</f>
        <v>0.66125424869545046</v>
      </c>
      <c r="J25" s="26">
        <f t="shared" si="1"/>
        <v>66.125424869545043</v>
      </c>
      <c r="K25" s="24">
        <f t="shared" si="0"/>
        <v>5.1518318515862545</v>
      </c>
      <c r="L25" s="26">
        <f t="shared" si="2"/>
        <v>51.518318515862539</v>
      </c>
    </row>
    <row r="26" spans="2:12" x14ac:dyDescent="0.3">
      <c r="B26" s="21">
        <v>12</v>
      </c>
      <c r="C26" s="22">
        <f>[1]max1!A23</f>
        <v>364143.94</v>
      </c>
      <c r="D26" s="22">
        <f>[1]max1!B23</f>
        <v>240918.08</v>
      </c>
      <c r="E26" s="23" t="s">
        <v>15</v>
      </c>
      <c r="F26" s="24">
        <v>0.03</v>
      </c>
      <c r="G26" s="25">
        <v>1</v>
      </c>
      <c r="H26" s="26">
        <v>10</v>
      </c>
      <c r="I26" s="27">
        <f>[1]max1!D23*[1]SCALING!$J$6*[1]T!$L$6</f>
        <v>0.30086789702900807</v>
      </c>
      <c r="J26" s="26">
        <f t="shared" si="1"/>
        <v>30.086789702900806</v>
      </c>
      <c r="K26" s="24">
        <f t="shared" si="0"/>
        <v>2.3440617857530017</v>
      </c>
      <c r="L26" s="26">
        <f t="shared" si="2"/>
        <v>23.440617857530018</v>
      </c>
    </row>
    <row r="27" spans="2:12" x14ac:dyDescent="0.3">
      <c r="B27" s="21">
        <v>13</v>
      </c>
      <c r="C27" s="22">
        <f>[1]max1!A24</f>
        <v>364289.41</v>
      </c>
      <c r="D27" s="22">
        <f>[1]max1!B24</f>
        <v>241105.52</v>
      </c>
      <c r="E27" s="23" t="s">
        <v>15</v>
      </c>
      <c r="F27" s="24">
        <v>0.03</v>
      </c>
      <c r="G27" s="25">
        <v>1</v>
      </c>
      <c r="H27" s="26">
        <v>10</v>
      </c>
      <c r="I27" s="27">
        <f>[1]max1!D24*[1]SCALING!$J$6*[1]T!$L$6</f>
        <v>0.34352335392803929</v>
      </c>
      <c r="J27" s="26">
        <f t="shared" si="1"/>
        <v>34.35233539280393</v>
      </c>
      <c r="K27" s="24">
        <f t="shared" si="0"/>
        <v>2.6763904504533538</v>
      </c>
      <c r="L27" s="26">
        <f t="shared" si="2"/>
        <v>26.763904504533535</v>
      </c>
    </row>
    <row r="28" spans="2:12" x14ac:dyDescent="0.3">
      <c r="B28" s="21">
        <v>14</v>
      </c>
      <c r="C28" s="22">
        <f>[1]max1!A25</f>
        <v>364215.28</v>
      </c>
      <c r="D28" s="22">
        <f>[1]max1!B25</f>
        <v>241299.94</v>
      </c>
      <c r="E28" s="23" t="s">
        <v>15</v>
      </c>
      <c r="F28" s="24">
        <v>0.03</v>
      </c>
      <c r="G28" s="25">
        <v>1</v>
      </c>
      <c r="H28" s="26">
        <v>10</v>
      </c>
      <c r="I28" s="27">
        <f>[1]max1!D25*[1]SCALING!$J$6*[1]T!$L$6</f>
        <v>0.6861662300188931</v>
      </c>
      <c r="J28" s="26">
        <f t="shared" si="1"/>
        <v>68.616623001889309</v>
      </c>
      <c r="K28" s="24">
        <f t="shared" si="0"/>
        <v>5.345921098077195</v>
      </c>
      <c r="L28" s="26">
        <f t="shared" si="2"/>
        <v>53.459210980771942</v>
      </c>
    </row>
    <row r="29" spans="2:12" x14ac:dyDescent="0.3">
      <c r="B29" s="21">
        <v>15</v>
      </c>
      <c r="C29" s="22">
        <f>[1]max1!A26</f>
        <v>364219.47</v>
      </c>
      <c r="D29" s="22">
        <f>[1]max1!B26</f>
        <v>240663.52</v>
      </c>
      <c r="E29" s="23" t="s">
        <v>15</v>
      </c>
      <c r="F29" s="24">
        <v>0.03</v>
      </c>
      <c r="G29" s="25">
        <v>1</v>
      </c>
      <c r="H29" s="26">
        <v>10</v>
      </c>
      <c r="I29" s="27">
        <f>[1]max1!D26*[1]SCALING!$J$6*[1]T!$L$6</f>
        <v>0.11379606505762152</v>
      </c>
      <c r="J29" s="26">
        <f t="shared" si="1"/>
        <v>11.379606505762151</v>
      </c>
      <c r="K29" s="24">
        <f t="shared" si="0"/>
        <v>0.8865851428639292</v>
      </c>
      <c r="L29" s="26">
        <f t="shared" si="2"/>
        <v>8.8658514286392922</v>
      </c>
    </row>
    <row r="30" spans="2:12" x14ac:dyDescent="0.3">
      <c r="B30" s="21">
        <v>16</v>
      </c>
      <c r="C30" s="22">
        <f>[1]max1!A27</f>
        <v>364419.47</v>
      </c>
      <c r="D30" s="22">
        <f>[1]max1!B27</f>
        <v>240817.38</v>
      </c>
      <c r="E30" s="23" t="s">
        <v>15</v>
      </c>
      <c r="F30" s="24">
        <v>0.03</v>
      </c>
      <c r="G30" s="25">
        <v>1</v>
      </c>
      <c r="H30" s="26">
        <v>10</v>
      </c>
      <c r="I30" s="27">
        <f>[1]max1!D27*[1]SCALING!$J$6*[1]T!$L$6</f>
        <v>0.11436067916720129</v>
      </c>
      <c r="J30" s="26">
        <f t="shared" si="1"/>
        <v>11.436067916720129</v>
      </c>
      <c r="K30" s="24">
        <f t="shared" si="0"/>
        <v>0.89098405139166514</v>
      </c>
      <c r="L30" s="26">
        <f t="shared" si="2"/>
        <v>8.9098405139166523</v>
      </c>
    </row>
    <row r="31" spans="2:12" x14ac:dyDescent="0.3">
      <c r="B31" s="21">
        <v>17</v>
      </c>
      <c r="C31" s="22">
        <f>[1]max1!A28</f>
        <v>364665.66</v>
      </c>
      <c r="D31" s="22">
        <f>[1]max1!B28</f>
        <v>241129.3</v>
      </c>
      <c r="E31" s="23" t="s">
        <v>15</v>
      </c>
      <c r="F31" s="24">
        <v>0.03</v>
      </c>
      <c r="G31" s="25">
        <v>1</v>
      </c>
      <c r="H31" s="26">
        <v>10</v>
      </c>
      <c r="I31" s="27">
        <f>[1]max1!D28*[1]SCALING!$J$6*[1]T!$L$6</f>
        <v>0.12437842351056295</v>
      </c>
      <c r="J31" s="26">
        <f t="shared" si="1"/>
        <v>12.437842351056295</v>
      </c>
      <c r="K31" s="24">
        <f t="shared" si="0"/>
        <v>0.9690322975707959</v>
      </c>
      <c r="L31" s="26">
        <f t="shared" si="2"/>
        <v>9.690322975707959</v>
      </c>
    </row>
    <row r="32" spans="2:12" x14ac:dyDescent="0.3">
      <c r="B32" s="21">
        <v>18</v>
      </c>
      <c r="C32" s="22">
        <f>[1]max1!A29</f>
        <v>364725.81</v>
      </c>
      <c r="D32" s="22">
        <f>[1]max1!B29</f>
        <v>240786.59</v>
      </c>
      <c r="E32" s="23" t="s">
        <v>15</v>
      </c>
      <c r="F32" s="24">
        <v>0.03</v>
      </c>
      <c r="G32" s="25">
        <v>1</v>
      </c>
      <c r="H32" s="26">
        <v>10</v>
      </c>
      <c r="I32" s="27">
        <f>[1]max1!D29*[1]SCALING!$J$6*[1]T!$L$6</f>
        <v>6.6344774680382329E-2</v>
      </c>
      <c r="J32" s="26">
        <f t="shared" si="1"/>
        <v>6.6344774680382326</v>
      </c>
      <c r="K32" s="24">
        <f t="shared" si="0"/>
        <v>0.51689213953485869</v>
      </c>
      <c r="L32" s="26">
        <f t="shared" si="2"/>
        <v>5.1689213953485869</v>
      </c>
    </row>
    <row r="33" spans="2:12" x14ac:dyDescent="0.3">
      <c r="B33" s="21">
        <v>19</v>
      </c>
      <c r="C33" s="22">
        <f>[1]max1!A30</f>
        <v>362683.72</v>
      </c>
      <c r="D33" s="22">
        <f>[1]max1!B30</f>
        <v>240866.62</v>
      </c>
      <c r="E33" s="23" t="s">
        <v>15</v>
      </c>
      <c r="F33" s="24">
        <v>0.02</v>
      </c>
      <c r="G33" s="25">
        <v>1</v>
      </c>
      <c r="H33" s="26">
        <v>10</v>
      </c>
      <c r="I33" s="27">
        <f>[1]max1!D30*[1]SCALING!$J$6*[1]T!$L$6</f>
        <v>3.7117374446888222E-2</v>
      </c>
      <c r="J33" s="26">
        <f t="shared" si="1"/>
        <v>3.7117374446888221</v>
      </c>
      <c r="K33" s="24">
        <f t="shared" si="0"/>
        <v>0.19278764287713743</v>
      </c>
      <c r="L33" s="26">
        <f t="shared" si="2"/>
        <v>1.9278764287713741</v>
      </c>
    </row>
    <row r="34" spans="2:12" x14ac:dyDescent="0.3">
      <c r="B34" s="21">
        <v>20</v>
      </c>
      <c r="C34" s="22">
        <f>[1]max1!A31</f>
        <v>363735.25</v>
      </c>
      <c r="D34" s="22">
        <f>[1]max1!B31</f>
        <v>240284.02</v>
      </c>
      <c r="E34" s="23" t="s">
        <v>15</v>
      </c>
      <c r="F34" s="24">
        <v>0.03</v>
      </c>
      <c r="G34" s="25">
        <v>1</v>
      </c>
      <c r="H34" s="26">
        <v>10</v>
      </c>
      <c r="I34" s="27">
        <f>[1]max1!D31*[1]SCALING!$J$6*[1]T!$L$6</f>
        <v>9.5009254030906654E-2</v>
      </c>
      <c r="J34" s="26">
        <f t="shared" si="1"/>
        <v>9.5009254030906654</v>
      </c>
      <c r="K34" s="24">
        <f t="shared" si="0"/>
        <v>0.74021709815479364</v>
      </c>
      <c r="L34" s="26">
        <f t="shared" si="2"/>
        <v>7.4021709815479371</v>
      </c>
    </row>
    <row r="35" spans="2:12" x14ac:dyDescent="0.3">
      <c r="B35" s="21">
        <v>21</v>
      </c>
      <c r="C35" s="22">
        <f>[1]max1!A32</f>
        <v>364147.34</v>
      </c>
      <c r="D35" s="22">
        <f>[1]max1!B32</f>
        <v>239907.45</v>
      </c>
      <c r="E35" s="23" t="s">
        <v>15</v>
      </c>
      <c r="F35" s="24">
        <v>0.03</v>
      </c>
      <c r="G35" s="25">
        <v>1</v>
      </c>
      <c r="H35" s="26">
        <v>10</v>
      </c>
      <c r="I35" s="27">
        <f>[1]max1!D32*[1]SCALING!$J$6*[1]T!$L$6</f>
        <v>4.0431788571062513E-2</v>
      </c>
      <c r="J35" s="26">
        <f t="shared" si="1"/>
        <v>4.043178857106251</v>
      </c>
      <c r="K35" s="24">
        <f t="shared" si="0"/>
        <v>0.31500406475714798</v>
      </c>
      <c r="L35" s="26">
        <f t="shared" si="2"/>
        <v>3.1500406475714797</v>
      </c>
    </row>
    <row r="36" spans="2:12" x14ac:dyDescent="0.3">
      <c r="B36" s="21">
        <v>22</v>
      </c>
      <c r="C36" s="22">
        <f>[1]max1!A33</f>
        <v>364367.59</v>
      </c>
      <c r="D36" s="22">
        <f>[1]max1!B33</f>
        <v>240077.97</v>
      </c>
      <c r="E36" s="23" t="s">
        <v>15</v>
      </c>
      <c r="F36" s="24">
        <v>0.03</v>
      </c>
      <c r="G36" s="25">
        <v>1</v>
      </c>
      <c r="H36" s="26">
        <v>10</v>
      </c>
      <c r="I36" s="27">
        <f>[1]max1!D33*[1]SCALING!$J$6*[1]T!$L$6</f>
        <v>4.1177423998217465E-2</v>
      </c>
      <c r="J36" s="26">
        <f t="shared" si="1"/>
        <v>4.1177423998217462</v>
      </c>
      <c r="K36" s="24">
        <f t="shared" si="0"/>
        <v>0.32081331037011224</v>
      </c>
      <c r="L36" s="26">
        <f t="shared" si="2"/>
        <v>3.2081331037011225</v>
      </c>
    </row>
    <row r="37" spans="2:12" x14ac:dyDescent="0.3">
      <c r="B37" s="21">
        <v>23</v>
      </c>
      <c r="C37" s="22">
        <f>[1]max1!A34</f>
        <v>365362.28</v>
      </c>
      <c r="D37" s="22">
        <f>[1]max1!B34</f>
        <v>240482.95</v>
      </c>
      <c r="E37" s="23" t="s">
        <v>15</v>
      </c>
      <c r="F37" s="24">
        <v>0.03</v>
      </c>
      <c r="G37" s="25">
        <v>1</v>
      </c>
      <c r="H37" s="26">
        <v>10</v>
      </c>
      <c r="I37" s="27">
        <f>[1]max1!D34*[1]SCALING!$J$6*[1]T!$L$6</f>
        <v>2.433613034636042E-2</v>
      </c>
      <c r="J37" s="26">
        <f t="shared" si="1"/>
        <v>2.4336130346360418</v>
      </c>
      <c r="K37" s="24">
        <f t="shared" si="0"/>
        <v>0.18960279152849402</v>
      </c>
      <c r="L37" s="26">
        <f t="shared" si="2"/>
        <v>1.8960279152849402</v>
      </c>
    </row>
    <row r="38" spans="2:12" x14ac:dyDescent="0.3">
      <c r="B38" s="21">
        <v>24</v>
      </c>
      <c r="C38" s="22">
        <f>[1]max1!A35</f>
        <v>364730.38</v>
      </c>
      <c r="D38" s="22">
        <f>[1]max1!B35</f>
        <v>242313.3</v>
      </c>
      <c r="E38" s="23" t="s">
        <v>15</v>
      </c>
      <c r="F38" s="24">
        <v>0.03</v>
      </c>
      <c r="G38" s="25">
        <v>1</v>
      </c>
      <c r="H38" s="26">
        <v>10</v>
      </c>
      <c r="I38" s="27">
        <f>[1]max1!D35*[1]SCALING!$J$6*[1]T!$L$6</f>
        <v>0.10252687231979871</v>
      </c>
      <c r="J38" s="26">
        <f t="shared" si="1"/>
        <v>10.25268723197987</v>
      </c>
      <c r="K38" s="24">
        <f t="shared" si="0"/>
        <v>0.79878686224355167</v>
      </c>
      <c r="L38" s="26">
        <f t="shared" si="2"/>
        <v>7.9878686224355162</v>
      </c>
    </row>
    <row r="39" spans="2:12" x14ac:dyDescent="0.3">
      <c r="B39" s="35">
        <v>25</v>
      </c>
      <c r="C39" s="36">
        <f>[1]max1!A36</f>
        <v>365007.56</v>
      </c>
      <c r="D39" s="36">
        <f>[1]max1!B36</f>
        <v>242018.77</v>
      </c>
      <c r="E39" s="37" t="s">
        <v>18</v>
      </c>
      <c r="F39" s="38">
        <v>0.02</v>
      </c>
      <c r="G39" s="39">
        <v>1</v>
      </c>
      <c r="H39" s="40">
        <v>10</v>
      </c>
      <c r="I39" s="41">
        <f>[1]max1!D36*[1]SCALING!$J$6*[1]T!$L$6</f>
        <v>6.7459995297586617E-2</v>
      </c>
      <c r="J39" s="42">
        <f t="shared" si="1"/>
        <v>6.7459995297586612</v>
      </c>
      <c r="K39" s="38">
        <f t="shared" si="0"/>
        <v>0.35038721557566488</v>
      </c>
      <c r="L39" s="42">
        <f t="shared" si="2"/>
        <v>3.5038721557566488</v>
      </c>
    </row>
    <row r="40" spans="2:12" x14ac:dyDescent="0.3">
      <c r="B40" s="35">
        <v>26</v>
      </c>
      <c r="C40" s="36">
        <f>[1]max1!A37</f>
        <v>364357.88</v>
      </c>
      <c r="D40" s="36">
        <f>[1]max1!B37</f>
        <v>242677.12</v>
      </c>
      <c r="E40" s="37" t="s">
        <v>18</v>
      </c>
      <c r="F40" s="38">
        <v>0.02</v>
      </c>
      <c r="G40" s="39">
        <v>1</v>
      </c>
      <c r="H40" s="40">
        <v>10</v>
      </c>
      <c r="I40" s="41">
        <f>[1]max1!D37*[1]SCALING!$J$6*[1]T!$L$6</f>
        <v>8.6882689881191896E-2</v>
      </c>
      <c r="J40" s="42">
        <f t="shared" si="1"/>
        <v>8.688268988119189</v>
      </c>
      <c r="K40" s="38">
        <f t="shared" si="0"/>
        <v>0.45126869124291069</v>
      </c>
      <c r="L40" s="42">
        <f t="shared" si="2"/>
        <v>4.5126869124291069</v>
      </c>
    </row>
    <row r="41" spans="2:12" x14ac:dyDescent="0.3">
      <c r="B41" s="35">
        <v>27</v>
      </c>
      <c r="C41" s="36">
        <f>[1]max1!A38</f>
        <v>363946.38</v>
      </c>
      <c r="D41" s="36">
        <f>[1]max1!B38</f>
        <v>243019.3</v>
      </c>
      <c r="E41" s="37" t="s">
        <v>18</v>
      </c>
      <c r="F41" s="38">
        <v>0.02</v>
      </c>
      <c r="G41" s="39">
        <v>1</v>
      </c>
      <c r="H41" s="40">
        <v>10</v>
      </c>
      <c r="I41" s="41">
        <f>[1]max1!D38*[1]SCALING!$J$6*[1]T!$L$6</f>
        <v>6.2180206868310259E-2</v>
      </c>
      <c r="J41" s="42">
        <f t="shared" si="1"/>
        <v>6.2180206868310259</v>
      </c>
      <c r="K41" s="38">
        <f t="shared" si="0"/>
        <v>0.32296399447400348</v>
      </c>
      <c r="L41" s="42">
        <f t="shared" si="2"/>
        <v>3.2296399447400348</v>
      </c>
    </row>
    <row r="42" spans="2:12" x14ac:dyDescent="0.3">
      <c r="B42" s="35">
        <v>28</v>
      </c>
      <c r="C42" s="36">
        <f>[1]max1!A39</f>
        <v>365510</v>
      </c>
      <c r="D42" s="36">
        <f>[1]max1!B39</f>
        <v>241706.92</v>
      </c>
      <c r="E42" s="37" t="s">
        <v>18</v>
      </c>
      <c r="F42" s="38">
        <v>0.02</v>
      </c>
      <c r="G42" s="39">
        <v>1</v>
      </c>
      <c r="H42" s="40">
        <v>10</v>
      </c>
      <c r="I42" s="41">
        <f>[1]max1!D39*[1]SCALING!$J$6*[1]T!$L$6</f>
        <v>3.4750089716455539E-2</v>
      </c>
      <c r="J42" s="42">
        <f t="shared" si="1"/>
        <v>3.4750089716455537</v>
      </c>
      <c r="K42" s="38">
        <f t="shared" si="0"/>
        <v>0.18049196598727008</v>
      </c>
      <c r="L42" s="42">
        <f t="shared" si="2"/>
        <v>1.8049196598727009</v>
      </c>
    </row>
    <row r="43" spans="2:12" x14ac:dyDescent="0.3">
      <c r="B43" s="35">
        <v>29</v>
      </c>
      <c r="C43" s="36">
        <f>[1]max1!A40</f>
        <v>362564.69</v>
      </c>
      <c r="D43" s="36">
        <f>[1]max1!B40</f>
        <v>242638.16</v>
      </c>
      <c r="E43" s="37" t="s">
        <v>18</v>
      </c>
      <c r="F43" s="38">
        <v>0.02</v>
      </c>
      <c r="G43" s="39">
        <v>1</v>
      </c>
      <c r="H43" s="40">
        <v>10</v>
      </c>
      <c r="I43" s="41">
        <f>[1]max1!D40*[1]SCALING!$J$6*[1]T!$L$6</f>
        <v>2.2018718836076003E-2</v>
      </c>
      <c r="J43" s="42">
        <f t="shared" si="1"/>
        <v>2.2018718836076001</v>
      </c>
      <c r="K43" s="38">
        <f t="shared" si="0"/>
        <v>0.11436522563457877</v>
      </c>
      <c r="L43" s="42">
        <f t="shared" si="2"/>
        <v>1.1436522563457876</v>
      </c>
    </row>
    <row r="44" spans="2:12" x14ac:dyDescent="0.3">
      <c r="B44" s="35">
        <v>30</v>
      </c>
      <c r="C44" s="36">
        <f>[1]max1!A41</f>
        <v>362839.72</v>
      </c>
      <c r="D44" s="36">
        <f>[1]max1!B41</f>
        <v>242999.81</v>
      </c>
      <c r="E44" s="37" t="s">
        <v>18</v>
      </c>
      <c r="F44" s="38">
        <v>0.02</v>
      </c>
      <c r="G44" s="39">
        <v>1</v>
      </c>
      <c r="H44" s="40">
        <v>10</v>
      </c>
      <c r="I44" s="41">
        <f>[1]max1!D41*[1]SCALING!$J$6*[1]T!$L$6</f>
        <v>2.9183530271326651E-2</v>
      </c>
      <c r="J44" s="42">
        <f t="shared" si="1"/>
        <v>2.9183530271326652</v>
      </c>
      <c r="K44" s="38">
        <f t="shared" si="0"/>
        <v>0.15157925622927063</v>
      </c>
      <c r="L44" s="42">
        <f t="shared" si="2"/>
        <v>1.5157925622927064</v>
      </c>
    </row>
    <row r="45" spans="2:12" x14ac:dyDescent="0.3">
      <c r="B45" s="35">
        <v>31</v>
      </c>
      <c r="C45" s="36">
        <f>[1]max1!A42</f>
        <v>365507.59</v>
      </c>
      <c r="D45" s="36">
        <f>[1]max1!B42</f>
        <v>242212.83</v>
      </c>
      <c r="E45" s="37" t="s">
        <v>18</v>
      </c>
      <c r="F45" s="38">
        <v>0.02</v>
      </c>
      <c r="G45" s="39">
        <v>1</v>
      </c>
      <c r="H45" s="40">
        <v>10</v>
      </c>
      <c r="I45" s="41">
        <f>[1]max1!D42*[1]SCALING!$J$6*[1]T!$L$6</f>
        <v>3.3110276709543557E-2</v>
      </c>
      <c r="J45" s="42">
        <f t="shared" si="1"/>
        <v>3.3110276709543558</v>
      </c>
      <c r="K45" s="38">
        <f t="shared" si="0"/>
        <v>0.17197477722936921</v>
      </c>
      <c r="L45" s="42">
        <f t="shared" si="2"/>
        <v>1.719747772293692</v>
      </c>
    </row>
    <row r="46" spans="2:12" x14ac:dyDescent="0.3">
      <c r="B46" s="43">
        <v>32</v>
      </c>
      <c r="C46" s="44">
        <f>[1]max1!A43</f>
        <v>364318.62</v>
      </c>
      <c r="D46" s="44">
        <f>[1]max1!B43</f>
        <v>238855.34</v>
      </c>
      <c r="E46" s="45" t="s">
        <v>19</v>
      </c>
      <c r="F46" s="46">
        <v>0.03</v>
      </c>
      <c r="G46" s="47">
        <v>1</v>
      </c>
      <c r="H46" s="48">
        <v>15</v>
      </c>
      <c r="I46" s="49">
        <f>[1]max1!D43*[1]SCALING!$J$6</f>
        <v>1.0719237600000001E-2</v>
      </c>
      <c r="J46" s="50">
        <f t="shared" si="1"/>
        <v>1.07192376</v>
      </c>
      <c r="K46" s="46">
        <f t="shared" si="0"/>
        <v>8.35135801416E-2</v>
      </c>
      <c r="L46" s="50">
        <f t="shared" si="2"/>
        <v>0.55675720094400005</v>
      </c>
    </row>
    <row r="47" spans="2:12" x14ac:dyDescent="0.3">
      <c r="B47" s="43">
        <v>33</v>
      </c>
      <c r="C47" s="44">
        <f>[1]max1!A44</f>
        <v>364445.34</v>
      </c>
      <c r="D47" s="44">
        <f>[1]max1!B44</f>
        <v>238542.33</v>
      </c>
      <c r="E47" s="45" t="s">
        <v>19</v>
      </c>
      <c r="F47" s="46">
        <v>0.03</v>
      </c>
      <c r="G47" s="47">
        <v>1</v>
      </c>
      <c r="H47" s="48">
        <v>15</v>
      </c>
      <c r="I47" s="49">
        <f>[1]max1!D44*[1]SCALING!$J$6</f>
        <v>8.5373243999999991E-3</v>
      </c>
      <c r="J47" s="50">
        <f t="shared" si="1"/>
        <v>0.85373243999999993</v>
      </c>
      <c r="K47" s="46">
        <f t="shared" si="0"/>
        <v>6.6514294400399993E-2</v>
      </c>
      <c r="L47" s="50">
        <f t="shared" si="2"/>
        <v>0.44342862933599997</v>
      </c>
    </row>
    <row r="48" spans="2:12" x14ac:dyDescent="0.3">
      <c r="B48" s="43">
        <v>34</v>
      </c>
      <c r="C48" s="44">
        <f>[1]max1!A45</f>
        <v>367037.19</v>
      </c>
      <c r="D48" s="44">
        <f>[1]max1!B45</f>
        <v>244447.14</v>
      </c>
      <c r="E48" s="45" t="s">
        <v>20</v>
      </c>
      <c r="F48" s="46">
        <v>0.03</v>
      </c>
      <c r="G48" s="47">
        <v>1</v>
      </c>
      <c r="H48" s="48">
        <v>10</v>
      </c>
      <c r="I48" s="49">
        <f>[1]max1!D45*[1]SCALING!$J$6</f>
        <v>5.8868748000000005E-3</v>
      </c>
      <c r="J48" s="50">
        <f t="shared" si="1"/>
        <v>0.58868748000000004</v>
      </c>
      <c r="K48" s="46">
        <f t="shared" si="0"/>
        <v>4.58646415668E-2</v>
      </c>
      <c r="L48" s="50">
        <f t="shared" si="2"/>
        <v>0.45864641566800002</v>
      </c>
    </row>
    <row r="49" spans="2:12" x14ac:dyDescent="0.3">
      <c r="B49" s="43">
        <v>35</v>
      </c>
      <c r="C49" s="44">
        <f>[1]max1!A46</f>
        <v>359704.62</v>
      </c>
      <c r="D49" s="44">
        <f>[1]max1!B46</f>
        <v>240341.59</v>
      </c>
      <c r="E49" s="45" t="s">
        <v>21</v>
      </c>
      <c r="F49" s="46">
        <v>0.03</v>
      </c>
      <c r="G49" s="47" t="s">
        <v>17</v>
      </c>
      <c r="H49" s="48" t="s">
        <v>17</v>
      </c>
      <c r="I49" s="49">
        <f>[1]max1!D46*[1]SCALING!$J$6</f>
        <v>2.4634692000000003E-3</v>
      </c>
      <c r="J49" s="50" t="s">
        <v>14</v>
      </c>
      <c r="K49" s="46">
        <f t="shared" si="0"/>
        <v>1.9192888537200001E-2</v>
      </c>
      <c r="L49" s="50" t="s">
        <v>14</v>
      </c>
    </row>
    <row r="50" spans="2:12" x14ac:dyDescent="0.3">
      <c r="B50" s="43">
        <v>36</v>
      </c>
      <c r="C50" s="44">
        <f>[1]max1!A47</f>
        <v>359521.75</v>
      </c>
      <c r="D50" s="44">
        <f>[1]max1!B47</f>
        <v>239749.33</v>
      </c>
      <c r="E50" s="45" t="s">
        <v>21</v>
      </c>
      <c r="F50" s="46">
        <v>0.03</v>
      </c>
      <c r="G50" s="47" t="s">
        <v>17</v>
      </c>
      <c r="H50" s="48" t="s">
        <v>17</v>
      </c>
      <c r="I50" s="49">
        <f>[1]max1!D47*[1]SCALING!$J$6</f>
        <v>1.7111628000000003E-3</v>
      </c>
      <c r="J50" s="50" t="s">
        <v>14</v>
      </c>
      <c r="K50" s="46">
        <f t="shared" si="0"/>
        <v>1.3331669374800001E-2</v>
      </c>
      <c r="L50" s="50" t="s">
        <v>14</v>
      </c>
    </row>
    <row r="51" spans="2:12" x14ac:dyDescent="0.3">
      <c r="B51" s="43">
        <v>37</v>
      </c>
      <c r="C51" s="44">
        <f>[1]max1!A48</f>
        <v>361333.38</v>
      </c>
      <c r="D51" s="44">
        <f>[1]max1!B48</f>
        <v>238138.02</v>
      </c>
      <c r="E51" s="45" t="s">
        <v>22</v>
      </c>
      <c r="F51" s="46">
        <v>0.03</v>
      </c>
      <c r="G51" s="47" t="s">
        <v>17</v>
      </c>
      <c r="H51" s="48" t="s">
        <v>17</v>
      </c>
      <c r="I51" s="49">
        <f>[1]max1!D48*[1]SCALING!$J$6</f>
        <v>3.2126976000000002E-3</v>
      </c>
      <c r="J51" s="50" t="s">
        <v>14</v>
      </c>
      <c r="K51" s="46">
        <f t="shared" si="0"/>
        <v>2.5030127001600001E-2</v>
      </c>
      <c r="L51" s="50" t="s">
        <v>14</v>
      </c>
    </row>
    <row r="52" spans="2:12" x14ac:dyDescent="0.3">
      <c r="B52" s="43">
        <v>38</v>
      </c>
      <c r="C52" s="44">
        <f>[1]max1!A49</f>
        <v>360427.56</v>
      </c>
      <c r="D52" s="44">
        <f>[1]max1!B49</f>
        <v>238582.22</v>
      </c>
      <c r="E52" s="45" t="s">
        <v>22</v>
      </c>
      <c r="F52" s="46">
        <v>0.03</v>
      </c>
      <c r="G52" s="47" t="s">
        <v>17</v>
      </c>
      <c r="H52" s="48" t="s">
        <v>17</v>
      </c>
      <c r="I52" s="49">
        <f>[1]max1!D49*[1]SCALING!$J$6</f>
        <v>2.4643871999999998E-3</v>
      </c>
      <c r="J52" s="50" t="s">
        <v>14</v>
      </c>
      <c r="K52" s="46">
        <f t="shared" si="0"/>
        <v>1.9200040675199995E-2</v>
      </c>
      <c r="L52" s="50" t="s">
        <v>14</v>
      </c>
    </row>
    <row r="53" spans="2:12" x14ac:dyDescent="0.3">
      <c r="B53" s="43">
        <v>39</v>
      </c>
      <c r="C53" s="44">
        <f>[1]max1!A50</f>
        <v>360522.94</v>
      </c>
      <c r="D53" s="44">
        <f>[1]max1!B50</f>
        <v>236917.78</v>
      </c>
      <c r="E53" s="45" t="s">
        <v>23</v>
      </c>
      <c r="F53" s="46">
        <v>0.03</v>
      </c>
      <c r="G53" s="47">
        <v>1</v>
      </c>
      <c r="H53" s="48">
        <v>15</v>
      </c>
      <c r="I53" s="49">
        <f>[1]max1!D50*[1]SCALING!$J$6</f>
        <v>2.0616552E-3</v>
      </c>
      <c r="J53" s="50">
        <f t="shared" si="1"/>
        <v>0.20616551999999999</v>
      </c>
      <c r="K53" s="46">
        <f t="shared" si="0"/>
        <v>1.6062355663199995E-2</v>
      </c>
      <c r="L53" s="50">
        <f t="shared" si="2"/>
        <v>0.10708237108799998</v>
      </c>
    </row>
    <row r="54" spans="2:12" x14ac:dyDescent="0.3">
      <c r="B54" s="43">
        <v>40</v>
      </c>
      <c r="C54" s="44">
        <f>[1]max1!A51</f>
        <v>359944.25</v>
      </c>
      <c r="D54" s="44">
        <f>[1]max1!B51</f>
        <v>237472.36</v>
      </c>
      <c r="E54" s="45" t="s">
        <v>24</v>
      </c>
      <c r="F54" s="46">
        <v>0.03</v>
      </c>
      <c r="G54" s="47">
        <v>1</v>
      </c>
      <c r="H54" s="48">
        <v>15</v>
      </c>
      <c r="I54" s="49">
        <f>[1]max1!D51*[1]SCALING!$J$6</f>
        <v>2.1689640000000002E-3</v>
      </c>
      <c r="J54" s="50">
        <f t="shared" si="1"/>
        <v>0.21689640000000002</v>
      </c>
      <c r="K54" s="46">
        <f t="shared" si="0"/>
        <v>1.6898398524000002E-2</v>
      </c>
      <c r="L54" s="50">
        <f t="shared" si="2"/>
        <v>0.11265599016000001</v>
      </c>
    </row>
    <row r="55" spans="2:12" x14ac:dyDescent="0.3">
      <c r="B55" s="43">
        <v>41</v>
      </c>
      <c r="C55" s="44">
        <f>[1]max1!A52</f>
        <v>358774.84</v>
      </c>
      <c r="D55" s="44">
        <f>[1]max1!B52</f>
        <v>238280.11</v>
      </c>
      <c r="E55" s="45" t="s">
        <v>24</v>
      </c>
      <c r="F55" s="46">
        <v>0.03</v>
      </c>
      <c r="G55" s="47">
        <v>1</v>
      </c>
      <c r="H55" s="48">
        <v>15</v>
      </c>
      <c r="I55" s="49">
        <f>[1]max1!D52*[1]SCALING!$J$6</f>
        <v>1.4889852E-3</v>
      </c>
      <c r="J55" s="50">
        <f t="shared" si="1"/>
        <v>0.14889852000000001</v>
      </c>
      <c r="K55" s="46">
        <f t="shared" si="0"/>
        <v>1.1600683693199998E-2</v>
      </c>
      <c r="L55" s="50">
        <f t="shared" si="2"/>
        <v>7.7337891287999991E-2</v>
      </c>
    </row>
    <row r="56" spans="2:12" x14ac:dyDescent="0.3">
      <c r="B56" s="43">
        <v>42</v>
      </c>
      <c r="C56" s="44">
        <f>[1]max1!A53</f>
        <v>359727.25</v>
      </c>
      <c r="D56" s="44">
        <f>[1]max1!B53</f>
        <v>236351.16</v>
      </c>
      <c r="E56" s="45" t="s">
        <v>24</v>
      </c>
      <c r="F56" s="46">
        <v>0.03</v>
      </c>
      <c r="G56" s="47">
        <v>1</v>
      </c>
      <c r="H56" s="48">
        <v>15</v>
      </c>
      <c r="I56" s="49">
        <f>[1]max1!D53*[1]SCALING!$J$6</f>
        <v>1.4698692000000002E-3</v>
      </c>
      <c r="J56" s="50">
        <f t="shared" si="1"/>
        <v>0.14698692000000002</v>
      </c>
      <c r="K56" s="46">
        <f t="shared" si="0"/>
        <v>1.1451750937200002E-2</v>
      </c>
      <c r="L56" s="50">
        <f t="shared" si="2"/>
        <v>7.6345006248000016E-2</v>
      </c>
    </row>
    <row r="57" spans="2:12" x14ac:dyDescent="0.3">
      <c r="B57" s="43">
        <v>43</v>
      </c>
      <c r="C57" s="44">
        <f>[1]max1!A54</f>
        <v>358159.97</v>
      </c>
      <c r="D57" s="44">
        <f>[1]max1!B54</f>
        <v>237255.34</v>
      </c>
      <c r="E57" s="45" t="s">
        <v>24</v>
      </c>
      <c r="F57" s="46">
        <v>0.03</v>
      </c>
      <c r="G57" s="47">
        <v>1</v>
      </c>
      <c r="H57" s="48">
        <v>15</v>
      </c>
      <c r="I57" s="49">
        <f>[1]max1!D54*[1]SCALING!$J$6</f>
        <v>1.2708792E-3</v>
      </c>
      <c r="J57" s="50">
        <f t="shared" si="1"/>
        <v>0.12708791999999999</v>
      </c>
      <c r="K57" s="46">
        <f t="shared" si="0"/>
        <v>9.9014198471999992E-3</v>
      </c>
      <c r="L57" s="50">
        <f t="shared" si="2"/>
        <v>6.600946564799999E-2</v>
      </c>
    </row>
    <row r="58" spans="2:12" x14ac:dyDescent="0.3">
      <c r="B58" s="43">
        <v>44</v>
      </c>
      <c r="C58" s="44">
        <f>[1]max1!A55</f>
        <v>358594</v>
      </c>
      <c r="D58" s="44">
        <f>[1]max1!B55</f>
        <v>235651.91</v>
      </c>
      <c r="E58" s="45" t="s">
        <v>24</v>
      </c>
      <c r="F58" s="46">
        <v>0.03</v>
      </c>
      <c r="G58" s="47">
        <v>1</v>
      </c>
      <c r="H58" s="48">
        <v>15</v>
      </c>
      <c r="I58" s="49">
        <f>[1]max1!D55*[1]SCALING!$J$6</f>
        <v>1.1982384E-3</v>
      </c>
      <c r="J58" s="50">
        <f t="shared" si="1"/>
        <v>0.11982384</v>
      </c>
      <c r="K58" s="46">
        <f t="shared" si="0"/>
        <v>9.3354753743999999E-3</v>
      </c>
      <c r="L58" s="50">
        <f t="shared" si="2"/>
        <v>6.2236502495999997E-2</v>
      </c>
    </row>
    <row r="59" spans="2:12" x14ac:dyDescent="0.3">
      <c r="B59" s="43">
        <v>45</v>
      </c>
      <c r="C59" s="44">
        <f>[1]max1!A56</f>
        <v>358051.47</v>
      </c>
      <c r="D59" s="44">
        <f>[1]max1!B56</f>
        <v>237858.16</v>
      </c>
      <c r="E59" s="45" t="s">
        <v>25</v>
      </c>
      <c r="F59" s="46">
        <v>0.03</v>
      </c>
      <c r="G59" s="47">
        <v>1</v>
      </c>
      <c r="H59" s="48">
        <v>10</v>
      </c>
      <c r="I59" s="49">
        <f>[1]max1!D56*[1]SCALING!$J$6</f>
        <v>1.2306276000000002E-3</v>
      </c>
      <c r="J59" s="50">
        <f t="shared" si="1"/>
        <v>0.12306276000000002</v>
      </c>
      <c r="K59" s="46">
        <f t="shared" si="0"/>
        <v>9.5878196316000006E-3</v>
      </c>
      <c r="L59" s="50">
        <f t="shared" si="2"/>
        <v>9.5878196316000003E-2</v>
      </c>
    </row>
    <row r="60" spans="2:12" x14ac:dyDescent="0.3">
      <c r="B60" s="43">
        <v>46</v>
      </c>
      <c r="C60" s="44">
        <f>[1]max1!A57</f>
        <v>357750.06</v>
      </c>
      <c r="D60" s="44">
        <f>[1]max1!B57</f>
        <v>236881.62</v>
      </c>
      <c r="E60" s="45" t="s">
        <v>26</v>
      </c>
      <c r="F60" s="46">
        <v>0.03</v>
      </c>
      <c r="G60" s="47" t="s">
        <v>17</v>
      </c>
      <c r="H60" s="48" t="s">
        <v>17</v>
      </c>
      <c r="I60" s="49">
        <f>[1]max1!D57*[1]SCALING!$J$6</f>
        <v>1.1689272E-3</v>
      </c>
      <c r="J60" s="50" t="s">
        <v>14</v>
      </c>
      <c r="K60" s="46">
        <f t="shared" si="0"/>
        <v>9.1071118151999988E-3</v>
      </c>
      <c r="L60" s="50" t="s">
        <v>14</v>
      </c>
    </row>
    <row r="61" spans="2:12" x14ac:dyDescent="0.3">
      <c r="B61" s="43">
        <v>47</v>
      </c>
      <c r="C61" s="44">
        <f>[1]max1!A58</f>
        <v>362500.12</v>
      </c>
      <c r="D61" s="44">
        <f>[1]max1!B58</f>
        <v>236194.44</v>
      </c>
      <c r="E61" s="45" t="s">
        <v>27</v>
      </c>
      <c r="F61" s="46">
        <v>0.02</v>
      </c>
      <c r="G61" s="47">
        <v>3</v>
      </c>
      <c r="H61" s="48">
        <v>10</v>
      </c>
      <c r="I61" s="49">
        <f>[1]max1!D58*[1]SCALING!$J$6</f>
        <v>1.960308E-3</v>
      </c>
      <c r="J61" s="50">
        <f t="shared" si="1"/>
        <v>6.5343600000000002E-2</v>
      </c>
      <c r="K61" s="46">
        <f t="shared" si="0"/>
        <v>1.0181839752E-2</v>
      </c>
      <c r="L61" s="50">
        <f t="shared" si="2"/>
        <v>0.10181839751999999</v>
      </c>
    </row>
    <row r="62" spans="2:12" x14ac:dyDescent="0.3">
      <c r="B62" s="43">
        <v>48</v>
      </c>
      <c r="C62" s="44">
        <f>[1]max1!A59</f>
        <v>359992.47</v>
      </c>
      <c r="D62" s="44">
        <f>[1]max1!B59</f>
        <v>234603.05</v>
      </c>
      <c r="E62" s="45" t="s">
        <v>28</v>
      </c>
      <c r="F62" s="46">
        <v>0.03</v>
      </c>
      <c r="G62" s="47">
        <v>1</v>
      </c>
      <c r="H62" s="48">
        <v>10</v>
      </c>
      <c r="I62" s="49">
        <f>[1]max1!D59*[1]SCALING!$J$6</f>
        <v>1.1397456000000002E-3</v>
      </c>
      <c r="J62" s="50">
        <f t="shared" si="1"/>
        <v>0.11397456000000002</v>
      </c>
      <c r="K62" s="46">
        <f t="shared" si="0"/>
        <v>8.8797579695999995E-3</v>
      </c>
      <c r="L62" s="50">
        <f t="shared" si="2"/>
        <v>8.8797579695999995E-2</v>
      </c>
    </row>
    <row r="63" spans="2:12" x14ac:dyDescent="0.3">
      <c r="B63" s="43">
        <v>49</v>
      </c>
      <c r="C63" s="44">
        <f>[1]max1!A60</f>
        <v>359172.66</v>
      </c>
      <c r="D63" s="44">
        <f>[1]max1!B60</f>
        <v>234699.48</v>
      </c>
      <c r="E63" s="45" t="s">
        <v>29</v>
      </c>
      <c r="F63" s="46">
        <v>0.03</v>
      </c>
      <c r="G63" s="47">
        <v>1</v>
      </c>
      <c r="H63" s="48">
        <v>10</v>
      </c>
      <c r="I63" s="49">
        <f>[1]max1!D60*[1]SCALING!$J$6</f>
        <v>1.1159964000000001E-3</v>
      </c>
      <c r="J63" s="50">
        <f t="shared" si="1"/>
        <v>0.11159964000000001</v>
      </c>
      <c r="K63" s="46">
        <f t="shared" si="0"/>
        <v>8.6947279524000002E-3</v>
      </c>
      <c r="L63" s="50">
        <f t="shared" si="2"/>
        <v>8.6947279523999998E-2</v>
      </c>
    </row>
    <row r="64" spans="2:12" x14ac:dyDescent="0.3">
      <c r="B64" s="43">
        <v>50</v>
      </c>
      <c r="C64" s="44">
        <f>[1]max1!A61</f>
        <v>358135.88</v>
      </c>
      <c r="D64" s="44">
        <f>[1]max1!B61</f>
        <v>235145.56</v>
      </c>
      <c r="E64" s="45" t="s">
        <v>30</v>
      </c>
      <c r="F64" s="46">
        <v>0.03</v>
      </c>
      <c r="G64" s="47">
        <v>1</v>
      </c>
      <c r="H64" s="48">
        <v>10</v>
      </c>
      <c r="I64" s="49">
        <f>[1]max1!D61*[1]SCALING!$J$6</f>
        <v>1.0869768000000002E-3</v>
      </c>
      <c r="J64" s="50">
        <f t="shared" si="1"/>
        <v>0.10869768000000002</v>
      </c>
      <c r="K64" s="46">
        <f t="shared" si="0"/>
        <v>8.4686362488000013E-3</v>
      </c>
      <c r="L64" s="50">
        <f t="shared" si="2"/>
        <v>8.4686362488000017E-2</v>
      </c>
    </row>
    <row r="65" spans="2:12" x14ac:dyDescent="0.3">
      <c r="B65" s="43">
        <v>51</v>
      </c>
      <c r="C65" s="44">
        <f>[1]max1!A62</f>
        <v>357581.28</v>
      </c>
      <c r="D65" s="44">
        <f>[1]max1!B62</f>
        <v>235676.02</v>
      </c>
      <c r="E65" s="45" t="s">
        <v>31</v>
      </c>
      <c r="F65" s="46">
        <v>0.03</v>
      </c>
      <c r="G65" s="47">
        <v>1</v>
      </c>
      <c r="H65" s="48">
        <v>10</v>
      </c>
      <c r="I65" s="49">
        <f>[1]max1!D62*[1]SCALING!$J$6</f>
        <v>1.0421492399999999E-3</v>
      </c>
      <c r="J65" s="50">
        <f t="shared" si="1"/>
        <v>0.10421492399999999</v>
      </c>
      <c r="K65" s="46">
        <f t="shared" si="0"/>
        <v>8.1193847288399991E-3</v>
      </c>
      <c r="L65" s="50">
        <f t="shared" si="2"/>
        <v>8.1193847288399984E-2</v>
      </c>
    </row>
    <row r="66" spans="2:12" x14ac:dyDescent="0.3">
      <c r="B66" s="43">
        <v>52</v>
      </c>
      <c r="C66" s="44">
        <f>[1]max1!A63</f>
        <v>356194.88</v>
      </c>
      <c r="D66" s="44">
        <f>[1]max1!B63</f>
        <v>239027.56</v>
      </c>
      <c r="E66" s="45" t="s">
        <v>32</v>
      </c>
      <c r="F66" s="46">
        <v>0.03</v>
      </c>
      <c r="G66" s="47">
        <v>3</v>
      </c>
      <c r="H66" s="48">
        <v>10</v>
      </c>
      <c r="I66" s="49">
        <f>[1]max1!D63*[1]SCALING!$J$6</f>
        <v>1.0097330400000001E-3</v>
      </c>
      <c r="J66" s="50">
        <f t="shared" si="1"/>
        <v>3.3657768000000005E-2</v>
      </c>
      <c r="K66" s="46">
        <f t="shared" si="0"/>
        <v>7.8668301146400006E-3</v>
      </c>
      <c r="L66" s="50">
        <f t="shared" si="2"/>
        <v>7.8668301146400013E-2</v>
      </c>
    </row>
    <row r="67" spans="2:12" x14ac:dyDescent="0.3">
      <c r="B67" s="43">
        <v>53</v>
      </c>
      <c r="C67" s="44">
        <f>[1]max1!A64</f>
        <v>354772.25</v>
      </c>
      <c r="D67" s="44">
        <f>[1]max1!B64</f>
        <v>240281.39</v>
      </c>
      <c r="E67" s="45" t="s">
        <v>32</v>
      </c>
      <c r="F67" s="46">
        <v>0.03</v>
      </c>
      <c r="G67" s="47">
        <v>3</v>
      </c>
      <c r="H67" s="48">
        <v>10</v>
      </c>
      <c r="I67" s="49">
        <f>[1]max1!D64*[1]SCALING!$J$6</f>
        <v>8.3875500000000006E-4</v>
      </c>
      <c r="J67" s="50">
        <f t="shared" si="1"/>
        <v>2.7958500000000001E-2</v>
      </c>
      <c r="K67" s="46">
        <f t="shared" si="0"/>
        <v>6.5347402050000003E-3</v>
      </c>
      <c r="L67" s="50">
        <f t="shared" si="2"/>
        <v>6.5347402050000003E-2</v>
      </c>
    </row>
    <row r="68" spans="2:12" x14ac:dyDescent="0.3">
      <c r="B68" s="43">
        <v>54</v>
      </c>
      <c r="C68" s="44">
        <f>[1]max1!A65</f>
        <v>358792.53</v>
      </c>
      <c r="D68" s="44">
        <f>[1]max1!B65</f>
        <v>232730.55</v>
      </c>
      <c r="E68" s="45" t="s">
        <v>33</v>
      </c>
      <c r="F68" s="46">
        <v>0.03</v>
      </c>
      <c r="G68" s="47">
        <v>1</v>
      </c>
      <c r="H68" s="48">
        <v>15</v>
      </c>
      <c r="I68" s="49">
        <f>[1]max1!D65*[1]SCALING!$J$6</f>
        <v>8.1116100000000013E-4</v>
      </c>
      <c r="J68" s="50">
        <f t="shared" si="1"/>
        <v>8.111610000000001E-2</v>
      </c>
      <c r="K68" s="46">
        <f t="shared" si="0"/>
        <v>6.3197553509999997E-3</v>
      </c>
      <c r="L68" s="50">
        <f t="shared" si="2"/>
        <v>4.2131702339999993E-2</v>
      </c>
    </row>
    <row r="69" spans="2:12" x14ac:dyDescent="0.3">
      <c r="B69" s="43">
        <v>55</v>
      </c>
      <c r="C69" s="44">
        <f>[1]max1!A66</f>
        <v>361523.84</v>
      </c>
      <c r="D69" s="44">
        <f>[1]max1!B66</f>
        <v>232512.91</v>
      </c>
      <c r="E69" s="45" t="s">
        <v>34</v>
      </c>
      <c r="F69" s="46">
        <v>0.03</v>
      </c>
      <c r="G69" s="47">
        <v>1</v>
      </c>
      <c r="H69" s="48">
        <v>15</v>
      </c>
      <c r="I69" s="49">
        <f>[1]max1!D66*[1]SCALING!$J$6</f>
        <v>9.4681872000000004E-4</v>
      </c>
      <c r="J69" s="50">
        <f t="shared" si="1"/>
        <v>9.4681872E-2</v>
      </c>
      <c r="K69" s="46">
        <f t="shared" ref="K69:K132" si="4">I69*F69*259.7</f>
        <v>7.3766646475199992E-3</v>
      </c>
      <c r="L69" s="50">
        <f t="shared" si="2"/>
        <v>4.9177764316799995E-2</v>
      </c>
    </row>
    <row r="70" spans="2:12" x14ac:dyDescent="0.3">
      <c r="B70" s="43">
        <v>56</v>
      </c>
      <c r="C70" s="44">
        <f>[1]max1!A67</f>
        <v>367193.16</v>
      </c>
      <c r="D70" s="44">
        <f>[1]max1!B67</f>
        <v>233514.02</v>
      </c>
      <c r="E70" s="45" t="s">
        <v>35</v>
      </c>
      <c r="F70" s="46">
        <v>0.03</v>
      </c>
      <c r="G70" s="47">
        <v>1</v>
      </c>
      <c r="H70" s="48">
        <v>15</v>
      </c>
      <c r="I70" s="49">
        <f>[1]max1!D67*[1]SCALING!$J$6</f>
        <v>1.2462768000000002E-3</v>
      </c>
      <c r="J70" s="50">
        <f t="shared" ref="J70:J78" si="5">100*I70/G70</f>
        <v>0.12462768000000002</v>
      </c>
      <c r="K70" s="46">
        <f t="shared" si="4"/>
        <v>9.7097425488000006E-3</v>
      </c>
      <c r="L70" s="50">
        <f t="shared" ref="L70:L78" si="6">100*K70/H70</f>
        <v>6.4731616992000002E-2</v>
      </c>
    </row>
    <row r="71" spans="2:12" x14ac:dyDescent="0.3">
      <c r="B71" s="43">
        <v>57</v>
      </c>
      <c r="C71" s="44">
        <f>[1]max1!A68</f>
        <v>371004.97</v>
      </c>
      <c r="D71" s="44">
        <f>[1]max1!B68</f>
        <v>238652.56</v>
      </c>
      <c r="E71" s="45" t="s">
        <v>36</v>
      </c>
      <c r="F71" s="46">
        <v>0.03</v>
      </c>
      <c r="G71" s="47" t="s">
        <v>17</v>
      </c>
      <c r="H71" s="48" t="s">
        <v>17</v>
      </c>
      <c r="I71" s="49">
        <f>[1]max1!D68*[1]SCALING!$J$6</f>
        <v>1.7645472000000001E-3</v>
      </c>
      <c r="J71" s="50" t="s">
        <v>14</v>
      </c>
      <c r="K71" s="46">
        <f t="shared" si="4"/>
        <v>1.3747587235199999E-2</v>
      </c>
      <c r="L71" s="50" t="s">
        <v>14</v>
      </c>
    </row>
    <row r="72" spans="2:12" x14ac:dyDescent="0.3">
      <c r="B72" s="43">
        <v>58</v>
      </c>
      <c r="C72" s="44">
        <f>[1]max1!A69</f>
        <v>371577.53</v>
      </c>
      <c r="D72" s="44">
        <f>[1]max1!B69</f>
        <v>238316.3</v>
      </c>
      <c r="E72" s="45" t="s">
        <v>37</v>
      </c>
      <c r="F72" s="46">
        <v>0.03</v>
      </c>
      <c r="G72" s="47">
        <v>1</v>
      </c>
      <c r="H72" s="48">
        <v>10</v>
      </c>
      <c r="I72" s="49">
        <f>[1]max1!D69*[1]SCALING!$J$6</f>
        <v>1.2831480000000002E-3</v>
      </c>
      <c r="J72" s="50">
        <f t="shared" si="5"/>
        <v>0.12831480000000003</v>
      </c>
      <c r="K72" s="46">
        <f t="shared" si="4"/>
        <v>9.9970060680000007E-3</v>
      </c>
      <c r="L72" s="50">
        <f t="shared" si="6"/>
        <v>9.997006068E-2</v>
      </c>
    </row>
    <row r="73" spans="2:12" x14ac:dyDescent="0.3">
      <c r="B73" s="43">
        <v>59</v>
      </c>
      <c r="C73" s="44">
        <f>[1]max1!A70</f>
        <v>372068.31</v>
      </c>
      <c r="D73" s="44">
        <f>[1]max1!B70</f>
        <v>237162.09</v>
      </c>
      <c r="E73" s="45" t="s">
        <v>38</v>
      </c>
      <c r="F73" s="46">
        <v>0.03</v>
      </c>
      <c r="G73" s="47">
        <v>1</v>
      </c>
      <c r="H73" s="48">
        <v>15</v>
      </c>
      <c r="I73" s="49">
        <f>[1]max1!D70*[1]SCALING!$J$6</f>
        <v>9.7616016000000012E-4</v>
      </c>
      <c r="J73" s="50">
        <f t="shared" si="5"/>
        <v>9.7616016000000014E-2</v>
      </c>
      <c r="K73" s="46">
        <f t="shared" si="4"/>
        <v>7.6052638065600003E-3</v>
      </c>
      <c r="L73" s="50">
        <f t="shared" si="6"/>
        <v>5.0701758710400009E-2</v>
      </c>
    </row>
    <row r="74" spans="2:12" x14ac:dyDescent="0.3">
      <c r="B74" s="51">
        <v>60</v>
      </c>
      <c r="C74" s="52">
        <f>[1]max1!A71</f>
        <v>357093.56</v>
      </c>
      <c r="D74" s="52">
        <f>[1]max1!B71</f>
        <v>237837.61</v>
      </c>
      <c r="E74" s="53" t="s">
        <v>39</v>
      </c>
      <c r="F74" s="54">
        <v>5.0000000000000001E-3</v>
      </c>
      <c r="G74" s="55">
        <v>3</v>
      </c>
      <c r="H74" s="56" t="s">
        <v>17</v>
      </c>
      <c r="I74" s="57">
        <f>[1]max1!D71*[1]SCALING!$J$6</f>
        <v>1.04256936E-3</v>
      </c>
      <c r="J74" s="58">
        <f t="shared" si="5"/>
        <v>3.4752312E-2</v>
      </c>
      <c r="K74" s="57">
        <f t="shared" si="4"/>
        <v>1.3537763139599998E-3</v>
      </c>
      <c r="L74" s="59" t="s">
        <v>14</v>
      </c>
    </row>
    <row r="75" spans="2:12" x14ac:dyDescent="0.3">
      <c r="B75" s="51">
        <v>61</v>
      </c>
      <c r="C75" s="52">
        <f>[1]max1!A72</f>
        <v>355294.94</v>
      </c>
      <c r="D75" s="52">
        <f>[1]max1!B72</f>
        <v>239917.52</v>
      </c>
      <c r="E75" s="53" t="s">
        <v>39</v>
      </c>
      <c r="F75" s="54">
        <v>5.0000000000000001E-3</v>
      </c>
      <c r="G75" s="55">
        <v>3</v>
      </c>
      <c r="H75" s="56" t="s">
        <v>17</v>
      </c>
      <c r="I75" s="57">
        <f>[1]max1!D72*[1]SCALING!$J$6</f>
        <v>9.0394164000000006E-4</v>
      </c>
      <c r="J75" s="58">
        <f t="shared" si="5"/>
        <v>3.0131387999999999E-2</v>
      </c>
      <c r="K75" s="57">
        <f>I75*F74*259.7</f>
        <v>1.1737682195400001E-3</v>
      </c>
      <c r="L75" s="59" t="s">
        <v>14</v>
      </c>
    </row>
    <row r="76" spans="2:12" x14ac:dyDescent="0.3">
      <c r="B76" s="51">
        <v>62</v>
      </c>
      <c r="C76" s="52">
        <f>[1]max1!A73</f>
        <v>355020.16</v>
      </c>
      <c r="D76" s="52">
        <f>[1]max1!B73</f>
        <v>238010.14</v>
      </c>
      <c r="E76" s="53" t="s">
        <v>40</v>
      </c>
      <c r="F76" s="54">
        <v>5.0000000000000001E-3</v>
      </c>
      <c r="G76" s="55">
        <v>3</v>
      </c>
      <c r="H76" s="56" t="s">
        <v>17</v>
      </c>
      <c r="I76" s="57">
        <f>[1]max1!D73*[1]SCALING!$J$6</f>
        <v>8.9163936000000003E-4</v>
      </c>
      <c r="J76" s="58">
        <f t="shared" si="5"/>
        <v>2.9721312E-2</v>
      </c>
      <c r="K76" s="57">
        <f t="shared" si="4"/>
        <v>1.1577937089599999E-3</v>
      </c>
      <c r="L76" s="59" t="s">
        <v>14</v>
      </c>
    </row>
    <row r="77" spans="2:12" x14ac:dyDescent="0.3">
      <c r="B77" s="51">
        <v>63</v>
      </c>
      <c r="C77" s="52">
        <f>[1]max1!A74</f>
        <v>355844.53</v>
      </c>
      <c r="D77" s="52">
        <f>[1]max1!B74</f>
        <v>236393.73</v>
      </c>
      <c r="E77" s="53" t="s">
        <v>40</v>
      </c>
      <c r="F77" s="54">
        <v>5.0000000000000001E-3</v>
      </c>
      <c r="G77" s="55">
        <v>3</v>
      </c>
      <c r="H77" s="56" t="s">
        <v>17</v>
      </c>
      <c r="I77" s="57">
        <f>[1]max1!D74*[1]SCALING!$J$6</f>
        <v>9.3025476000000015E-4</v>
      </c>
      <c r="J77" s="58">
        <f t="shared" si="5"/>
        <v>3.1008492000000002E-2</v>
      </c>
      <c r="K77" s="57">
        <f t="shared" si="4"/>
        <v>1.2079358058600001E-3</v>
      </c>
      <c r="L77" s="59" t="s">
        <v>14</v>
      </c>
    </row>
    <row r="78" spans="2:12" ht="12.6" thickBot="1" x14ac:dyDescent="0.35">
      <c r="B78" s="60">
        <v>64</v>
      </c>
      <c r="C78" s="61">
        <f>[1]max1!A75</f>
        <v>357234.62</v>
      </c>
      <c r="D78" s="61">
        <f>[1]max1!B75</f>
        <v>234292.39</v>
      </c>
      <c r="E78" s="62" t="s">
        <v>40</v>
      </c>
      <c r="F78" s="63">
        <v>5.0000000000000001E-3</v>
      </c>
      <c r="G78" s="64">
        <v>3</v>
      </c>
      <c r="H78" s="65" t="s">
        <v>17</v>
      </c>
      <c r="I78" s="66">
        <f>[1]max1!D75*[1]SCALING!$J$6</f>
        <v>1.03442616E-3</v>
      </c>
      <c r="J78" s="67">
        <f t="shared" si="5"/>
        <v>3.4480872000000003E-2</v>
      </c>
      <c r="K78" s="66">
        <f t="shared" si="4"/>
        <v>1.3432023687599999E-3</v>
      </c>
      <c r="L78" s="68" t="s">
        <v>14</v>
      </c>
    </row>
    <row r="79" spans="2:12" ht="12.6" thickTop="1" x14ac:dyDescent="0.3"/>
  </sheetData>
  <mergeCells count="7">
    <mergeCell ref="K3:L3"/>
    <mergeCell ref="B3:B4"/>
    <mergeCell ref="C3:C4"/>
    <mergeCell ref="D3:D4"/>
    <mergeCell ref="E3:E4"/>
    <mergeCell ref="F3:H3"/>
    <mergeCell ref="I3:J3"/>
  </mergeCells>
  <conditionalFormatting sqref="J5:J38 L5:L14 L25:L38">
    <cfRule type="cellIs" dxfId="3" priority="2" operator="greaterThan">
      <formula>100</formula>
    </cfRule>
  </conditionalFormatting>
  <conditionalFormatting sqref="J46:J78 L46:L78">
    <cfRule type="cellIs" dxfId="2" priority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B6D05-06FA-4704-820A-FD11AA5F33A9}">
  <sheetPr codeName="Sheet62"/>
  <dimension ref="B2:L79"/>
  <sheetViews>
    <sheetView tabSelected="1" zoomScale="70" zoomScaleNormal="70" workbookViewId="0">
      <selection activeCell="H54" sqref="H54"/>
    </sheetView>
  </sheetViews>
  <sheetFormatPr defaultColWidth="9.109375" defaultRowHeight="12" x14ac:dyDescent="0.3"/>
  <cols>
    <col min="1" max="1" width="9.109375" style="1"/>
    <col min="2" max="2" width="8.44140625" style="1" customWidth="1"/>
    <col min="3" max="3" width="8.33203125" style="1" customWidth="1"/>
    <col min="4" max="4" width="7.21875" style="1" customWidth="1"/>
    <col min="5" max="5" width="42.44140625" style="1" customWidth="1"/>
    <col min="6" max="12" width="8.77734375" style="1" customWidth="1"/>
    <col min="13" max="16384" width="9.109375" style="1"/>
  </cols>
  <sheetData>
    <row r="2" spans="2:12" ht="12.6" thickBot="1" x14ac:dyDescent="0.35"/>
    <row r="3" spans="2:12" ht="31.2" customHeight="1" thickTop="1" x14ac:dyDescent="0.3">
      <c r="B3" s="2" t="s">
        <v>0</v>
      </c>
      <c r="C3" s="3" t="s">
        <v>1</v>
      </c>
      <c r="D3" s="3" t="s">
        <v>2</v>
      </c>
      <c r="E3" s="4" t="s">
        <v>3</v>
      </c>
      <c r="F3" s="5" t="s">
        <v>4</v>
      </c>
      <c r="G3" s="6"/>
      <c r="H3" s="7"/>
      <c r="I3" s="2" t="s">
        <v>5</v>
      </c>
      <c r="J3" s="7"/>
      <c r="K3" s="2" t="s">
        <v>6</v>
      </c>
      <c r="L3" s="7"/>
    </row>
    <row r="4" spans="2:12" ht="25.2" thickBot="1" x14ac:dyDescent="0.35">
      <c r="B4" s="8"/>
      <c r="C4" s="9"/>
      <c r="D4" s="9"/>
      <c r="E4" s="10"/>
      <c r="F4" s="11" t="s">
        <v>7</v>
      </c>
      <c r="G4" s="12" t="s">
        <v>8</v>
      </c>
      <c r="H4" s="13" t="s">
        <v>9</v>
      </c>
      <c r="I4" s="11" t="s">
        <v>10</v>
      </c>
      <c r="J4" s="13" t="s">
        <v>11</v>
      </c>
      <c r="K4" s="11" t="s">
        <v>12</v>
      </c>
      <c r="L4" s="13" t="s">
        <v>13</v>
      </c>
    </row>
    <row r="5" spans="2:12" ht="11.4" customHeight="1" thickTop="1" x14ac:dyDescent="0.3">
      <c r="B5" s="14">
        <f>'DT_B180SIDE (2)'!B5</f>
        <v>1</v>
      </c>
      <c r="C5" s="15">
        <f>'DT_B180SIDE (2)'!C5</f>
        <v>363697.72</v>
      </c>
      <c r="D5" s="15">
        <f>'DT_B180SIDE (2)'!D5</f>
        <v>241250.98</v>
      </c>
      <c r="E5" s="16" t="str">
        <f>'DT_B180SIDE (2)'!E5</f>
        <v>AW</v>
      </c>
      <c r="F5" s="17">
        <f>'DT_B180SIDE (2)'!F5</f>
        <v>0.03</v>
      </c>
      <c r="G5" s="18">
        <f>'DT_B180SIDE (2)'!G5</f>
        <v>1</v>
      </c>
      <c r="H5" s="19">
        <f>'DT_B180SIDE (2)'!H5</f>
        <v>10</v>
      </c>
      <c r="I5" s="20">
        <f>[1]max1!F2*[1]SCALING!$J$6</f>
        <v>1.4090328000000001</v>
      </c>
      <c r="J5" s="19">
        <f>100*I5/G5</f>
        <v>140.90328</v>
      </c>
      <c r="K5" s="17">
        <f t="shared" ref="K5:K68" si="0">I5*F5*259.7</f>
        <v>10.977774544799999</v>
      </c>
      <c r="L5" s="19">
        <f>100*K5/H5</f>
        <v>109.77774544799999</v>
      </c>
    </row>
    <row r="6" spans="2:12" ht="11.4" customHeight="1" x14ac:dyDescent="0.3">
      <c r="B6" s="21">
        <f>'DT_B180SIDE (2)'!B6</f>
        <v>2</v>
      </c>
      <c r="C6" s="22">
        <f>'DT_B180SIDE (2)'!C6</f>
        <v>363776.06</v>
      </c>
      <c r="D6" s="22">
        <f>'DT_B180SIDE (2)'!D6</f>
        <v>241197.83</v>
      </c>
      <c r="E6" s="23" t="str">
        <f>'DT_B180SIDE (2)'!E6</f>
        <v>AW</v>
      </c>
      <c r="F6" s="24">
        <f>'DT_B180SIDE (2)'!F6</f>
        <v>0.03</v>
      </c>
      <c r="G6" s="25">
        <f>'DT_B180SIDE (2)'!G6</f>
        <v>1</v>
      </c>
      <c r="H6" s="26">
        <f>'DT_B180SIDE (2)'!H6</f>
        <v>10</v>
      </c>
      <c r="I6" s="27">
        <f>[1]max1!F3*[1]SCALING!$J$6</f>
        <v>2.1049200000000003</v>
      </c>
      <c r="J6" s="26">
        <f t="shared" ref="J6:J69" si="1">100*I6/G6</f>
        <v>210.49200000000005</v>
      </c>
      <c r="K6" s="24">
        <f t="shared" si="0"/>
        <v>16.399431720000003</v>
      </c>
      <c r="L6" s="26">
        <f t="shared" ref="L6:L69" si="2">100*K6/H6</f>
        <v>163.99431720000001</v>
      </c>
    </row>
    <row r="7" spans="2:12" ht="11.4" customHeight="1" x14ac:dyDescent="0.3">
      <c r="B7" s="21">
        <f>'DT_B180SIDE (2)'!B7</f>
        <v>3</v>
      </c>
      <c r="C7" s="22">
        <f>'DT_B180SIDE (2)'!C7</f>
        <v>363820.81</v>
      </c>
      <c r="D7" s="22">
        <f>'DT_B180SIDE (2)'!D7</f>
        <v>241245.38</v>
      </c>
      <c r="E7" s="23" t="str">
        <f>'DT_B180SIDE (2)'!E7</f>
        <v>AW</v>
      </c>
      <c r="F7" s="24">
        <f>'DT_B180SIDE (2)'!F7</f>
        <v>0.03</v>
      </c>
      <c r="G7" s="25">
        <f>'DT_B180SIDE (2)'!G7</f>
        <v>1</v>
      </c>
      <c r="H7" s="26">
        <f>'DT_B180SIDE (2)'!H7</f>
        <v>10</v>
      </c>
      <c r="I7" s="27">
        <f>[1]max1!F4*[1]SCALING!$J$6</f>
        <v>2.9538216000000004</v>
      </c>
      <c r="J7" s="26">
        <f t="shared" si="1"/>
        <v>295.38216000000006</v>
      </c>
      <c r="K7" s="24">
        <f t="shared" si="0"/>
        <v>23.013224085600001</v>
      </c>
      <c r="L7" s="26">
        <f t="shared" si="2"/>
        <v>230.13224085600001</v>
      </c>
    </row>
    <row r="8" spans="2:12" ht="11.4" customHeight="1" x14ac:dyDescent="0.3">
      <c r="B8" s="21">
        <f>'DT_B180SIDE (2)'!B8</f>
        <v>4</v>
      </c>
      <c r="C8" s="22">
        <f>'DT_B180SIDE (2)'!C8</f>
        <v>363859.97</v>
      </c>
      <c r="D8" s="22">
        <f>'DT_B180SIDE (2)'!D8</f>
        <v>241301.33</v>
      </c>
      <c r="E8" s="23" t="str">
        <f>'DT_B180SIDE (2)'!E8</f>
        <v>AW</v>
      </c>
      <c r="F8" s="24">
        <f>'DT_B180SIDE (2)'!F8</f>
        <v>0.03</v>
      </c>
      <c r="G8" s="25">
        <f>'DT_B180SIDE (2)'!G8</f>
        <v>1</v>
      </c>
      <c r="H8" s="26">
        <f>'DT_B180SIDE (2)'!H8</f>
        <v>10</v>
      </c>
      <c r="I8" s="27">
        <f>[1]max1!F5*[1]SCALING!$J$6</f>
        <v>3.0244860000000005</v>
      </c>
      <c r="J8" s="26">
        <f t="shared" si="1"/>
        <v>302.44860000000006</v>
      </c>
      <c r="K8" s="24">
        <f t="shared" si="0"/>
        <v>23.563770426000001</v>
      </c>
      <c r="L8" s="26">
        <f t="shared" si="2"/>
        <v>235.63770426000002</v>
      </c>
    </row>
    <row r="9" spans="2:12" ht="11.4" customHeight="1" x14ac:dyDescent="0.3">
      <c r="B9" s="21">
        <f>'DT_B180SIDE (2)'!B9</f>
        <v>5</v>
      </c>
      <c r="C9" s="22">
        <f>'DT_B180SIDE (2)'!C9</f>
        <v>363622.19</v>
      </c>
      <c r="D9" s="22">
        <f>'DT_B180SIDE (2)'!D9</f>
        <v>241108.31</v>
      </c>
      <c r="E9" s="23" t="str">
        <f>'DT_B180SIDE (2)'!E9</f>
        <v>AW</v>
      </c>
      <c r="F9" s="24">
        <f>'DT_B180SIDE (2)'!F9</f>
        <v>0.03</v>
      </c>
      <c r="G9" s="25">
        <f>'DT_B180SIDE (2)'!G9</f>
        <v>1</v>
      </c>
      <c r="H9" s="26">
        <f>'DT_B180SIDE (2)'!H9</f>
        <v>10</v>
      </c>
      <c r="I9" s="27">
        <f>[1]max1!F6*[1]SCALING!$J$6</f>
        <v>0.42076260000000004</v>
      </c>
      <c r="J9" s="26">
        <f t="shared" si="1"/>
        <v>42.076260000000005</v>
      </c>
      <c r="K9" s="24">
        <f t="shared" si="0"/>
        <v>3.2781614166000002</v>
      </c>
      <c r="L9" s="26">
        <f t="shared" si="2"/>
        <v>32.781614166000004</v>
      </c>
    </row>
    <row r="10" spans="2:12" ht="11.4" customHeight="1" x14ac:dyDescent="0.3">
      <c r="B10" s="21">
        <f>'DT_B180SIDE (2)'!B10</f>
        <v>6</v>
      </c>
      <c r="C10" s="22">
        <f>'DT_B180SIDE (2)'!C10</f>
        <v>363830.62</v>
      </c>
      <c r="D10" s="22">
        <f>'DT_B180SIDE (2)'!D10</f>
        <v>241122.3</v>
      </c>
      <c r="E10" s="23" t="str">
        <f>'DT_B180SIDE (2)'!E10</f>
        <v>AW</v>
      </c>
      <c r="F10" s="24">
        <f>'DT_B180SIDE (2)'!F10</f>
        <v>0.03</v>
      </c>
      <c r="G10" s="25">
        <f>'DT_B180SIDE (2)'!G10</f>
        <v>1</v>
      </c>
      <c r="H10" s="26">
        <f>'DT_B180SIDE (2)'!H10</f>
        <v>10</v>
      </c>
      <c r="I10" s="27">
        <f>[1]max1!F7*[1]SCALING!$J$6</f>
        <v>0.62586540000000013</v>
      </c>
      <c r="J10" s="26">
        <f t="shared" si="1"/>
        <v>62.586540000000014</v>
      </c>
      <c r="K10" s="24">
        <f t="shared" si="0"/>
        <v>4.8761173314000006</v>
      </c>
      <c r="L10" s="26">
        <f t="shared" si="2"/>
        <v>48.761173314000004</v>
      </c>
    </row>
    <row r="11" spans="2:12" x14ac:dyDescent="0.3">
      <c r="B11" s="21">
        <f>'DT_B180SIDE (2)'!B11</f>
        <v>7</v>
      </c>
      <c r="C11" s="22">
        <f>'DT_B180SIDE (2)'!C11</f>
        <v>363936.91</v>
      </c>
      <c r="D11" s="22">
        <f>'DT_B180SIDE (2)'!D11</f>
        <v>241234.19</v>
      </c>
      <c r="E11" s="23" t="str">
        <f>'DT_B180SIDE (2)'!E11</f>
        <v>AW</v>
      </c>
      <c r="F11" s="24">
        <f>'DT_B180SIDE (2)'!F11</f>
        <v>0.03</v>
      </c>
      <c r="G11" s="25">
        <f>'DT_B180SIDE (2)'!G11</f>
        <v>1</v>
      </c>
      <c r="H11" s="26">
        <f>'DT_B180SIDE (2)'!H11</f>
        <v>10</v>
      </c>
      <c r="I11" s="27">
        <f>[1]max1!F8*[1]SCALING!$J$6</f>
        <v>0.84174227999999995</v>
      </c>
      <c r="J11" s="26">
        <f t="shared" si="1"/>
        <v>84.174227999999999</v>
      </c>
      <c r="K11" s="24">
        <f t="shared" si="0"/>
        <v>6.5580141034799988</v>
      </c>
      <c r="L11" s="26">
        <f t="shared" si="2"/>
        <v>65.580141034799993</v>
      </c>
    </row>
    <row r="12" spans="2:12" x14ac:dyDescent="0.3">
      <c r="B12" s="21">
        <f>'DT_B180SIDE (2)'!B12</f>
        <v>8</v>
      </c>
      <c r="C12" s="22">
        <f>'DT_B180SIDE (2)'!C12</f>
        <v>363748.09</v>
      </c>
      <c r="D12" s="22">
        <f>'DT_B180SIDE (2)'!D12</f>
        <v>241007.61</v>
      </c>
      <c r="E12" s="23" t="str">
        <f>'DT_B180SIDE (2)'!E12</f>
        <v>AW</v>
      </c>
      <c r="F12" s="24">
        <f>'DT_B180SIDE (2)'!F12</f>
        <v>0.03</v>
      </c>
      <c r="G12" s="25">
        <f>'DT_B180SIDE (2)'!G12</f>
        <v>1</v>
      </c>
      <c r="H12" s="26">
        <f>'DT_B180SIDE (2)'!H12</f>
        <v>10</v>
      </c>
      <c r="I12" s="27">
        <f>[1]max1!F9*[1]SCALING!$J$6</f>
        <v>0.3726216</v>
      </c>
      <c r="J12" s="26">
        <f t="shared" si="1"/>
        <v>37.262160000000002</v>
      </c>
      <c r="K12" s="24">
        <f t="shared" si="0"/>
        <v>2.9030948855999998</v>
      </c>
      <c r="L12" s="26">
        <f t="shared" si="2"/>
        <v>29.030948855999998</v>
      </c>
    </row>
    <row r="13" spans="2:12" x14ac:dyDescent="0.3">
      <c r="B13" s="21">
        <f>'DT_B180SIDE (2)'!B13</f>
        <v>9</v>
      </c>
      <c r="C13" s="22">
        <f>'DT_B180SIDE (2)'!C13</f>
        <v>363966.28</v>
      </c>
      <c r="D13" s="22">
        <f>'DT_B180SIDE (2)'!D13</f>
        <v>241071.94</v>
      </c>
      <c r="E13" s="23" t="str">
        <f>'DT_B180SIDE (2)'!E13</f>
        <v>AW</v>
      </c>
      <c r="F13" s="24">
        <f>'DT_B180SIDE (2)'!F13</f>
        <v>0.03</v>
      </c>
      <c r="G13" s="25">
        <f>'DT_B180SIDE (2)'!G13</f>
        <v>1</v>
      </c>
      <c r="H13" s="26">
        <f>'DT_B180SIDE (2)'!H13</f>
        <v>10</v>
      </c>
      <c r="I13" s="27">
        <f>[1]max1!F10*[1]SCALING!$J$6</f>
        <v>0.2256552</v>
      </c>
      <c r="J13" s="26">
        <f t="shared" si="1"/>
        <v>22.565519999999999</v>
      </c>
      <c r="K13" s="24">
        <f t="shared" si="0"/>
        <v>1.7580796631999998</v>
      </c>
      <c r="L13" s="26">
        <f t="shared" si="2"/>
        <v>17.580796631999995</v>
      </c>
    </row>
    <row r="14" spans="2:12" x14ac:dyDescent="0.3">
      <c r="B14" s="21">
        <f>'DT_B180SIDE (2)'!B14</f>
        <v>10</v>
      </c>
      <c r="C14" s="22">
        <f>'DT_B180SIDE (2)'!C14</f>
        <v>364053</v>
      </c>
      <c r="D14" s="22">
        <f>'DT_B180SIDE (2)'!D14</f>
        <v>241217.41</v>
      </c>
      <c r="E14" s="23" t="str">
        <f>'DT_B180SIDE (2)'!E14</f>
        <v>AW</v>
      </c>
      <c r="F14" s="24">
        <f>'DT_B180SIDE (2)'!F14</f>
        <v>0.03</v>
      </c>
      <c r="G14" s="25">
        <f>'DT_B180SIDE (2)'!G14</f>
        <v>1</v>
      </c>
      <c r="H14" s="26">
        <f>'DT_B180SIDE (2)'!H14</f>
        <v>10</v>
      </c>
      <c r="I14" s="27">
        <f>[1]max1!F11*[1]SCALING!$J$6</f>
        <v>0.38892312000000001</v>
      </c>
      <c r="J14" s="26">
        <f t="shared" si="1"/>
        <v>38.892312000000004</v>
      </c>
      <c r="K14" s="24">
        <f t="shared" si="0"/>
        <v>3.0301000279199997</v>
      </c>
      <c r="L14" s="26">
        <f t="shared" si="2"/>
        <v>30.301000279199997</v>
      </c>
    </row>
    <row r="15" spans="2:12" x14ac:dyDescent="0.3">
      <c r="B15" s="28" t="str">
        <f>'DT_B180SIDE (2)'!B15</f>
        <v>1C</v>
      </c>
      <c r="C15" s="29">
        <f>'DT_B180SIDE (2)'!C15</f>
        <v>363697.72</v>
      </c>
      <c r="D15" s="29">
        <f>'DT_B180SIDE (2)'!D15</f>
        <v>241250.98</v>
      </c>
      <c r="E15" s="30" t="str">
        <f>'DT_B180SIDE (2)'!E15</f>
        <v>AW (canopy)</v>
      </c>
      <c r="F15" s="31">
        <f>'DT_B180SIDE (2)'!F15</f>
        <v>0.03</v>
      </c>
      <c r="G15" s="32">
        <f>'DT_B180SIDE (2)'!G15</f>
        <v>1</v>
      </c>
      <c r="H15" s="33" t="str">
        <f>'DT_B180SIDE (2)'!H15</f>
        <v>n/a</v>
      </c>
      <c r="I15" s="34">
        <f>[1]max1!F12*[1]SCALING!$J$6</f>
        <v>1.8616392000000002</v>
      </c>
      <c r="J15" s="33">
        <f t="shared" si="1"/>
        <v>186.16392000000002</v>
      </c>
      <c r="K15" s="31">
        <f t="shared" si="0"/>
        <v>14.5040310072</v>
      </c>
      <c r="L15" s="33" t="s">
        <v>14</v>
      </c>
    </row>
    <row r="16" spans="2:12" x14ac:dyDescent="0.3">
      <c r="B16" s="28" t="str">
        <f>'DT_B180SIDE (2)'!B16</f>
        <v>2C</v>
      </c>
      <c r="C16" s="29">
        <f>'DT_B180SIDE (2)'!C16</f>
        <v>363776.06</v>
      </c>
      <c r="D16" s="29">
        <f>'DT_B180SIDE (2)'!D16</f>
        <v>241197.83</v>
      </c>
      <c r="E16" s="30" t="str">
        <f>'DT_B180SIDE (2)'!E16</f>
        <v>AW (canopy)</v>
      </c>
      <c r="F16" s="31">
        <f>'DT_B180SIDE (2)'!F16</f>
        <v>0.03</v>
      </c>
      <c r="G16" s="32">
        <f>'DT_B180SIDE (2)'!G16</f>
        <v>1</v>
      </c>
      <c r="H16" s="33" t="str">
        <f>'DT_B180SIDE (2)'!H16</f>
        <v>n/a</v>
      </c>
      <c r="I16" s="34">
        <f>[1]max1!F13*[1]SCALING!$J$6</f>
        <v>3.8944692000000001</v>
      </c>
      <c r="J16" s="33">
        <f t="shared" si="1"/>
        <v>389.44692000000003</v>
      </c>
      <c r="K16" s="31">
        <f t="shared" si="0"/>
        <v>30.341809537199996</v>
      </c>
      <c r="L16" s="33" t="s">
        <v>14</v>
      </c>
    </row>
    <row r="17" spans="2:12" x14ac:dyDescent="0.3">
      <c r="B17" s="28" t="str">
        <f>'DT_B180SIDE (2)'!B17</f>
        <v>3C</v>
      </c>
      <c r="C17" s="29">
        <f>'DT_B180SIDE (2)'!C17</f>
        <v>363820.81</v>
      </c>
      <c r="D17" s="29">
        <f>'DT_B180SIDE (2)'!D17</f>
        <v>241245.38</v>
      </c>
      <c r="E17" s="30" t="str">
        <f>'DT_B180SIDE (2)'!E17</f>
        <v>AW (canopy)</v>
      </c>
      <c r="F17" s="31">
        <f>'DT_B180SIDE (2)'!F17</f>
        <v>0.03</v>
      </c>
      <c r="G17" s="32">
        <f>'DT_B180SIDE (2)'!G17</f>
        <v>1</v>
      </c>
      <c r="H17" s="33" t="str">
        <f>'DT_B180SIDE (2)'!H17</f>
        <v>n/a</v>
      </c>
      <c r="I17" s="34">
        <f>[1]max1!F14*[1]SCALING!$J$6</f>
        <v>4.8211415999999998</v>
      </c>
      <c r="J17" s="33">
        <f t="shared" si="1"/>
        <v>482.11415999999997</v>
      </c>
      <c r="K17" s="31">
        <f t="shared" si="0"/>
        <v>37.561514205599998</v>
      </c>
      <c r="L17" s="33" t="s">
        <v>14</v>
      </c>
    </row>
    <row r="18" spans="2:12" x14ac:dyDescent="0.3">
      <c r="B18" s="28" t="str">
        <f>'DT_B180SIDE (2)'!B18</f>
        <v>4C</v>
      </c>
      <c r="C18" s="29">
        <f>'DT_B180SIDE (2)'!C18</f>
        <v>363859.97</v>
      </c>
      <c r="D18" s="29">
        <f>'DT_B180SIDE (2)'!D18</f>
        <v>241301.33</v>
      </c>
      <c r="E18" s="30" t="str">
        <f>'DT_B180SIDE (2)'!E18</f>
        <v>AW (canopy)</v>
      </c>
      <c r="F18" s="31">
        <f>'DT_B180SIDE (2)'!F18</f>
        <v>0.03</v>
      </c>
      <c r="G18" s="32">
        <f>'DT_B180SIDE (2)'!G18</f>
        <v>1</v>
      </c>
      <c r="H18" s="33" t="str">
        <f>'DT_B180SIDE (2)'!H18</f>
        <v>n/a</v>
      </c>
      <c r="I18" s="34">
        <f>[1]max1!F15*[1]SCALING!$J$6</f>
        <v>4.0243284000000008</v>
      </c>
      <c r="J18" s="33">
        <f t="shared" si="1"/>
        <v>402.43284000000006</v>
      </c>
      <c r="K18" s="31">
        <f t="shared" si="0"/>
        <v>31.353542564400005</v>
      </c>
      <c r="L18" s="33" t="s">
        <v>14</v>
      </c>
    </row>
    <row r="19" spans="2:12" x14ac:dyDescent="0.3">
      <c r="B19" s="28" t="str">
        <f>'DT_B180SIDE (2)'!B19</f>
        <v>5C</v>
      </c>
      <c r="C19" s="29">
        <f>'DT_B180SIDE (2)'!C19</f>
        <v>363622.19</v>
      </c>
      <c r="D19" s="29">
        <f>'DT_B180SIDE (2)'!D19</f>
        <v>241108.31</v>
      </c>
      <c r="E19" s="30" t="str">
        <f>'DT_B180SIDE (2)'!E19</f>
        <v>AW (canopy)</v>
      </c>
      <c r="F19" s="31">
        <f>'DT_B180SIDE (2)'!F19</f>
        <v>0.03</v>
      </c>
      <c r="G19" s="32">
        <f>'DT_B180SIDE (2)'!G19</f>
        <v>1</v>
      </c>
      <c r="H19" s="33" t="str">
        <f>'DT_B180SIDE (2)'!H19</f>
        <v>n/a</v>
      </c>
      <c r="I19" s="34">
        <f>[1]max1!F16*[1]SCALING!$J$6</f>
        <v>0.57231359999999998</v>
      </c>
      <c r="J19" s="33">
        <f t="shared" si="1"/>
        <v>57.231359999999995</v>
      </c>
      <c r="K19" s="31">
        <f t="shared" si="0"/>
        <v>4.4588952575999992</v>
      </c>
      <c r="L19" s="33" t="s">
        <v>14</v>
      </c>
    </row>
    <row r="20" spans="2:12" x14ac:dyDescent="0.3">
      <c r="B20" s="28" t="str">
        <f>'DT_B180SIDE (2)'!B20</f>
        <v>6C</v>
      </c>
      <c r="C20" s="29">
        <f>'DT_B180SIDE (2)'!C20</f>
        <v>363830.62</v>
      </c>
      <c r="D20" s="29">
        <f>'DT_B180SIDE (2)'!D20</f>
        <v>241122.3</v>
      </c>
      <c r="E20" s="30" t="str">
        <f>'DT_B180SIDE (2)'!E20</f>
        <v>AW (canopy)</v>
      </c>
      <c r="F20" s="31">
        <f>'DT_B180SIDE (2)'!F20</f>
        <v>0.03</v>
      </c>
      <c r="G20" s="32">
        <f>'DT_B180SIDE (2)'!G20</f>
        <v>1</v>
      </c>
      <c r="H20" s="33" t="str">
        <f>'DT_B180SIDE (2)'!H20</f>
        <v>n/a</v>
      </c>
      <c r="I20" s="34">
        <f>[1]max1!F17*[1]SCALING!$J$6</f>
        <v>1.0888776</v>
      </c>
      <c r="J20" s="33">
        <f t="shared" si="1"/>
        <v>108.88776</v>
      </c>
      <c r="K20" s="31">
        <f t="shared" si="0"/>
        <v>8.4834453815999993</v>
      </c>
      <c r="L20" s="33" t="s">
        <v>14</v>
      </c>
    </row>
    <row r="21" spans="2:12" x14ac:dyDescent="0.3">
      <c r="B21" s="28" t="str">
        <f>'DT_B180SIDE (2)'!B21</f>
        <v>7C</v>
      </c>
      <c r="C21" s="29">
        <f>'DT_B180SIDE (2)'!C21</f>
        <v>363936.91</v>
      </c>
      <c r="D21" s="29">
        <f>'DT_B180SIDE (2)'!D21</f>
        <v>241234.19</v>
      </c>
      <c r="E21" s="30" t="str">
        <f>'DT_B180SIDE (2)'!E21</f>
        <v>AW (canopy)</v>
      </c>
      <c r="F21" s="31">
        <f>'DT_B180SIDE (2)'!F21</f>
        <v>0.03</v>
      </c>
      <c r="G21" s="32">
        <f>'DT_B180SIDE (2)'!G21</f>
        <v>1</v>
      </c>
      <c r="H21" s="33" t="str">
        <f>'DT_B180SIDE (2)'!H21</f>
        <v>n/a</v>
      </c>
      <c r="I21" s="34">
        <f>[1]max1!F18*[1]SCALING!$J$6</f>
        <v>1.2058200000000001</v>
      </c>
      <c r="J21" s="33">
        <f t="shared" si="1"/>
        <v>120.58200000000001</v>
      </c>
      <c r="K21" s="31">
        <f t="shared" si="0"/>
        <v>9.3945436200000003</v>
      </c>
      <c r="L21" s="33" t="s">
        <v>14</v>
      </c>
    </row>
    <row r="22" spans="2:12" x14ac:dyDescent="0.3">
      <c r="B22" s="28" t="str">
        <f>'DT_B180SIDE (2)'!B22</f>
        <v>8C</v>
      </c>
      <c r="C22" s="29">
        <f>'DT_B180SIDE (2)'!C22</f>
        <v>363748.09</v>
      </c>
      <c r="D22" s="29">
        <f>'DT_B180SIDE (2)'!D22</f>
        <v>241007.61</v>
      </c>
      <c r="E22" s="30" t="str">
        <f>'DT_B180SIDE (2)'!E22</f>
        <v>AW (canopy)</v>
      </c>
      <c r="F22" s="31">
        <f>'DT_B180SIDE (2)'!F22</f>
        <v>0.03</v>
      </c>
      <c r="G22" s="32">
        <f>'DT_B180SIDE (2)'!G22</f>
        <v>1</v>
      </c>
      <c r="H22" s="33" t="str">
        <f>'DT_B180SIDE (2)'!H22</f>
        <v>n/a</v>
      </c>
      <c r="I22" s="34">
        <f>[1]max1!F19*[1]SCALING!$J$6</f>
        <v>0.63454319999999997</v>
      </c>
      <c r="J22" s="33">
        <f t="shared" si="1"/>
        <v>63.454319999999996</v>
      </c>
      <c r="K22" s="31">
        <f t="shared" si="0"/>
        <v>4.9437260711999995</v>
      </c>
      <c r="L22" s="33" t="s">
        <v>14</v>
      </c>
    </row>
    <row r="23" spans="2:12" x14ac:dyDescent="0.3">
      <c r="B23" s="28" t="str">
        <f>'DT_B180SIDE (2)'!B23</f>
        <v>9C</v>
      </c>
      <c r="C23" s="29">
        <f>'DT_B180SIDE (2)'!C23</f>
        <v>363966.28</v>
      </c>
      <c r="D23" s="29">
        <f>'DT_B180SIDE (2)'!D23</f>
        <v>241071.94</v>
      </c>
      <c r="E23" s="30" t="str">
        <f>'DT_B180SIDE (2)'!E23</f>
        <v>AW (canopy)</v>
      </c>
      <c r="F23" s="31">
        <f>'DT_B180SIDE (2)'!F23</f>
        <v>0.03</v>
      </c>
      <c r="G23" s="32">
        <f>'DT_B180SIDE (2)'!G23</f>
        <v>1</v>
      </c>
      <c r="H23" s="33" t="str">
        <f>'DT_B180SIDE (2)'!H23</f>
        <v>n/a</v>
      </c>
      <c r="I23" s="34">
        <f>[1]max1!F20*[1]SCALING!$J$6</f>
        <v>0.40684356000000005</v>
      </c>
      <c r="J23" s="33">
        <f t="shared" si="1"/>
        <v>40.684356000000008</v>
      </c>
      <c r="K23" s="31">
        <f t="shared" si="0"/>
        <v>3.1697181759599999</v>
      </c>
      <c r="L23" s="33" t="s">
        <v>14</v>
      </c>
    </row>
    <row r="24" spans="2:12" x14ac:dyDescent="0.3">
      <c r="B24" s="28" t="str">
        <f>'DT_B180SIDE (2)'!B24</f>
        <v>10C</v>
      </c>
      <c r="C24" s="29">
        <f>'DT_B180SIDE (2)'!C24</f>
        <v>364053</v>
      </c>
      <c r="D24" s="29">
        <f>'DT_B180SIDE (2)'!D24</f>
        <v>241217.41</v>
      </c>
      <c r="E24" s="30" t="str">
        <f>'DT_B180SIDE (2)'!E24</f>
        <v>AW (canopy)</v>
      </c>
      <c r="F24" s="31">
        <f>'DT_B180SIDE (2)'!F24</f>
        <v>0.03</v>
      </c>
      <c r="G24" s="32">
        <f>'DT_B180SIDE (2)'!G24</f>
        <v>1</v>
      </c>
      <c r="H24" s="33" t="str">
        <f>'DT_B180SIDE (2)'!H24</f>
        <v>n/a</v>
      </c>
      <c r="I24" s="34">
        <f>[1]max1!F21*[1]SCALING!$J$6</f>
        <v>0.64295532</v>
      </c>
      <c r="J24" s="33">
        <f t="shared" si="1"/>
        <v>64.295531999999994</v>
      </c>
      <c r="K24" s="31">
        <f t="shared" si="0"/>
        <v>5.0092648981199996</v>
      </c>
      <c r="L24" s="33" t="s">
        <v>14</v>
      </c>
    </row>
    <row r="25" spans="2:12" x14ac:dyDescent="0.3">
      <c r="B25" s="21">
        <f>'DT_B180SIDE (2)'!B25</f>
        <v>11</v>
      </c>
      <c r="C25" s="22">
        <f>'DT_B180SIDE (2)'!C25</f>
        <v>363815.22</v>
      </c>
      <c r="D25" s="22">
        <f>'DT_B180SIDE (2)'!D25</f>
        <v>240878.91</v>
      </c>
      <c r="E25" s="23" t="str">
        <f>'DT_B180SIDE (2)'!E25</f>
        <v>AW</v>
      </c>
      <c r="F25" s="24">
        <f>'DT_B180SIDE (2)'!F25</f>
        <v>0.03</v>
      </c>
      <c r="G25" s="25">
        <f>'DT_B180SIDE (2)'!G25</f>
        <v>1</v>
      </c>
      <c r="H25" s="26">
        <f>'DT_B180SIDE (2)'!H25</f>
        <v>10</v>
      </c>
      <c r="I25" s="27">
        <f>[1]max1!F22*[1]SCALING!$J$6</f>
        <v>0.20565792000000002</v>
      </c>
      <c r="J25" s="26">
        <f t="shared" si="1"/>
        <v>20.565792000000002</v>
      </c>
      <c r="K25" s="24">
        <f t="shared" si="0"/>
        <v>1.60228085472</v>
      </c>
      <c r="L25" s="26">
        <f t="shared" si="2"/>
        <v>16.0228085472</v>
      </c>
    </row>
    <row r="26" spans="2:12" x14ac:dyDescent="0.3">
      <c r="B26" s="21">
        <f>'DT_B180SIDE (2)'!B26</f>
        <v>12</v>
      </c>
      <c r="C26" s="22">
        <f>'DT_B180SIDE (2)'!C26</f>
        <v>364143.94</v>
      </c>
      <c r="D26" s="22">
        <f>'DT_B180SIDE (2)'!D26</f>
        <v>240918.08</v>
      </c>
      <c r="E26" s="23" t="str">
        <f>'DT_B180SIDE (2)'!E26</f>
        <v>AW</v>
      </c>
      <c r="F26" s="24">
        <f>'DT_B180SIDE (2)'!F26</f>
        <v>0.03</v>
      </c>
      <c r="G26" s="25">
        <f>'DT_B180SIDE (2)'!G26</f>
        <v>1</v>
      </c>
      <c r="H26" s="26">
        <f>'DT_B180SIDE (2)'!H26</f>
        <v>10</v>
      </c>
      <c r="I26" s="27">
        <f>[1]max1!F23*[1]SCALING!$J$6</f>
        <v>8.8113527999999997E-2</v>
      </c>
      <c r="J26" s="26">
        <f t="shared" si="1"/>
        <v>8.8113527999999999</v>
      </c>
      <c r="K26" s="24">
        <f t="shared" si="0"/>
        <v>0.68649249664799994</v>
      </c>
      <c r="L26" s="26">
        <f t="shared" si="2"/>
        <v>6.8649249664799994</v>
      </c>
    </row>
    <row r="27" spans="2:12" x14ac:dyDescent="0.3">
      <c r="B27" s="21">
        <f>'DT_B180SIDE (2)'!B27</f>
        <v>13</v>
      </c>
      <c r="C27" s="22">
        <f>'DT_B180SIDE (2)'!C27</f>
        <v>364289.41</v>
      </c>
      <c r="D27" s="22">
        <f>'DT_B180SIDE (2)'!D27</f>
        <v>241105.52</v>
      </c>
      <c r="E27" s="23" t="str">
        <f>'DT_B180SIDE (2)'!E27</f>
        <v>AW</v>
      </c>
      <c r="F27" s="24">
        <f>'DT_B180SIDE (2)'!F27</f>
        <v>0.03</v>
      </c>
      <c r="G27" s="25">
        <f>'DT_B180SIDE (2)'!G27</f>
        <v>1</v>
      </c>
      <c r="H27" s="26">
        <f>'DT_B180SIDE (2)'!H27</f>
        <v>10</v>
      </c>
      <c r="I27" s="27">
        <f>[1]max1!F24*[1]SCALING!$J$6</f>
        <v>0.12646908000000001</v>
      </c>
      <c r="J27" s="26">
        <f t="shared" si="1"/>
        <v>12.646908000000002</v>
      </c>
      <c r="K27" s="24">
        <f t="shared" si="0"/>
        <v>0.98532060227999996</v>
      </c>
      <c r="L27" s="26">
        <f t="shared" si="2"/>
        <v>9.8532060227999985</v>
      </c>
    </row>
    <row r="28" spans="2:12" x14ac:dyDescent="0.3">
      <c r="B28" s="21">
        <f>'DT_B180SIDE (2)'!B28</f>
        <v>14</v>
      </c>
      <c r="C28" s="22">
        <f>'DT_B180SIDE (2)'!C28</f>
        <v>364215.28</v>
      </c>
      <c r="D28" s="22">
        <f>'DT_B180SIDE (2)'!D28</f>
        <v>241299.94</v>
      </c>
      <c r="E28" s="23" t="str">
        <f>'DT_B180SIDE (2)'!E28</f>
        <v>AW</v>
      </c>
      <c r="F28" s="24">
        <f>'DT_B180SIDE (2)'!F28</f>
        <v>0.03</v>
      </c>
      <c r="G28" s="25">
        <f>'DT_B180SIDE (2)'!G28</f>
        <v>1</v>
      </c>
      <c r="H28" s="26">
        <f>'DT_B180SIDE (2)'!H28</f>
        <v>10</v>
      </c>
      <c r="I28" s="27">
        <f>[1]max1!F25*[1]SCALING!$J$6</f>
        <v>0.2251206</v>
      </c>
      <c r="J28" s="26">
        <f t="shared" si="1"/>
        <v>22.512060000000002</v>
      </c>
      <c r="K28" s="24">
        <f t="shared" si="0"/>
        <v>1.7539145946000001</v>
      </c>
      <c r="L28" s="26">
        <f t="shared" si="2"/>
        <v>17.539145946000001</v>
      </c>
    </row>
    <row r="29" spans="2:12" x14ac:dyDescent="0.3">
      <c r="B29" s="21">
        <f>'DT_B180SIDE (2)'!B29</f>
        <v>15</v>
      </c>
      <c r="C29" s="22">
        <f>'DT_B180SIDE (2)'!C29</f>
        <v>364219.47</v>
      </c>
      <c r="D29" s="22">
        <f>'DT_B180SIDE (2)'!D29</f>
        <v>240663.52</v>
      </c>
      <c r="E29" s="23" t="str">
        <f>'DT_B180SIDE (2)'!E29</f>
        <v>AW</v>
      </c>
      <c r="F29" s="24">
        <f>'DT_B180SIDE (2)'!F29</f>
        <v>0.03</v>
      </c>
      <c r="G29" s="25">
        <f>'DT_B180SIDE (2)'!G29</f>
        <v>1</v>
      </c>
      <c r="H29" s="26">
        <f>'DT_B180SIDE (2)'!H29</f>
        <v>10</v>
      </c>
      <c r="I29" s="27">
        <f>[1]max1!F26*[1]SCALING!$J$6</f>
        <v>5.4536651999999998E-2</v>
      </c>
      <c r="J29" s="26">
        <f t="shared" si="1"/>
        <v>5.4536651999999997</v>
      </c>
      <c r="K29" s="24">
        <f t="shared" si="0"/>
        <v>0.42489505573199998</v>
      </c>
      <c r="L29" s="26">
        <f t="shared" si="2"/>
        <v>4.2489505573199997</v>
      </c>
    </row>
    <row r="30" spans="2:12" x14ac:dyDescent="0.3">
      <c r="B30" s="21">
        <f>'DT_B180SIDE (2)'!B30</f>
        <v>16</v>
      </c>
      <c r="C30" s="22">
        <f>'DT_B180SIDE (2)'!C30</f>
        <v>364419.47</v>
      </c>
      <c r="D30" s="22">
        <f>'DT_B180SIDE (2)'!D30</f>
        <v>240817.38</v>
      </c>
      <c r="E30" s="23" t="str">
        <f>'DT_B180SIDE (2)'!E30</f>
        <v>AW</v>
      </c>
      <c r="F30" s="24">
        <f>'DT_B180SIDE (2)'!F30</f>
        <v>0.03</v>
      </c>
      <c r="G30" s="25">
        <f>'DT_B180SIDE (2)'!G30</f>
        <v>1</v>
      </c>
      <c r="H30" s="26">
        <f>'DT_B180SIDE (2)'!H30</f>
        <v>10</v>
      </c>
      <c r="I30" s="27">
        <f>[1]max1!F27*[1]SCALING!$J$6</f>
        <v>5.5685880000000007E-2</v>
      </c>
      <c r="J30" s="26">
        <f t="shared" si="1"/>
        <v>5.568588000000001</v>
      </c>
      <c r="K30" s="24">
        <f t="shared" si="0"/>
        <v>0.43384869108000002</v>
      </c>
      <c r="L30" s="26">
        <f t="shared" si="2"/>
        <v>4.3384869108000004</v>
      </c>
    </row>
    <row r="31" spans="2:12" x14ac:dyDescent="0.3">
      <c r="B31" s="21">
        <f>'DT_B180SIDE (2)'!B31</f>
        <v>17</v>
      </c>
      <c r="C31" s="22">
        <f>'DT_B180SIDE (2)'!C31</f>
        <v>364665.66</v>
      </c>
      <c r="D31" s="22">
        <f>'DT_B180SIDE (2)'!D31</f>
        <v>241129.3</v>
      </c>
      <c r="E31" s="23" t="str">
        <f>'DT_B180SIDE (2)'!E31</f>
        <v>AW</v>
      </c>
      <c r="F31" s="24">
        <f>'DT_B180SIDE (2)'!F31</f>
        <v>0.03</v>
      </c>
      <c r="G31" s="25">
        <f>'DT_B180SIDE (2)'!G31</f>
        <v>1</v>
      </c>
      <c r="H31" s="26">
        <f>'DT_B180SIDE (2)'!H31</f>
        <v>10</v>
      </c>
      <c r="I31" s="27">
        <f>[1]max1!F28*[1]SCALING!$J$6</f>
        <v>7.7177664000000007E-2</v>
      </c>
      <c r="J31" s="26">
        <f t="shared" si="1"/>
        <v>7.7177664000000004</v>
      </c>
      <c r="K31" s="24">
        <f t="shared" si="0"/>
        <v>0.60129118022400008</v>
      </c>
      <c r="L31" s="26">
        <f t="shared" si="2"/>
        <v>6.0129118022400005</v>
      </c>
    </row>
    <row r="32" spans="2:12" x14ac:dyDescent="0.3">
      <c r="B32" s="21">
        <f>'DT_B180SIDE (2)'!B32</f>
        <v>18</v>
      </c>
      <c r="C32" s="22">
        <f>'DT_B180SIDE (2)'!C32</f>
        <v>364725.81</v>
      </c>
      <c r="D32" s="22">
        <f>'DT_B180SIDE (2)'!D32</f>
        <v>240786.59</v>
      </c>
      <c r="E32" s="23" t="str">
        <f>'DT_B180SIDE (2)'!E32</f>
        <v>AW</v>
      </c>
      <c r="F32" s="24">
        <f>'DT_B180SIDE (2)'!F32</f>
        <v>0.03</v>
      </c>
      <c r="G32" s="25">
        <f>'DT_B180SIDE (2)'!G32</f>
        <v>1</v>
      </c>
      <c r="H32" s="26">
        <f>'DT_B180SIDE (2)'!H32</f>
        <v>10</v>
      </c>
      <c r="I32" s="27">
        <f>[1]max1!F29*[1]SCALING!$J$6</f>
        <v>4.4397935999999999E-2</v>
      </c>
      <c r="J32" s="26">
        <f t="shared" si="1"/>
        <v>4.4397935999999998</v>
      </c>
      <c r="K32" s="24">
        <f t="shared" si="0"/>
        <v>0.34590431937599997</v>
      </c>
      <c r="L32" s="26">
        <f t="shared" si="2"/>
        <v>3.4590431937599995</v>
      </c>
    </row>
    <row r="33" spans="2:12" x14ac:dyDescent="0.3">
      <c r="B33" s="21">
        <f>'DT_B180SIDE (2)'!B33</f>
        <v>19</v>
      </c>
      <c r="C33" s="22">
        <f>'DT_B180SIDE (2)'!C33</f>
        <v>362683.72</v>
      </c>
      <c r="D33" s="22">
        <f>'DT_B180SIDE (2)'!D33</f>
        <v>240866.62</v>
      </c>
      <c r="E33" s="23" t="str">
        <f>'DT_B180SIDE (2)'!E33</f>
        <v>AW</v>
      </c>
      <c r="F33" s="24">
        <f>'DT_B180SIDE (2)'!F33</f>
        <v>0.02</v>
      </c>
      <c r="G33" s="25">
        <f>'DT_B180SIDE (2)'!G33</f>
        <v>1</v>
      </c>
      <c r="H33" s="26">
        <f>'DT_B180SIDE (2)'!H33</f>
        <v>10</v>
      </c>
      <c r="I33" s="27">
        <f>[1]max1!F30*[1]SCALING!$J$6</f>
        <v>2.3116319999999999E-2</v>
      </c>
      <c r="J33" s="26">
        <f t="shared" si="1"/>
        <v>2.3116319999999999</v>
      </c>
      <c r="K33" s="24">
        <f t="shared" si="0"/>
        <v>0.12006616607999999</v>
      </c>
      <c r="L33" s="26">
        <f t="shared" si="2"/>
        <v>1.2006616608</v>
      </c>
    </row>
    <row r="34" spans="2:12" x14ac:dyDescent="0.3">
      <c r="B34" s="21">
        <f>'DT_B180SIDE (2)'!B34</f>
        <v>20</v>
      </c>
      <c r="C34" s="22">
        <f>'DT_B180SIDE (2)'!C34</f>
        <v>363735.25</v>
      </c>
      <c r="D34" s="22">
        <f>'DT_B180SIDE (2)'!D34</f>
        <v>240284.02</v>
      </c>
      <c r="E34" s="23" t="str">
        <f>'DT_B180SIDE (2)'!E34</f>
        <v>AW</v>
      </c>
      <c r="F34" s="24">
        <f>'DT_B180SIDE (2)'!F34</f>
        <v>0.03</v>
      </c>
      <c r="G34" s="25">
        <f>'DT_B180SIDE (2)'!G34</f>
        <v>1</v>
      </c>
      <c r="H34" s="26">
        <f>'DT_B180SIDE (2)'!H34</f>
        <v>10</v>
      </c>
      <c r="I34" s="27">
        <f>[1]max1!F31*[1]SCALING!$J$6</f>
        <v>5.9844743999999998E-2</v>
      </c>
      <c r="J34" s="26">
        <f t="shared" si="1"/>
        <v>5.9844743999999999</v>
      </c>
      <c r="K34" s="24">
        <f t="shared" si="0"/>
        <v>0.46625040050399996</v>
      </c>
      <c r="L34" s="26">
        <f t="shared" si="2"/>
        <v>4.6625040050399997</v>
      </c>
    </row>
    <row r="35" spans="2:12" x14ac:dyDescent="0.3">
      <c r="B35" s="21">
        <f>'DT_B180SIDE (2)'!B35</f>
        <v>21</v>
      </c>
      <c r="C35" s="22">
        <f>'DT_B180SIDE (2)'!C35</f>
        <v>364147.34</v>
      </c>
      <c r="D35" s="22">
        <f>'DT_B180SIDE (2)'!D35</f>
        <v>239907.45</v>
      </c>
      <c r="E35" s="23" t="str">
        <f>'DT_B180SIDE (2)'!E35</f>
        <v>AW</v>
      </c>
      <c r="F35" s="24">
        <f>'DT_B180SIDE (2)'!F35</f>
        <v>0.03</v>
      </c>
      <c r="G35" s="25">
        <f>'DT_B180SIDE (2)'!G35</f>
        <v>1</v>
      </c>
      <c r="H35" s="26">
        <f>'DT_B180SIDE (2)'!H35</f>
        <v>10</v>
      </c>
      <c r="I35" s="27">
        <f>[1]max1!F32*[1]SCALING!$J$6</f>
        <v>3.3357096000000003E-2</v>
      </c>
      <c r="J35" s="26">
        <f t="shared" si="1"/>
        <v>3.3357096000000004</v>
      </c>
      <c r="K35" s="24">
        <f t="shared" si="0"/>
        <v>0.25988513493600002</v>
      </c>
      <c r="L35" s="26">
        <f t="shared" si="2"/>
        <v>2.5988513493600003</v>
      </c>
    </row>
    <row r="36" spans="2:12" x14ac:dyDescent="0.3">
      <c r="B36" s="21">
        <f>'DT_B180SIDE (2)'!B36</f>
        <v>22</v>
      </c>
      <c r="C36" s="22">
        <f>'DT_B180SIDE (2)'!C36</f>
        <v>364367.59</v>
      </c>
      <c r="D36" s="22">
        <f>'DT_B180SIDE (2)'!D36</f>
        <v>240077.97</v>
      </c>
      <c r="E36" s="23" t="str">
        <f>'DT_B180SIDE (2)'!E36</f>
        <v>AW</v>
      </c>
      <c r="F36" s="24">
        <f>'DT_B180SIDE (2)'!F36</f>
        <v>0.03</v>
      </c>
      <c r="G36" s="25">
        <f>'DT_B180SIDE (2)'!G36</f>
        <v>1</v>
      </c>
      <c r="H36" s="26">
        <f>'DT_B180SIDE (2)'!H36</f>
        <v>10</v>
      </c>
      <c r="I36" s="27">
        <f>[1]max1!F33*[1]SCALING!$J$6</f>
        <v>3.2375916000000005E-2</v>
      </c>
      <c r="J36" s="26">
        <f t="shared" si="1"/>
        <v>3.2375916000000005</v>
      </c>
      <c r="K36" s="24">
        <f t="shared" si="0"/>
        <v>0.252240761556</v>
      </c>
      <c r="L36" s="26">
        <f t="shared" si="2"/>
        <v>2.5224076155599997</v>
      </c>
    </row>
    <row r="37" spans="2:12" x14ac:dyDescent="0.3">
      <c r="B37" s="21">
        <f>'DT_B180SIDE (2)'!B37</f>
        <v>23</v>
      </c>
      <c r="C37" s="22">
        <f>'DT_B180SIDE (2)'!C37</f>
        <v>365362.28</v>
      </c>
      <c r="D37" s="22">
        <f>'DT_B180SIDE (2)'!D37</f>
        <v>240482.95</v>
      </c>
      <c r="E37" s="23" t="str">
        <f>'DT_B180SIDE (2)'!E37</f>
        <v>AW</v>
      </c>
      <c r="F37" s="24">
        <f>'DT_B180SIDE (2)'!F37</f>
        <v>0.03</v>
      </c>
      <c r="G37" s="25">
        <f>'DT_B180SIDE (2)'!G37</f>
        <v>1</v>
      </c>
      <c r="H37" s="26">
        <f>'DT_B180SIDE (2)'!H37</f>
        <v>10</v>
      </c>
      <c r="I37" s="27">
        <f>[1]max1!F34*[1]SCALING!$J$6</f>
        <v>3.0712716000000001E-2</v>
      </c>
      <c r="J37" s="26">
        <f t="shared" si="1"/>
        <v>3.0712716000000002</v>
      </c>
      <c r="K37" s="24">
        <f t="shared" si="0"/>
        <v>0.23928277035599999</v>
      </c>
      <c r="L37" s="26">
        <f t="shared" si="2"/>
        <v>2.3928277035599996</v>
      </c>
    </row>
    <row r="38" spans="2:12" x14ac:dyDescent="0.3">
      <c r="B38" s="21">
        <f>'DT_B180SIDE (2)'!B38</f>
        <v>24</v>
      </c>
      <c r="C38" s="22">
        <f>'DT_B180SIDE (2)'!C38</f>
        <v>364730.38</v>
      </c>
      <c r="D38" s="22">
        <f>'DT_B180SIDE (2)'!D38</f>
        <v>242313.3</v>
      </c>
      <c r="E38" s="23" t="str">
        <f>'DT_B180SIDE (2)'!E38</f>
        <v>AW</v>
      </c>
      <c r="F38" s="24">
        <f>'DT_B180SIDE (2)'!F38</f>
        <v>0.03</v>
      </c>
      <c r="G38" s="25">
        <f>'DT_B180SIDE (2)'!G38</f>
        <v>1</v>
      </c>
      <c r="H38" s="26">
        <f>'DT_B180SIDE (2)'!H38</f>
        <v>10</v>
      </c>
      <c r="I38" s="27">
        <f>[1]max1!F35*[1]SCALING!$J$6</f>
        <v>5.2845372000000002E-2</v>
      </c>
      <c r="J38" s="26">
        <f t="shared" si="1"/>
        <v>5.2845371999999999</v>
      </c>
      <c r="K38" s="24">
        <f t="shared" si="0"/>
        <v>0.41171829325199999</v>
      </c>
      <c r="L38" s="26">
        <f t="shared" si="2"/>
        <v>4.1171829325200004</v>
      </c>
    </row>
    <row r="39" spans="2:12" x14ac:dyDescent="0.3">
      <c r="B39" s="35">
        <f>'DT_B180SIDE (2)'!B39</f>
        <v>25</v>
      </c>
      <c r="C39" s="36">
        <f>'DT_B180SIDE (2)'!C39</f>
        <v>365007.56</v>
      </c>
      <c r="D39" s="36">
        <f>'DT_B180SIDE (2)'!D39</f>
        <v>242018.77</v>
      </c>
      <c r="E39" s="37" t="str">
        <f>'DT_B180SIDE (2)'!E39</f>
        <v>LWS</v>
      </c>
      <c r="F39" s="38">
        <f>'DT_B180SIDE (2)'!F39</f>
        <v>0.02</v>
      </c>
      <c r="G39" s="39">
        <f>'DT_B180SIDE (2)'!G39</f>
        <v>1</v>
      </c>
      <c r="H39" s="40">
        <f>'DT_B180SIDE (2)'!H39</f>
        <v>10</v>
      </c>
      <c r="I39" s="41">
        <f>[1]max1!F36*[1]SCALING!$J$6</f>
        <v>4.7859336000000002E-2</v>
      </c>
      <c r="J39" s="42">
        <f t="shared" si="1"/>
        <v>4.7859335999999999</v>
      </c>
      <c r="K39" s="38">
        <f t="shared" si="0"/>
        <v>0.24858139118400002</v>
      </c>
      <c r="L39" s="42">
        <f t="shared" si="2"/>
        <v>2.4858139118400002</v>
      </c>
    </row>
    <row r="40" spans="2:12" x14ac:dyDescent="0.3">
      <c r="B40" s="35">
        <f>'DT_B180SIDE (2)'!B40</f>
        <v>26</v>
      </c>
      <c r="C40" s="36">
        <f>'DT_B180SIDE (2)'!C40</f>
        <v>364357.88</v>
      </c>
      <c r="D40" s="36">
        <f>'DT_B180SIDE (2)'!D40</f>
        <v>242677.12</v>
      </c>
      <c r="E40" s="37" t="str">
        <f>'DT_B180SIDE (2)'!E40</f>
        <v>LWS</v>
      </c>
      <c r="F40" s="38">
        <f>'DT_B180SIDE (2)'!F40</f>
        <v>0.02</v>
      </c>
      <c r="G40" s="39">
        <f>'DT_B180SIDE (2)'!G40</f>
        <v>1</v>
      </c>
      <c r="H40" s="40">
        <f>'DT_B180SIDE (2)'!H40</f>
        <v>10</v>
      </c>
      <c r="I40" s="41">
        <f>[1]max1!F37*[1]SCALING!$J$6</f>
        <v>4.6191492000000001E-2</v>
      </c>
      <c r="J40" s="42">
        <f t="shared" si="1"/>
        <v>4.6191491999999998</v>
      </c>
      <c r="K40" s="38">
        <f t="shared" si="0"/>
        <v>0.239918609448</v>
      </c>
      <c r="L40" s="42">
        <f t="shared" si="2"/>
        <v>2.3991860944800001</v>
      </c>
    </row>
    <row r="41" spans="2:12" x14ac:dyDescent="0.3">
      <c r="B41" s="35">
        <f>'DT_B180SIDE (2)'!B41</f>
        <v>27</v>
      </c>
      <c r="C41" s="36">
        <f>'DT_B180SIDE (2)'!C41</f>
        <v>363946.38</v>
      </c>
      <c r="D41" s="36">
        <f>'DT_B180SIDE (2)'!D41</f>
        <v>243019.3</v>
      </c>
      <c r="E41" s="37" t="str">
        <f>'DT_B180SIDE (2)'!E41</f>
        <v>LWS</v>
      </c>
      <c r="F41" s="38">
        <f>'DT_B180SIDE (2)'!F41</f>
        <v>0.02</v>
      </c>
      <c r="G41" s="39">
        <f>'DT_B180SIDE (2)'!G41</f>
        <v>1</v>
      </c>
      <c r="H41" s="40">
        <f>'DT_B180SIDE (2)'!H41</f>
        <v>10</v>
      </c>
      <c r="I41" s="41">
        <f>[1]max1!F38*[1]SCALING!$J$6</f>
        <v>3.3617268000000006E-2</v>
      </c>
      <c r="J41" s="42">
        <f t="shared" si="1"/>
        <v>3.3617268000000005</v>
      </c>
      <c r="K41" s="38">
        <f t="shared" si="0"/>
        <v>0.17460808999200003</v>
      </c>
      <c r="L41" s="42">
        <f t="shared" si="2"/>
        <v>1.7460808999200004</v>
      </c>
    </row>
    <row r="42" spans="2:12" x14ac:dyDescent="0.3">
      <c r="B42" s="35">
        <f>'DT_B180SIDE (2)'!B42</f>
        <v>28</v>
      </c>
      <c r="C42" s="36">
        <f>'DT_B180SIDE (2)'!C42</f>
        <v>365510</v>
      </c>
      <c r="D42" s="36">
        <f>'DT_B180SIDE (2)'!D42</f>
        <v>241706.92</v>
      </c>
      <c r="E42" s="37" t="str">
        <f>'DT_B180SIDE (2)'!E42</f>
        <v>LWS</v>
      </c>
      <c r="F42" s="38">
        <f>'DT_B180SIDE (2)'!F42</f>
        <v>0.02</v>
      </c>
      <c r="G42" s="39">
        <f>'DT_B180SIDE (2)'!G42</f>
        <v>1</v>
      </c>
      <c r="H42" s="40">
        <f>'DT_B180SIDE (2)'!H42</f>
        <v>10</v>
      </c>
      <c r="I42" s="41">
        <f>[1]max1!F39*[1]SCALING!$J$6</f>
        <v>3.7320588000000002E-2</v>
      </c>
      <c r="J42" s="42">
        <f t="shared" si="1"/>
        <v>3.7320588000000003</v>
      </c>
      <c r="K42" s="38">
        <f t="shared" si="0"/>
        <v>0.19384313407200002</v>
      </c>
      <c r="L42" s="42">
        <f t="shared" si="2"/>
        <v>1.93843134072</v>
      </c>
    </row>
    <row r="43" spans="2:12" x14ac:dyDescent="0.3">
      <c r="B43" s="35">
        <f>'DT_B180SIDE (2)'!B43</f>
        <v>29</v>
      </c>
      <c r="C43" s="36">
        <f>'DT_B180SIDE (2)'!C43</f>
        <v>362564.69</v>
      </c>
      <c r="D43" s="36">
        <f>'DT_B180SIDE (2)'!D43</f>
        <v>242638.16</v>
      </c>
      <c r="E43" s="37" t="str">
        <f>'DT_B180SIDE (2)'!E43</f>
        <v>LWS</v>
      </c>
      <c r="F43" s="38">
        <f>'DT_B180SIDE (2)'!F43</f>
        <v>0.02</v>
      </c>
      <c r="G43" s="39">
        <f>'DT_B180SIDE (2)'!G43</f>
        <v>1</v>
      </c>
      <c r="H43" s="40">
        <f>'DT_B180SIDE (2)'!H43</f>
        <v>10</v>
      </c>
      <c r="I43" s="41">
        <f>[1]max1!F40*[1]SCALING!$J$6</f>
        <v>1.8915228000000003E-2</v>
      </c>
      <c r="J43" s="42">
        <f t="shared" si="1"/>
        <v>1.8915228000000002</v>
      </c>
      <c r="K43" s="38">
        <f t="shared" si="0"/>
        <v>9.8245694232000011E-2</v>
      </c>
      <c r="L43" s="42">
        <f t="shared" si="2"/>
        <v>0.98245694232000014</v>
      </c>
    </row>
    <row r="44" spans="2:12" x14ac:dyDescent="0.3">
      <c r="B44" s="35">
        <f>'DT_B180SIDE (2)'!B44</f>
        <v>30</v>
      </c>
      <c r="C44" s="36">
        <f>'DT_B180SIDE (2)'!C44</f>
        <v>362839.72</v>
      </c>
      <c r="D44" s="36">
        <f>'DT_B180SIDE (2)'!D44</f>
        <v>242999.81</v>
      </c>
      <c r="E44" s="37" t="str">
        <f>'DT_B180SIDE (2)'!E44</f>
        <v>LWS</v>
      </c>
      <c r="F44" s="38">
        <f>'DT_B180SIDE (2)'!F44</f>
        <v>0.02</v>
      </c>
      <c r="G44" s="39">
        <f>'DT_B180SIDE (2)'!G44</f>
        <v>1</v>
      </c>
      <c r="H44" s="40">
        <f>'DT_B180SIDE (2)'!H44</f>
        <v>10</v>
      </c>
      <c r="I44" s="41">
        <f>[1]max1!F41*[1]SCALING!$J$6</f>
        <v>3.1360176000000003E-2</v>
      </c>
      <c r="J44" s="42">
        <f t="shared" si="1"/>
        <v>3.1360176000000002</v>
      </c>
      <c r="K44" s="38">
        <f t="shared" si="0"/>
        <v>0.16288475414400003</v>
      </c>
      <c r="L44" s="42">
        <f t="shared" si="2"/>
        <v>1.6288475414400003</v>
      </c>
    </row>
    <row r="45" spans="2:12" x14ac:dyDescent="0.3">
      <c r="B45" s="35">
        <f>'DT_B180SIDE (2)'!B45</f>
        <v>31</v>
      </c>
      <c r="C45" s="36">
        <f>'DT_B180SIDE (2)'!C45</f>
        <v>365507.59</v>
      </c>
      <c r="D45" s="36">
        <f>'DT_B180SIDE (2)'!D45</f>
        <v>242212.83</v>
      </c>
      <c r="E45" s="37" t="str">
        <f>'DT_B180SIDE (2)'!E45</f>
        <v>LWS</v>
      </c>
      <c r="F45" s="38">
        <f>'DT_B180SIDE (2)'!F45</f>
        <v>0.02</v>
      </c>
      <c r="G45" s="39">
        <f>'DT_B180SIDE (2)'!G45</f>
        <v>1</v>
      </c>
      <c r="H45" s="40">
        <f>'DT_B180SIDE (2)'!H45</f>
        <v>10</v>
      </c>
      <c r="I45" s="41">
        <f>[1]max1!F42*[1]SCALING!$J$6</f>
        <v>2.9724840000000002E-2</v>
      </c>
      <c r="J45" s="42">
        <f t="shared" si="1"/>
        <v>2.9724840000000001</v>
      </c>
      <c r="K45" s="38">
        <f t="shared" si="0"/>
        <v>0.15439081896000001</v>
      </c>
      <c r="L45" s="42">
        <f t="shared" si="2"/>
        <v>1.5439081896000002</v>
      </c>
    </row>
    <row r="46" spans="2:12" x14ac:dyDescent="0.3">
      <c r="B46" s="43">
        <f>'DT_B180SIDE (2)'!B46</f>
        <v>32</v>
      </c>
      <c r="C46" s="44">
        <f>'DT_B180SIDE (2)'!C46</f>
        <v>364318.62</v>
      </c>
      <c r="D46" s="44">
        <f>'DT_B180SIDE (2)'!D46</f>
        <v>238855.34</v>
      </c>
      <c r="E46" s="45" t="str">
        <f>'DT_B180SIDE (2)'!E46</f>
        <v>Mains Wood SSSI</v>
      </c>
      <c r="F46" s="46">
        <f>'DT_B180SIDE (2)'!F46</f>
        <v>0.03</v>
      </c>
      <c r="G46" s="47">
        <f>'DT_B180SIDE (2)'!G46</f>
        <v>1</v>
      </c>
      <c r="H46" s="48">
        <f>'DT_B180SIDE (2)'!H46</f>
        <v>15</v>
      </c>
      <c r="I46" s="49">
        <f>[1]max1!F43*[1]SCALING!$J$6</f>
        <v>1.48419E-2</v>
      </c>
      <c r="J46" s="50">
        <f t="shared" si="1"/>
        <v>1.4841899999999999</v>
      </c>
      <c r="K46" s="46">
        <f t="shared" si="0"/>
        <v>0.11563324289999999</v>
      </c>
      <c r="L46" s="50">
        <f t="shared" si="2"/>
        <v>0.77088828599999992</v>
      </c>
    </row>
    <row r="47" spans="2:12" x14ac:dyDescent="0.3">
      <c r="B47" s="43">
        <f>'DT_B180SIDE (2)'!B47</f>
        <v>33</v>
      </c>
      <c r="C47" s="44">
        <f>'DT_B180SIDE (2)'!C47</f>
        <v>364445.34</v>
      </c>
      <c r="D47" s="44">
        <f>'DT_B180SIDE (2)'!D47</f>
        <v>238542.33</v>
      </c>
      <c r="E47" s="45" t="str">
        <f>'DT_B180SIDE (2)'!E47</f>
        <v>Mains Wood SSSI</v>
      </c>
      <c r="F47" s="46">
        <f>'DT_B180SIDE (2)'!F47</f>
        <v>0.03</v>
      </c>
      <c r="G47" s="47">
        <f>'DT_B180SIDE (2)'!G47</f>
        <v>1</v>
      </c>
      <c r="H47" s="48">
        <f>'DT_B180SIDE (2)'!H47</f>
        <v>15</v>
      </c>
      <c r="I47" s="49">
        <f>[1]max1!F44*[1]SCALING!$J$6</f>
        <v>1.191564E-2</v>
      </c>
      <c r="J47" s="50">
        <f t="shared" si="1"/>
        <v>1.1915640000000001</v>
      </c>
      <c r="K47" s="46">
        <f t="shared" si="0"/>
        <v>9.2834751239999985E-2</v>
      </c>
      <c r="L47" s="50">
        <f t="shared" si="2"/>
        <v>0.6188983415999999</v>
      </c>
    </row>
    <row r="48" spans="2:12" x14ac:dyDescent="0.3">
      <c r="B48" s="43">
        <f>'DT_B180SIDE (2)'!B48</f>
        <v>34</v>
      </c>
      <c r="C48" s="44">
        <f>'DT_B180SIDE (2)'!C48</f>
        <v>367037.19</v>
      </c>
      <c r="D48" s="44">
        <f>'DT_B180SIDE (2)'!D48</f>
        <v>244447.14</v>
      </c>
      <c r="E48" s="45" t="str">
        <f>'DT_B180SIDE (2)'!E48</f>
        <v>Birchend SSSI</v>
      </c>
      <c r="F48" s="46">
        <f>'DT_B180SIDE (2)'!F48</f>
        <v>0.03</v>
      </c>
      <c r="G48" s="47">
        <f>'DT_B180SIDE (2)'!G48</f>
        <v>1</v>
      </c>
      <c r="H48" s="48">
        <f>'DT_B180SIDE (2)'!H48</f>
        <v>10</v>
      </c>
      <c r="I48" s="49">
        <f>[1]max1!F45*[1]SCALING!$J$6</f>
        <v>8.6715899999999999E-3</v>
      </c>
      <c r="J48" s="50">
        <f t="shared" si="1"/>
        <v>0.86715900000000001</v>
      </c>
      <c r="K48" s="46">
        <f t="shared" si="0"/>
        <v>6.7560357689999989E-2</v>
      </c>
      <c r="L48" s="50">
        <f t="shared" si="2"/>
        <v>0.67560357689999984</v>
      </c>
    </row>
    <row r="49" spans="2:12" x14ac:dyDescent="0.3">
      <c r="B49" s="43">
        <f>'DT_B180SIDE (2)'!B49</f>
        <v>35</v>
      </c>
      <c r="C49" s="44">
        <f>'DT_B180SIDE (2)'!C49</f>
        <v>359704.62</v>
      </c>
      <c r="D49" s="44">
        <f>'DT_B180SIDE (2)'!D49</f>
        <v>240341.59</v>
      </c>
      <c r="E49" s="45" t="str">
        <f>'DT_B180SIDE (2)'!E49</f>
        <v>Perton Roadside Section and Quarry SSSI</v>
      </c>
      <c r="F49" s="46">
        <f>'DT_B180SIDE (2)'!F49</f>
        <v>0.03</v>
      </c>
      <c r="G49" s="47" t="str">
        <f>'DT_B180SIDE (2)'!G49</f>
        <v>n/a</v>
      </c>
      <c r="H49" s="48" t="str">
        <f>'DT_B180SIDE (2)'!H49</f>
        <v>n/a</v>
      </c>
      <c r="I49" s="49">
        <f>[1]max1!F46*[1]SCALING!$J$6</f>
        <v>4.1426316000000001E-3</v>
      </c>
      <c r="J49" s="50" t="s">
        <v>14</v>
      </c>
      <c r="K49" s="46">
        <f t="shared" si="0"/>
        <v>3.2275242795599998E-2</v>
      </c>
      <c r="L49" s="50" t="s">
        <v>14</v>
      </c>
    </row>
    <row r="50" spans="2:12" x14ac:dyDescent="0.3">
      <c r="B50" s="43">
        <f>'DT_B180SIDE (2)'!B50</f>
        <v>36</v>
      </c>
      <c r="C50" s="44">
        <f>'DT_B180SIDE (2)'!C50</f>
        <v>359521.75</v>
      </c>
      <c r="D50" s="44">
        <f>'DT_B180SIDE (2)'!D50</f>
        <v>239749.33</v>
      </c>
      <c r="E50" s="45" t="str">
        <f>'DT_B180SIDE (2)'!E50</f>
        <v>Perton Roadside Section and Quarry SSSI</v>
      </c>
      <c r="F50" s="46">
        <f>'DT_B180SIDE (2)'!F50</f>
        <v>0.03</v>
      </c>
      <c r="G50" s="47" t="str">
        <f>'DT_B180SIDE (2)'!G50</f>
        <v>n/a</v>
      </c>
      <c r="H50" s="48" t="str">
        <f>'DT_B180SIDE (2)'!H50</f>
        <v>n/a</v>
      </c>
      <c r="I50" s="49">
        <f>[1]max1!F47*[1]SCALING!$J$6</f>
        <v>2.8736640000000002E-3</v>
      </c>
      <c r="J50" s="50" t="s">
        <v>14</v>
      </c>
      <c r="K50" s="46">
        <f t="shared" si="0"/>
        <v>2.2388716223999999E-2</v>
      </c>
      <c r="L50" s="50" t="s">
        <v>14</v>
      </c>
    </row>
    <row r="51" spans="2:12" x14ac:dyDescent="0.3">
      <c r="B51" s="43">
        <f>'DT_B180SIDE (2)'!B51</f>
        <v>37</v>
      </c>
      <c r="C51" s="44">
        <f>'DT_B180SIDE (2)'!C51</f>
        <v>361333.38</v>
      </c>
      <c r="D51" s="44">
        <f>'DT_B180SIDE (2)'!D51</f>
        <v>238138.02</v>
      </c>
      <c r="E51" s="45" t="str">
        <f>'DT_B180SIDE (2)'!E51</f>
        <v>Little Hill SSSI</v>
      </c>
      <c r="F51" s="46">
        <f>'DT_B180SIDE (2)'!F51</f>
        <v>0.03</v>
      </c>
      <c r="G51" s="47" t="str">
        <f>'DT_B180SIDE (2)'!G51</f>
        <v>n/a</v>
      </c>
      <c r="H51" s="48" t="str">
        <f>'DT_B180SIDE (2)'!H51</f>
        <v>n/a</v>
      </c>
      <c r="I51" s="49">
        <f>[1]max1!F48*[1]SCALING!$J$6</f>
        <v>3.7148004E-3</v>
      </c>
      <c r="J51" s="50" t="s">
        <v>14</v>
      </c>
      <c r="K51" s="46">
        <f t="shared" si="0"/>
        <v>2.8942009916399995E-2</v>
      </c>
      <c r="L51" s="50" t="s">
        <v>14</v>
      </c>
    </row>
    <row r="52" spans="2:12" x14ac:dyDescent="0.3">
      <c r="B52" s="43">
        <f>'DT_B180SIDE (2)'!B52</f>
        <v>38</v>
      </c>
      <c r="C52" s="44">
        <f>'DT_B180SIDE (2)'!C52</f>
        <v>360427.56</v>
      </c>
      <c r="D52" s="44">
        <f>'DT_B180SIDE (2)'!D52</f>
        <v>238582.22</v>
      </c>
      <c r="E52" s="45" t="str">
        <f>'DT_B180SIDE (2)'!E52</f>
        <v>Little Hill SSSI</v>
      </c>
      <c r="F52" s="46">
        <f>'DT_B180SIDE (2)'!F52</f>
        <v>0.03</v>
      </c>
      <c r="G52" s="47" t="str">
        <f>'DT_B180SIDE (2)'!G52</f>
        <v>n/a</v>
      </c>
      <c r="H52" s="48" t="str">
        <f>'DT_B180SIDE (2)'!H52</f>
        <v>n/a</v>
      </c>
      <c r="I52" s="49">
        <f>[1]max1!F49*[1]SCALING!$J$6</f>
        <v>2.9103408000000002E-3</v>
      </c>
      <c r="J52" s="50" t="s">
        <v>14</v>
      </c>
      <c r="K52" s="46">
        <f t="shared" si="0"/>
        <v>2.2674465172799998E-2</v>
      </c>
      <c r="L52" s="50" t="s">
        <v>14</v>
      </c>
    </row>
    <row r="53" spans="2:12" x14ac:dyDescent="0.3">
      <c r="B53" s="43">
        <f>'DT_B180SIDE (2)'!B53</f>
        <v>39</v>
      </c>
      <c r="C53" s="44">
        <f>'DT_B180SIDE (2)'!C53</f>
        <v>360522.94</v>
      </c>
      <c r="D53" s="44">
        <f>'DT_B180SIDE (2)'!D53</f>
        <v>236917.78</v>
      </c>
      <c r="E53" s="45" t="str">
        <f>'DT_B180SIDE (2)'!E53</f>
        <v>Sharpnage Wood SSSI</v>
      </c>
      <c r="F53" s="46">
        <f>'DT_B180SIDE (2)'!F53</f>
        <v>0.03</v>
      </c>
      <c r="G53" s="47">
        <f>'DT_B180SIDE (2)'!G53</f>
        <v>1</v>
      </c>
      <c r="H53" s="48">
        <f>'DT_B180SIDE (2)'!H53</f>
        <v>15</v>
      </c>
      <c r="I53" s="49">
        <f>[1]max1!F50*[1]SCALING!$J$6</f>
        <v>2.8659096000000005E-3</v>
      </c>
      <c r="J53" s="50">
        <f t="shared" si="1"/>
        <v>0.28659096000000006</v>
      </c>
      <c r="K53" s="46">
        <f t="shared" si="0"/>
        <v>2.2328301693600002E-2</v>
      </c>
      <c r="L53" s="50">
        <f t="shared" si="2"/>
        <v>0.14885534462400002</v>
      </c>
    </row>
    <row r="54" spans="2:12" x14ac:dyDescent="0.3">
      <c r="B54" s="43">
        <f>'DT_B180SIDE (2)'!B54</f>
        <v>40</v>
      </c>
      <c r="C54" s="44">
        <f>'DT_B180SIDE (2)'!C54</f>
        <v>359944.25</v>
      </c>
      <c r="D54" s="44">
        <f>'DT_B180SIDE (2)'!D54</f>
        <v>237472.36</v>
      </c>
      <c r="E54" s="45" t="str">
        <f>'DT_B180SIDE (2)'!E54</f>
        <v>Haugh Wood SSSI</v>
      </c>
      <c r="F54" s="46">
        <f>'DT_B180SIDE (2)'!F54</f>
        <v>0.03</v>
      </c>
      <c r="G54" s="47">
        <f>'DT_B180SIDE (2)'!G54</f>
        <v>1</v>
      </c>
      <c r="H54" s="48">
        <f>'DT_B180SIDE (2)'!H54</f>
        <v>15</v>
      </c>
      <c r="I54" s="49">
        <f>[1]max1!F51*[1]SCALING!$J$6</f>
        <v>2.7177444000000004E-3</v>
      </c>
      <c r="J54" s="50">
        <f t="shared" si="1"/>
        <v>0.27177444000000006</v>
      </c>
      <c r="K54" s="46">
        <f t="shared" si="0"/>
        <v>2.1173946620400001E-2</v>
      </c>
      <c r="L54" s="50">
        <f t="shared" si="2"/>
        <v>0.14115964413600002</v>
      </c>
    </row>
    <row r="55" spans="2:12" x14ac:dyDescent="0.3">
      <c r="B55" s="43">
        <f>'DT_B180SIDE (2)'!B55</f>
        <v>41</v>
      </c>
      <c r="C55" s="44">
        <f>'DT_B180SIDE (2)'!C55</f>
        <v>358774.84</v>
      </c>
      <c r="D55" s="44">
        <f>'DT_B180SIDE (2)'!D55</f>
        <v>238280.11</v>
      </c>
      <c r="E55" s="45" t="str">
        <f>'DT_B180SIDE (2)'!E55</f>
        <v>Haugh Wood SSSI</v>
      </c>
      <c r="F55" s="46">
        <f>'DT_B180SIDE (2)'!F55</f>
        <v>0.03</v>
      </c>
      <c r="G55" s="47">
        <f>'DT_B180SIDE (2)'!G55</f>
        <v>1</v>
      </c>
      <c r="H55" s="48">
        <f>'DT_B180SIDE (2)'!H55</f>
        <v>15</v>
      </c>
      <c r="I55" s="49">
        <f>[1]max1!F52*[1]SCALING!$J$6</f>
        <v>1.9521540000000002E-3</v>
      </c>
      <c r="J55" s="50">
        <f t="shared" si="1"/>
        <v>0.19521540000000001</v>
      </c>
      <c r="K55" s="46">
        <f t="shared" si="0"/>
        <v>1.5209231814000001E-2</v>
      </c>
      <c r="L55" s="50">
        <f t="shared" si="2"/>
        <v>0.10139487876000002</v>
      </c>
    </row>
    <row r="56" spans="2:12" x14ac:dyDescent="0.3">
      <c r="B56" s="43">
        <f>'DT_B180SIDE (2)'!B56</f>
        <v>42</v>
      </c>
      <c r="C56" s="44">
        <f>'DT_B180SIDE (2)'!C56</f>
        <v>359727.25</v>
      </c>
      <c r="D56" s="44">
        <f>'DT_B180SIDE (2)'!D56</f>
        <v>236351.16</v>
      </c>
      <c r="E56" s="45" t="str">
        <f>'DT_B180SIDE (2)'!E56</f>
        <v>Haugh Wood SSSI</v>
      </c>
      <c r="F56" s="46">
        <f>'DT_B180SIDE (2)'!F56</f>
        <v>0.03</v>
      </c>
      <c r="G56" s="47">
        <f>'DT_B180SIDE (2)'!G56</f>
        <v>1</v>
      </c>
      <c r="H56" s="48">
        <f>'DT_B180SIDE (2)'!H56</f>
        <v>15</v>
      </c>
      <c r="I56" s="49">
        <f>[1]max1!F53*[1]SCALING!$J$6</f>
        <v>2.0024712000000001E-3</v>
      </c>
      <c r="J56" s="50">
        <f t="shared" si="1"/>
        <v>0.20024712</v>
      </c>
      <c r="K56" s="46">
        <f t="shared" si="0"/>
        <v>1.56012531192E-2</v>
      </c>
      <c r="L56" s="50">
        <f t="shared" si="2"/>
        <v>0.104008354128</v>
      </c>
    </row>
    <row r="57" spans="2:12" x14ac:dyDescent="0.3">
      <c r="B57" s="43">
        <f>'DT_B180SIDE (2)'!B57</f>
        <v>43</v>
      </c>
      <c r="C57" s="44">
        <f>'DT_B180SIDE (2)'!C57</f>
        <v>358159.97</v>
      </c>
      <c r="D57" s="44">
        <f>'DT_B180SIDE (2)'!D57</f>
        <v>237255.34</v>
      </c>
      <c r="E57" s="45" t="str">
        <f>'DT_B180SIDE (2)'!E57</f>
        <v>Haugh Wood SSSI</v>
      </c>
      <c r="F57" s="46">
        <f>'DT_B180SIDE (2)'!F57</f>
        <v>0.03</v>
      </c>
      <c r="G57" s="47">
        <f>'DT_B180SIDE (2)'!G57</f>
        <v>1</v>
      </c>
      <c r="H57" s="48">
        <f>'DT_B180SIDE (2)'!H57</f>
        <v>15</v>
      </c>
      <c r="I57" s="49">
        <f>[1]max1!F54*[1]SCALING!$J$6</f>
        <v>1.6294176000000002E-3</v>
      </c>
      <c r="J57" s="50">
        <f t="shared" si="1"/>
        <v>0.16294176000000002</v>
      </c>
      <c r="K57" s="46">
        <f t="shared" si="0"/>
        <v>1.2694792521599999E-2</v>
      </c>
      <c r="L57" s="50">
        <f t="shared" si="2"/>
        <v>8.4631950144000004E-2</v>
      </c>
    </row>
    <row r="58" spans="2:12" x14ac:dyDescent="0.3">
      <c r="B58" s="43">
        <f>'DT_B180SIDE (2)'!B58</f>
        <v>44</v>
      </c>
      <c r="C58" s="44">
        <f>'DT_B180SIDE (2)'!C58</f>
        <v>358594</v>
      </c>
      <c r="D58" s="44">
        <f>'DT_B180SIDE (2)'!D58</f>
        <v>235651.91</v>
      </c>
      <c r="E58" s="45" t="str">
        <f>'DT_B180SIDE (2)'!E58</f>
        <v>Haugh Wood SSSI</v>
      </c>
      <c r="F58" s="46">
        <f>'DT_B180SIDE (2)'!F58</f>
        <v>0.03</v>
      </c>
      <c r="G58" s="47">
        <f>'DT_B180SIDE (2)'!G58</f>
        <v>1</v>
      </c>
      <c r="H58" s="48">
        <f>'DT_B180SIDE (2)'!H58</f>
        <v>15</v>
      </c>
      <c r="I58" s="49">
        <f>[1]max1!F55*[1]SCALING!$J$6</f>
        <v>1.6802100000000001E-3</v>
      </c>
      <c r="J58" s="50">
        <f t="shared" si="1"/>
        <v>0.168021</v>
      </c>
      <c r="K58" s="46">
        <f t="shared" si="0"/>
        <v>1.3090516109999999E-2</v>
      </c>
      <c r="L58" s="50">
        <f t="shared" si="2"/>
        <v>8.7270107399999991E-2</v>
      </c>
    </row>
    <row r="59" spans="2:12" x14ac:dyDescent="0.3">
      <c r="B59" s="43">
        <f>'DT_B180SIDE (2)'!B59</f>
        <v>45</v>
      </c>
      <c r="C59" s="44">
        <f>'DT_B180SIDE (2)'!C59</f>
        <v>358051.47</v>
      </c>
      <c r="D59" s="44">
        <f>'DT_B180SIDE (2)'!D59</f>
        <v>237858.16</v>
      </c>
      <c r="E59" s="45" t="str">
        <f>'DT_B180SIDE (2)'!E59</f>
        <v>Woodshuts Wood SSSI</v>
      </c>
      <c r="F59" s="46">
        <f>'DT_B180SIDE (2)'!F59</f>
        <v>0.03</v>
      </c>
      <c r="G59" s="47">
        <f>'DT_B180SIDE (2)'!G59</f>
        <v>1</v>
      </c>
      <c r="H59" s="48">
        <f>'DT_B180SIDE (2)'!H59</f>
        <v>10</v>
      </c>
      <c r="I59" s="49">
        <f>[1]max1!F56*[1]SCALING!$J$6</f>
        <v>1.6503048000000001E-3</v>
      </c>
      <c r="J59" s="50">
        <f t="shared" si="1"/>
        <v>0.16503048000000001</v>
      </c>
      <c r="K59" s="46">
        <f t="shared" si="0"/>
        <v>1.2857524696799998E-2</v>
      </c>
      <c r="L59" s="50">
        <f t="shared" si="2"/>
        <v>0.12857524696799999</v>
      </c>
    </row>
    <row r="60" spans="2:12" x14ac:dyDescent="0.3">
      <c r="B60" s="43">
        <f>'DT_B180SIDE (2)'!B60</f>
        <v>46</v>
      </c>
      <c r="C60" s="44">
        <f>'DT_B180SIDE (2)'!C60</f>
        <v>357750.06</v>
      </c>
      <c r="D60" s="44">
        <f>'DT_B180SIDE (2)'!D60</f>
        <v>236881.62</v>
      </c>
      <c r="E60" s="45" t="str">
        <f>'DT_B180SIDE (2)'!E60</f>
        <v>Scutterdine Quarry SSSI</v>
      </c>
      <c r="F60" s="46">
        <f>'DT_B180SIDE (2)'!F60</f>
        <v>0.03</v>
      </c>
      <c r="G60" s="47" t="str">
        <f>'DT_B180SIDE (2)'!G60</f>
        <v>n/a</v>
      </c>
      <c r="H60" s="48" t="str">
        <f>'DT_B180SIDE (2)'!H60</f>
        <v>n/a</v>
      </c>
      <c r="I60" s="49">
        <f>[1]max1!F57*[1]SCALING!$J$6</f>
        <v>1.5713567999999999E-3</v>
      </c>
      <c r="J60" s="50" t="s">
        <v>14</v>
      </c>
      <c r="K60" s="46">
        <f t="shared" si="0"/>
        <v>1.2242440828799999E-2</v>
      </c>
      <c r="L60" s="50" t="s">
        <v>14</v>
      </c>
    </row>
    <row r="61" spans="2:12" x14ac:dyDescent="0.3">
      <c r="B61" s="43">
        <f>'DT_B180SIDE (2)'!B61</f>
        <v>47</v>
      </c>
      <c r="C61" s="44">
        <f>'DT_B180SIDE (2)'!C61</f>
        <v>362500.12</v>
      </c>
      <c r="D61" s="44">
        <f>'DT_B180SIDE (2)'!D61</f>
        <v>236194.44</v>
      </c>
      <c r="E61" s="45" t="str">
        <f>'DT_B180SIDE (2)'!E61</f>
        <v>Orchid Bank, Winslow Mill SSSI</v>
      </c>
      <c r="F61" s="46">
        <f>'DT_B180SIDE (2)'!F61</f>
        <v>0.02</v>
      </c>
      <c r="G61" s="47">
        <f>'DT_B180SIDE (2)'!G61</f>
        <v>3</v>
      </c>
      <c r="H61" s="48">
        <f>'DT_B180SIDE (2)'!H61</f>
        <v>10</v>
      </c>
      <c r="I61" s="49">
        <f>[1]max1!F58*[1]SCALING!$J$6</f>
        <v>3.3298236000000002E-3</v>
      </c>
      <c r="J61" s="50">
        <f t="shared" si="1"/>
        <v>0.11099412000000002</v>
      </c>
      <c r="K61" s="46">
        <f t="shared" si="0"/>
        <v>1.72951037784E-2</v>
      </c>
      <c r="L61" s="50">
        <f t="shared" si="2"/>
        <v>0.17295103778400001</v>
      </c>
    </row>
    <row r="62" spans="2:12" x14ac:dyDescent="0.3">
      <c r="B62" s="43">
        <f>'DT_B180SIDE (2)'!B62</f>
        <v>48</v>
      </c>
      <c r="C62" s="44">
        <f>'DT_B180SIDE (2)'!C62</f>
        <v>359992.47</v>
      </c>
      <c r="D62" s="44">
        <f>'DT_B180SIDE (2)'!D62</f>
        <v>234603.05</v>
      </c>
      <c r="E62" s="45" t="str">
        <f>'DT_B180SIDE (2)'!E62</f>
        <v>Lea &amp; Pagets Woods SSSI</v>
      </c>
      <c r="F62" s="46">
        <f>'DT_B180SIDE (2)'!F62</f>
        <v>0.03</v>
      </c>
      <c r="G62" s="47">
        <f>'DT_B180SIDE (2)'!G62</f>
        <v>1</v>
      </c>
      <c r="H62" s="48">
        <f>'DT_B180SIDE (2)'!H62</f>
        <v>10</v>
      </c>
      <c r="I62" s="49">
        <f>[1]max1!F59*[1]SCALING!$J$6</f>
        <v>2.0931264E-3</v>
      </c>
      <c r="J62" s="50">
        <f t="shared" si="1"/>
        <v>0.20931263999999999</v>
      </c>
      <c r="K62" s="46">
        <f t="shared" si="0"/>
        <v>1.6307547782399998E-2</v>
      </c>
      <c r="L62" s="50">
        <f t="shared" si="2"/>
        <v>0.16307547782399998</v>
      </c>
    </row>
    <row r="63" spans="2:12" x14ac:dyDescent="0.3">
      <c r="B63" s="43">
        <f>'DT_B180SIDE (2)'!B63</f>
        <v>49</v>
      </c>
      <c r="C63" s="44">
        <f>'DT_B180SIDE (2)'!C63</f>
        <v>359172.66</v>
      </c>
      <c r="D63" s="44">
        <f>'DT_B180SIDE (2)'!D63</f>
        <v>234699.48</v>
      </c>
      <c r="E63" s="45" t="str">
        <f>'DT_B180SIDE (2)'!E63</f>
        <v>Common Hill SSSI</v>
      </c>
      <c r="F63" s="46">
        <f>'DT_B180SIDE (2)'!F63</f>
        <v>0.03</v>
      </c>
      <c r="G63" s="47">
        <f>'DT_B180SIDE (2)'!G63</f>
        <v>1</v>
      </c>
      <c r="H63" s="48">
        <f>'DT_B180SIDE (2)'!H63</f>
        <v>10</v>
      </c>
      <c r="I63" s="49">
        <f>[1]max1!F60*[1]SCALING!$J$6</f>
        <v>1.7572464E-3</v>
      </c>
      <c r="J63" s="50">
        <f t="shared" si="1"/>
        <v>0.17572463999999999</v>
      </c>
      <c r="K63" s="46">
        <f t="shared" si="0"/>
        <v>1.3690706702399998E-2</v>
      </c>
      <c r="L63" s="50">
        <f t="shared" si="2"/>
        <v>0.13690706702399996</v>
      </c>
    </row>
    <row r="64" spans="2:12" x14ac:dyDescent="0.3">
      <c r="B64" s="43">
        <f>'DT_B180SIDE (2)'!B64</f>
        <v>50</v>
      </c>
      <c r="C64" s="44">
        <f>'DT_B180SIDE (2)'!C64</f>
        <v>358135.88</v>
      </c>
      <c r="D64" s="44">
        <f>'DT_B180SIDE (2)'!D64</f>
        <v>235145.56</v>
      </c>
      <c r="E64" s="45" t="str">
        <f>'DT_B180SIDE (2)'!E64</f>
        <v>Common Hill SSSI/Cherry Hill Wood SSSI</v>
      </c>
      <c r="F64" s="46">
        <f>'DT_B180SIDE (2)'!F64</f>
        <v>0.03</v>
      </c>
      <c r="G64" s="47">
        <f>'DT_B180SIDE (2)'!G64</f>
        <v>1</v>
      </c>
      <c r="H64" s="48">
        <f>'DT_B180SIDE (2)'!H64</f>
        <v>10</v>
      </c>
      <c r="I64" s="49">
        <f>[1]max1!F61*[1]SCALING!$J$6</f>
        <v>1.5585588000000001E-3</v>
      </c>
      <c r="J64" s="50">
        <f t="shared" si="1"/>
        <v>0.15585588</v>
      </c>
      <c r="K64" s="46">
        <f t="shared" si="0"/>
        <v>1.2142731610799999E-2</v>
      </c>
      <c r="L64" s="50">
        <f t="shared" si="2"/>
        <v>0.12142731610799999</v>
      </c>
    </row>
    <row r="65" spans="2:12" x14ac:dyDescent="0.3">
      <c r="B65" s="43">
        <f>'DT_B180SIDE (2)'!B65</f>
        <v>51</v>
      </c>
      <c r="C65" s="44">
        <f>'DT_B180SIDE (2)'!C65</f>
        <v>357581.28</v>
      </c>
      <c r="D65" s="44">
        <f>'DT_B180SIDE (2)'!D65</f>
        <v>235676.02</v>
      </c>
      <c r="E65" s="45" t="str">
        <f>'DT_B180SIDE (2)'!E65</f>
        <v>Cherry Hill Wood SSSI</v>
      </c>
      <c r="F65" s="46">
        <f>'DT_B180SIDE (2)'!F65</f>
        <v>0.03</v>
      </c>
      <c r="G65" s="47">
        <f>'DT_B180SIDE (2)'!G65</f>
        <v>1</v>
      </c>
      <c r="H65" s="48">
        <f>'DT_B180SIDE (2)'!H65</f>
        <v>10</v>
      </c>
      <c r="I65" s="49">
        <f>[1]max1!F62*[1]SCALING!$J$6</f>
        <v>1.4509691999999999E-3</v>
      </c>
      <c r="J65" s="50">
        <f t="shared" si="1"/>
        <v>0.14509691999999999</v>
      </c>
      <c r="K65" s="46">
        <f t="shared" si="0"/>
        <v>1.1304501037199998E-2</v>
      </c>
      <c r="L65" s="50">
        <f t="shared" si="2"/>
        <v>0.11304501037199999</v>
      </c>
    </row>
    <row r="66" spans="2:12" x14ac:dyDescent="0.3">
      <c r="B66" s="43">
        <f>'DT_B180SIDE (2)'!B66</f>
        <v>52</v>
      </c>
      <c r="C66" s="44">
        <f>'DT_B180SIDE (2)'!C66</f>
        <v>356194.88</v>
      </c>
      <c r="D66" s="44">
        <f>'DT_B180SIDE (2)'!D66</f>
        <v>239027.56</v>
      </c>
      <c r="E66" s="45" t="str">
        <f>'DT_B180SIDE (2)'!E66</f>
        <v xml:space="preserve">Lugg and Hampton Meadows SSSI </v>
      </c>
      <c r="F66" s="46">
        <f>'DT_B180SIDE (2)'!F66</f>
        <v>0.03</v>
      </c>
      <c r="G66" s="47">
        <f>'DT_B180SIDE (2)'!G66</f>
        <v>3</v>
      </c>
      <c r="H66" s="48">
        <f>'DT_B180SIDE (2)'!H66</f>
        <v>10</v>
      </c>
      <c r="I66" s="49">
        <f>[1]max1!F63*[1]SCALING!$J$6</f>
        <v>1.1653200000000003E-3</v>
      </c>
      <c r="J66" s="50">
        <f t="shared" si="1"/>
        <v>3.884400000000001E-2</v>
      </c>
      <c r="K66" s="46">
        <f t="shared" si="0"/>
        <v>9.0790081200000025E-3</v>
      </c>
      <c r="L66" s="50">
        <f t="shared" si="2"/>
        <v>9.0790081200000025E-2</v>
      </c>
    </row>
    <row r="67" spans="2:12" x14ac:dyDescent="0.3">
      <c r="B67" s="43">
        <f>'DT_B180SIDE (2)'!B67</f>
        <v>53</v>
      </c>
      <c r="C67" s="44">
        <f>'DT_B180SIDE (2)'!C67</f>
        <v>354772.25</v>
      </c>
      <c r="D67" s="44">
        <f>'DT_B180SIDE (2)'!D67</f>
        <v>240281.39</v>
      </c>
      <c r="E67" s="45" t="str">
        <f>'DT_B180SIDE (2)'!E67</f>
        <v xml:space="preserve">Lugg and Hampton Meadows SSSI </v>
      </c>
      <c r="F67" s="46">
        <f>'DT_B180SIDE (2)'!F67</f>
        <v>0.03</v>
      </c>
      <c r="G67" s="47">
        <f>'DT_B180SIDE (2)'!G67</f>
        <v>3</v>
      </c>
      <c r="H67" s="48">
        <f>'DT_B180SIDE (2)'!H67</f>
        <v>10</v>
      </c>
      <c r="I67" s="49">
        <f>[1]max1!F64*[1]SCALING!$J$6</f>
        <v>1.0941696000000001E-3</v>
      </c>
      <c r="J67" s="50">
        <f t="shared" si="1"/>
        <v>3.6472320000000003E-2</v>
      </c>
      <c r="K67" s="46">
        <f t="shared" si="0"/>
        <v>8.5246753535999989E-3</v>
      </c>
      <c r="L67" s="50">
        <f t="shared" si="2"/>
        <v>8.5246753535999989E-2</v>
      </c>
    </row>
    <row r="68" spans="2:12" x14ac:dyDescent="0.3">
      <c r="B68" s="43">
        <f>'DT_B180SIDE (2)'!B68</f>
        <v>54</v>
      </c>
      <c r="C68" s="44">
        <f>'DT_B180SIDE (2)'!C68</f>
        <v>358792.53</v>
      </c>
      <c r="D68" s="44">
        <f>'DT_B180SIDE (2)'!D68</f>
        <v>232730.55</v>
      </c>
      <c r="E68" s="45" t="str">
        <f>'DT_B180SIDE (2)'!E68</f>
        <v>Birch Wood SSSI</v>
      </c>
      <c r="F68" s="46">
        <f>'DT_B180SIDE (2)'!F68</f>
        <v>0.03</v>
      </c>
      <c r="G68" s="47">
        <f>'DT_B180SIDE (2)'!G68</f>
        <v>1</v>
      </c>
      <c r="H68" s="48">
        <f>'DT_B180SIDE (2)'!H68</f>
        <v>15</v>
      </c>
      <c r="I68" s="49">
        <f>[1]max1!F65*[1]SCALING!$J$6</f>
        <v>1.4763924000000001E-3</v>
      </c>
      <c r="J68" s="50">
        <f t="shared" si="1"/>
        <v>0.14763924</v>
      </c>
      <c r="K68" s="46">
        <f t="shared" si="0"/>
        <v>1.1502573188400001E-2</v>
      </c>
      <c r="L68" s="50">
        <f t="shared" si="2"/>
        <v>7.6683821255999998E-2</v>
      </c>
    </row>
    <row r="69" spans="2:12" x14ac:dyDescent="0.3">
      <c r="B69" s="43">
        <f>'DT_B180SIDE (2)'!B69</f>
        <v>55</v>
      </c>
      <c r="C69" s="44">
        <f>'DT_B180SIDE (2)'!C69</f>
        <v>361523.84</v>
      </c>
      <c r="D69" s="44">
        <f>'DT_B180SIDE (2)'!D69</f>
        <v>232512.91</v>
      </c>
      <c r="E69" s="45" t="str">
        <f>'DT_B180SIDE (2)'!E69</f>
        <v>Capler Wood SSSI</v>
      </c>
      <c r="F69" s="46">
        <f>'DT_B180SIDE (2)'!F69</f>
        <v>0.03</v>
      </c>
      <c r="G69" s="47">
        <f>'DT_B180SIDE (2)'!G69</f>
        <v>1</v>
      </c>
      <c r="H69" s="48">
        <f>'DT_B180SIDE (2)'!H69</f>
        <v>15</v>
      </c>
      <c r="I69" s="49">
        <f>[1]max1!F66*[1]SCALING!$J$6</f>
        <v>1.7467488000000001E-3</v>
      </c>
      <c r="J69" s="50">
        <f t="shared" si="1"/>
        <v>0.17467488</v>
      </c>
      <c r="K69" s="46">
        <f t="shared" ref="K69:K78" si="3">I69*F69*259.7</f>
        <v>1.3608919900799999E-2</v>
      </c>
      <c r="L69" s="50">
        <f t="shared" si="2"/>
        <v>9.0726132671999984E-2</v>
      </c>
    </row>
    <row r="70" spans="2:12" x14ac:dyDescent="0.3">
      <c r="B70" s="43">
        <f>'DT_B180SIDE (2)'!B70</f>
        <v>56</v>
      </c>
      <c r="C70" s="44">
        <f>'DT_B180SIDE (2)'!C70</f>
        <v>367193.16</v>
      </c>
      <c r="D70" s="44">
        <f>'DT_B180SIDE (2)'!D70</f>
        <v>233514.02</v>
      </c>
      <c r="E70" s="45" t="str">
        <f>'DT_B180SIDE (2)'!E70</f>
        <v xml:space="preserve">Hall Wood SSSI </v>
      </c>
      <c r="F70" s="46">
        <f>'DT_B180SIDE (2)'!F70</f>
        <v>0.03</v>
      </c>
      <c r="G70" s="47">
        <f>'DT_B180SIDE (2)'!G70</f>
        <v>1</v>
      </c>
      <c r="H70" s="48">
        <f>'DT_B180SIDE (2)'!H70</f>
        <v>15</v>
      </c>
      <c r="I70" s="49">
        <f>[1]max1!F67*[1]SCALING!$J$6</f>
        <v>3.2005584000000002E-3</v>
      </c>
      <c r="J70" s="50">
        <f t="shared" ref="J70:J78" si="4">100*I70/G70</f>
        <v>0.32005584000000004</v>
      </c>
      <c r="K70" s="46">
        <f t="shared" si="3"/>
        <v>2.4935550494399997E-2</v>
      </c>
      <c r="L70" s="50">
        <f t="shared" ref="L70:L78" si="5">100*K70/H70</f>
        <v>0.166237003296</v>
      </c>
    </row>
    <row r="71" spans="2:12" x14ac:dyDescent="0.3">
      <c r="B71" s="43">
        <f>'DT_B180SIDE (2)'!B71</f>
        <v>57</v>
      </c>
      <c r="C71" s="44">
        <f>'DT_B180SIDE (2)'!C71</f>
        <v>371004.97</v>
      </c>
      <c r="D71" s="44">
        <f>'DT_B180SIDE (2)'!D71</f>
        <v>238652.56</v>
      </c>
      <c r="E71" s="45" t="str">
        <f>'DT_B180SIDE (2)'!E71</f>
        <v>Ledbury Cutting SSSI</v>
      </c>
      <c r="F71" s="46">
        <f>'DT_B180SIDE (2)'!F71</f>
        <v>0.03</v>
      </c>
      <c r="G71" s="47" t="str">
        <f>'DT_B180SIDE (2)'!G71</f>
        <v>n/a</v>
      </c>
      <c r="H71" s="48" t="str">
        <f>'DT_B180SIDE (2)'!H71</f>
        <v>n/a</v>
      </c>
      <c r="I71" s="49">
        <f>[1]max1!F68*[1]SCALING!$J$6</f>
        <v>8.8474464000000003E-3</v>
      </c>
      <c r="J71" s="50" t="s">
        <v>14</v>
      </c>
      <c r="K71" s="46">
        <f t="shared" si="3"/>
        <v>6.893045490239999E-2</v>
      </c>
      <c r="L71" s="50" t="s">
        <v>14</v>
      </c>
    </row>
    <row r="72" spans="2:12" x14ac:dyDescent="0.3">
      <c r="B72" s="43">
        <f>'DT_B180SIDE (2)'!B72</f>
        <v>58</v>
      </c>
      <c r="C72" s="44">
        <f>'DT_B180SIDE (2)'!C72</f>
        <v>371577.53</v>
      </c>
      <c r="D72" s="44">
        <f>'DT_B180SIDE (2)'!D72</f>
        <v>238316.3</v>
      </c>
      <c r="E72" s="45" t="str">
        <f>'DT_B180SIDE (2)'!E72</f>
        <v>Upper Hall Farm Quarry and Grassland SSSI</v>
      </c>
      <c r="F72" s="46">
        <f>'DT_B180SIDE (2)'!F72</f>
        <v>0.03</v>
      </c>
      <c r="G72" s="47">
        <f>'DT_B180SIDE (2)'!G72</f>
        <v>1</v>
      </c>
      <c r="H72" s="48">
        <f>'DT_B180SIDE (2)'!H72</f>
        <v>10</v>
      </c>
      <c r="I72" s="49">
        <f>[1]max1!F69*[1]SCALING!$J$6</f>
        <v>4.5048312000000009E-3</v>
      </c>
      <c r="J72" s="50">
        <f t="shared" si="4"/>
        <v>0.45048312000000007</v>
      </c>
      <c r="K72" s="46">
        <f t="shared" si="3"/>
        <v>3.5097139879200004E-2</v>
      </c>
      <c r="L72" s="50">
        <f t="shared" si="5"/>
        <v>0.35097139879200007</v>
      </c>
    </row>
    <row r="73" spans="2:12" x14ac:dyDescent="0.3">
      <c r="B73" s="43">
        <f>'DT_B180SIDE (2)'!B73</f>
        <v>59</v>
      </c>
      <c r="C73" s="44">
        <f>'DT_B180SIDE (2)'!C73</f>
        <v>372068.31</v>
      </c>
      <c r="D73" s="44">
        <f>'DT_B180SIDE (2)'!D73</f>
        <v>237162.09</v>
      </c>
      <c r="E73" s="45" t="str">
        <f>'DT_B180SIDE (2)'!E73</f>
        <v xml:space="preserve">Mayhill Wood SSSI </v>
      </c>
      <c r="F73" s="46">
        <f>'DT_B180SIDE (2)'!F73</f>
        <v>0.03</v>
      </c>
      <c r="G73" s="47">
        <f>'DT_B180SIDE (2)'!G73</f>
        <v>1</v>
      </c>
      <c r="H73" s="48">
        <f>'DT_B180SIDE (2)'!H73</f>
        <v>15</v>
      </c>
      <c r="I73" s="49">
        <f>[1]max1!F70*[1]SCALING!$J$6</f>
        <v>2.7960552000000005E-3</v>
      </c>
      <c r="J73" s="50">
        <f t="shared" si="4"/>
        <v>0.27960552000000005</v>
      </c>
      <c r="K73" s="46">
        <f t="shared" si="3"/>
        <v>2.1784066063200002E-2</v>
      </c>
      <c r="L73" s="50">
        <f t="shared" si="5"/>
        <v>0.14522710708800002</v>
      </c>
    </row>
    <row r="74" spans="2:12" x14ac:dyDescent="0.3">
      <c r="B74" s="51">
        <f>'DT_B180SIDE (2)'!B74</f>
        <v>60</v>
      </c>
      <c r="C74" s="52">
        <f>'DT_B180SIDE (2)'!C74</f>
        <v>357093.56</v>
      </c>
      <c r="D74" s="52">
        <f>'DT_B180SIDE (2)'!D74</f>
        <v>237837.61</v>
      </c>
      <c r="E74" s="53" t="str">
        <f>'DT_B180SIDE (2)'!E74</f>
        <v>River Lugg SSSI/SAC</v>
      </c>
      <c r="F74" s="54">
        <f>'DT_B180SIDE (2)'!F74</f>
        <v>5.0000000000000001E-3</v>
      </c>
      <c r="G74" s="55">
        <f>'DT_B180SIDE (2)'!G74</f>
        <v>3</v>
      </c>
      <c r="H74" s="56" t="str">
        <f>'DT_B180SIDE (2)'!H74</f>
        <v>n/a</v>
      </c>
      <c r="I74" s="57">
        <f>[1]max1!F71*[1]SCALING!$J$6</f>
        <v>1.4922684000000001E-3</v>
      </c>
      <c r="J74" s="58">
        <f t="shared" si="4"/>
        <v>4.974228E-2</v>
      </c>
      <c r="K74" s="54">
        <f t="shared" si="3"/>
        <v>1.9377105174000001E-3</v>
      </c>
      <c r="L74" s="59" t="s">
        <v>14</v>
      </c>
    </row>
    <row r="75" spans="2:12" x14ac:dyDescent="0.3">
      <c r="B75" s="51">
        <f>'DT_B180SIDE (2)'!B75</f>
        <v>61</v>
      </c>
      <c r="C75" s="52">
        <f>'DT_B180SIDE (2)'!C75</f>
        <v>355294.94</v>
      </c>
      <c r="D75" s="52">
        <f>'DT_B180SIDE (2)'!D75</f>
        <v>239917.52</v>
      </c>
      <c r="E75" s="53" t="str">
        <f>'DT_B180SIDE (2)'!E75</f>
        <v>River Lugg SSSI/SAC</v>
      </c>
      <c r="F75" s="54">
        <f>'DT_B180SIDE (2)'!F74</f>
        <v>5.0000000000000001E-3</v>
      </c>
      <c r="G75" s="55">
        <f>'DT_B180SIDE (2)'!G75</f>
        <v>3</v>
      </c>
      <c r="H75" s="56" t="str">
        <f>'DT_B180SIDE (2)'!H75</f>
        <v>n/a</v>
      </c>
      <c r="I75" s="57">
        <f>[1]max1!F72*[1]SCALING!$J$6</f>
        <v>1.1621124E-3</v>
      </c>
      <c r="J75" s="58">
        <f t="shared" si="4"/>
        <v>3.873708E-2</v>
      </c>
      <c r="K75" s="54">
        <f t="shared" si="3"/>
        <v>1.5090029514E-3</v>
      </c>
      <c r="L75" s="59" t="s">
        <v>14</v>
      </c>
    </row>
    <row r="76" spans="2:12" x14ac:dyDescent="0.3">
      <c r="B76" s="51">
        <f>'DT_B180SIDE (2)'!B76</f>
        <v>62</v>
      </c>
      <c r="C76" s="52">
        <f>'DT_B180SIDE (2)'!C76</f>
        <v>355020.16</v>
      </c>
      <c r="D76" s="52">
        <f>'DT_B180SIDE (2)'!D76</f>
        <v>238010.14</v>
      </c>
      <c r="E76" s="53" t="str">
        <f>'DT_B180SIDE (2)'!E76</f>
        <v>River Wye SSSI/SAC</v>
      </c>
      <c r="F76" s="54">
        <f>'DT_B180SIDE (2)'!F76</f>
        <v>5.0000000000000001E-3</v>
      </c>
      <c r="G76" s="55">
        <f>'DT_B180SIDE (2)'!G76</f>
        <v>3</v>
      </c>
      <c r="H76" s="56" t="str">
        <f>'DT_B180SIDE (2)'!H76</f>
        <v>n/a</v>
      </c>
      <c r="I76" s="57">
        <f>[1]max1!F73*[1]SCALING!$J$6</f>
        <v>1.1922876E-3</v>
      </c>
      <c r="J76" s="58">
        <f t="shared" si="4"/>
        <v>3.9742920000000001E-2</v>
      </c>
      <c r="K76" s="54">
        <f t="shared" si="3"/>
        <v>1.5481854485999999E-3</v>
      </c>
      <c r="L76" s="59" t="s">
        <v>14</v>
      </c>
    </row>
    <row r="77" spans="2:12" x14ac:dyDescent="0.3">
      <c r="B77" s="51">
        <f>'DT_B180SIDE (2)'!B77</f>
        <v>63</v>
      </c>
      <c r="C77" s="52">
        <f>'DT_B180SIDE (2)'!C77</f>
        <v>355844.53</v>
      </c>
      <c r="D77" s="52">
        <f>'DT_B180SIDE (2)'!D77</f>
        <v>236393.73</v>
      </c>
      <c r="E77" s="53" t="str">
        <f>'DT_B180SIDE (2)'!E77</f>
        <v>River Wye SSSI/SAC</v>
      </c>
      <c r="F77" s="54">
        <f>'DT_B180SIDE (2)'!F77</f>
        <v>5.0000000000000001E-3</v>
      </c>
      <c r="G77" s="55">
        <f>'DT_B180SIDE (2)'!G77</f>
        <v>3</v>
      </c>
      <c r="H77" s="56" t="str">
        <f>'DT_B180SIDE (2)'!H77</f>
        <v>n/a</v>
      </c>
      <c r="I77" s="57">
        <f>[1]max1!F74*[1]SCALING!$J$6</f>
        <v>1.3435200000000002E-3</v>
      </c>
      <c r="J77" s="58">
        <f t="shared" si="4"/>
        <v>4.4784000000000011E-2</v>
      </c>
      <c r="K77" s="54">
        <f t="shared" si="3"/>
        <v>1.7445607200000002E-3</v>
      </c>
      <c r="L77" s="59" t="s">
        <v>14</v>
      </c>
    </row>
    <row r="78" spans="2:12" ht="12.6" thickBot="1" x14ac:dyDescent="0.35">
      <c r="B78" s="60">
        <f>'DT_B180SIDE (2)'!B78</f>
        <v>64</v>
      </c>
      <c r="C78" s="61">
        <f>'DT_B180SIDE (2)'!C78</f>
        <v>357234.62</v>
      </c>
      <c r="D78" s="61">
        <f>'DT_B180SIDE (2)'!D78</f>
        <v>234292.39</v>
      </c>
      <c r="E78" s="62" t="str">
        <f>'DT_B180SIDE (2)'!E78</f>
        <v>River Wye SSSI/SAC</v>
      </c>
      <c r="F78" s="63">
        <f>'DT_B180SIDE (2)'!F78</f>
        <v>5.0000000000000001E-3</v>
      </c>
      <c r="G78" s="64">
        <f>'DT_B180SIDE (2)'!G78</f>
        <v>3</v>
      </c>
      <c r="H78" s="65" t="str">
        <f>'DT_B180SIDE (2)'!H78</f>
        <v>n/a</v>
      </c>
      <c r="I78" s="66">
        <f>[1]max1!F75*[1]SCALING!$J$6</f>
        <v>1.4370264000000002E-3</v>
      </c>
      <c r="J78" s="67">
        <f t="shared" si="4"/>
        <v>4.7900880000000007E-2</v>
      </c>
      <c r="K78" s="63">
        <f t="shared" si="3"/>
        <v>1.8659787804000002E-3</v>
      </c>
      <c r="L78" s="68" t="s">
        <v>14</v>
      </c>
    </row>
    <row r="79" spans="2:12" ht="12.6" thickTop="1" x14ac:dyDescent="0.3"/>
  </sheetData>
  <mergeCells count="7">
    <mergeCell ref="K3:L3"/>
    <mergeCell ref="B3:B4"/>
    <mergeCell ref="C3:C4"/>
    <mergeCell ref="D3:D4"/>
    <mergeCell ref="E3:E4"/>
    <mergeCell ref="F3:H3"/>
    <mergeCell ref="I3:J3"/>
  </mergeCells>
  <conditionalFormatting sqref="J5:J38 L5:L14 L25:L38">
    <cfRule type="cellIs" dxfId="1" priority="2" operator="greaterThan">
      <formula>100</formula>
    </cfRule>
  </conditionalFormatting>
  <conditionalFormatting sqref="J46:J78 L46:L78">
    <cfRule type="cellIs" dxfId="0" priority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DT_T27SIDE (2)</vt:lpstr>
      <vt:lpstr>DT_B180SIDE (2)</vt:lpstr>
      <vt:lpstr>DT_B180UHS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OCTO1</dc:creator>
  <cp:lastModifiedBy>OCTO1</cp:lastModifiedBy>
  <dcterms:created xsi:type="dcterms:W3CDTF">2025-06-24T13:41:38Z</dcterms:created>
  <dcterms:modified xsi:type="dcterms:W3CDTF">2025-06-24T13:42:52Z</dcterms:modified>
</cp:coreProperties>
</file>