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PC\Projects\10000-10099\10081 Enterprise Skip Hire, Wendover Rd, Stoke Mandeville, Aylesbury\c. data\"/>
    </mc:Choice>
  </mc:AlternateContent>
  <xr:revisionPtr revIDLastSave="0" documentId="13_ncr:1_{92CC9989-97A0-41B0-A0F9-D3D32AA6CDEB}" xr6:coauthVersionLast="47" xr6:coauthVersionMax="47" xr10:uidLastSave="{00000000-0000-0000-0000-000000000000}"/>
  <bookViews>
    <workbookView xWindow="-120" yWindow="-120" windowWidth="29040" windowHeight="15840" xr2:uid="{F9B2F2A5-161C-4273-A47B-88C9A96CBD55}"/>
  </bookViews>
  <sheets>
    <sheet name="HGV @ NSR" sheetId="1" r:id="rId1"/>
  </sheets>
  <definedNames>
    <definedName name="_xlnm.Print_Area" localSheetId="0">'HGV @ NSR'!$A$1:$I$4</definedName>
    <definedName name="Summary">"Picture 2"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F5" i="1"/>
  <c r="D5" i="1"/>
  <c r="H4" i="1"/>
  <c r="I4" i="1" s="1"/>
  <c r="F4" i="1"/>
  <c r="D4" i="1"/>
</calcChain>
</file>

<file path=xl/sharedStrings.xml><?xml version="1.0" encoding="utf-8"?>
<sst xmlns="http://schemas.openxmlformats.org/spreadsheetml/2006/main" count="13" uniqueCount="13">
  <si>
    <t>Equipment</t>
  </si>
  <si>
    <t>BS5228</t>
  </si>
  <si>
    <t>Average speed (km/h)</t>
  </si>
  <si>
    <t>-10 log V</t>
  </si>
  <si>
    <t>Distance to haul road d (m)</t>
  </si>
  <si>
    <t>-10 Log d1/d2</t>
  </si>
  <si>
    <t>No. Sources per hour Q</t>
  </si>
  <si>
    <t>Multiple Source Correction (dB)</t>
  </si>
  <si>
    <r>
      <t>Overall Noise Level, L</t>
    </r>
    <r>
      <rPr>
        <b/>
        <vertAlign val="subscript"/>
        <sz val="8"/>
        <rFont val="Arial"/>
        <family val="2"/>
      </rPr>
      <t>Aeq</t>
    </r>
    <r>
      <rPr>
        <b/>
        <sz val="8"/>
        <rFont val="Arial"/>
        <family val="2"/>
      </rPr>
      <t xml:space="preserve"> (dB)</t>
    </r>
  </si>
  <si>
    <t>Lwa (dB)</t>
  </si>
  <si>
    <t>Table 8.  Prediction of worst-case noise level generated by moving HGVs entering/leaving the site @ NSR
(dB re 2 x 10-5 Pa)</t>
  </si>
  <si>
    <t xml:space="preserve">Lorry entering/exiting site  (Table C.11, ref 5 + 28dB) -Existing </t>
  </si>
  <si>
    <t>Lorry entering/exiting site  (Table C.11, ref 5 + 28dB) - Increased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</si>
</sst>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vertAlign val="subscript"/>
      <sz val="8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87FA-FEB2-46C5-8857-9575E4A00DB0}">
  <dimension ref="A1:J30"/>
  <sheetViews>
    <sheetView tabSelected="1" view="pageLayout" zoomScaleNormal="85" workbookViewId="0">
      <selection activeCell="J11" sqref="J11"/>
    </sheetView>
  </sheetViews>
  <sheetFormatPr defaultColWidth="9.140625" defaultRowHeight="11.25" x14ac:dyDescent="0.2"/>
  <cols>
    <col min="1" max="1" width="38" style="1" customWidth="1"/>
    <col min="2" max="2" width="13.140625" style="1" customWidth="1"/>
    <col min="3" max="3" width="15.140625" style="1" customWidth="1"/>
    <col min="4" max="6" width="14.5703125" style="10" customWidth="1"/>
    <col min="7" max="7" width="9.28515625" style="10" customWidth="1"/>
    <col min="8" max="8" width="14.5703125" style="10" customWidth="1"/>
    <col min="9" max="9" width="17.7109375" style="10" customWidth="1"/>
    <col min="10" max="16384" width="9.140625" style="1"/>
  </cols>
  <sheetData>
    <row r="1" spans="1:10" ht="26.25" customHeight="1" thickTop="1" thickBot="1" x14ac:dyDescent="0.25">
      <c r="A1" s="12" t="s">
        <v>10</v>
      </c>
      <c r="B1" s="13"/>
      <c r="C1" s="13"/>
      <c r="D1" s="13"/>
      <c r="E1" s="13"/>
      <c r="F1" s="13"/>
      <c r="G1" s="13"/>
      <c r="H1" s="13"/>
      <c r="I1" s="14"/>
    </row>
    <row r="2" spans="1:10" ht="15.75" customHeight="1" x14ac:dyDescent="0.2">
      <c r="A2" s="15" t="s">
        <v>0</v>
      </c>
      <c r="B2" s="2" t="s">
        <v>1</v>
      </c>
      <c r="C2" s="17" t="s">
        <v>2</v>
      </c>
      <c r="D2" s="19" t="s">
        <v>3</v>
      </c>
      <c r="E2" s="17" t="s">
        <v>4</v>
      </c>
      <c r="F2" s="19" t="s">
        <v>5</v>
      </c>
      <c r="G2" s="21" t="s">
        <v>6</v>
      </c>
      <c r="H2" s="23" t="s">
        <v>7</v>
      </c>
      <c r="I2" s="25" t="s">
        <v>8</v>
      </c>
    </row>
    <row r="3" spans="1:10" ht="15.75" customHeight="1" thickBot="1" x14ac:dyDescent="0.25">
      <c r="A3" s="16"/>
      <c r="B3" s="3" t="s">
        <v>9</v>
      </c>
      <c r="C3" s="18"/>
      <c r="D3" s="20"/>
      <c r="E3" s="18"/>
      <c r="F3" s="20"/>
      <c r="G3" s="22"/>
      <c r="H3" s="24"/>
      <c r="I3" s="26"/>
    </row>
    <row r="4" spans="1:10" ht="23.25" thickBot="1" x14ac:dyDescent="0.25">
      <c r="A4" s="4" t="s">
        <v>11</v>
      </c>
      <c r="B4" s="5">
        <v>111</v>
      </c>
      <c r="C4" s="6">
        <v>20</v>
      </c>
      <c r="D4" s="7">
        <f>-10*LOG(C4)</f>
        <v>-13.010299956639813</v>
      </c>
      <c r="E4" s="8">
        <v>230</v>
      </c>
      <c r="F4" s="7">
        <f>-10*LOG(E4)</f>
        <v>-23.617278360175931</v>
      </c>
      <c r="G4" s="8">
        <v>5</v>
      </c>
      <c r="H4" s="7">
        <f t="shared" ref="H4:H5" si="0">10*LOG(G4)</f>
        <v>6.9897000433601884</v>
      </c>
      <c r="I4" s="9">
        <f>(B4-33)+D4+F4+H4</f>
        <v>48.362121726544444</v>
      </c>
    </row>
    <row r="5" spans="1:10" ht="24" thickTop="1" thickBot="1" x14ac:dyDescent="0.25">
      <c r="A5" s="4" t="s">
        <v>12</v>
      </c>
      <c r="B5" s="5">
        <v>111</v>
      </c>
      <c r="C5" s="6">
        <v>20</v>
      </c>
      <c r="D5" s="7">
        <f>-10*LOG(C5)</f>
        <v>-13.010299956639813</v>
      </c>
      <c r="E5" s="8">
        <v>230</v>
      </c>
      <c r="F5" s="7">
        <f>-10*LOG(E5)</f>
        <v>-23.617278360175931</v>
      </c>
      <c r="G5" s="8">
        <v>10</v>
      </c>
      <c r="H5" s="7">
        <f t="shared" si="0"/>
        <v>10</v>
      </c>
      <c r="I5" s="9">
        <f>(B5-33)+D5+F5+H5</f>
        <v>51.372421683184257</v>
      </c>
    </row>
    <row r="6" spans="1:10" ht="15.75" customHeight="1" thickTop="1" x14ac:dyDescent="0.2"/>
    <row r="7" spans="1:10" ht="15.75" customHeight="1" x14ac:dyDescent="0.2">
      <c r="J7" s="10"/>
    </row>
    <row r="8" spans="1:10" ht="15.75" customHeight="1" x14ac:dyDescent="0.2">
      <c r="J8" s="10"/>
    </row>
    <row r="9" spans="1:10" ht="30.95" customHeight="1" x14ac:dyDescent="0.2"/>
    <row r="10" spans="1:10" ht="15.75" customHeight="1" x14ac:dyDescent="0.2"/>
    <row r="11" spans="1:10" ht="15.75" customHeight="1" x14ac:dyDescent="0.2"/>
    <row r="12" spans="1:10" ht="15.75" customHeight="1" x14ac:dyDescent="0.2"/>
    <row r="13" spans="1:10" ht="15.75" customHeight="1" x14ac:dyDescent="0.2"/>
    <row r="14" spans="1:10" ht="15.75" customHeight="1" x14ac:dyDescent="0.2"/>
    <row r="15" spans="1:10" ht="15.75" customHeight="1" x14ac:dyDescent="0.2"/>
    <row r="16" spans="1:10" ht="15.75" customHeight="1" x14ac:dyDescent="0.2"/>
    <row r="17" spans="1:9" ht="15.75" customHeight="1" x14ac:dyDescent="0.2"/>
    <row r="18" spans="1:9" ht="15.75" customHeight="1" x14ac:dyDescent="0.2"/>
    <row r="19" spans="1:9" ht="15.75" customHeight="1" x14ac:dyDescent="0.2"/>
    <row r="20" spans="1:9" ht="15.75" customHeight="1" x14ac:dyDescent="0.2"/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s="11" customFormat="1" ht="15" x14ac:dyDescent="0.25">
      <c r="A26" s="1"/>
      <c r="B26" s="1"/>
      <c r="C26" s="1"/>
      <c r="D26" s="10"/>
      <c r="E26" s="10"/>
      <c r="F26" s="10"/>
      <c r="G26" s="10"/>
      <c r="H26" s="10"/>
      <c r="I26" s="10"/>
    </row>
    <row r="27" spans="1:9" s="11" customFormat="1" ht="15" x14ac:dyDescent="0.25">
      <c r="A27" s="1"/>
      <c r="B27" s="1"/>
      <c r="C27" s="1"/>
      <c r="D27" s="10"/>
      <c r="E27" s="10"/>
      <c r="F27" s="10"/>
      <c r="G27" s="10"/>
      <c r="H27" s="10"/>
      <c r="I27" s="10"/>
    </row>
    <row r="28" spans="1:9" s="11" customFormat="1" ht="15" x14ac:dyDescent="0.25">
      <c r="A28" s="1"/>
      <c r="B28" s="1"/>
      <c r="C28" s="1"/>
      <c r="D28" s="10"/>
      <c r="E28" s="10"/>
      <c r="F28" s="10"/>
      <c r="G28" s="10"/>
      <c r="H28" s="10"/>
      <c r="I28" s="10"/>
    </row>
    <row r="29" spans="1:9" s="11" customFormat="1" ht="15" customHeight="1" x14ac:dyDescent="0.25">
      <c r="A29" s="1"/>
      <c r="B29" s="1"/>
      <c r="C29" s="1"/>
      <c r="D29" s="10"/>
      <c r="E29" s="10"/>
      <c r="F29" s="10"/>
      <c r="G29" s="10"/>
      <c r="H29" s="10"/>
      <c r="I29" s="10"/>
    </row>
    <row r="30" spans="1:9" s="11" customFormat="1" ht="15" customHeight="1" x14ac:dyDescent="0.25">
      <c r="A30" s="1"/>
      <c r="B30" s="1"/>
      <c r="C30" s="1"/>
      <c r="D30" s="10"/>
      <c r="E30" s="10"/>
      <c r="F30" s="10"/>
      <c r="G30" s="10"/>
      <c r="H30" s="10"/>
      <c r="I30" s="10"/>
    </row>
  </sheetData>
  <mergeCells count="9">
    <mergeCell ref="A1:I1"/>
    <mergeCell ref="A2:A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3" fitToHeight="5" orientation="landscape" r:id="rId1"/>
  <headerFooter>
    <oddHeader xml:space="preserve">&amp;R&amp;G </oddHeader>
    <oddFooter>&amp;LRobin Mackenzie Partnership &amp;R&amp;P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ED176A8F6410B546A6425C8FD8B718B7" ma:contentTypeVersion="19" ma:contentTypeDescription="Create a new document." ma:contentTypeScope="" ma:versionID="38c5bb38accf5d48e325bf97e31d9bbf">
  <xsd:schema xmlns:xsd="http://www.w3.org/2001/XMLSchema" xmlns:xs="http://www.w3.org/2001/XMLSchema" xmlns:p="http://schemas.microsoft.com/office/2006/metadata/properties" xmlns:ns2="662745e8-e224-48e8-a2e3-254862b8c2f5" xmlns:ns3="4d994912-a192-4efd-88d5-fab6e06e8f77" xmlns:ns4="b90aad93-9cf6-4cc4-a935-7d687c3d361e" targetNamespace="http://schemas.microsoft.com/office/2006/metadata/properties" ma:root="true" ma:fieldsID="cb08b34cb1d2bfc676d449a40818d661" ns2:_="" ns3:_="" ns4:_="">
    <xsd:import namespace="662745e8-e224-48e8-a2e3-254862b8c2f5"/>
    <xsd:import namespace="4d994912-a192-4efd-88d5-fab6e06e8f77"/>
    <xsd:import namespace="b90aad93-9cf6-4cc4-a935-7d687c3d361e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13e1063-0b6b-4dca-a59b-39f8dfd0319b}" ma:internalName="TaxCatchAll" ma:showField="CatchAllData" ma:web="b90aad93-9cf6-4cc4-a935-7d687c3d36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13e1063-0b6b-4dca-a59b-39f8dfd0319b}" ma:internalName="TaxCatchAllLabel" ma:readOnly="true" ma:showField="CatchAllDataLabel" ma:web="b90aad93-9cf6-4cc4-a935-7d687c3d36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NPS Waste Regime" ma:internalName="Team">
      <xsd:simpleType>
        <xsd:restriction base="dms:Text"/>
      </xsd:simpleType>
    </xsd:element>
    <xsd:element name="Topic" ma:index="20" nillable="true" ma:displayName="Topic" ma:default="Waste work in progres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EA|b77da37e-7166-4741-8c12-4679faab22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EA|d5f78ddb-b1b6-4328-9877-d7e3ed06fdac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94912-a192-4efd-88d5-fab6e06e8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aad93-9cf6-4cc4-a935-7d687c3d361e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A4CEBB1D6A641A4E837F1E441D55020D" ma:contentTypeVersion="47" ma:contentTypeDescription="Create a new document." ma:contentTypeScope="" ma:versionID="dca676b0cd0d81ae47091225860961bd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13c3dd66-95f8-469c-aefa-160cfe61df31" targetNamespace="http://schemas.microsoft.com/office/2006/metadata/properties" ma:root="true" ma:fieldsID="89b86b9ac996dffcaa6206cc88b762e7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13c3dd66-95f8-469c-aefa-160cfe61df3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32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3dd66-95f8-469c-aefa-160cfe61d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2024-09-12T23:00:00+00:00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eawml 103900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>-</OtherReference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Enterprise Skip Hire Limited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2024-09-12T23:00:00+00:00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EPR/DB3904US/V002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HP22 5GX</FacilityAddressPostcode>
    <TaxCatchAll xmlns="662745e8-e224-48e8-a2e3-254862b8c2f5">
      <Value>181</Value>
      <Value>12</Value>
      <Value>10</Value>
      <Value>9</Value>
      <Value>41</Value>
    </TaxCatchAll>
    <ExternalAuthor xmlns="eebef177-55b5-4448-a5fb-28ea454417ee">E Brown</ExternalAuthor>
    <SiteName xmlns="eebef177-55b5-4448-a5fb-28ea454417ee">Land Adjacent To Chiltern View Nursery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lcf76f155ced4ddcb4097134ff3c332f xmlns="13c3dd66-95f8-469c-aefa-160cfe61df31">
      <Terms xmlns="http://schemas.microsoft.com/office/infopath/2007/PartnerControls"/>
    </lcf76f155ced4ddcb4097134ff3c332f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Land Adj To Chiltern View Nursery Wendover Road Stoke Mandeville Aylesbury HP22 5GX</FacilityAddress>
  </documentManagement>
</p:properties>
</file>

<file path=customXml/itemProps1.xml><?xml version="1.0" encoding="utf-8"?>
<ds:datastoreItem xmlns:ds="http://schemas.openxmlformats.org/officeDocument/2006/customXml" ds:itemID="{F75AC45C-C842-4F0A-9D69-EC98FB8A7E7E}"/>
</file>

<file path=customXml/itemProps2.xml><?xml version="1.0" encoding="utf-8"?>
<ds:datastoreItem xmlns:ds="http://schemas.openxmlformats.org/officeDocument/2006/customXml" ds:itemID="{C0660D19-5E54-462E-BD0A-DF220DE7C739}"/>
</file>

<file path=customXml/itemProps3.xml><?xml version="1.0" encoding="utf-8"?>
<ds:datastoreItem xmlns:ds="http://schemas.openxmlformats.org/officeDocument/2006/customXml" ds:itemID="{91BBAA07-ACE5-4BF0-90CE-8C76AADE11BD}"/>
</file>

<file path=customXml/itemProps4.xml><?xml version="1.0" encoding="utf-8"?>
<ds:datastoreItem xmlns:ds="http://schemas.openxmlformats.org/officeDocument/2006/customXml" ds:itemID="{38713AF9-63A3-45AF-BBEE-0D8DA3D87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HGV @ NSR</vt:lpstr>
      <vt:lpstr>'HGV @ NSR'!Print_Area</vt:lpstr>
    </vt:vector>
  </TitlesOfParts>
  <Company>Edinburgh Napier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Chapman, David</dc:creator>
  <cp:lastModifiedBy>Chapman, David</cp:lastModifiedBy>
  <dcterms:created xsi:type="dcterms:W3CDTF">2024-06-26T09:37:09Z</dcterms:created>
  <dcterms:modified xsi:type="dcterms:W3CDTF">2024-09-12T19:45:44Z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0x0101000E9AD557692E154F9D2697C8C6432F7600A4CEBB1D6A641A4E837F1E441D55020D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9;#N/A - Do not select for New Permits|0430e4c2-ee0a-4b2d-9af6-df735aafbcb2</vt:lpwstr>
  </property>
  <property fmtid="{D5CDD505-2E9C-101B-9397-08002B2CF9AE}" pid="6" name="DisclosureStatus">
    <vt:lpwstr>181;#Public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41;#Waste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10;#EPR|0e5af97d-1a8c-4d8f-a20b-528a11cab1f6</vt:lpwstr>
  </property>
  <property fmtid="{D5CDD505-2E9C-101B-9397-08002B2CF9AE}" pid="15" name="RegulatedActivitySub-Class">
    <vt:lpwstr/>
  </property>
  <property fmtid="{D5CDD505-2E9C-101B-9397-08002B2CF9AE}" pid="16" name="SysUpdateNoER">
    <vt:lpwstr>No</vt:lpwstr>
  </property>
</Properties>
</file>